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ltechcorp-my.sharepoint.com/personal/graham_paltech_com_au/Documents/Woodside_OneDrive/Reanalysis/ALBANY_WF1/stats/"/>
    </mc:Choice>
  </mc:AlternateContent>
  <xr:revisionPtr revIDLastSave="3" documentId="13_ncr:40009_{C2BCEC2B-B986-014C-83E3-C57CA14DE79C}" xr6:coauthVersionLast="47" xr6:coauthVersionMax="47" xr10:uidLastSave="{F5E111BA-CF59-E345-B6F3-FF223A06686F}"/>
  <bookViews>
    <workbookView xWindow="3360" yWindow="4000" windowWidth="27640" windowHeight="16440" xr2:uid="{00000000-000D-0000-FFFF-FFFF00000000}"/>
  </bookViews>
  <sheets>
    <sheet name="ALBANY_WF1_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H10" i="1"/>
  <c r="J17" i="1" s="1"/>
  <c r="J6" i="1"/>
  <c r="I6" i="1"/>
  <c r="K6" i="1" s="1"/>
  <c r="J5" i="1"/>
  <c r="K5" i="1" s="1"/>
  <c r="I5" i="1"/>
  <c r="J4" i="1"/>
  <c r="K4" i="1" s="1"/>
  <c r="I4" i="1"/>
  <c r="J3" i="1"/>
  <c r="K3" i="1" s="1"/>
  <c r="I3" i="1"/>
  <c r="J2" i="1"/>
  <c r="K2" i="1" s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J16" i="1" l="1"/>
  <c r="I14" i="1"/>
  <c r="I18" i="1"/>
  <c r="J14" i="1"/>
  <c r="J18" i="1"/>
  <c r="I15" i="1"/>
  <c r="I20" i="1" s="1"/>
  <c r="I17" i="1"/>
  <c r="J15" i="1"/>
  <c r="J20" i="1" s="1"/>
</calcChain>
</file>

<file path=xl/sharedStrings.xml><?xml version="1.0" encoding="utf-8"?>
<sst xmlns="http://schemas.openxmlformats.org/spreadsheetml/2006/main" count="10" uniqueCount="6">
  <si>
    <t>year</t>
  </si>
  <si>
    <t>month</t>
  </si>
  <si>
    <t>NEM</t>
  </si>
  <si>
    <t>BARRA</t>
  </si>
  <si>
    <t>MW</t>
  </si>
  <si>
    <t>capacity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</si>
</sst>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42" applyNumberFormat="1" applyFont="1"/>
    <xf numFmtId="166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"/>
  <sheetViews>
    <sheetView tabSelected="1" workbookViewId="0">
      <selection activeCell="H10" sqref="H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I1" s="2" t="s">
        <v>2</v>
      </c>
      <c r="J1" s="2" t="s">
        <v>3</v>
      </c>
    </row>
    <row r="2" spans="1:11" x14ac:dyDescent="0.2">
      <c r="A2">
        <v>2018</v>
      </c>
      <c r="B2">
        <v>1</v>
      </c>
      <c r="C2">
        <v>4205</v>
      </c>
      <c r="D2">
        <v>3531</v>
      </c>
      <c r="E2" s="1">
        <f>(D2-C2)/C2</f>
        <v>-0.16028537455410227</v>
      </c>
      <c r="F2" s="1">
        <f>LN(D2)-LN(C2)</f>
        <v>-0.17469317647866234</v>
      </c>
      <c r="H2">
        <v>2018</v>
      </c>
      <c r="I2">
        <f>SUM(C2:C13)</f>
        <v>50744</v>
      </c>
      <c r="J2">
        <f>SUM(D2:D13)</f>
        <v>56050</v>
      </c>
      <c r="K2" s="1">
        <f>LN(J2)-LN(I2)</f>
        <v>9.9450765186572809E-2</v>
      </c>
    </row>
    <row r="3" spans="1:11" x14ac:dyDescent="0.2">
      <c r="A3">
        <v>2018</v>
      </c>
      <c r="B3">
        <v>2</v>
      </c>
      <c r="C3">
        <v>4028</v>
      </c>
      <c r="D3">
        <v>3167</v>
      </c>
      <c r="E3" s="1">
        <f t="shared" ref="E3:E66" si="0">(D3-C3)/C3</f>
        <v>-0.21375372393247269</v>
      </c>
      <c r="F3" s="1">
        <f t="shared" ref="F3:F66" si="1">LN(D3)-LN(C3)</f>
        <v>-0.24048520729981426</v>
      </c>
      <c r="H3">
        <v>2017</v>
      </c>
      <c r="I3">
        <f>SUM(C14:C25)</f>
        <v>53179</v>
      </c>
      <c r="J3">
        <f>SUM(D14:D25)</f>
        <v>65647</v>
      </c>
      <c r="K3" s="1">
        <f t="shared" ref="K3:K6" si="2">LN(J3)-LN(I3)</f>
        <v>0.21062832125089415</v>
      </c>
    </row>
    <row r="4" spans="1:11" x14ac:dyDescent="0.2">
      <c r="A4">
        <v>2018</v>
      </c>
      <c r="B4">
        <v>3</v>
      </c>
      <c r="C4">
        <v>5733</v>
      </c>
      <c r="D4">
        <v>5228</v>
      </c>
      <c r="E4" s="1">
        <f t="shared" si="0"/>
        <v>-8.808651665794523E-2</v>
      </c>
      <c r="F4" s="1">
        <f t="shared" si="1"/>
        <v>-9.2210158164270695E-2</v>
      </c>
      <c r="H4">
        <v>2016</v>
      </c>
      <c r="I4">
        <f>SUM(C26:C37)</f>
        <v>57757</v>
      </c>
      <c r="J4">
        <f>SUM(D26:D37)</f>
        <v>78909</v>
      </c>
      <c r="K4" s="1">
        <f t="shared" si="2"/>
        <v>0.31205073561006458</v>
      </c>
    </row>
    <row r="5" spans="1:11" x14ac:dyDescent="0.2">
      <c r="A5">
        <v>2018</v>
      </c>
      <c r="B5">
        <v>4</v>
      </c>
      <c r="C5">
        <v>2620</v>
      </c>
      <c r="D5">
        <v>3599</v>
      </c>
      <c r="E5" s="1">
        <f t="shared" si="0"/>
        <v>0.37366412213740458</v>
      </c>
      <c r="F5" s="1">
        <f t="shared" si="1"/>
        <v>0.31748171132388858</v>
      </c>
      <c r="H5">
        <v>2015</v>
      </c>
      <c r="I5">
        <f>SUM(C38:C49)</f>
        <v>56851</v>
      </c>
      <c r="J5">
        <f>SUM(D38:D49)</f>
        <v>73942</v>
      </c>
      <c r="K5" s="1">
        <f t="shared" si="2"/>
        <v>0.26284719190992867</v>
      </c>
    </row>
    <row r="6" spans="1:11" x14ac:dyDescent="0.2">
      <c r="A6">
        <v>2018</v>
      </c>
      <c r="B6">
        <v>5</v>
      </c>
      <c r="C6">
        <v>3862</v>
      </c>
      <c r="D6">
        <v>6264</v>
      </c>
      <c r="E6" s="1">
        <f t="shared" si="0"/>
        <v>0.62195753495598138</v>
      </c>
      <c r="F6" s="1">
        <f t="shared" si="1"/>
        <v>0.48363377468218083</v>
      </c>
      <c r="H6">
        <v>2014</v>
      </c>
      <c r="I6">
        <f>SUM(C50:C61)</f>
        <v>59783</v>
      </c>
      <c r="J6">
        <f>SUM(D50:D61)</f>
        <v>75592</v>
      </c>
      <c r="K6" s="1">
        <f t="shared" si="2"/>
        <v>0.23462911787567897</v>
      </c>
    </row>
    <row r="7" spans="1:11" x14ac:dyDescent="0.2">
      <c r="A7">
        <v>2018</v>
      </c>
      <c r="B7">
        <v>6</v>
      </c>
      <c r="C7">
        <v>2109</v>
      </c>
      <c r="D7">
        <v>5104</v>
      </c>
      <c r="E7" s="1">
        <f t="shared" si="0"/>
        <v>1.420104314841157</v>
      </c>
      <c r="F7" s="1">
        <f t="shared" si="1"/>
        <v>0.8838106445458509</v>
      </c>
    </row>
    <row r="8" spans="1:11" x14ac:dyDescent="0.2">
      <c r="A8">
        <v>2018</v>
      </c>
      <c r="B8">
        <v>7</v>
      </c>
      <c r="C8">
        <v>5469</v>
      </c>
      <c r="D8">
        <v>6121</v>
      </c>
      <c r="E8" s="1">
        <f t="shared" si="0"/>
        <v>0.11921740720424209</v>
      </c>
      <c r="F8" s="1">
        <f t="shared" si="1"/>
        <v>0.11262969750429797</v>
      </c>
    </row>
    <row r="9" spans="1:11" x14ac:dyDescent="0.2">
      <c r="A9">
        <v>2018</v>
      </c>
      <c r="B9">
        <v>8</v>
      </c>
      <c r="C9">
        <v>6526</v>
      </c>
      <c r="D9">
        <v>6686</v>
      </c>
      <c r="E9" s="1">
        <f t="shared" si="0"/>
        <v>2.4517315353968741E-2</v>
      </c>
      <c r="F9" s="1">
        <f t="shared" si="1"/>
        <v>2.4221589826778356E-2</v>
      </c>
      <c r="H9">
        <v>21.6</v>
      </c>
      <c r="I9" t="s">
        <v>4</v>
      </c>
    </row>
    <row r="10" spans="1:11" x14ac:dyDescent="0.2">
      <c r="A10">
        <v>2018</v>
      </c>
      <c r="B10">
        <v>9</v>
      </c>
      <c r="C10">
        <v>5341</v>
      </c>
      <c r="D10">
        <v>5676</v>
      </c>
      <c r="E10" s="1">
        <f t="shared" si="0"/>
        <v>6.2722336641078444E-2</v>
      </c>
      <c r="F10" s="1">
        <f t="shared" si="1"/>
        <v>6.0833857940162162E-2</v>
      </c>
      <c r="H10" s="3">
        <f>H9*24*365</f>
        <v>189216.00000000003</v>
      </c>
    </row>
    <row r="11" spans="1:11" x14ac:dyDescent="0.2">
      <c r="A11">
        <v>2018</v>
      </c>
      <c r="B11">
        <v>10</v>
      </c>
      <c r="C11">
        <v>3608</v>
      </c>
      <c r="D11">
        <v>4075</v>
      </c>
      <c r="E11" s="1">
        <f t="shared" si="0"/>
        <v>0.12943458980044345</v>
      </c>
      <c r="F11" s="1">
        <f t="shared" si="1"/>
        <v>0.12171714449244853</v>
      </c>
    </row>
    <row r="12" spans="1:11" x14ac:dyDescent="0.2">
      <c r="A12">
        <v>2018</v>
      </c>
      <c r="B12">
        <v>11</v>
      </c>
      <c r="C12">
        <v>4230</v>
      </c>
      <c r="D12">
        <v>3809</v>
      </c>
      <c r="E12" s="1">
        <f t="shared" si="0"/>
        <v>-9.9527186761229319E-2</v>
      </c>
      <c r="F12" s="1">
        <f t="shared" si="1"/>
        <v>-0.10483530556171949</v>
      </c>
      <c r="I12" t="s">
        <v>5</v>
      </c>
    </row>
    <row r="13" spans="1:11" x14ac:dyDescent="0.2">
      <c r="A13">
        <v>2018</v>
      </c>
      <c r="B13">
        <v>12</v>
      </c>
      <c r="C13">
        <v>3013</v>
      </c>
      <c r="D13">
        <v>2790</v>
      </c>
      <c r="E13" s="1">
        <f t="shared" si="0"/>
        <v>-7.4012612014603379E-2</v>
      </c>
      <c r="F13" s="1">
        <f t="shared" si="1"/>
        <v>-7.689466431488956E-2</v>
      </c>
      <c r="I13" t="s">
        <v>2</v>
      </c>
      <c r="J13" t="s">
        <v>3</v>
      </c>
    </row>
    <row r="14" spans="1:11" x14ac:dyDescent="0.2">
      <c r="A14">
        <v>2017</v>
      </c>
      <c r="B14">
        <v>1</v>
      </c>
      <c r="C14">
        <v>4499</v>
      </c>
      <c r="D14">
        <v>4193</v>
      </c>
      <c r="E14" s="1">
        <f t="shared" si="0"/>
        <v>-6.801511446988219E-2</v>
      </c>
      <c r="F14" s="1">
        <f t="shared" si="1"/>
        <v>-7.0438681670410119E-2</v>
      </c>
      <c r="H14">
        <v>2018</v>
      </c>
      <c r="I14" s="4">
        <f>I2/$H$10</f>
        <v>0.26818028073735833</v>
      </c>
      <c r="J14" s="4">
        <f>J2/$H$10</f>
        <v>0.29622230678166744</v>
      </c>
    </row>
    <row r="15" spans="1:11" x14ac:dyDescent="0.2">
      <c r="A15">
        <v>2017</v>
      </c>
      <c r="B15">
        <v>2</v>
      </c>
      <c r="C15">
        <v>4192</v>
      </c>
      <c r="D15">
        <v>4885</v>
      </c>
      <c r="E15" s="1">
        <f t="shared" si="0"/>
        <v>0.1653148854961832</v>
      </c>
      <c r="F15" s="1">
        <f t="shared" si="1"/>
        <v>0.15299133847600466</v>
      </c>
      <c r="H15">
        <v>2017</v>
      </c>
      <c r="I15" s="4">
        <f t="shared" ref="I15:J18" si="3">I3/$H$10</f>
        <v>0.28104917131743612</v>
      </c>
      <c r="J15" s="4">
        <f t="shared" si="3"/>
        <v>0.34694211905969891</v>
      </c>
    </row>
    <row r="16" spans="1:11" x14ac:dyDescent="0.2">
      <c r="A16">
        <v>2017</v>
      </c>
      <c r="B16">
        <v>3</v>
      </c>
      <c r="C16">
        <v>3605</v>
      </c>
      <c r="D16">
        <v>4823</v>
      </c>
      <c r="E16" s="1">
        <f t="shared" si="0"/>
        <v>0.3378640776699029</v>
      </c>
      <c r="F16" s="1">
        <f t="shared" si="1"/>
        <v>0.29107437034992323</v>
      </c>
      <c r="H16">
        <v>2016</v>
      </c>
      <c r="I16" s="4">
        <f t="shared" si="3"/>
        <v>0.30524374260104847</v>
      </c>
      <c r="J16" s="4">
        <f t="shared" si="3"/>
        <v>0.41703132927447989</v>
      </c>
    </row>
    <row r="17" spans="1:10" x14ac:dyDescent="0.2">
      <c r="A17">
        <v>2017</v>
      </c>
      <c r="B17">
        <v>4</v>
      </c>
      <c r="C17">
        <v>2556</v>
      </c>
      <c r="D17">
        <v>2767</v>
      </c>
      <c r="E17" s="1">
        <f t="shared" si="0"/>
        <v>8.2550860719874802E-2</v>
      </c>
      <c r="F17" s="1">
        <f t="shared" si="1"/>
        <v>7.9320164289500283E-2</v>
      </c>
      <c r="H17">
        <v>2015</v>
      </c>
      <c r="I17" s="4">
        <f t="shared" si="3"/>
        <v>0.30045556401150003</v>
      </c>
      <c r="J17" s="4">
        <f t="shared" si="3"/>
        <v>0.39078090647725344</v>
      </c>
    </row>
    <row r="18" spans="1:10" x14ac:dyDescent="0.2">
      <c r="A18">
        <v>2017</v>
      </c>
      <c r="B18">
        <v>5</v>
      </c>
      <c r="C18">
        <v>4071</v>
      </c>
      <c r="D18">
        <v>5561</v>
      </c>
      <c r="E18" s="1">
        <f t="shared" si="0"/>
        <v>0.36600343895848686</v>
      </c>
      <c r="F18" s="1">
        <f t="shared" si="1"/>
        <v>0.31188927868458372</v>
      </c>
      <c r="H18">
        <v>2014</v>
      </c>
      <c r="I18" s="4">
        <f t="shared" si="3"/>
        <v>0.31595108236089964</v>
      </c>
      <c r="J18" s="4">
        <f t="shared" si="3"/>
        <v>0.39950109927278871</v>
      </c>
    </row>
    <row r="19" spans="1:10" x14ac:dyDescent="0.2">
      <c r="A19">
        <v>2017</v>
      </c>
      <c r="B19">
        <v>6</v>
      </c>
      <c r="C19">
        <v>3398</v>
      </c>
      <c r="D19">
        <v>4717</v>
      </c>
      <c r="E19" s="1">
        <f t="shared" si="0"/>
        <v>0.38816951147733963</v>
      </c>
      <c r="F19" s="1">
        <f t="shared" si="1"/>
        <v>0.32798598105238419</v>
      </c>
      <c r="I19" s="4"/>
      <c r="J19" s="4"/>
    </row>
    <row r="20" spans="1:10" x14ac:dyDescent="0.2">
      <c r="A20">
        <v>2017</v>
      </c>
      <c r="B20">
        <v>7</v>
      </c>
      <c r="C20">
        <v>6325</v>
      </c>
      <c r="D20">
        <v>8982</v>
      </c>
      <c r="E20" s="1">
        <f t="shared" si="0"/>
        <v>0.42007905138339918</v>
      </c>
      <c r="F20" s="1">
        <f t="shared" si="1"/>
        <v>0.35071254005196195</v>
      </c>
      <c r="I20" s="4">
        <f>AVERAGE(I14:I18)</f>
        <v>0.29417596820564851</v>
      </c>
      <c r="J20" s="4">
        <f>AVERAGE(J14:J18)</f>
        <v>0.37009555217317769</v>
      </c>
    </row>
    <row r="21" spans="1:10" x14ac:dyDescent="0.2">
      <c r="A21">
        <v>2017</v>
      </c>
      <c r="B21">
        <v>8</v>
      </c>
      <c r="C21">
        <v>5574</v>
      </c>
      <c r="D21">
        <v>7788</v>
      </c>
      <c r="E21" s="1">
        <f t="shared" si="0"/>
        <v>0.39720129171151775</v>
      </c>
      <c r="F21" s="1">
        <f t="shared" si="1"/>
        <v>0.33447115845019759</v>
      </c>
    </row>
    <row r="22" spans="1:10" x14ac:dyDescent="0.2">
      <c r="A22">
        <v>2017</v>
      </c>
      <c r="B22">
        <v>9</v>
      </c>
      <c r="C22">
        <v>4706</v>
      </c>
      <c r="D22">
        <v>5815</v>
      </c>
      <c r="E22" s="1">
        <f t="shared" si="0"/>
        <v>0.23565660858478538</v>
      </c>
      <c r="F22" s="1">
        <f t="shared" si="1"/>
        <v>0.2116024956654563</v>
      </c>
    </row>
    <row r="23" spans="1:10" x14ac:dyDescent="0.2">
      <c r="A23">
        <v>2017</v>
      </c>
      <c r="B23">
        <v>10</v>
      </c>
      <c r="C23">
        <v>5600</v>
      </c>
      <c r="D23">
        <v>6754</v>
      </c>
      <c r="E23" s="1">
        <f t="shared" si="0"/>
        <v>0.20607142857142857</v>
      </c>
      <c r="F23" s="1">
        <f t="shared" si="1"/>
        <v>0.18736832422227145</v>
      </c>
    </row>
    <row r="24" spans="1:10" x14ac:dyDescent="0.2">
      <c r="A24">
        <v>2017</v>
      </c>
      <c r="B24">
        <v>11</v>
      </c>
      <c r="C24">
        <v>4581</v>
      </c>
      <c r="D24">
        <v>5462</v>
      </c>
      <c r="E24" s="1">
        <f t="shared" si="0"/>
        <v>0.19231608819035145</v>
      </c>
      <c r="F24" s="1">
        <f t="shared" si="1"/>
        <v>0.17589770814690731</v>
      </c>
    </row>
    <row r="25" spans="1:10" x14ac:dyDescent="0.2">
      <c r="A25">
        <v>2017</v>
      </c>
      <c r="B25">
        <v>12</v>
      </c>
      <c r="C25">
        <v>4072</v>
      </c>
      <c r="D25">
        <v>3900</v>
      </c>
      <c r="E25" s="1">
        <f t="shared" si="0"/>
        <v>-4.2239685658153239E-2</v>
      </c>
      <c r="F25" s="1">
        <f t="shared" si="1"/>
        <v>-4.3157726112621475E-2</v>
      </c>
    </row>
    <row r="26" spans="1:10" x14ac:dyDescent="0.2">
      <c r="A26">
        <v>2016</v>
      </c>
      <c r="B26">
        <v>1</v>
      </c>
      <c r="C26">
        <v>5471</v>
      </c>
      <c r="D26">
        <v>7217</v>
      </c>
      <c r="E26" s="1">
        <f t="shared" si="0"/>
        <v>0.31913726923779928</v>
      </c>
      <c r="F26" s="1">
        <f t="shared" si="1"/>
        <v>0.27697793900844658</v>
      </c>
    </row>
    <row r="27" spans="1:10" x14ac:dyDescent="0.2">
      <c r="A27">
        <v>2016</v>
      </c>
      <c r="B27">
        <v>2</v>
      </c>
      <c r="C27">
        <v>4092</v>
      </c>
      <c r="D27">
        <v>5198</v>
      </c>
      <c r="E27" s="1">
        <f t="shared" si="0"/>
        <v>0.2702834799608993</v>
      </c>
      <c r="F27" s="1">
        <f t="shared" si="1"/>
        <v>0.23924008812991815</v>
      </c>
    </row>
    <row r="28" spans="1:10" x14ac:dyDescent="0.2">
      <c r="A28">
        <v>2016</v>
      </c>
      <c r="B28">
        <v>3</v>
      </c>
      <c r="C28">
        <v>4310</v>
      </c>
      <c r="D28">
        <v>5740</v>
      </c>
      <c r="E28" s="1">
        <f t="shared" si="0"/>
        <v>0.33178654292343385</v>
      </c>
      <c r="F28" s="1">
        <f t="shared" si="1"/>
        <v>0.28652130621581939</v>
      </c>
    </row>
    <row r="29" spans="1:10" x14ac:dyDescent="0.2">
      <c r="A29">
        <v>2016</v>
      </c>
      <c r="B29">
        <v>4</v>
      </c>
      <c r="C29">
        <v>4262</v>
      </c>
      <c r="D29">
        <v>5672</v>
      </c>
      <c r="E29" s="1">
        <f t="shared" si="0"/>
        <v>0.33083059596433601</v>
      </c>
      <c r="F29" s="1">
        <f t="shared" si="1"/>
        <v>0.28580325555340025</v>
      </c>
    </row>
    <row r="30" spans="1:10" x14ac:dyDescent="0.2">
      <c r="A30">
        <v>2016</v>
      </c>
      <c r="B30">
        <v>5</v>
      </c>
      <c r="C30">
        <v>5155</v>
      </c>
      <c r="D30">
        <v>7335</v>
      </c>
      <c r="E30" s="1">
        <f t="shared" si="0"/>
        <v>0.42289039767216297</v>
      </c>
      <c r="F30" s="1">
        <f t="shared" si="1"/>
        <v>0.35269029412602215</v>
      </c>
    </row>
    <row r="31" spans="1:10" x14ac:dyDescent="0.2">
      <c r="A31">
        <v>2016</v>
      </c>
      <c r="B31">
        <v>6</v>
      </c>
      <c r="C31">
        <v>5417</v>
      </c>
      <c r="D31">
        <v>7537</v>
      </c>
      <c r="E31" s="1">
        <f t="shared" si="0"/>
        <v>0.39136053165959017</v>
      </c>
      <c r="F31" s="1">
        <f t="shared" si="1"/>
        <v>0.33028206818557138</v>
      </c>
    </row>
    <row r="32" spans="1:10" x14ac:dyDescent="0.2">
      <c r="A32">
        <v>2016</v>
      </c>
      <c r="B32">
        <v>7</v>
      </c>
      <c r="C32">
        <v>5747</v>
      </c>
      <c r="D32">
        <v>8170</v>
      </c>
      <c r="E32" s="1">
        <f t="shared" si="0"/>
        <v>0.42161127544805987</v>
      </c>
      <c r="F32" s="1">
        <f t="shared" si="1"/>
        <v>0.35179092934630773</v>
      </c>
    </row>
    <row r="33" spans="1:6" x14ac:dyDescent="0.2">
      <c r="A33">
        <v>2016</v>
      </c>
      <c r="B33">
        <v>8</v>
      </c>
      <c r="C33">
        <v>3585</v>
      </c>
      <c r="D33">
        <v>8074</v>
      </c>
      <c r="E33" s="1">
        <f t="shared" si="0"/>
        <v>1.2521617852161786</v>
      </c>
      <c r="F33" s="1">
        <f t="shared" si="1"/>
        <v>0.8118905483791643</v>
      </c>
    </row>
    <row r="34" spans="1:6" x14ac:dyDescent="0.2">
      <c r="A34">
        <v>2016</v>
      </c>
      <c r="B34">
        <v>9</v>
      </c>
      <c r="C34">
        <v>4738</v>
      </c>
      <c r="D34">
        <v>6347</v>
      </c>
      <c r="E34" s="1">
        <f t="shared" si="0"/>
        <v>0.33959476572393416</v>
      </c>
      <c r="F34" s="1">
        <f t="shared" si="1"/>
        <v>0.29236715458773865</v>
      </c>
    </row>
    <row r="35" spans="1:6" x14ac:dyDescent="0.2">
      <c r="A35">
        <v>2016</v>
      </c>
      <c r="B35">
        <v>10</v>
      </c>
      <c r="C35">
        <v>6069</v>
      </c>
      <c r="D35">
        <v>7870</v>
      </c>
      <c r="E35" s="1">
        <f t="shared" si="0"/>
        <v>0.29675399571593342</v>
      </c>
      <c r="F35" s="1">
        <f t="shared" si="1"/>
        <v>0.25986421557559325</v>
      </c>
    </row>
    <row r="36" spans="1:6" x14ac:dyDescent="0.2">
      <c r="A36">
        <v>2016</v>
      </c>
      <c r="B36">
        <v>11</v>
      </c>
      <c r="C36">
        <v>3399</v>
      </c>
      <c r="D36">
        <v>3852</v>
      </c>
      <c r="E36" s="1">
        <f t="shared" si="0"/>
        <v>0.13327449249779347</v>
      </c>
      <c r="F36" s="1">
        <f t="shared" si="1"/>
        <v>0.12511122322190005</v>
      </c>
    </row>
    <row r="37" spans="1:6" x14ac:dyDescent="0.2">
      <c r="A37">
        <v>2016</v>
      </c>
      <c r="B37">
        <v>12</v>
      </c>
      <c r="C37">
        <v>5512</v>
      </c>
      <c r="D37">
        <v>5897</v>
      </c>
      <c r="E37" s="1">
        <f t="shared" si="0"/>
        <v>6.9847605224963721E-2</v>
      </c>
      <c r="F37" s="1">
        <f t="shared" si="1"/>
        <v>6.7516213307008854E-2</v>
      </c>
    </row>
    <row r="38" spans="1:6" x14ac:dyDescent="0.2">
      <c r="A38">
        <v>2015</v>
      </c>
      <c r="B38">
        <v>1</v>
      </c>
      <c r="C38">
        <v>5809</v>
      </c>
      <c r="D38">
        <v>7088</v>
      </c>
      <c r="E38" s="1">
        <f t="shared" si="0"/>
        <v>0.22017558960234118</v>
      </c>
      <c r="F38" s="1">
        <f t="shared" si="1"/>
        <v>0.19899477429238388</v>
      </c>
    </row>
    <row r="39" spans="1:6" x14ac:dyDescent="0.2">
      <c r="A39">
        <v>2015</v>
      </c>
      <c r="B39">
        <v>2</v>
      </c>
      <c r="C39">
        <v>4397</v>
      </c>
      <c r="D39">
        <v>5012</v>
      </c>
      <c r="E39" s="1">
        <f t="shared" si="0"/>
        <v>0.13986809188082783</v>
      </c>
      <c r="F39" s="1">
        <f t="shared" si="1"/>
        <v>0.13091254683514819</v>
      </c>
    </row>
    <row r="40" spans="1:6" x14ac:dyDescent="0.2">
      <c r="A40">
        <v>2015</v>
      </c>
      <c r="B40">
        <v>3</v>
      </c>
      <c r="C40">
        <v>4003</v>
      </c>
      <c r="D40">
        <v>4724</v>
      </c>
      <c r="E40" s="1">
        <f t="shared" si="0"/>
        <v>0.18011491381463901</v>
      </c>
      <c r="F40" s="1">
        <f t="shared" si="1"/>
        <v>0.16561181832467931</v>
      </c>
    </row>
    <row r="41" spans="1:6" x14ac:dyDescent="0.2">
      <c r="A41">
        <v>2015</v>
      </c>
      <c r="B41">
        <v>4</v>
      </c>
      <c r="C41">
        <v>4263</v>
      </c>
      <c r="D41">
        <v>5916</v>
      </c>
      <c r="E41" s="1">
        <f t="shared" si="0"/>
        <v>0.38775510204081631</v>
      </c>
      <c r="F41" s="1">
        <f t="shared" si="1"/>
        <v>0.32768740706547916</v>
      </c>
    </row>
    <row r="42" spans="1:6" x14ac:dyDescent="0.2">
      <c r="A42">
        <v>2015</v>
      </c>
      <c r="B42">
        <v>5</v>
      </c>
      <c r="C42">
        <v>4342</v>
      </c>
      <c r="D42">
        <v>5679</v>
      </c>
      <c r="E42" s="1">
        <f t="shared" si="0"/>
        <v>0.30792261630584983</v>
      </c>
      <c r="F42" s="1">
        <f t="shared" si="1"/>
        <v>0.26844008943919384</v>
      </c>
    </row>
    <row r="43" spans="1:6" x14ac:dyDescent="0.2">
      <c r="A43">
        <v>2015</v>
      </c>
      <c r="B43">
        <v>6</v>
      </c>
      <c r="C43">
        <v>4508</v>
      </c>
      <c r="D43">
        <v>7213</v>
      </c>
      <c r="E43" s="1">
        <f t="shared" si="0"/>
        <v>0.60004436557231589</v>
      </c>
      <c r="F43" s="1">
        <f t="shared" si="1"/>
        <v>0.47003135734400558</v>
      </c>
    </row>
    <row r="44" spans="1:6" x14ac:dyDescent="0.2">
      <c r="A44">
        <v>2015</v>
      </c>
      <c r="B44">
        <v>7</v>
      </c>
      <c r="C44">
        <v>5261</v>
      </c>
      <c r="D44">
        <v>7180</v>
      </c>
      <c r="E44" s="1">
        <f t="shared" si="0"/>
        <v>0.36475955141608057</v>
      </c>
      <c r="F44" s="1">
        <f t="shared" si="1"/>
        <v>0.31097826031146347</v>
      </c>
    </row>
    <row r="45" spans="1:6" x14ac:dyDescent="0.2">
      <c r="A45">
        <v>2015</v>
      </c>
      <c r="B45">
        <v>8</v>
      </c>
      <c r="C45">
        <v>4489</v>
      </c>
      <c r="D45">
        <v>6386</v>
      </c>
      <c r="E45" s="1">
        <f t="shared" si="0"/>
        <v>0.42258854978837157</v>
      </c>
      <c r="F45" s="1">
        <f t="shared" si="1"/>
        <v>0.35247813449279519</v>
      </c>
    </row>
    <row r="46" spans="1:6" x14ac:dyDescent="0.2">
      <c r="A46">
        <v>2015</v>
      </c>
      <c r="B46">
        <v>9</v>
      </c>
      <c r="C46">
        <v>4524</v>
      </c>
      <c r="D46">
        <v>6223</v>
      </c>
      <c r="E46" s="1">
        <f t="shared" si="0"/>
        <v>0.375552608311229</v>
      </c>
      <c r="F46" s="1">
        <f t="shared" si="1"/>
        <v>0.31885554733320731</v>
      </c>
    </row>
    <row r="47" spans="1:6" x14ac:dyDescent="0.2">
      <c r="A47">
        <v>2015</v>
      </c>
      <c r="B47">
        <v>10</v>
      </c>
      <c r="C47">
        <v>4583</v>
      </c>
      <c r="D47">
        <v>6646</v>
      </c>
      <c r="E47" s="1">
        <f t="shared" si="0"/>
        <v>0.45014182849661794</v>
      </c>
      <c r="F47" s="1">
        <f t="shared" si="1"/>
        <v>0.37166136440541386</v>
      </c>
    </row>
    <row r="48" spans="1:6" x14ac:dyDescent="0.2">
      <c r="A48">
        <v>2015</v>
      </c>
      <c r="B48">
        <v>11</v>
      </c>
      <c r="C48">
        <v>5130</v>
      </c>
      <c r="D48">
        <v>5720</v>
      </c>
      <c r="E48" s="1">
        <f t="shared" si="0"/>
        <v>0.11500974658869395</v>
      </c>
      <c r="F48" s="1">
        <f t="shared" si="1"/>
        <v>0.10886314620902837</v>
      </c>
    </row>
    <row r="49" spans="1:6" x14ac:dyDescent="0.2">
      <c r="A49">
        <v>2015</v>
      </c>
      <c r="B49">
        <v>12</v>
      </c>
      <c r="C49">
        <v>5542</v>
      </c>
      <c r="D49">
        <v>6155</v>
      </c>
      <c r="E49" s="1">
        <f t="shared" si="0"/>
        <v>0.11060988812702996</v>
      </c>
      <c r="F49" s="1">
        <f t="shared" si="1"/>
        <v>0.10490931319563046</v>
      </c>
    </row>
    <row r="50" spans="1:6" x14ac:dyDescent="0.2">
      <c r="A50">
        <v>2014</v>
      </c>
      <c r="B50">
        <v>1</v>
      </c>
      <c r="C50">
        <v>5147</v>
      </c>
      <c r="D50">
        <v>5701</v>
      </c>
      <c r="E50" s="1">
        <f t="shared" si="0"/>
        <v>0.10763551583446668</v>
      </c>
      <c r="F50" s="1">
        <f t="shared" si="1"/>
        <v>0.1022275773788266</v>
      </c>
    </row>
    <row r="51" spans="1:6" x14ac:dyDescent="0.2">
      <c r="A51">
        <v>2014</v>
      </c>
      <c r="B51">
        <v>2</v>
      </c>
      <c r="C51">
        <v>4912</v>
      </c>
      <c r="D51">
        <v>5414</v>
      </c>
      <c r="E51" s="1">
        <f t="shared" si="0"/>
        <v>0.10219869706840391</v>
      </c>
      <c r="F51" s="1">
        <f t="shared" si="1"/>
        <v>9.7307000347267802E-2</v>
      </c>
    </row>
    <row r="52" spans="1:6" x14ac:dyDescent="0.2">
      <c r="A52">
        <v>2014</v>
      </c>
      <c r="B52">
        <v>3</v>
      </c>
      <c r="C52">
        <v>5164</v>
      </c>
      <c r="D52">
        <v>5937</v>
      </c>
      <c r="E52" s="1">
        <f t="shared" si="0"/>
        <v>0.14969016266460108</v>
      </c>
      <c r="F52" s="1">
        <f t="shared" si="1"/>
        <v>0.13949248230414391</v>
      </c>
    </row>
    <row r="53" spans="1:6" x14ac:dyDescent="0.2">
      <c r="A53">
        <v>2014</v>
      </c>
      <c r="B53">
        <v>4</v>
      </c>
      <c r="C53">
        <v>3776</v>
      </c>
      <c r="D53">
        <v>4056</v>
      </c>
      <c r="E53" s="1">
        <f t="shared" si="0"/>
        <v>7.4152542372881353E-2</v>
      </c>
      <c r="F53" s="1">
        <f t="shared" si="1"/>
        <v>7.1532018005628473E-2</v>
      </c>
    </row>
    <row r="54" spans="1:6" x14ac:dyDescent="0.2">
      <c r="A54">
        <v>2014</v>
      </c>
      <c r="B54">
        <v>5</v>
      </c>
      <c r="C54">
        <v>5170</v>
      </c>
      <c r="D54">
        <v>8252</v>
      </c>
      <c r="E54" s="1">
        <f t="shared" si="0"/>
        <v>0.59613152804642167</v>
      </c>
      <c r="F54" s="1">
        <f t="shared" si="1"/>
        <v>0.46758290668866742</v>
      </c>
    </row>
    <row r="55" spans="1:6" x14ac:dyDescent="0.2">
      <c r="A55">
        <v>2014</v>
      </c>
      <c r="B55">
        <v>6</v>
      </c>
      <c r="C55">
        <v>5575</v>
      </c>
      <c r="D55">
        <v>7642</v>
      </c>
      <c r="E55" s="1">
        <f t="shared" si="0"/>
        <v>0.370762331838565</v>
      </c>
      <c r="F55" s="1">
        <f t="shared" si="1"/>
        <v>0.31536703167852487</v>
      </c>
    </row>
    <row r="56" spans="1:6" x14ac:dyDescent="0.2">
      <c r="A56">
        <v>2014</v>
      </c>
      <c r="B56">
        <v>7</v>
      </c>
      <c r="C56">
        <v>6342</v>
      </c>
      <c r="D56">
        <v>9009</v>
      </c>
      <c r="E56" s="1">
        <f t="shared" si="0"/>
        <v>0.42052980132450329</v>
      </c>
      <c r="F56" s="1">
        <f t="shared" si="1"/>
        <v>0.35102990155314728</v>
      </c>
    </row>
    <row r="57" spans="1:6" x14ac:dyDescent="0.2">
      <c r="A57">
        <v>2014</v>
      </c>
      <c r="B57">
        <v>8</v>
      </c>
      <c r="C57">
        <v>4152</v>
      </c>
      <c r="D57">
        <v>6584</v>
      </c>
      <c r="E57" s="1">
        <f t="shared" si="0"/>
        <v>0.58574181117533719</v>
      </c>
      <c r="F57" s="1">
        <f t="shared" si="1"/>
        <v>0.46105231751118225</v>
      </c>
    </row>
    <row r="58" spans="1:6" x14ac:dyDescent="0.2">
      <c r="A58">
        <v>2014</v>
      </c>
      <c r="B58">
        <v>9</v>
      </c>
      <c r="C58">
        <v>4918</v>
      </c>
      <c r="D58">
        <v>6721</v>
      </c>
      <c r="E58" s="1">
        <f t="shared" si="0"/>
        <v>0.36661244408296056</v>
      </c>
      <c r="F58" s="1">
        <f t="shared" si="1"/>
        <v>0.31233500919382884</v>
      </c>
    </row>
    <row r="59" spans="1:6" x14ac:dyDescent="0.2">
      <c r="A59">
        <v>2014</v>
      </c>
      <c r="B59">
        <v>10</v>
      </c>
      <c r="C59">
        <v>5185</v>
      </c>
      <c r="D59">
        <v>6187</v>
      </c>
      <c r="E59" s="1">
        <f t="shared" si="0"/>
        <v>0.19324975891996143</v>
      </c>
      <c r="F59" s="1">
        <f t="shared" si="1"/>
        <v>0.17668047486736249</v>
      </c>
    </row>
    <row r="60" spans="1:6" x14ac:dyDescent="0.2">
      <c r="A60">
        <v>2014</v>
      </c>
      <c r="B60">
        <v>11</v>
      </c>
      <c r="C60">
        <v>4806</v>
      </c>
      <c r="D60">
        <v>5502</v>
      </c>
      <c r="E60" s="1">
        <f t="shared" si="0"/>
        <v>0.14481897627965043</v>
      </c>
      <c r="F60" s="1">
        <f t="shared" si="1"/>
        <v>0.13524652518810498</v>
      </c>
    </row>
    <row r="61" spans="1:6" x14ac:dyDescent="0.2">
      <c r="A61">
        <v>2014</v>
      </c>
      <c r="B61">
        <v>12</v>
      </c>
      <c r="C61">
        <v>4636</v>
      </c>
      <c r="D61">
        <v>4587</v>
      </c>
      <c r="E61" s="1">
        <f t="shared" si="0"/>
        <v>-1.0569456427955135E-2</v>
      </c>
      <c r="F61" s="1">
        <f t="shared" si="1"/>
        <v>-1.0625709862470245E-2</v>
      </c>
    </row>
    <row r="62" spans="1:6" x14ac:dyDescent="0.2">
      <c r="A62">
        <v>2013</v>
      </c>
      <c r="B62">
        <v>1</v>
      </c>
      <c r="C62">
        <v>4683</v>
      </c>
      <c r="D62">
        <v>5334</v>
      </c>
      <c r="E62" s="1">
        <f t="shared" si="0"/>
        <v>0.13901345291479822</v>
      </c>
      <c r="F62" s="1">
        <f t="shared" si="1"/>
        <v>0.13016249555841775</v>
      </c>
    </row>
    <row r="63" spans="1:6" x14ac:dyDescent="0.2">
      <c r="A63">
        <v>2013</v>
      </c>
      <c r="B63">
        <v>2</v>
      </c>
      <c r="C63">
        <v>5179</v>
      </c>
      <c r="D63">
        <v>6146</v>
      </c>
      <c r="E63" s="1">
        <f t="shared" si="0"/>
        <v>0.18671558215871789</v>
      </c>
      <c r="F63" s="1">
        <f t="shared" si="1"/>
        <v>0.17118947626653913</v>
      </c>
    </row>
    <row r="64" spans="1:6" x14ac:dyDescent="0.2">
      <c r="A64">
        <v>2013</v>
      </c>
      <c r="B64">
        <v>3</v>
      </c>
      <c r="C64">
        <v>3840</v>
      </c>
      <c r="D64">
        <v>4613</v>
      </c>
      <c r="E64" s="1">
        <f t="shared" si="0"/>
        <v>0.20130208333333333</v>
      </c>
      <c r="F64" s="1">
        <f t="shared" si="1"/>
        <v>0.18340603797604871</v>
      </c>
    </row>
    <row r="65" spans="1:6" x14ac:dyDescent="0.2">
      <c r="A65">
        <v>2013</v>
      </c>
      <c r="B65">
        <v>4</v>
      </c>
      <c r="C65">
        <v>2523</v>
      </c>
      <c r="D65">
        <v>3686</v>
      </c>
      <c r="E65" s="1">
        <f t="shared" si="0"/>
        <v>0.46095917558462146</v>
      </c>
      <c r="F65" s="1">
        <f t="shared" si="1"/>
        <v>0.37909318958871108</v>
      </c>
    </row>
    <row r="66" spans="1:6" x14ac:dyDescent="0.2">
      <c r="A66">
        <v>2013</v>
      </c>
      <c r="B66">
        <v>5</v>
      </c>
      <c r="C66">
        <v>4120</v>
      </c>
      <c r="D66">
        <v>5422</v>
      </c>
      <c r="E66" s="1">
        <f t="shared" si="0"/>
        <v>0.31601941747572815</v>
      </c>
      <c r="F66" s="1">
        <f t="shared" si="1"/>
        <v>0.27461158771503946</v>
      </c>
    </row>
    <row r="67" spans="1:6" x14ac:dyDescent="0.2">
      <c r="A67">
        <v>2013</v>
      </c>
      <c r="B67">
        <v>6</v>
      </c>
      <c r="C67">
        <v>3971</v>
      </c>
      <c r="D67">
        <v>6539</v>
      </c>
      <c r="E67" s="1">
        <f t="shared" ref="E67:E109" si="4">(D67-C67)/C67</f>
        <v>0.64668849156383779</v>
      </c>
      <c r="F67" s="1">
        <f t="shared" ref="F67:F109" si="5">LN(D67)-LN(C67)</f>
        <v>0.49876629643002524</v>
      </c>
    </row>
    <row r="68" spans="1:6" x14ac:dyDescent="0.2">
      <c r="A68">
        <v>2013</v>
      </c>
      <c r="B68">
        <v>7</v>
      </c>
      <c r="C68">
        <v>5378</v>
      </c>
      <c r="D68">
        <v>7927</v>
      </c>
      <c r="E68" s="1">
        <f t="shared" si="4"/>
        <v>0.47396801785050202</v>
      </c>
      <c r="F68" s="1">
        <f t="shared" si="5"/>
        <v>0.38795809600834552</v>
      </c>
    </row>
    <row r="69" spans="1:6" x14ac:dyDescent="0.2">
      <c r="A69">
        <v>2013</v>
      </c>
      <c r="B69">
        <v>8</v>
      </c>
      <c r="C69">
        <v>5501</v>
      </c>
      <c r="D69">
        <v>8831</v>
      </c>
      <c r="E69" s="1">
        <f t="shared" si="4"/>
        <v>0.60534448282130526</v>
      </c>
      <c r="F69" s="1">
        <f t="shared" si="5"/>
        <v>0.473338364593344</v>
      </c>
    </row>
    <row r="70" spans="1:6" x14ac:dyDescent="0.2">
      <c r="A70">
        <v>2013</v>
      </c>
      <c r="B70">
        <v>9</v>
      </c>
      <c r="C70">
        <v>5814</v>
      </c>
      <c r="D70">
        <v>9263</v>
      </c>
      <c r="E70" s="1">
        <f t="shared" si="4"/>
        <v>0.59322325421396627</v>
      </c>
      <c r="F70" s="1">
        <f t="shared" si="5"/>
        <v>0.46575916813520735</v>
      </c>
    </row>
    <row r="71" spans="1:6" x14ac:dyDescent="0.2">
      <c r="A71">
        <v>2013</v>
      </c>
      <c r="B71">
        <v>10</v>
      </c>
      <c r="C71">
        <v>5327</v>
      </c>
      <c r="D71">
        <v>7006</v>
      </c>
      <c r="E71" s="1">
        <f t="shared" si="4"/>
        <v>0.31518678430636382</v>
      </c>
      <c r="F71" s="1">
        <f t="shared" si="5"/>
        <v>0.27397869684043208</v>
      </c>
    </row>
    <row r="72" spans="1:6" x14ac:dyDescent="0.2">
      <c r="A72">
        <v>2013</v>
      </c>
      <c r="B72">
        <v>11</v>
      </c>
      <c r="C72">
        <v>7027</v>
      </c>
      <c r="D72">
        <v>8274</v>
      </c>
      <c r="E72" s="1">
        <f t="shared" si="4"/>
        <v>0.17745837483990323</v>
      </c>
      <c r="F72" s="1">
        <f t="shared" si="5"/>
        <v>0.16335819582915967</v>
      </c>
    </row>
    <row r="73" spans="1:6" x14ac:dyDescent="0.2">
      <c r="A73">
        <v>2013</v>
      </c>
      <c r="B73">
        <v>12</v>
      </c>
      <c r="C73">
        <v>3862</v>
      </c>
      <c r="D73">
        <v>4126</v>
      </c>
      <c r="E73" s="1">
        <f t="shared" si="4"/>
        <v>6.8358363542206105E-2</v>
      </c>
      <c r="F73" s="1">
        <f t="shared" si="5"/>
        <v>6.6123230642737951E-2</v>
      </c>
    </row>
    <row r="74" spans="1:6" x14ac:dyDescent="0.2">
      <c r="A74">
        <v>2012</v>
      </c>
      <c r="B74">
        <v>1</v>
      </c>
      <c r="C74">
        <v>7294</v>
      </c>
      <c r="D74">
        <v>7363</v>
      </c>
      <c r="E74" s="1">
        <f t="shared" si="4"/>
        <v>9.4598299972580204E-3</v>
      </c>
      <c r="F74" s="1">
        <f t="shared" si="5"/>
        <v>9.4153660000912964E-3</v>
      </c>
    </row>
    <row r="75" spans="1:6" x14ac:dyDescent="0.2">
      <c r="A75">
        <v>2012</v>
      </c>
      <c r="B75">
        <v>2</v>
      </c>
      <c r="C75">
        <v>3867</v>
      </c>
      <c r="D75">
        <v>4496</v>
      </c>
      <c r="E75" s="1">
        <f t="shared" si="4"/>
        <v>0.16265839151797259</v>
      </c>
      <c r="F75" s="1">
        <f t="shared" si="5"/>
        <v>0.15070909996622994</v>
      </c>
    </row>
    <row r="76" spans="1:6" x14ac:dyDescent="0.2">
      <c r="A76">
        <v>2012</v>
      </c>
      <c r="B76">
        <v>3</v>
      </c>
      <c r="C76">
        <v>5049</v>
      </c>
      <c r="D76">
        <v>5502</v>
      </c>
      <c r="E76" s="1">
        <f t="shared" si="4"/>
        <v>8.9720736779560314E-2</v>
      </c>
      <c r="F76" s="1">
        <f t="shared" si="5"/>
        <v>8.5921458625604075E-2</v>
      </c>
    </row>
    <row r="77" spans="1:6" x14ac:dyDescent="0.2">
      <c r="A77">
        <v>2012</v>
      </c>
      <c r="B77">
        <v>4</v>
      </c>
      <c r="C77">
        <v>4767</v>
      </c>
      <c r="D77">
        <v>5868</v>
      </c>
      <c r="E77" s="1">
        <f t="shared" si="4"/>
        <v>0.23096286972938956</v>
      </c>
      <c r="F77" s="1">
        <f t="shared" si="5"/>
        <v>0.20779668405804586</v>
      </c>
    </row>
    <row r="78" spans="1:6" x14ac:dyDescent="0.2">
      <c r="A78">
        <v>2012</v>
      </c>
      <c r="B78">
        <v>5</v>
      </c>
      <c r="C78">
        <v>3785</v>
      </c>
      <c r="D78">
        <v>5022</v>
      </c>
      <c r="E78" s="1">
        <f t="shared" si="4"/>
        <v>0.32681638044914135</v>
      </c>
      <c r="F78" s="1">
        <f t="shared" si="5"/>
        <v>0.28278237384598093</v>
      </c>
    </row>
    <row r="79" spans="1:6" x14ac:dyDescent="0.2">
      <c r="A79">
        <v>2012</v>
      </c>
      <c r="B79">
        <v>6</v>
      </c>
      <c r="C79">
        <v>6146</v>
      </c>
      <c r="D79">
        <v>8129</v>
      </c>
      <c r="E79" s="1">
        <f t="shared" si="4"/>
        <v>0.32264887731858122</v>
      </c>
      <c r="F79" s="1">
        <f t="shared" si="5"/>
        <v>0.27963645105614177</v>
      </c>
    </row>
    <row r="80" spans="1:6" x14ac:dyDescent="0.2">
      <c r="A80">
        <v>2012</v>
      </c>
      <c r="B80">
        <v>7</v>
      </c>
      <c r="C80">
        <v>3852</v>
      </c>
      <c r="D80">
        <v>5822</v>
      </c>
      <c r="E80" s="1">
        <f t="shared" si="4"/>
        <v>0.51142263759086193</v>
      </c>
      <c r="F80" s="1">
        <f t="shared" si="5"/>
        <v>0.41305135138755311</v>
      </c>
    </row>
    <row r="81" spans="1:6" x14ac:dyDescent="0.2">
      <c r="A81">
        <v>2012</v>
      </c>
      <c r="B81">
        <v>8</v>
      </c>
      <c r="C81">
        <v>4974</v>
      </c>
      <c r="D81">
        <v>7784</v>
      </c>
      <c r="E81" s="1">
        <f t="shared" si="4"/>
        <v>0.56493767591475674</v>
      </c>
      <c r="F81" s="1">
        <f t="shared" si="5"/>
        <v>0.4478459995024906</v>
      </c>
    </row>
    <row r="82" spans="1:6" x14ac:dyDescent="0.2">
      <c r="A82">
        <v>2012</v>
      </c>
      <c r="B82">
        <v>9</v>
      </c>
      <c r="C82">
        <v>4447</v>
      </c>
      <c r="D82">
        <v>7633</v>
      </c>
      <c r="E82" s="1">
        <f t="shared" si="4"/>
        <v>0.7164380481223297</v>
      </c>
      <c r="F82" s="1">
        <f t="shared" si="5"/>
        <v>0.54025124128777513</v>
      </c>
    </row>
    <row r="83" spans="1:6" x14ac:dyDescent="0.2">
      <c r="A83">
        <v>2012</v>
      </c>
      <c r="B83">
        <v>10</v>
      </c>
      <c r="C83">
        <v>2963</v>
      </c>
      <c r="D83">
        <v>6255</v>
      </c>
      <c r="E83" s="1">
        <f t="shared" si="4"/>
        <v>1.1110361120485994</v>
      </c>
      <c r="F83" s="1">
        <f t="shared" si="5"/>
        <v>0.74717887532744598</v>
      </c>
    </row>
    <row r="84" spans="1:6" x14ac:dyDescent="0.2">
      <c r="A84">
        <v>2012</v>
      </c>
      <c r="B84">
        <v>11</v>
      </c>
      <c r="C84">
        <v>3914</v>
      </c>
      <c r="D84">
        <v>5452</v>
      </c>
      <c r="E84" s="1">
        <f t="shared" si="4"/>
        <v>0.39294839039345936</v>
      </c>
      <c r="F84" s="1">
        <f t="shared" si="5"/>
        <v>0.33142264486040141</v>
      </c>
    </row>
    <row r="85" spans="1:6" x14ac:dyDescent="0.2">
      <c r="A85">
        <v>2012</v>
      </c>
      <c r="B85">
        <v>12</v>
      </c>
      <c r="C85">
        <v>4316</v>
      </c>
      <c r="D85">
        <v>5158</v>
      </c>
      <c r="E85" s="1">
        <f t="shared" si="4"/>
        <v>0.19508804448563485</v>
      </c>
      <c r="F85" s="1">
        <f t="shared" si="5"/>
        <v>0.1782198600632654</v>
      </c>
    </row>
    <row r="86" spans="1:6" x14ac:dyDescent="0.2">
      <c r="A86">
        <v>2011</v>
      </c>
      <c r="B86">
        <v>1</v>
      </c>
      <c r="C86">
        <v>5916</v>
      </c>
      <c r="D86">
        <v>5852</v>
      </c>
      <c r="E86" s="1">
        <f t="shared" si="4"/>
        <v>-1.0818120351588911E-2</v>
      </c>
      <c r="F86" s="1">
        <f t="shared" si="5"/>
        <v>-1.0877061690674594E-2</v>
      </c>
    </row>
    <row r="87" spans="1:6" x14ac:dyDescent="0.2">
      <c r="A87">
        <v>2011</v>
      </c>
      <c r="B87">
        <v>2</v>
      </c>
      <c r="C87">
        <v>5565</v>
      </c>
      <c r="D87">
        <v>7228</v>
      </c>
      <c r="E87" s="1">
        <f t="shared" si="4"/>
        <v>0.29883198562443847</v>
      </c>
      <c r="F87" s="1">
        <f t="shared" si="5"/>
        <v>0.26146538800247399</v>
      </c>
    </row>
    <row r="88" spans="1:6" x14ac:dyDescent="0.2">
      <c r="A88">
        <v>2011</v>
      </c>
      <c r="B88">
        <v>3</v>
      </c>
      <c r="C88">
        <v>4606</v>
      </c>
      <c r="D88">
        <v>4502</v>
      </c>
      <c r="E88" s="1">
        <f t="shared" si="4"/>
        <v>-2.2579244463742945E-2</v>
      </c>
      <c r="F88" s="1">
        <f t="shared" si="5"/>
        <v>-2.2838058913952963E-2</v>
      </c>
    </row>
    <row r="89" spans="1:6" x14ac:dyDescent="0.2">
      <c r="A89">
        <v>2011</v>
      </c>
      <c r="B89">
        <v>4</v>
      </c>
      <c r="C89">
        <v>4800</v>
      </c>
      <c r="D89">
        <v>6144</v>
      </c>
      <c r="E89" s="1">
        <f t="shared" si="4"/>
        <v>0.28000000000000003</v>
      </c>
      <c r="F89" s="1">
        <f t="shared" si="5"/>
        <v>0.24686007793152598</v>
      </c>
    </row>
    <row r="90" spans="1:6" x14ac:dyDescent="0.2">
      <c r="A90">
        <v>2011</v>
      </c>
      <c r="B90">
        <v>5</v>
      </c>
      <c r="C90">
        <v>3521</v>
      </c>
      <c r="D90">
        <v>4765</v>
      </c>
      <c r="E90" s="1">
        <f t="shared" si="4"/>
        <v>0.35330871911388811</v>
      </c>
      <c r="F90" s="1">
        <f t="shared" si="5"/>
        <v>0.30255249693325048</v>
      </c>
    </row>
    <row r="91" spans="1:6" x14ac:dyDescent="0.2">
      <c r="A91">
        <v>2011</v>
      </c>
      <c r="B91">
        <v>6</v>
      </c>
      <c r="C91">
        <v>5891</v>
      </c>
      <c r="D91">
        <v>8784</v>
      </c>
      <c r="E91" s="1">
        <f t="shared" si="4"/>
        <v>0.49108810049227636</v>
      </c>
      <c r="F91" s="1">
        <f t="shared" si="5"/>
        <v>0.39950612222762416</v>
      </c>
    </row>
    <row r="92" spans="1:6" x14ac:dyDescent="0.2">
      <c r="A92">
        <v>2011</v>
      </c>
      <c r="B92">
        <v>7</v>
      </c>
      <c r="C92">
        <v>4992</v>
      </c>
      <c r="D92">
        <v>5838</v>
      </c>
      <c r="E92" s="1">
        <f t="shared" si="4"/>
        <v>0.16947115384615385</v>
      </c>
      <c r="F92" s="1">
        <f t="shared" si="5"/>
        <v>0.15655164136479627</v>
      </c>
    </row>
    <row r="93" spans="1:6" x14ac:dyDescent="0.2">
      <c r="A93">
        <v>2011</v>
      </c>
      <c r="B93">
        <v>8</v>
      </c>
      <c r="C93">
        <v>5839</v>
      </c>
      <c r="D93">
        <v>7700</v>
      </c>
      <c r="E93" s="1">
        <f t="shared" si="4"/>
        <v>0.31871895872580919</v>
      </c>
      <c r="F93" s="1">
        <f t="shared" si="5"/>
        <v>0.27666077955823809</v>
      </c>
    </row>
    <row r="94" spans="1:6" x14ac:dyDescent="0.2">
      <c r="A94">
        <v>2011</v>
      </c>
      <c r="B94">
        <v>9</v>
      </c>
      <c r="C94">
        <v>5765</v>
      </c>
      <c r="D94">
        <v>7637</v>
      </c>
      <c r="E94" s="1">
        <f t="shared" si="4"/>
        <v>0.32471812662619254</v>
      </c>
      <c r="F94" s="1">
        <f t="shared" si="5"/>
        <v>0.28119970218522461</v>
      </c>
    </row>
    <row r="95" spans="1:6" x14ac:dyDescent="0.2">
      <c r="A95">
        <v>2011</v>
      </c>
      <c r="B95">
        <v>10</v>
      </c>
      <c r="C95">
        <v>4797</v>
      </c>
      <c r="D95">
        <v>5270</v>
      </c>
      <c r="E95" s="1">
        <f t="shared" si="4"/>
        <v>9.8603293725244942E-2</v>
      </c>
      <c r="F95" s="1">
        <f t="shared" si="5"/>
        <v>9.4039640033344085E-2</v>
      </c>
    </row>
    <row r="96" spans="1:6" x14ac:dyDescent="0.2">
      <c r="A96">
        <v>2011</v>
      </c>
      <c r="B96">
        <v>11</v>
      </c>
      <c r="C96">
        <v>5934</v>
      </c>
      <c r="D96">
        <v>7043</v>
      </c>
      <c r="E96" s="1">
        <f t="shared" si="4"/>
        <v>0.18688911358274352</v>
      </c>
      <c r="F96" s="1">
        <f t="shared" si="5"/>
        <v>0.1713356938946422</v>
      </c>
    </row>
    <row r="97" spans="1:6" x14ac:dyDescent="0.2">
      <c r="A97">
        <v>2011</v>
      </c>
      <c r="B97">
        <v>12</v>
      </c>
      <c r="C97">
        <v>4968</v>
      </c>
      <c r="D97">
        <v>5432</v>
      </c>
      <c r="E97" s="1">
        <f t="shared" si="4"/>
        <v>9.3397745571658614E-2</v>
      </c>
      <c r="F97" s="1">
        <f t="shared" si="5"/>
        <v>8.9290045625217473E-2</v>
      </c>
    </row>
    <row r="98" spans="1:6" x14ac:dyDescent="0.2">
      <c r="A98">
        <v>2010</v>
      </c>
      <c r="B98">
        <v>1</v>
      </c>
      <c r="C98">
        <v>3913</v>
      </c>
      <c r="D98">
        <v>4095</v>
      </c>
      <c r="E98" s="1">
        <f t="shared" si="4"/>
        <v>4.6511627906976744E-2</v>
      </c>
      <c r="F98" s="1">
        <f t="shared" si="5"/>
        <v>4.5462374076757683E-2</v>
      </c>
    </row>
    <row r="99" spans="1:6" x14ac:dyDescent="0.2">
      <c r="A99">
        <v>2010</v>
      </c>
      <c r="B99">
        <v>2</v>
      </c>
      <c r="C99">
        <v>3844</v>
      </c>
      <c r="D99">
        <v>4142</v>
      </c>
      <c r="E99" s="1">
        <f t="shared" si="4"/>
        <v>7.7523413111342351E-2</v>
      </c>
      <c r="F99" s="1">
        <f t="shared" si="5"/>
        <v>7.4665271865345773E-2</v>
      </c>
    </row>
    <row r="100" spans="1:6" x14ac:dyDescent="0.2">
      <c r="A100">
        <v>2010</v>
      </c>
      <c r="B100">
        <v>3</v>
      </c>
      <c r="C100">
        <v>5066</v>
      </c>
      <c r="D100">
        <v>5858</v>
      </c>
      <c r="E100" s="1">
        <f t="shared" si="4"/>
        <v>0.15633636004737467</v>
      </c>
      <c r="F100" s="1">
        <f t="shared" si="5"/>
        <v>0.14525669682605802</v>
      </c>
    </row>
    <row r="101" spans="1:6" x14ac:dyDescent="0.2">
      <c r="A101">
        <v>2010</v>
      </c>
      <c r="B101">
        <v>4</v>
      </c>
      <c r="C101">
        <v>4048</v>
      </c>
      <c r="D101">
        <v>4453</v>
      </c>
      <c r="E101" s="1">
        <f t="shared" si="4"/>
        <v>0.10004940711462451</v>
      </c>
      <c r="F101" s="1">
        <f t="shared" si="5"/>
        <v>9.535509435440126E-2</v>
      </c>
    </row>
    <row r="102" spans="1:6" x14ac:dyDescent="0.2">
      <c r="A102">
        <v>2010</v>
      </c>
      <c r="B102">
        <v>5</v>
      </c>
      <c r="C102">
        <v>4244</v>
      </c>
      <c r="D102">
        <v>4175</v>
      </c>
      <c r="E102" s="1">
        <f t="shared" si="4"/>
        <v>-1.6258246936852027E-2</v>
      </c>
      <c r="F102" s="1">
        <f t="shared" si="5"/>
        <v>-1.6391862448918104E-2</v>
      </c>
    </row>
    <row r="103" spans="1:6" x14ac:dyDescent="0.2">
      <c r="A103">
        <v>2010</v>
      </c>
      <c r="B103">
        <v>6</v>
      </c>
      <c r="C103">
        <v>4040</v>
      </c>
      <c r="D103">
        <v>5116</v>
      </c>
      <c r="E103" s="1">
        <f t="shared" si="4"/>
        <v>0.26633663366336635</v>
      </c>
      <c r="F103" s="1">
        <f t="shared" si="5"/>
        <v>0.23612819174353739</v>
      </c>
    </row>
    <row r="104" spans="1:6" x14ac:dyDescent="0.2">
      <c r="A104">
        <v>2010</v>
      </c>
      <c r="B104">
        <v>7</v>
      </c>
      <c r="C104">
        <v>5550</v>
      </c>
      <c r="D104">
        <v>7425</v>
      </c>
      <c r="E104" s="1">
        <f t="shared" si="4"/>
        <v>0.33783783783783783</v>
      </c>
      <c r="F104" s="1">
        <f t="shared" si="5"/>
        <v>0.29105475693042138</v>
      </c>
    </row>
    <row r="105" spans="1:6" x14ac:dyDescent="0.2">
      <c r="A105">
        <v>2010</v>
      </c>
      <c r="B105">
        <v>8</v>
      </c>
      <c r="C105">
        <v>4957</v>
      </c>
      <c r="D105">
        <v>5587</v>
      </c>
      <c r="E105" s="1">
        <f t="shared" si="4"/>
        <v>0.12709299979826508</v>
      </c>
      <c r="F105" s="1">
        <f t="shared" si="5"/>
        <v>0.11964175143857503</v>
      </c>
    </row>
    <row r="106" spans="1:6" x14ac:dyDescent="0.2">
      <c r="A106">
        <v>2010</v>
      </c>
      <c r="B106">
        <v>9</v>
      </c>
      <c r="C106">
        <v>4337</v>
      </c>
      <c r="D106">
        <v>5223</v>
      </c>
      <c r="E106" s="1">
        <f t="shared" si="4"/>
        <v>0.20428867881023749</v>
      </c>
      <c r="F106" s="1">
        <f t="shared" si="5"/>
        <v>0.18588908460093201</v>
      </c>
    </row>
    <row r="107" spans="1:6" x14ac:dyDescent="0.2">
      <c r="A107">
        <v>2010</v>
      </c>
      <c r="B107">
        <v>10</v>
      </c>
      <c r="C107">
        <v>5060</v>
      </c>
      <c r="D107">
        <v>5049</v>
      </c>
      <c r="E107" s="1">
        <f t="shared" si="4"/>
        <v>-2.1739130434782609E-3</v>
      </c>
      <c r="F107" s="1">
        <f t="shared" si="5"/>
        <v>-2.1762794225956839E-3</v>
      </c>
    </row>
    <row r="108" spans="1:6" x14ac:dyDescent="0.2">
      <c r="A108">
        <v>2010</v>
      </c>
      <c r="B108">
        <v>11</v>
      </c>
      <c r="C108">
        <v>5485</v>
      </c>
      <c r="D108">
        <v>4962</v>
      </c>
      <c r="E108" s="1">
        <f t="shared" si="4"/>
        <v>-9.535095715587967E-2</v>
      </c>
      <c r="F108" s="1">
        <f t="shared" si="5"/>
        <v>-0.10020820845758571</v>
      </c>
    </row>
    <row r="109" spans="1:6" x14ac:dyDescent="0.2">
      <c r="A109">
        <v>2010</v>
      </c>
      <c r="B109">
        <v>12</v>
      </c>
      <c r="C109">
        <v>5507</v>
      </c>
      <c r="D109">
        <v>5154</v>
      </c>
      <c r="E109" s="1">
        <f t="shared" si="4"/>
        <v>-6.4100236063192303E-2</v>
      </c>
      <c r="F109" s="1">
        <f t="shared" si="5"/>
        <v>-6.6246898050170699E-2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ALBANY_WF1_copy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Palmer</dc:creator>
  <cp:lastModifiedBy>Graham Palmer</cp:lastModifiedBy>
  <dcterms:created xsi:type="dcterms:W3CDTF">2023-01-18T00:06:14Z</dcterms:created>
  <dcterms:modified xsi:type="dcterms:W3CDTF">2023-02-23T04:33:16Z</dcterms:modified>
</cp:coreProperties>
</file>