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cotland.gov.uk\dc2\fs6_home\U446998\detailed tables\"/>
    </mc:Choice>
  </mc:AlternateContent>
  <bookViews>
    <workbookView xWindow="0" yWindow="0" windowWidth="20490" windowHeight="5820" tabRatio="620"/>
  </bookViews>
  <sheets>
    <sheet name="Contents" sheetId="4" r:id="rId1"/>
    <sheet name="Metadata" sheetId="5" r:id="rId2"/>
    <sheet name="metadata text" sheetId="32" state="hidden" r:id="rId3"/>
    <sheet name="Table 1" sheetId="6" r:id="rId4"/>
    <sheet name="Table 2" sheetId="7" r:id="rId5"/>
    <sheet name="Table 3" sheetId="8" r:id="rId6"/>
    <sheet name="Table 4" sheetId="9" r:id="rId7"/>
    <sheet name="Table 5" sheetId="10" r:id="rId8"/>
    <sheet name="Table 6" sheetId="11" r:id="rId9"/>
    <sheet name="Table 7" sheetId="12" r:id="rId10"/>
    <sheet name="Table 8" sheetId="13" r:id="rId11"/>
    <sheet name="Table 9" sheetId="14" r:id="rId12"/>
    <sheet name="Table 10" sheetId="16" r:id="rId13"/>
    <sheet name="Table 11" sheetId="19" r:id="rId14"/>
    <sheet name="Table 12" sheetId="15" r:id="rId15"/>
    <sheet name="Table 13" sheetId="17" r:id="rId16"/>
    <sheet name="Table 14" sheetId="18" r:id="rId17"/>
    <sheet name="Table 15" sheetId="20" r:id="rId18"/>
    <sheet name="Table 16" sheetId="21" r:id="rId19"/>
    <sheet name="Table 17" sheetId="22" r:id="rId20"/>
    <sheet name="Table 18" sheetId="23" r:id="rId21"/>
    <sheet name="Table 19" sheetId="24" r:id="rId22"/>
    <sheet name="Additional Table I" sheetId="31" r:id="rId23"/>
  </sheets>
  <definedNames>
    <definedName name="_xlnm.Print_Area" localSheetId="0">Contents!$A$1:$J$30</definedName>
    <definedName name="_xlnm.Print_Area" localSheetId="1">Metadata!$A$1:$J$16</definedName>
    <definedName name="_xlnm.Print_Area" localSheetId="3">'Table 1'!$A$1:$AF$14</definedName>
    <definedName name="_xlnm.Print_Area" localSheetId="12">'Table 10'!$A$1:$AD$44</definedName>
    <definedName name="_xlnm.Print_Area" localSheetId="13">'Table 11'!$A$1:$AD$50</definedName>
    <definedName name="_xlnm.Print_Area" localSheetId="14">'Table 12'!$A$1:$AD$50</definedName>
    <definedName name="_xlnm.Print_Area" localSheetId="15">'Table 13'!$A$1:$AD$44</definedName>
    <definedName name="_xlnm.Print_Area" localSheetId="16">'Table 14'!$A$1:$M$47</definedName>
    <definedName name="_xlnm.Print_Area" localSheetId="17">'Table 15'!$A$1:$AD$51</definedName>
    <definedName name="_xlnm.Print_Area" localSheetId="18">'Table 16'!$A$1:$AD$44</definedName>
    <definedName name="_xlnm.Print_Area" localSheetId="19">'Table 17'!$A$1:$AD$50</definedName>
    <definedName name="_xlnm.Print_Area" localSheetId="20">'Table 18'!$A$1:$AD$50</definedName>
    <definedName name="_xlnm.Print_Area" localSheetId="21">'Table 19'!$A$1:$AD$50</definedName>
    <definedName name="_xlnm.Print_Area" localSheetId="4">'Table 2'!$A$1:$AE$30</definedName>
    <definedName name="_xlnm.Print_Area" localSheetId="5">'Table 3'!$A$1:$AD$48</definedName>
    <definedName name="_xlnm.Print_Area" localSheetId="6">'Table 4'!$A$1:$AE$108</definedName>
    <definedName name="_xlnm.Print_Area" localSheetId="7">'Table 5'!$A$1:$AA$66</definedName>
    <definedName name="_xlnm.Print_Area" localSheetId="8">'Table 6'!$A$1:$AD$53</definedName>
    <definedName name="_xlnm.Print_Area" localSheetId="9">'Table 7'!$A$1:$AC$49</definedName>
    <definedName name="_xlnm.Print_Area" localSheetId="10">'Table 8'!$A$1:$M$41</definedName>
    <definedName name="_xlnm.Print_Area" localSheetId="11">'Table 9'!$A$1:$AD$50</definedName>
    <definedName name="_xlnm.Print_Titles" localSheetId="3">'Table 1'!$A:$A</definedName>
    <definedName name="_xlnm.Print_Titles" localSheetId="12">'Table 10'!$A:$A</definedName>
    <definedName name="_xlnm.Print_Titles" localSheetId="13">'Table 11'!$A:$A</definedName>
    <definedName name="_xlnm.Print_Titles" localSheetId="14">'Table 12'!$A:$A</definedName>
    <definedName name="_xlnm.Print_Titles" localSheetId="15">'Table 13'!$A:$A</definedName>
    <definedName name="_xlnm.Print_Titles" localSheetId="17">'Table 15'!$A:$A</definedName>
    <definedName name="_xlnm.Print_Titles" localSheetId="18">'Table 16'!$A:$A</definedName>
    <definedName name="_xlnm.Print_Titles" localSheetId="19">'Table 17'!$A:$A</definedName>
    <definedName name="_xlnm.Print_Titles" localSheetId="20">'Table 18'!$A:$A</definedName>
    <definedName name="_xlnm.Print_Titles" localSheetId="21">'Table 19'!$A:$A</definedName>
    <definedName name="_xlnm.Print_Titles" localSheetId="4">'Table 2'!$A:$B</definedName>
    <definedName name="_xlnm.Print_Titles" localSheetId="5">'Table 3'!$A:$A</definedName>
    <definedName name="_xlnm.Print_Titles" localSheetId="6">'Table 4'!$A:$B,'Table 4'!$1:$4</definedName>
    <definedName name="_xlnm.Print_Titles" localSheetId="7">'Table 5'!$A:$A</definedName>
    <definedName name="_xlnm.Print_Titles" localSheetId="8">'Table 6'!$A:$A</definedName>
    <definedName name="_xlnm.Print_Titles" localSheetId="9">'Table 7'!$A:$A</definedName>
    <definedName name="_xlnm.Print_Titles" localSheetId="11">'Table 9'!$A:$A</definedName>
    <definedName name="TABLE_A" localSheetId="0">Contents!$B$4</definedName>
    <definedName name="TABLE_B" localSheetId="0">Contents!$B$8</definedName>
  </definedNames>
  <calcPr calcId="162913"/>
</workbook>
</file>

<file path=xl/calcChain.xml><?xml version="1.0" encoding="utf-8"?>
<calcChain xmlns="http://schemas.openxmlformats.org/spreadsheetml/2006/main">
  <c r="A103" i="9" l="1"/>
  <c r="A104" i="9"/>
  <c r="B13" i="32"/>
  <c r="B12" i="32"/>
  <c r="B11" i="32"/>
  <c r="A45" i="8" l="1"/>
  <c r="A44" i="8"/>
  <c r="A49" i="11" l="1"/>
  <c r="A51" i="11"/>
  <c r="B26" i="4"/>
  <c r="A2" i="4"/>
  <c r="A1" i="4"/>
  <c r="A49" i="20"/>
  <c r="A52" i="20"/>
  <c r="A51" i="17"/>
  <c r="A51" i="15"/>
  <c r="A51" i="19"/>
  <c r="A51" i="16"/>
  <c r="A51" i="14"/>
  <c r="A49" i="12"/>
  <c r="B19" i="32"/>
  <c r="A11" i="6" s="1"/>
  <c r="A62" i="10"/>
  <c r="A106" i="9"/>
  <c r="A47" i="8"/>
  <c r="A28" i="7"/>
  <c r="A13" i="6"/>
  <c r="A50" i="24"/>
  <c r="A49" i="14"/>
  <c r="A49" i="16" l="1"/>
  <c r="A50" i="20"/>
  <c r="A49" i="17"/>
  <c r="A50" i="21"/>
  <c r="A49" i="15"/>
  <c r="A26" i="7"/>
  <c r="A50" i="22"/>
  <c r="A49" i="19"/>
  <c r="A50" i="23"/>
  <c r="A10" i="6" l="1"/>
  <c r="A14" i="6" l="1"/>
  <c r="A52" i="24"/>
  <c r="A49" i="24"/>
  <c r="A49" i="23"/>
  <c r="A52" i="23"/>
  <c r="A52" i="22"/>
  <c r="A49" i="22"/>
  <c r="A52" i="21"/>
  <c r="A49" i="21"/>
</calcChain>
</file>

<file path=xl/sharedStrings.xml><?xml version="1.0" encoding="utf-8"?>
<sst xmlns="http://schemas.openxmlformats.org/spreadsheetml/2006/main" count="1469" uniqueCount="257">
  <si>
    <t>Footnotes</t>
  </si>
  <si>
    <t>Contents</t>
  </si>
  <si>
    <t>Metadata</t>
  </si>
  <si>
    <t>Metadata associated with these tables</t>
  </si>
  <si>
    <t>This publication is available on the National Records of Scotland (NRS) website.</t>
  </si>
  <si>
    <t>General Details</t>
  </si>
  <si>
    <t>Dataset Title:</t>
  </si>
  <si>
    <t>Time Period of Dataset:</t>
  </si>
  <si>
    <t>Geographic Coverage:</t>
  </si>
  <si>
    <t>Supplier:</t>
  </si>
  <si>
    <t>National Records of Scotland (NRS)</t>
  </si>
  <si>
    <t>Department:</t>
  </si>
  <si>
    <t>Methodology:</t>
  </si>
  <si>
    <t>Table 1</t>
  </si>
  <si>
    <t>Table 2</t>
  </si>
  <si>
    <t>Table 3</t>
  </si>
  <si>
    <t>Table 4</t>
  </si>
  <si>
    <t>Table 5</t>
  </si>
  <si>
    <t>Table 6</t>
  </si>
  <si>
    <t>Table 7</t>
  </si>
  <si>
    <t>Table 8</t>
  </si>
  <si>
    <t>Household Projection</t>
  </si>
  <si>
    <r>
      <t>Population Projection</t>
    </r>
    <r>
      <rPr>
        <b/>
        <vertAlign val="superscript"/>
        <sz val="10"/>
        <rFont val="Arial"/>
        <family val="2"/>
      </rPr>
      <t>1</t>
    </r>
  </si>
  <si>
    <r>
      <t>Average Household Size</t>
    </r>
    <r>
      <rPr>
        <b/>
        <vertAlign val="superscript"/>
        <sz val="10"/>
        <rFont val="Arial"/>
        <family val="2"/>
      </rPr>
      <t>2</t>
    </r>
  </si>
  <si>
    <t>Overall Change</t>
  </si>
  <si>
    <r>
      <t>Average Annual Change</t>
    </r>
    <r>
      <rPr>
        <b/>
        <vertAlign val="superscript"/>
        <sz val="10"/>
        <rFont val="Arial"/>
        <family val="2"/>
      </rPr>
      <t>3</t>
    </r>
  </si>
  <si>
    <t>Household size</t>
  </si>
  <si>
    <t>Household type</t>
  </si>
  <si>
    <t>One person households</t>
  </si>
  <si>
    <t>1 adult male</t>
  </si>
  <si>
    <t>1 adult female</t>
  </si>
  <si>
    <t>Two person households</t>
  </si>
  <si>
    <t>2 adults</t>
  </si>
  <si>
    <t>1 adult, 1 child</t>
  </si>
  <si>
    <t>3+ person households</t>
  </si>
  <si>
    <t>1 adult, 2+ children</t>
  </si>
  <si>
    <t>2+ adult 1+ children</t>
  </si>
  <si>
    <t>3+ person all adult</t>
  </si>
  <si>
    <t>All households</t>
  </si>
  <si>
    <t>Percentage of all households by household type</t>
  </si>
  <si>
    <t>16-19</t>
  </si>
  <si>
    <t>20-24</t>
  </si>
  <si>
    <t>25-29</t>
  </si>
  <si>
    <t>30-34</t>
  </si>
  <si>
    <t>35-39</t>
  </si>
  <si>
    <t>40-44</t>
  </si>
  <si>
    <t>45-49</t>
  </si>
  <si>
    <t>50-54</t>
  </si>
  <si>
    <t>55-59</t>
  </si>
  <si>
    <t>60-64</t>
  </si>
  <si>
    <t>65-69</t>
  </si>
  <si>
    <t>70-74</t>
  </si>
  <si>
    <t>75-79</t>
  </si>
  <si>
    <t>80-84</t>
  </si>
  <si>
    <t>85-89</t>
  </si>
  <si>
    <t>90+</t>
  </si>
  <si>
    <t>60+</t>
  </si>
  <si>
    <t>Age group</t>
  </si>
  <si>
    <t>1 adult: male</t>
  </si>
  <si>
    <t>All ages</t>
  </si>
  <si>
    <t>1 adult: female</t>
  </si>
  <si>
    <t>1 adult, 1+ children</t>
  </si>
  <si>
    <t>3+ adults</t>
  </si>
  <si>
    <t xml:space="preserve">2+ adults, 1+ children </t>
  </si>
  <si>
    <t>Males</t>
  </si>
  <si>
    <t>Females</t>
  </si>
  <si>
    <t>Total</t>
  </si>
  <si>
    <t xml:space="preserve">Change   </t>
  </si>
  <si>
    <t>Scotland</t>
  </si>
  <si>
    <t>Aberdeen City</t>
  </si>
  <si>
    <t>Aberdeenshire</t>
  </si>
  <si>
    <t>Angus</t>
  </si>
  <si>
    <t>Clackmannanshire</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</si>
  <si>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</si>
  <si>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</si>
  <si>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</si>
  <si>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</si>
  <si>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</si>
  <si>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</si>
  <si>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</si>
  <si>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</si>
  <si>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</si>
  <si>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</si>
  <si>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</si>
  <si>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</si>
  <si>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</si>
  <si>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</si>
  <si>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</si>
  <si>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</si>
  <si>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</si>
  <si>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</si>
  <si>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</si>
  <si>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</si>
  <si>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</si>
  <si>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</si>
  <si>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</si>
  <si>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1 adult</t>
  </si>
  <si>
    <t>2+ adults, 1+ children</t>
  </si>
  <si>
    <t>16-29</t>
  </si>
  <si>
    <t>30-44</t>
  </si>
  <si>
    <t>45-59</t>
  </si>
  <si>
    <t>60-74</t>
  </si>
  <si>
    <t>75+</t>
  </si>
  <si>
    <t>Table 9</t>
  </si>
  <si>
    <t>Table 10</t>
  </si>
  <si>
    <t>Table 11</t>
  </si>
  <si>
    <t>Table 12</t>
  </si>
  <si>
    <t>Table 13</t>
  </si>
  <si>
    <t>Table 14</t>
  </si>
  <si>
    <t>Table 15</t>
  </si>
  <si>
    <t>Table 16</t>
  </si>
  <si>
    <t>Table 17</t>
  </si>
  <si>
    <t>Table 18</t>
  </si>
  <si>
    <t>Table 19</t>
  </si>
  <si>
    <t>Year</t>
  </si>
  <si>
    <t>Overall change</t>
  </si>
  <si>
    <t>75-84</t>
  </si>
  <si>
    <t>85+</t>
  </si>
  <si>
    <t>Household figures are rounded to the nearest whole number.</t>
  </si>
  <si>
    <t>Footnote</t>
  </si>
  <si>
    <t xml:space="preserve">All households </t>
  </si>
  <si>
    <t>Household figures are rounded to the nearest whole number. As a result, totals may not equal the sum of their parts.</t>
  </si>
  <si>
    <t>Demography Division, Household Estimates and Projections Branch</t>
  </si>
  <si>
    <t>Argyll and Bute</t>
  </si>
  <si>
    <t>City of Edinburgh</t>
  </si>
  <si>
    <t>Dumfries and Galloway</t>
  </si>
  <si>
    <t>Na h-Eileanan Siar</t>
  </si>
  <si>
    <t>Perth and Kinross</t>
  </si>
  <si>
    <t>National Parks</t>
  </si>
  <si>
    <t>SESplan</t>
  </si>
  <si>
    <t>TAYplan</t>
  </si>
  <si>
    <t>Area</t>
  </si>
  <si>
    <t>Council</t>
  </si>
  <si>
    <t>Cairngorms National Park</t>
  </si>
  <si>
    <t>Loch Lomond and the Trossachs</t>
  </si>
  <si>
    <t>Household Projections for Scotland (2018-based)</t>
  </si>
  <si>
    <t>© Crown copyright 2020</t>
  </si>
  <si>
    <t>Mid year 2018 to 2043</t>
  </si>
  <si>
    <t>Scotland, Local authority, Strategic Development Plan and National Parks areas</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</si>
  <si>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</si>
  <si>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</si>
  <si>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</si>
  <si>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</si>
  <si>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</si>
  <si>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</si>
  <si>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</si>
  <si>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</si>
  <si>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</si>
  <si>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</si>
  <si>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</si>
  <si>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</si>
  <si>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</si>
  <si>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</si>
  <si>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</si>
  <si>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</si>
  <si>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</si>
  <si>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</si>
  <si>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</si>
  <si>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</si>
  <si>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</si>
  <si>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</si>
  <si>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</si>
  <si>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</si>
  <si>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</si>
  <si>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</si>
  <si>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Table 1: Overall Projections for Scotland, 2018 to 2043</t>
  </si>
  <si>
    <t>2018 - 2043</t>
  </si>
  <si>
    <t>2018-2043</t>
  </si>
  <si>
    <t>2028-2043</t>
  </si>
  <si>
    <t>Table 2: Household projections for Scotland, by type of household, 2018 to 2043</t>
  </si>
  <si>
    <t>These figures are equal to the number of people in the age group projected to live in a 'one adult' household, divided by the projected population of that age and gender (including those living in communal establishments). For 'All ages' only the age categories shown are used (i.e. children are not included in the divisor). Numbers are given as a fraction of all adults, not as a fraction of all households</t>
  </si>
  <si>
    <t>Table 5: Projected percentage of adults living alone, by gender and age group, 2018 to 2043</t>
  </si>
  <si>
    <t>Aberdeen City and Shire</t>
  </si>
  <si>
    <t>Clydeplan</t>
  </si>
  <si>
    <t>Table 6: Household projections for Scotland by area, 2018 to 2043, all households</t>
  </si>
  <si>
    <t>Table 7: Average household size, by area, 2018 to 2043</t>
  </si>
  <si>
    <t>Table 8: Projected percentage of households of each type, by area, 2018 and 2043</t>
  </si>
  <si>
    <t>2018-2028</t>
  </si>
  <si>
    <t>Table 9: Household projections for Scotland, by area, 2018 to 2043, households with one adult and no children</t>
  </si>
  <si>
    <t>Table 11: Household projections for Scotland, by area, 2018 to 2043, households with three or more adults and no children</t>
  </si>
  <si>
    <t>Table 12: Household projections for Scotland, by area, 2018 to 2043, households with one adult and one or more children</t>
  </si>
  <si>
    <t>Table 13: Household projections for Scotland, by area, 2018 to 2043, households with two or more adults and one or more children</t>
  </si>
  <si>
    <t>Table 14: Projected percentage of households by area and by age group, 2018 and 2043</t>
  </si>
  <si>
    <t>1) The figure for 2018 is the same in all projections as they are all constrained to the household estimate for this year.</t>
  </si>
  <si>
    <t>Household projections for Scotland, by type of household, 2018 to 2043</t>
  </si>
  <si>
    <t>Projected percentage of adults living alone, by gender and age group, 2018 to 2043</t>
  </si>
  <si>
    <t>Household projections for Scotland, by area, 2018 to 2043, all households</t>
  </si>
  <si>
    <t>Average household size, by area, 2018 to 2043</t>
  </si>
  <si>
    <t>Projected percentage of households of each type, by area, 2018 and 2043</t>
  </si>
  <si>
    <t>Household projections for Scotland, by area, 2018 to 2043, households with one adult and no children</t>
  </si>
  <si>
    <t>Household projections for Scotland, by area, 2018 to 2043, households with two adults and no children</t>
  </si>
  <si>
    <t>Household projections for Scotland, by area, 2018 to 2043, households with three or more adults and no children</t>
  </si>
  <si>
    <t>Household projections for Scotland, by area, 2018 to 2043, households with one adult and one or more children</t>
  </si>
  <si>
    <t>Household projections for Scotland, by area, 2018 to 2043, households with two or more adults and one or more children</t>
  </si>
  <si>
    <t>Projected percentage of households by area and by age group, 2018 and 2043</t>
  </si>
  <si>
    <t>2018 - 2028</t>
  </si>
  <si>
    <r>
      <t xml:space="preserve">Average annual change 2018-2043 </t>
    </r>
    <r>
      <rPr>
        <b/>
        <vertAlign val="superscript"/>
        <sz val="10"/>
        <rFont val="Arial"/>
        <family val="2"/>
      </rPr>
      <t>1</t>
    </r>
  </si>
  <si>
    <r>
      <t xml:space="preserve">Average annual change 2018-2028 </t>
    </r>
    <r>
      <rPr>
        <b/>
        <vertAlign val="superscript"/>
        <sz val="10"/>
        <rFont val="Arial"/>
        <family val="2"/>
      </rPr>
      <t>1</t>
    </r>
  </si>
  <si>
    <r>
      <t>Average annual change 2018-2043</t>
    </r>
    <r>
      <rPr>
        <b/>
        <vertAlign val="superscript"/>
        <sz val="10"/>
        <rFont val="Arial"/>
        <family val="2"/>
      </rPr>
      <t>1</t>
    </r>
  </si>
  <si>
    <r>
      <t>Average annual change 2018-2028</t>
    </r>
    <r>
      <rPr>
        <b/>
        <vertAlign val="superscript"/>
        <sz val="10"/>
        <rFont val="Arial"/>
        <family val="2"/>
      </rPr>
      <t>1</t>
    </r>
  </si>
  <si>
    <t>back to contents</t>
  </si>
  <si>
    <r>
      <t xml:space="preserve">2018- </t>
    </r>
    <r>
      <rPr>
        <b/>
        <sz val="10"/>
        <rFont val="Arial"/>
        <family val="2"/>
      </rPr>
      <t>2023</t>
    </r>
  </si>
  <si>
    <r>
      <t xml:space="preserve">2018 - </t>
    </r>
    <r>
      <rPr>
        <b/>
        <sz val="10"/>
        <rFont val="Arial"/>
        <family val="2"/>
      </rPr>
      <t>2028</t>
    </r>
  </si>
  <si>
    <r>
      <t xml:space="preserve">2018 - </t>
    </r>
    <r>
      <rPr>
        <b/>
        <sz val="10"/>
        <rFont val="Arial"/>
        <family val="2"/>
      </rPr>
      <t>2033</t>
    </r>
  </si>
  <si>
    <r>
      <t>2018 -</t>
    </r>
    <r>
      <rPr>
        <b/>
        <sz val="10"/>
        <rFont val="Arial"/>
        <family val="2"/>
      </rPr>
      <t>2038</t>
    </r>
  </si>
  <si>
    <r>
      <t xml:space="preserve">2018 - </t>
    </r>
    <r>
      <rPr>
        <b/>
        <sz val="10"/>
        <rFont val="Arial"/>
        <family val="2"/>
      </rPr>
      <t>2043</t>
    </r>
  </si>
  <si>
    <t>Council areas</t>
  </si>
  <si>
    <t>Strategic Development Plan areas</t>
  </si>
  <si>
    <t>Loch Lomond and The Trossachs National Park</t>
  </si>
  <si>
    <t>All household types</t>
  </si>
  <si>
    <t>One adult households</t>
  </si>
  <si>
    <t>two more adult households</t>
  </si>
  <si>
    <t>household with children</t>
  </si>
  <si>
    <t>16-44</t>
  </si>
  <si>
    <t>45-64</t>
  </si>
  <si>
    <t>65-74</t>
  </si>
  <si>
    <t>Table 10: Household projections for Scotland, by area, 2018 to 2043, households with two adults and no children</t>
  </si>
  <si>
    <r>
      <t>Table 15: Household projections for Scotland, by area, 2018 to 2043, households with an Household Reference Person</t>
    </r>
    <r>
      <rPr>
        <b/>
        <vertAlign val="superscript"/>
        <sz val="12"/>
        <rFont val="Arial"/>
        <family val="2"/>
      </rPr>
      <t>1</t>
    </r>
    <r>
      <rPr>
        <b/>
        <sz val="12"/>
        <rFont val="Arial"/>
        <family val="2"/>
      </rPr>
      <t xml:space="preserve"> (HRP) aged 16 - 29</t>
    </r>
  </si>
  <si>
    <t>1) Household reference person (HRP) is defined as the eldest economically active person in the household, then the eldest inactive person if there was no economically active person.</t>
  </si>
  <si>
    <r>
      <t xml:space="preserve">Average annual change 2018-2028 </t>
    </r>
    <r>
      <rPr>
        <b/>
        <vertAlign val="superscript"/>
        <sz val="10"/>
        <rFont val="Arial"/>
        <family val="2"/>
      </rPr>
      <t>2</t>
    </r>
  </si>
  <si>
    <r>
      <t xml:space="preserve">Average annual change 2018-2043 </t>
    </r>
    <r>
      <rPr>
        <b/>
        <vertAlign val="superscript"/>
        <sz val="10"/>
        <rFont val="Arial"/>
        <family val="2"/>
      </rPr>
      <t>2</t>
    </r>
  </si>
  <si>
    <t>Important notes</t>
  </si>
  <si>
    <t>HRP</t>
  </si>
  <si>
    <t>Note on average annual change</t>
  </si>
  <si>
    <t>Population</t>
  </si>
  <si>
    <t>One adult</t>
  </si>
  <si>
    <t>Average household size</t>
  </si>
  <si>
    <t>The average household size is calculated by dividing the private household population (population minus people living in communal establishments) by the total number of households for each year. The private household population is available in Table D of the "Source Data Tables" published with the 2018-based household projections.</t>
  </si>
  <si>
    <t>Title</t>
  </si>
  <si>
    <t>subtitle</t>
  </si>
  <si>
    <t>2018-based Household Projections for Scotland, Highm Migration Projection Tables</t>
  </si>
  <si>
    <t>This file contains the results of the high migration household projections for Scotland and other Scottish areas. For more information about how the projections are produced please refer to the 2018-based household projections publication, available from the NRS website.</t>
  </si>
  <si>
    <t>Detailed Tables - Low migration Projection</t>
  </si>
  <si>
    <t>1) This is the 2018-based low migration population projection for Scotland, published on the NRS website.</t>
  </si>
  <si>
    <t>Household projections for Scotland, by area, 2018 to 2043, households with an Household Reference Person (HRP) aged 75+</t>
  </si>
  <si>
    <t>Household projections for Scotland, by area, 2018 to 2043, households with an Household Reference Person (HRP) aged 60 - 74</t>
  </si>
  <si>
    <t>Household projections for Scotland, by area, 2018 to 2043, households with an Household Reference Person (HRP) aged 45 - 59</t>
  </si>
  <si>
    <t>Household projections for Scotland, by area, 2018 to 2043, households with an Household Reference Person (HRP) aged 30 - 44</t>
  </si>
  <si>
    <t>Household projections for Scotland, by area, 2018 to 2043, households with an Household Reference Person (HRP) aged 16 - 29</t>
  </si>
  <si>
    <t>Age of Household Reference Person (HRP)</t>
  </si>
  <si>
    <t>Table 3: Household projections for Scotland, by age of Household Reference Person1  (HRP), 2018 to 2043</t>
  </si>
  <si>
    <t>Average annual change is the result of dividing the absolute change before rounding by the number of years of the projection, 10 for the period 2018-2028 and 25 for the period 2018-2043.</t>
  </si>
  <si>
    <t>Age of Household Reference Person  (HRP)</t>
  </si>
  <si>
    <r>
      <t>Average annual change 2018-2028</t>
    </r>
    <r>
      <rPr>
        <b/>
        <vertAlign val="superscript"/>
        <sz val="10"/>
        <rFont val="Arial"/>
        <family val="2"/>
      </rPr>
      <t>2</t>
    </r>
  </si>
  <si>
    <r>
      <t>Average annual change 2018-2043</t>
    </r>
    <r>
      <rPr>
        <b/>
        <vertAlign val="superscript"/>
        <sz val="10"/>
        <rFont val="Arial"/>
        <family val="2"/>
      </rPr>
      <t>2</t>
    </r>
  </si>
  <si>
    <t>Projected number of households in Scotland, by household type and age of Household Reference Person  (HRP), 2018 to 2043</t>
  </si>
  <si>
    <t>Household projections for Scotland, by age of Household Reference Person  (HRP), 2018 to 2043</t>
  </si>
  <si>
    <t>Additional Table I: Projected percentage change in households (2018-based) by age structure and Scottish area, selected years</t>
  </si>
  <si>
    <r>
      <t xml:space="preserve">Explanation of the different variant projections is found in </t>
    </r>
    <r>
      <rPr>
        <sz val="8"/>
        <color rgb="FFFF0000"/>
        <rFont val="Arial"/>
        <family val="2"/>
      </rPr>
      <t>section 6</t>
    </r>
    <r>
      <rPr>
        <sz val="8"/>
        <rFont val="Arial"/>
        <family val="2"/>
      </rPr>
      <t xml:space="preserve"> of the 'Household Projections for Scotland (2018-based)' publication </t>
    </r>
  </si>
  <si>
    <t>Overall projections for Scotland, 2018 to 2043</t>
  </si>
  <si>
    <t>Additional Table I</t>
  </si>
  <si>
    <r>
      <t>Table 16: Household projections for Scotland, by area, 2018 to 2043, households with an Household Reference Person</t>
    </r>
    <r>
      <rPr>
        <b/>
        <vertAlign val="superscript"/>
        <sz val="12"/>
        <rFont val="Arial"/>
        <family val="2"/>
      </rPr>
      <t>1</t>
    </r>
    <r>
      <rPr>
        <b/>
        <sz val="12"/>
        <rFont val="Arial"/>
        <family val="2"/>
      </rPr>
      <t xml:space="preserve"> (HRP) aged 30 - 44</t>
    </r>
  </si>
  <si>
    <r>
      <t>Table 17: Household projections for Scotland, by area, 2018 to 2043, households with an Household Reference Person</t>
    </r>
    <r>
      <rPr>
        <b/>
        <vertAlign val="superscript"/>
        <sz val="12"/>
        <rFont val="Arial"/>
        <family val="2"/>
      </rPr>
      <t>1</t>
    </r>
    <r>
      <rPr>
        <b/>
        <sz val="12"/>
        <rFont val="Arial"/>
        <family val="2"/>
      </rPr>
      <t xml:space="preserve"> (HRP) aged 45 - 59</t>
    </r>
  </si>
  <si>
    <r>
      <t>Table 18: Household projections for Scotland, by area, 2018 to 2043, households with an Household Reference Person</t>
    </r>
    <r>
      <rPr>
        <b/>
        <vertAlign val="superscript"/>
        <sz val="12"/>
        <rFont val="Arial"/>
        <family val="2"/>
      </rPr>
      <t>1</t>
    </r>
    <r>
      <rPr>
        <b/>
        <sz val="12"/>
        <rFont val="Arial"/>
        <family val="2"/>
      </rPr>
      <t xml:space="preserve"> (HRP) aged 60 - 74</t>
    </r>
  </si>
  <si>
    <r>
      <t>Table 19: Household projections for Scotland, by area, 2018 to 2043, households with an Household Reference Person</t>
    </r>
    <r>
      <rPr>
        <b/>
        <vertAlign val="superscript"/>
        <sz val="12"/>
        <rFont val="Arial"/>
        <family val="2"/>
      </rPr>
      <t>1</t>
    </r>
    <r>
      <rPr>
        <b/>
        <sz val="12"/>
        <rFont val="Arial"/>
        <family val="2"/>
      </rPr>
      <t xml:space="preserve"> (HRP)  aged 75+</t>
    </r>
  </si>
  <si>
    <t>Table 4: Projected number of households in Scotland, by household type and age of Household Reference Person1  (HRP), 2018 to 2043</t>
  </si>
  <si>
    <t>© Crown Copyright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</si>
</sst>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 #,##0.00_-;_-* &quot;-&quot;??_-;_-@_-"/>
    <numFmt numFmtId="164" formatCode="0.0\ "/>
    <numFmt numFmtId="165" formatCode="0.0"/>
    <numFmt numFmtId="166" formatCode="#,##0.0"/>
    <numFmt numFmtId="167" formatCode="0.00\ "/>
    <numFmt numFmtId="168" formatCode="_-* #,##0_-;\-* #,##0_-;_-* &quot;-&quot;??_-;_-@_-"/>
    <numFmt numFmtId="169" formatCode="0\ \ \ "/>
    <numFmt numFmtId="170" formatCode="0.0_ ;\-0.0\ "/>
  </numFmts>
  <fonts count="28" x14ac:knownFonts="1">
    <font>
      <sz val="10"/>
      <name val="Arial"/>
    </font>
    <font>
      <sz val="11"/>
      <color theme="1"/>
      <name val="Calibri"/>
      <family val="2"/>
      <scheme val="minor"/>
    </font>
    <font>
      <sz val="10"/>
      <name val="Arial"/>
      <family val="2"/>
    </font>
    <font>
      <sz val="8"/>
      <name val="Arial"/>
      <family val="2"/>
    </font>
    <font>
      <b/>
      <sz val="12"/>
      <name val="Arial"/>
      <family val="2"/>
    </font>
    <font>
      <sz val="7"/>
      <name val="Arial"/>
      <family val="2"/>
    </font>
    <font>
      <sz val="10"/>
      <color indexed="8"/>
      <name val="Arial"/>
      <family val="2"/>
    </font>
    <font>
      <b/>
      <sz val="8"/>
      <name val="Arial"/>
      <family val="2"/>
    </font>
    <font>
      <u/>
      <sz val="8"/>
      <color indexed="12"/>
      <name val="Arial"/>
      <family val="2"/>
    </font>
    <font>
      <sz val="12"/>
      <name val="Arial"/>
      <family val="2"/>
    </font>
    <font>
      <b/>
      <sz val="11"/>
      <name val="Arial"/>
      <family val="2"/>
    </font>
    <font>
      <u/>
      <sz val="10"/>
      <color indexed="12"/>
      <name val="Arial"/>
      <family val="2"/>
    </font>
    <font>
      <b/>
      <sz val="10"/>
      <name val="Arial"/>
      <family val="2"/>
    </font>
    <font>
      <b/>
      <vertAlign val="superscript"/>
      <sz val="10"/>
      <name val="Arial"/>
      <family val="2"/>
    </font>
    <font>
      <sz val="10"/>
      <color indexed="17"/>
      <name val="Arial"/>
      <family val="2"/>
    </font>
    <font>
      <b/>
      <sz val="10"/>
      <color indexed="8"/>
      <name val="Arial"/>
      <family val="2"/>
    </font>
    <font>
      <sz val="10"/>
      <name val="Arial"/>
      <family val="2"/>
    </font>
    <font>
      <sz val="10"/>
      <name val="Arial"/>
      <family val="2"/>
    </font>
    <font>
      <sz val="10"/>
      <color rgb="FFFF0000"/>
      <name val="Arial"/>
      <family val="2"/>
    </font>
    <font>
      <b/>
      <sz val="12"/>
      <color rgb="FFFF0000"/>
      <name val="Arial"/>
      <family val="2"/>
    </font>
    <font>
      <b/>
      <sz val="10"/>
      <color rgb="FFFF0000"/>
      <name val="Arial"/>
      <family val="2"/>
    </font>
    <font>
      <sz val="8"/>
      <color rgb="FFFF0000"/>
      <name val="Arial"/>
      <family val="2"/>
    </font>
    <font>
      <b/>
      <sz val="12"/>
      <color theme="1"/>
      <name val="Arial"/>
      <family val="2"/>
    </font>
    <font>
      <sz val="8.25"/>
      <name val="Arial"/>
      <family val="2"/>
    </font>
    <font>
      <sz val="8"/>
      <name val="Helv"/>
    </font>
    <font>
      <sz val="8"/>
      <color theme="1"/>
      <name val="Arial"/>
      <family val="2"/>
    </font>
    <font>
      <b/>
      <vertAlign val="superscript"/>
      <sz val="12"/>
      <name val="Arial"/>
      <family val="2"/>
    </font>
    <font>
      <sz val="11"/>
      <color theme="1"/>
      <name val="Arial"/>
      <family val="2"/>
    </font>
  </fonts>
  <fills count="3">
    <fill>
      <patternFill patternType="none"/>
    </fill>
    <fill>
      <patternFill patternType="gray125"/>
    </fill>
    <fill>
      <patternFill patternType="solid">
        <fgColor theme="0"/>
        <bgColor indexed="64"/>
      </patternFill>
    </fill>
  </fills>
  <borders count="24">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s>
  <cellStyleXfs count="13">
    <xf numFmtId="0" fontId="0" fillId="0" borderId="0"/>
    <xf numFmtId="0" fontId="8" fillId="0" borderId="0" applyNumberFormat="0" applyFill="0" applyBorder="0" applyAlignment="0" applyProtection="0">
      <alignment vertical="top"/>
      <protection locked="0"/>
    </xf>
    <xf numFmtId="0" fontId="2" fillId="0" borderId="0"/>
    <xf numFmtId="166" fontId="3" fillId="0" borderId="0"/>
    <xf numFmtId="0" fontId="3" fillId="0" borderId="0"/>
    <xf numFmtId="3" fontId="2" fillId="0" borderId="0"/>
    <xf numFmtId="9" fontId="16" fillId="0" borderId="0" applyFont="0" applyFill="0" applyBorder="0" applyAlignment="0" applyProtection="0"/>
    <xf numFmtId="43" fontId="17" fillId="0" borderId="0" applyFont="0" applyFill="0" applyBorder="0" applyAlignment="0" applyProtection="0"/>
    <xf numFmtId="0" fontId="1" fillId="0" borderId="0"/>
    <xf numFmtId="3" fontId="23" fillId="0" borderId="0"/>
    <xf numFmtId="9" fontId="24" fillId="0" borderId="0" applyFont="0" applyFill="0" applyBorder="0" applyAlignment="0" applyProtection="0"/>
    <xf numFmtId="0" fontId="2" fillId="0" borderId="0"/>
    <xf numFmtId="0" fontId="2" fillId="0" borderId="0"/>
  </cellStyleXfs>
  <cellXfs count="416">
    <xf numFmtId="0" fontId="0" fillId="0" borderId="0" xfId="0"/>
    <xf numFmtId="166" fontId="9" fillId="2" borderId="0" xfId="3" applyFont="1" applyFill="1"/>
    <xf numFmtId="0" fontId="4" fillId="2" borderId="0" xfId="0" applyFont="1" applyFill="1"/>
    <xf numFmtId="0" fontId="2" fillId="0" borderId="0" xfId="0" applyFont="1"/>
    <xf numFmtId="0" fontId="3" fillId="0" borderId="0" xfId="0" applyFont="1"/>
    <xf numFmtId="0" fontId="11" fillId="0" borderId="0" xfId="1" applyFont="1" applyFill="1" applyAlignment="1" applyProtection="1">
      <alignment horizontal="left"/>
    </xf>
    <xf numFmtId="0" fontId="2" fillId="0" borderId="0" xfId="2" applyFont="1" applyFill="1" applyAlignment="1">
      <alignment horizontal="left" wrapText="1"/>
    </xf>
    <xf numFmtId="166" fontId="4" fillId="2" borderId="0" xfId="3" applyFont="1" applyFill="1" applyAlignment="1">
      <alignment horizontal="left"/>
    </xf>
    <xf numFmtId="0" fontId="11" fillId="0" borderId="0" xfId="1" applyFont="1" applyFill="1" applyAlignment="1" applyProtection="1">
      <alignment horizontal="left"/>
    </xf>
    <xf numFmtId="0" fontId="2" fillId="0" borderId="0" xfId="2" applyFont="1" applyFill="1" applyAlignment="1">
      <alignment horizontal="left" wrapText="1"/>
    </xf>
    <xf numFmtId="166" fontId="4" fillId="0" borderId="0" xfId="3" applyFont="1" applyFill="1" applyAlignment="1">
      <alignment horizontal="left"/>
    </xf>
    <xf numFmtId="166" fontId="4" fillId="0" borderId="0" xfId="3" applyFont="1" applyFill="1" applyAlignment="1"/>
    <xf numFmtId="166" fontId="9" fillId="0" borderId="0" xfId="3" applyFont="1" applyFill="1"/>
    <xf numFmtId="166" fontId="4" fillId="0" borderId="0" xfId="3" applyFont="1" applyFill="1"/>
    <xf numFmtId="166" fontId="10" fillId="0" borderId="0" xfId="3" applyFont="1" applyFill="1" applyAlignment="1">
      <alignment horizontal="center"/>
    </xf>
    <xf numFmtId="166" fontId="12" fillId="0" borderId="0" xfId="3" applyFont="1" applyFill="1"/>
    <xf numFmtId="166" fontId="12" fillId="0" borderId="0" xfId="3" applyFont="1" applyFill="1" applyAlignment="1">
      <alignment horizontal="center"/>
    </xf>
    <xf numFmtId="166" fontId="2" fillId="0" borderId="0" xfId="3" applyFont="1" applyFill="1"/>
    <xf numFmtId="0" fontId="11" fillId="0" borderId="0" xfId="1" applyFont="1" applyFill="1" applyAlignment="1" applyProtection="1"/>
    <xf numFmtId="166" fontId="11" fillId="0" borderId="0" xfId="1" applyNumberFormat="1" applyFont="1" applyFill="1" applyAlignment="1" applyProtection="1">
      <alignment horizontal="left"/>
    </xf>
    <xf numFmtId="166" fontId="11" fillId="0" borderId="0" xfId="1" applyNumberFormat="1" applyFont="1" applyFill="1" applyAlignment="1" applyProtection="1">
      <alignment horizontal="left"/>
    </xf>
    <xf numFmtId="166" fontId="3" fillId="0" borderId="0" xfId="3" applyFont="1" applyFill="1" applyAlignment="1">
      <alignment horizontal="left"/>
    </xf>
    <xf numFmtId="166" fontId="4" fillId="0" borderId="0" xfId="3" applyFont="1" applyFill="1" applyBorder="1" applyAlignment="1"/>
    <xf numFmtId="0" fontId="22" fillId="0" borderId="0" xfId="8" applyFont="1" applyFill="1" applyAlignment="1">
      <alignment horizontal="left"/>
    </xf>
    <xf numFmtId="0" fontId="11" fillId="0" borderId="14" xfId="1" applyFont="1" applyFill="1" applyBorder="1" applyAlignment="1" applyProtection="1">
      <alignment horizontal="center"/>
    </xf>
    <xf numFmtId="169" fontId="12" fillId="0" borderId="22" xfId="9" applyNumberFormat="1" applyFont="1" applyFill="1" applyBorder="1" applyAlignment="1">
      <alignment horizontal="center" vertical="center"/>
    </xf>
    <xf numFmtId="169" fontId="12" fillId="0" borderId="17" xfId="9" applyNumberFormat="1" applyFont="1" applyFill="1" applyBorder="1" applyAlignment="1">
      <alignment horizontal="center" vertical="center"/>
    </xf>
    <xf numFmtId="169" fontId="12" fillId="0" borderId="23" xfId="9" applyNumberFormat="1" applyFont="1" applyFill="1" applyBorder="1" applyAlignment="1">
      <alignment horizontal="center" vertical="center"/>
    </xf>
    <xf numFmtId="169" fontId="12" fillId="0" borderId="16" xfId="9" applyNumberFormat="1" applyFont="1" applyFill="1" applyBorder="1" applyAlignment="1">
      <alignment horizontal="center" vertical="center"/>
    </xf>
    <xf numFmtId="169" fontId="12" fillId="0" borderId="18" xfId="9" applyNumberFormat="1" applyFont="1" applyFill="1" applyBorder="1" applyAlignment="1">
      <alignment horizontal="center" vertical="center"/>
    </xf>
    <xf numFmtId="1" fontId="12" fillId="0" borderId="10" xfId="9" applyNumberFormat="1" applyFont="1" applyFill="1" applyBorder="1" applyAlignment="1">
      <alignment vertical="center"/>
    </xf>
    <xf numFmtId="1" fontId="2" fillId="0" borderId="2" xfId="9" applyNumberFormat="1" applyFont="1" applyFill="1" applyBorder="1" applyAlignment="1">
      <alignment horizontal="right" vertical="center" wrapText="1"/>
    </xf>
    <xf numFmtId="1" fontId="2" fillId="0" borderId="3" xfId="9" applyNumberFormat="1" applyFont="1" applyFill="1" applyBorder="1" applyAlignment="1">
      <alignment horizontal="right" vertical="center" wrapText="1"/>
    </xf>
    <xf numFmtId="1" fontId="2" fillId="0" borderId="4" xfId="9" applyNumberFormat="1" applyFont="1" applyFill="1" applyBorder="1" applyAlignment="1">
      <alignment horizontal="right" vertical="center" wrapText="1"/>
    </xf>
    <xf numFmtId="1" fontId="2" fillId="0" borderId="19" xfId="9" applyNumberFormat="1" applyFont="1" applyFill="1" applyBorder="1" applyAlignment="1">
      <alignment horizontal="right" vertical="center" wrapText="1"/>
    </xf>
    <xf numFmtId="1" fontId="12" fillId="0" borderId="9" xfId="9" applyNumberFormat="1" applyFont="1" applyFill="1" applyBorder="1" applyAlignment="1">
      <alignment vertical="center"/>
    </xf>
    <xf numFmtId="1" fontId="2" fillId="0" borderId="7" xfId="9" applyNumberFormat="1" applyFont="1" applyFill="1" applyBorder="1" applyAlignment="1">
      <alignment horizontal="right" vertical="center" wrapText="1"/>
    </xf>
    <xf numFmtId="1" fontId="2" fillId="0" borderId="6" xfId="9" applyNumberFormat="1" applyFont="1" applyFill="1" applyBorder="1" applyAlignment="1">
      <alignment horizontal="right" vertical="center" wrapText="1"/>
    </xf>
    <xf numFmtId="1" fontId="2" fillId="0" borderId="8" xfId="9" applyNumberFormat="1" applyFont="1" applyFill="1" applyBorder="1" applyAlignment="1">
      <alignment horizontal="right" vertical="center" wrapText="1"/>
    </xf>
    <xf numFmtId="1" fontId="2" fillId="0" borderId="20" xfId="9" applyNumberFormat="1" applyFont="1" applyFill="1" applyBorder="1" applyAlignment="1">
      <alignment horizontal="right" vertical="center" wrapText="1"/>
    </xf>
    <xf numFmtId="3" fontId="12" fillId="0" borderId="10" xfId="9" applyNumberFormat="1" applyFont="1" applyFill="1" applyBorder="1"/>
    <xf numFmtId="170" fontId="12" fillId="0" borderId="0" xfId="10" applyNumberFormat="1" applyFont="1" applyFill="1" applyBorder="1"/>
    <xf numFmtId="170" fontId="12" fillId="0" borderId="1" xfId="10" applyNumberFormat="1" applyFont="1" applyFill="1" applyBorder="1"/>
    <xf numFmtId="170" fontId="12" fillId="0" borderId="5" xfId="10" applyNumberFormat="1" applyFont="1" applyFill="1" applyBorder="1"/>
    <xf numFmtId="170" fontId="12" fillId="0" borderId="21" xfId="10" applyNumberFormat="1" applyFont="1" applyFill="1" applyBorder="1"/>
    <xf numFmtId="3" fontId="12" fillId="0" borderId="13" xfId="11" applyNumberFormat="1" applyFont="1" applyFill="1" applyBorder="1" applyAlignment="1">
      <alignment horizontal="left"/>
    </xf>
    <xf numFmtId="3" fontId="12" fillId="0" borderId="11" xfId="11" applyNumberFormat="1" applyFont="1" applyFill="1" applyBorder="1" applyAlignment="1">
      <alignment horizontal="left"/>
    </xf>
    <xf numFmtId="3" fontId="12" fillId="0" borderId="12" xfId="11" applyNumberFormat="1" applyFont="1" applyFill="1" applyBorder="1" applyAlignment="1">
      <alignment horizontal="left"/>
    </xf>
    <xf numFmtId="3" fontId="2" fillId="0" borderId="10" xfId="9" applyNumberFormat="1" applyFont="1" applyFill="1" applyBorder="1"/>
    <xf numFmtId="170" fontId="2" fillId="0" borderId="0" xfId="10" applyNumberFormat="1" applyFont="1" applyFill="1" applyBorder="1"/>
    <xf numFmtId="170" fontId="2" fillId="0" borderId="1" xfId="10" applyNumberFormat="1" applyFont="1" applyFill="1" applyBorder="1"/>
    <xf numFmtId="170" fontId="2" fillId="0" borderId="5" xfId="10" applyNumberFormat="1" applyFont="1" applyFill="1" applyBorder="1"/>
    <xf numFmtId="170" fontId="2" fillId="0" borderId="21" xfId="10" applyNumberFormat="1" applyFont="1" applyFill="1" applyBorder="1"/>
    <xf numFmtId="170" fontId="2" fillId="0" borderId="0" xfId="10" applyNumberFormat="1" applyFont="1" applyFill="1" applyBorder="1" applyAlignment="1">
      <alignment horizontal="right"/>
    </xf>
    <xf numFmtId="170" fontId="2" fillId="0" borderId="5" xfId="10" applyNumberFormat="1" applyFont="1" applyFill="1" applyBorder="1" applyAlignment="1">
      <alignment horizontal="right"/>
    </xf>
    <xf numFmtId="3" fontId="12" fillId="0" borderId="13" xfId="9" applyNumberFormat="1" applyFont="1" applyFill="1" applyBorder="1" applyAlignment="1">
      <alignment horizontal="left"/>
    </xf>
    <xf numFmtId="3" fontId="12" fillId="0" borderId="11" xfId="9" applyNumberFormat="1" applyFont="1" applyFill="1" applyBorder="1" applyAlignment="1">
      <alignment horizontal="left"/>
    </xf>
    <xf numFmtId="3" fontId="12" fillId="0" borderId="12" xfId="9" applyNumberFormat="1" applyFont="1" applyFill="1" applyBorder="1" applyAlignment="1">
      <alignment horizontal="left"/>
    </xf>
    <xf numFmtId="0" fontId="2" fillId="0" borderId="10" xfId="12" applyNumberFormat="1" applyFont="1" applyFill="1" applyBorder="1" applyAlignment="1"/>
    <xf numFmtId="0" fontId="2" fillId="0" borderId="9" xfId="12" applyNumberFormat="1" applyFont="1" applyFill="1" applyBorder="1" applyAlignment="1"/>
    <xf numFmtId="170" fontId="2" fillId="0" borderId="7" xfId="10" applyNumberFormat="1" applyFont="1" applyFill="1" applyBorder="1"/>
    <xf numFmtId="170" fontId="2" fillId="0" borderId="6" xfId="10" applyNumberFormat="1" applyFont="1" applyFill="1" applyBorder="1"/>
    <xf numFmtId="170" fontId="2" fillId="0" borderId="8" xfId="10" applyNumberFormat="1" applyFont="1" applyFill="1" applyBorder="1"/>
    <xf numFmtId="0" fontId="25" fillId="0" borderId="0" xfId="8" applyFont="1" applyFill="1"/>
    <xf numFmtId="0" fontId="4" fillId="0" borderId="0" xfId="0" applyFont="1" applyFill="1" applyBorder="1" applyAlignment="1"/>
    <xf numFmtId="0" fontId="18" fillId="0" borderId="0" xfId="0" applyFont="1" applyFill="1"/>
    <xf numFmtId="0" fontId="4" fillId="0" borderId="0" xfId="0" applyFont="1" applyFill="1" applyBorder="1" applyAlignment="1">
      <alignment horizontal="left"/>
    </xf>
    <xf numFmtId="0" fontId="19" fillId="0" borderId="0" xfId="0" applyFont="1" applyFill="1" applyBorder="1" applyAlignment="1">
      <alignment horizontal="left"/>
    </xf>
    <xf numFmtId="0" fontId="12" fillId="0" borderId="14" xfId="0" applyFont="1" applyFill="1" applyBorder="1" applyAlignment="1">
      <alignment horizontal="left" vertical="top"/>
    </xf>
    <xf numFmtId="0" fontId="12" fillId="0" borderId="3"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4" xfId="0" applyFont="1" applyFill="1" applyBorder="1" applyAlignment="1">
      <alignment horizontal="center" vertical="center"/>
    </xf>
    <xf numFmtId="0" fontId="12" fillId="0" borderId="14" xfId="0" applyFont="1" applyFill="1" applyBorder="1" applyAlignment="1">
      <alignment horizontal="center" wrapText="1"/>
    </xf>
    <xf numFmtId="0" fontId="12" fillId="0" borderId="3" xfId="0" applyFont="1" applyFill="1" applyBorder="1" applyAlignment="1">
      <alignment horizontal="center"/>
    </xf>
    <xf numFmtId="0" fontId="12" fillId="0" borderId="4" xfId="0" applyFont="1" applyFill="1" applyBorder="1" applyAlignment="1">
      <alignment horizontal="center"/>
    </xf>
    <xf numFmtId="0" fontId="20" fillId="0" borderId="0" xfId="0" applyFont="1" applyFill="1" applyBorder="1"/>
    <xf numFmtId="0" fontId="12" fillId="0" borderId="9" xfId="0" applyFont="1" applyFill="1" applyBorder="1" applyAlignment="1">
      <alignment horizontal="left" vertical="top"/>
    </xf>
    <xf numFmtId="0" fontId="12" fillId="0" borderId="6"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9" xfId="0" applyFont="1" applyFill="1" applyBorder="1" applyAlignment="1">
      <alignment horizontal="center" wrapText="1"/>
    </xf>
    <xf numFmtId="0" fontId="12" fillId="0" borderId="6" xfId="0" applyFont="1" applyFill="1" applyBorder="1" applyAlignment="1">
      <alignment horizontal="center" vertical="top"/>
    </xf>
    <xf numFmtId="0" fontId="12" fillId="0" borderId="8" xfId="0" applyFont="1" applyFill="1" applyBorder="1" applyAlignment="1">
      <alignment horizontal="center" vertical="top"/>
    </xf>
    <xf numFmtId="0" fontId="12" fillId="0" borderId="10" xfId="0" applyFont="1" applyFill="1" applyBorder="1" applyAlignment="1">
      <alignment horizontal="left"/>
    </xf>
    <xf numFmtId="3" fontId="12" fillId="0" borderId="0" xfId="0" applyNumberFormat="1" applyFont="1" applyFill="1" applyBorder="1" applyAlignment="1">
      <alignment horizontal="right"/>
    </xf>
    <xf numFmtId="3" fontId="12" fillId="0" borderId="5" xfId="0" applyNumberFormat="1" applyFont="1" applyFill="1" applyBorder="1" applyAlignment="1">
      <alignment horizontal="right"/>
    </xf>
    <xf numFmtId="3" fontId="12" fillId="0" borderId="10" xfId="0" applyNumberFormat="1" applyFont="1" applyFill="1" applyBorder="1"/>
    <xf numFmtId="3" fontId="12" fillId="0" borderId="1" xfId="0" applyNumberFormat="1" applyFont="1" applyFill="1" applyBorder="1"/>
    <xf numFmtId="9" fontId="12" fillId="0" borderId="5" xfId="0" applyNumberFormat="1" applyFont="1" applyFill="1" applyBorder="1"/>
    <xf numFmtId="0" fontId="12" fillId="0" borderId="13" xfId="0" applyFont="1" applyFill="1" applyBorder="1" applyAlignment="1">
      <alignment horizontal="left"/>
    </xf>
    <xf numFmtId="0" fontId="12" fillId="0" borderId="11" xfId="0" applyFont="1" applyFill="1" applyBorder="1" applyAlignment="1">
      <alignment horizontal="left"/>
    </xf>
    <xf numFmtId="0" fontId="12" fillId="0" borderId="12" xfId="0" applyFont="1" applyFill="1" applyBorder="1" applyAlignment="1">
      <alignment horizontal="left"/>
    </xf>
    <xf numFmtId="0" fontId="2" fillId="0" borderId="10" xfId="0" applyFont="1" applyFill="1" applyBorder="1" applyAlignment="1">
      <alignment horizontal="left"/>
    </xf>
    <xf numFmtId="3" fontId="2" fillId="0" borderId="0" xfId="0" applyNumberFormat="1" applyFont="1" applyFill="1" applyBorder="1" applyAlignment="1">
      <alignment horizontal="right" vertical="center"/>
    </xf>
    <xf numFmtId="3" fontId="2" fillId="0" borderId="0" xfId="0" applyNumberFormat="1" applyFont="1" applyFill="1" applyBorder="1" applyAlignment="1">
      <alignment horizontal="right"/>
    </xf>
    <xf numFmtId="3" fontId="2" fillId="0" borderId="5" xfId="0" applyNumberFormat="1" applyFont="1" applyFill="1" applyBorder="1" applyAlignment="1">
      <alignment horizontal="right"/>
    </xf>
    <xf numFmtId="3" fontId="2" fillId="0" borderId="10" xfId="0" applyNumberFormat="1" applyFont="1" applyFill="1" applyBorder="1"/>
    <xf numFmtId="3" fontId="2" fillId="0" borderId="1" xfId="0" applyNumberFormat="1" applyFont="1" applyFill="1" applyBorder="1"/>
    <xf numFmtId="9" fontId="2" fillId="0" borderId="5" xfId="0" applyNumberFormat="1" applyFont="1" applyFill="1" applyBorder="1"/>
    <xf numFmtId="0" fontId="18" fillId="0" borderId="0" xfId="0" applyFont="1" applyFill="1" applyBorder="1"/>
    <xf numFmtId="0" fontId="2" fillId="0" borderId="9" xfId="0" applyFont="1" applyFill="1" applyBorder="1" applyAlignment="1">
      <alignment horizontal="left"/>
    </xf>
    <xf numFmtId="3" fontId="2" fillId="0" borderId="7" xfId="0" applyNumberFormat="1" applyFont="1" applyFill="1" applyBorder="1" applyAlignment="1">
      <alignment horizontal="right" vertical="center"/>
    </xf>
    <xf numFmtId="3" fontId="2" fillId="0" borderId="7" xfId="0" applyNumberFormat="1" applyFont="1" applyFill="1" applyBorder="1" applyAlignment="1">
      <alignment horizontal="right"/>
    </xf>
    <xf numFmtId="3" fontId="2" fillId="0" borderId="8" xfId="0" applyNumberFormat="1" applyFont="1" applyFill="1" applyBorder="1" applyAlignment="1">
      <alignment horizontal="right"/>
    </xf>
    <xf numFmtId="3" fontId="2" fillId="0" borderId="9" xfId="0" applyNumberFormat="1" applyFont="1" applyFill="1" applyBorder="1"/>
    <xf numFmtId="3" fontId="2" fillId="0" borderId="6" xfId="0" applyNumberFormat="1" applyFont="1" applyFill="1" applyBorder="1"/>
    <xf numFmtId="9" fontId="2" fillId="0" borderId="8" xfId="0" applyNumberFormat="1" applyFont="1" applyFill="1" applyBorder="1"/>
    <xf numFmtId="0" fontId="2" fillId="0" borderId="14" xfId="0" applyFont="1" applyFill="1" applyBorder="1" applyAlignment="1">
      <alignment horizontal="left"/>
    </xf>
    <xf numFmtId="3" fontId="2" fillId="0" borderId="14" xfId="0" applyNumberFormat="1" applyFont="1" applyFill="1" applyBorder="1" applyAlignment="1">
      <alignment horizontal="right"/>
    </xf>
    <xf numFmtId="9" fontId="2" fillId="0" borderId="4" xfId="0" applyNumberFormat="1" applyFont="1" applyFill="1" applyBorder="1"/>
    <xf numFmtId="3" fontId="2" fillId="0" borderId="10" xfId="0" applyNumberFormat="1" applyFont="1" applyFill="1" applyBorder="1" applyAlignment="1">
      <alignment horizontal="right"/>
    </xf>
    <xf numFmtId="0" fontId="18" fillId="0" borderId="0" xfId="0" applyFont="1" applyFill="1" applyAlignment="1"/>
    <xf numFmtId="3" fontId="2" fillId="0" borderId="9" xfId="0" applyNumberFormat="1" applyFont="1" applyFill="1" applyBorder="1" applyAlignment="1">
      <alignment horizontal="right"/>
    </xf>
    <xf numFmtId="3" fontId="2" fillId="0" borderId="3" xfId="0" applyNumberFormat="1" applyFont="1" applyFill="1" applyBorder="1" applyAlignment="1">
      <alignment horizontal="right"/>
    </xf>
    <xf numFmtId="3" fontId="2" fillId="0" borderId="2" xfId="0" applyNumberFormat="1" applyFont="1" applyFill="1" applyBorder="1" applyAlignment="1">
      <alignment horizontal="right"/>
    </xf>
    <xf numFmtId="3" fontId="2" fillId="0" borderId="6" xfId="0" applyNumberFormat="1" applyFont="1" applyFill="1" applyBorder="1" applyAlignment="1">
      <alignment horizontal="right"/>
    </xf>
    <xf numFmtId="0" fontId="7" fillId="0" borderId="0" xfId="4" applyFont="1" applyFill="1" applyBorder="1" applyAlignment="1">
      <alignment horizontal="left"/>
    </xf>
    <xf numFmtId="165" fontId="21" fillId="0" borderId="0" xfId="4" quotePrefix="1" applyNumberFormat="1" applyFont="1" applyFill="1" applyBorder="1" applyAlignment="1">
      <alignment horizontal="right"/>
    </xf>
    <xf numFmtId="165" fontId="21" fillId="0" borderId="0" xfId="4" applyNumberFormat="1" applyFont="1" applyFill="1" applyBorder="1"/>
    <xf numFmtId="9" fontId="18" fillId="0" borderId="0" xfId="0" applyNumberFormat="1" applyFont="1" applyFill="1"/>
    <xf numFmtId="0" fontId="3" fillId="0" borderId="0" xfId="4" applyNumberFormat="1" applyFont="1" applyFill="1" applyBorder="1" applyAlignment="1"/>
    <xf numFmtId="0" fontId="3" fillId="0" borderId="0" xfId="4" applyNumberFormat="1" applyFont="1" applyFill="1" applyBorder="1" applyAlignment="1">
      <alignment horizontal="left" wrapText="1"/>
    </xf>
    <xf numFmtId="0" fontId="3" fillId="0" borderId="0" xfId="0" applyFont="1" applyFill="1" applyAlignment="1"/>
    <xf numFmtId="0" fontId="2" fillId="0" borderId="0" xfId="0" applyFont="1" applyFill="1" applyAlignment="1"/>
    <xf numFmtId="0" fontId="2" fillId="0" borderId="0" xfId="0" applyFont="1" applyFill="1"/>
    <xf numFmtId="0" fontId="3" fillId="0" borderId="0" xfId="0" applyFont="1" applyFill="1"/>
    <xf numFmtId="0" fontId="2" fillId="0" borderId="0" xfId="0" applyFont="1" applyFill="1" applyAlignment="1">
      <alignment horizontal="left"/>
    </xf>
    <xf numFmtId="0" fontId="12" fillId="0" borderId="6" xfId="0" applyFont="1" applyFill="1" applyBorder="1" applyAlignment="1">
      <alignment horizontal="center"/>
    </xf>
    <xf numFmtId="0" fontId="12" fillId="0" borderId="8" xfId="0" applyFont="1" applyFill="1" applyBorder="1" applyAlignment="1">
      <alignment horizontal="center"/>
    </xf>
    <xf numFmtId="3" fontId="12" fillId="0" borderId="10" xfId="0" applyNumberFormat="1" applyFont="1" applyFill="1" applyBorder="1" applyAlignment="1">
      <alignment horizontal="right"/>
    </xf>
    <xf numFmtId="3" fontId="12" fillId="0" borderId="1" xfId="0" applyNumberFormat="1" applyFont="1" applyFill="1" applyBorder="1" applyAlignment="1">
      <alignment horizontal="right"/>
    </xf>
    <xf numFmtId="3" fontId="2" fillId="0" borderId="1" xfId="0" applyNumberFormat="1" applyFont="1" applyFill="1" applyBorder="1" applyAlignment="1">
      <alignment horizontal="right"/>
    </xf>
    <xf numFmtId="0" fontId="12" fillId="0" borderId="14" xfId="0" applyFont="1" applyFill="1" applyBorder="1" applyAlignment="1"/>
    <xf numFmtId="3" fontId="12" fillId="0" borderId="2" xfId="0" applyNumberFormat="1" applyFont="1" applyFill="1" applyBorder="1" applyAlignment="1">
      <alignment horizontal="right"/>
    </xf>
    <xf numFmtId="3" fontId="12" fillId="0" borderId="4" xfId="0" applyNumberFormat="1" applyFont="1" applyFill="1" applyBorder="1" applyAlignment="1">
      <alignment horizontal="right"/>
    </xf>
    <xf numFmtId="9" fontId="12" fillId="0" borderId="5" xfId="0" applyNumberFormat="1" applyFont="1" applyFill="1" applyBorder="1" applyAlignment="1">
      <alignment horizontal="right"/>
    </xf>
    <xf numFmtId="0" fontId="2" fillId="0" borderId="10" xfId="0" applyFont="1" applyFill="1" applyBorder="1" applyAlignment="1"/>
    <xf numFmtId="9" fontId="2" fillId="0" borderId="5" xfId="0" applyNumberFormat="1" applyFont="1" applyFill="1" applyBorder="1" applyAlignment="1">
      <alignment horizontal="right"/>
    </xf>
    <xf numFmtId="0" fontId="2" fillId="0" borderId="9" xfId="0" applyFont="1" applyFill="1" applyBorder="1" applyAlignment="1"/>
    <xf numFmtId="9" fontId="2" fillId="0" borderId="8" xfId="0" applyNumberFormat="1" applyFont="1" applyFill="1" applyBorder="1" applyAlignment="1">
      <alignment horizontal="right"/>
    </xf>
    <xf numFmtId="0" fontId="12" fillId="0" borderId="14" xfId="0" applyFont="1" applyFill="1" applyBorder="1" applyAlignment="1">
      <alignment horizontal="center" vertical="top" wrapText="1"/>
    </xf>
    <xf numFmtId="0" fontId="12" fillId="0" borderId="9" xfId="0" applyFont="1" applyFill="1" applyBorder="1" applyAlignment="1">
      <alignment horizontal="center" vertical="top" wrapText="1"/>
    </xf>
    <xf numFmtId="3" fontId="12" fillId="0" borderId="0" xfId="0" applyNumberFormat="1" applyFont="1" applyFill="1" applyBorder="1" applyAlignment="1"/>
    <xf numFmtId="3" fontId="2" fillId="0" borderId="0" xfId="0" applyNumberFormat="1" applyFont="1" applyFill="1" applyBorder="1" applyAlignment="1">
      <alignment vertical="center"/>
    </xf>
    <xf numFmtId="3" fontId="2" fillId="0" borderId="0" xfId="0" applyNumberFormat="1" applyFont="1" applyFill="1" applyBorder="1" applyAlignment="1"/>
    <xf numFmtId="3" fontId="2" fillId="0" borderId="7" xfId="0" applyNumberFormat="1" applyFont="1" applyFill="1" applyBorder="1" applyAlignment="1"/>
    <xf numFmtId="1" fontId="18" fillId="0" borderId="0" xfId="0" applyNumberFormat="1" applyFont="1" applyFill="1"/>
    <xf numFmtId="9" fontId="18" fillId="0" borderId="0" xfId="6" applyFont="1" applyFill="1"/>
    <xf numFmtId="3" fontId="18" fillId="0" borderId="0" xfId="0" applyNumberFormat="1" applyFont="1" applyFill="1"/>
    <xf numFmtId="0" fontId="20" fillId="0" borderId="0" xfId="0" applyNumberFormat="1" applyFont="1" applyFill="1" applyBorder="1"/>
    <xf numFmtId="3" fontId="12" fillId="0" borderId="0" xfId="0" applyNumberFormat="1" applyFont="1" applyFill="1" applyBorder="1" applyAlignment="1">
      <alignment horizontal="right" vertical="center"/>
    </xf>
    <xf numFmtId="9" fontId="12" fillId="0" borderId="4" xfId="0" applyNumberFormat="1" applyFont="1" applyFill="1" applyBorder="1" applyAlignment="1">
      <alignment horizontal="right"/>
    </xf>
    <xf numFmtId="0" fontId="4" fillId="0" borderId="0" xfId="0" applyFont="1" applyFill="1" applyBorder="1" applyAlignment="1">
      <alignment horizontal="left"/>
    </xf>
    <xf numFmtId="0" fontId="20" fillId="0" borderId="0" xfId="0" applyFont="1" applyFill="1"/>
    <xf numFmtId="0" fontId="12" fillId="0" borderId="13" xfId="0" applyFont="1" applyFill="1" applyBorder="1" applyAlignment="1">
      <alignment horizontal="center"/>
    </xf>
    <xf numFmtId="0" fontId="12" fillId="0" borderId="11" xfId="0" applyFont="1" applyFill="1" applyBorder="1" applyAlignment="1">
      <alignment horizontal="center"/>
    </xf>
    <xf numFmtId="0" fontId="12" fillId="0" borderId="12" xfId="0" applyFont="1" applyFill="1" applyBorder="1" applyAlignment="1">
      <alignment horizontal="center"/>
    </xf>
    <xf numFmtId="0" fontId="12" fillId="0" borderId="13" xfId="0" applyFont="1" applyFill="1" applyBorder="1" applyAlignment="1">
      <alignment horizontal="center" vertical="center"/>
    </xf>
    <xf numFmtId="0" fontId="12" fillId="0" borderId="11" xfId="0" applyFont="1" applyFill="1" applyBorder="1" applyAlignment="1">
      <alignment horizontal="center" vertical="center"/>
    </xf>
    <xf numFmtId="0" fontId="12" fillId="0" borderId="12" xfId="0" applyFont="1" applyFill="1" applyBorder="1" applyAlignment="1">
      <alignment horizontal="center" vertical="center"/>
    </xf>
    <xf numFmtId="0" fontId="12" fillId="0" borderId="0" xfId="0" applyFont="1" applyFill="1" applyBorder="1"/>
    <xf numFmtId="0" fontId="12" fillId="0" borderId="11"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1" xfId="0" applyFont="1" applyFill="1" applyBorder="1" applyAlignment="1">
      <alignment horizontal="center"/>
    </xf>
    <xf numFmtId="0" fontId="12" fillId="0" borderId="15" xfId="0" applyFont="1" applyFill="1" applyBorder="1" applyAlignment="1">
      <alignment horizontal="center"/>
    </xf>
    <xf numFmtId="0" fontId="12" fillId="0" borderId="10" xfId="0" applyFont="1" applyFill="1" applyBorder="1" applyAlignment="1"/>
    <xf numFmtId="9" fontId="12" fillId="0" borderId="0" xfId="0" applyNumberFormat="1" applyFont="1" applyFill="1" applyBorder="1" applyAlignment="1">
      <alignment horizontal="right"/>
    </xf>
    <xf numFmtId="9" fontId="12" fillId="0" borderId="10" xfId="0" applyNumberFormat="1" applyFont="1" applyFill="1" applyBorder="1" applyAlignment="1">
      <alignment horizontal="right"/>
    </xf>
    <xf numFmtId="0" fontId="20" fillId="0" borderId="1" xfId="0" applyFont="1" applyFill="1" applyBorder="1"/>
    <xf numFmtId="9" fontId="2" fillId="0" borderId="0" xfId="0" applyNumberFormat="1" applyFont="1" applyFill="1" applyBorder="1" applyAlignment="1">
      <alignment horizontal="right" vertical="center"/>
    </xf>
    <xf numFmtId="9" fontId="12" fillId="0" borderId="10" xfId="0" applyNumberFormat="1" applyFont="1" applyFill="1" applyBorder="1" applyAlignment="1">
      <alignment horizontal="right" vertical="center"/>
    </xf>
    <xf numFmtId="9" fontId="2" fillId="0" borderId="0" xfId="0" applyNumberFormat="1" applyFont="1" applyFill="1" applyBorder="1" applyAlignment="1">
      <alignment horizontal="right"/>
    </xf>
    <xf numFmtId="9" fontId="2" fillId="0" borderId="7" xfId="0" applyNumberFormat="1" applyFont="1" applyFill="1" applyBorder="1" applyAlignment="1">
      <alignment horizontal="right" vertical="center"/>
    </xf>
    <xf numFmtId="9" fontId="2" fillId="0" borderId="7" xfId="0" applyNumberFormat="1" applyFont="1" applyFill="1" applyBorder="1" applyAlignment="1">
      <alignment horizontal="right"/>
    </xf>
    <xf numFmtId="9" fontId="12" fillId="0" borderId="9" xfId="0" applyNumberFormat="1" applyFont="1" applyFill="1" applyBorder="1" applyAlignment="1">
      <alignment horizontal="right" vertical="center"/>
    </xf>
    <xf numFmtId="9" fontId="12" fillId="0" borderId="9" xfId="0" applyNumberFormat="1" applyFont="1" applyFill="1" applyBorder="1" applyAlignment="1">
      <alignment horizontal="right"/>
    </xf>
    <xf numFmtId="9" fontId="2" fillId="0" borderId="2" xfId="6" applyFont="1" applyFill="1" applyBorder="1"/>
    <xf numFmtId="9" fontId="12" fillId="0" borderId="14" xfId="6" applyFont="1" applyFill="1" applyBorder="1"/>
    <xf numFmtId="9" fontId="2" fillId="0" borderId="0" xfId="6" applyFont="1" applyFill="1" applyBorder="1"/>
    <xf numFmtId="9" fontId="12" fillId="0" borderId="10" xfId="6" applyFont="1" applyFill="1" applyBorder="1"/>
    <xf numFmtId="9" fontId="12" fillId="0" borderId="9" xfId="6" applyFont="1" applyFill="1" applyBorder="1"/>
    <xf numFmtId="9" fontId="2" fillId="0" borderId="7" xfId="6" applyFont="1" applyFill="1" applyBorder="1"/>
    <xf numFmtId="0" fontId="7" fillId="0" borderId="0" xfId="4" applyFont="1" applyFill="1" applyBorder="1" applyAlignment="1"/>
    <xf numFmtId="165" fontId="7" fillId="0" borderId="0" xfId="4" applyNumberFormat="1" applyFont="1" applyFill="1" applyBorder="1"/>
    <xf numFmtId="0" fontId="12" fillId="0" borderId="0" xfId="0" applyFont="1" applyFill="1"/>
    <xf numFmtId="3" fontId="2" fillId="0" borderId="1" xfId="0" applyNumberFormat="1" applyFont="1" applyFill="1" applyBorder="1" applyAlignment="1">
      <alignment horizontal="right" vertical="center"/>
    </xf>
    <xf numFmtId="3" fontId="2" fillId="0" borderId="6" xfId="0" applyNumberFormat="1" applyFont="1" applyFill="1" applyBorder="1" applyAlignment="1">
      <alignment horizontal="right" vertical="center"/>
    </xf>
    <xf numFmtId="0" fontId="12" fillId="0" borderId="15" xfId="0" applyFont="1" applyFill="1" applyBorder="1" applyAlignment="1">
      <alignment horizontal="left"/>
    </xf>
    <xf numFmtId="168" fontId="18" fillId="0" borderId="11" xfId="7" applyNumberFormat="1" applyFont="1" applyFill="1" applyBorder="1"/>
    <xf numFmtId="0" fontId="18" fillId="0" borderId="12" xfId="0" applyFont="1" applyFill="1" applyBorder="1"/>
    <xf numFmtId="165" fontId="3" fillId="0" borderId="0" xfId="4" quotePrefix="1" applyNumberFormat="1" applyFont="1" applyFill="1" applyBorder="1" applyAlignment="1">
      <alignment horizontal="right"/>
    </xf>
    <xf numFmtId="165" fontId="3" fillId="0" borderId="0" xfId="4" applyNumberFormat="1" applyFont="1" applyFill="1" applyBorder="1"/>
    <xf numFmtId="0" fontId="3" fillId="0" borderId="0" xfId="4" applyNumberFormat="1" applyFont="1" applyFill="1" applyBorder="1" applyAlignment="1">
      <alignment horizontal="left"/>
    </xf>
    <xf numFmtId="0" fontId="3" fillId="0" borderId="0" xfId="4" applyNumberFormat="1" applyFont="1" applyFill="1" applyBorder="1" applyAlignment="1">
      <alignment wrapText="1"/>
    </xf>
    <xf numFmtId="0" fontId="12" fillId="0" borderId="14" xfId="0" applyFont="1" applyFill="1" applyBorder="1" applyAlignment="1">
      <alignment horizontal="left" vertical="top"/>
    </xf>
    <xf numFmtId="0" fontId="12" fillId="0" borderId="9" xfId="0" applyFont="1" applyFill="1" applyBorder="1" applyAlignment="1">
      <alignment horizontal="center" vertical="top"/>
    </xf>
    <xf numFmtId="3" fontId="12" fillId="0" borderId="3" xfId="0" applyNumberFormat="1" applyFont="1" applyFill="1" applyBorder="1"/>
    <xf numFmtId="9" fontId="12" fillId="0" borderId="4" xfId="0" applyNumberFormat="1" applyFont="1" applyFill="1" applyBorder="1"/>
    <xf numFmtId="0" fontId="2" fillId="0" borderId="0" xfId="0" applyFont="1" applyFill="1" applyBorder="1"/>
    <xf numFmtId="0" fontId="12" fillId="0" borderId="14" xfId="0" applyFont="1" applyFill="1" applyBorder="1" applyAlignment="1">
      <alignment horizontal="left"/>
    </xf>
    <xf numFmtId="3" fontId="12" fillId="0" borderId="2" xfId="0" applyNumberFormat="1" applyFont="1" applyFill="1" applyBorder="1" applyAlignment="1">
      <alignment horizontal="right" vertical="top"/>
    </xf>
    <xf numFmtId="3" fontId="12" fillId="0" borderId="4" xfId="0" applyNumberFormat="1" applyFont="1" applyFill="1" applyBorder="1" applyAlignment="1">
      <alignment horizontal="right" vertical="top"/>
    </xf>
    <xf numFmtId="3" fontId="12" fillId="0" borderId="10" xfId="0" applyNumberFormat="1" applyFont="1" applyFill="1" applyBorder="1" applyAlignment="1">
      <alignment horizontal="right" vertical="top"/>
    </xf>
    <xf numFmtId="3" fontId="12" fillId="0" borderId="1" xfId="0" applyNumberFormat="1" applyFont="1" applyFill="1" applyBorder="1" applyAlignment="1">
      <alignment horizontal="right" vertical="top"/>
    </xf>
    <xf numFmtId="3" fontId="2" fillId="0" borderId="0" xfId="0" applyNumberFormat="1" applyFont="1" applyFill="1" applyBorder="1" applyAlignment="1">
      <alignment horizontal="right" vertical="top"/>
    </xf>
    <xf numFmtId="3" fontId="2" fillId="0" borderId="5" xfId="0" applyNumberFormat="1" applyFont="1" applyFill="1" applyBorder="1" applyAlignment="1">
      <alignment horizontal="right" vertical="top"/>
    </xf>
    <xf numFmtId="3" fontId="2" fillId="0" borderId="10" xfId="0" applyNumberFormat="1" applyFont="1" applyFill="1" applyBorder="1" applyAlignment="1">
      <alignment horizontal="right" vertical="top"/>
    </xf>
    <xf numFmtId="3" fontId="2" fillId="0" borderId="1" xfId="0" applyNumberFormat="1" applyFont="1" applyFill="1" applyBorder="1" applyAlignment="1">
      <alignment horizontal="right" vertical="top"/>
    </xf>
    <xf numFmtId="3" fontId="2" fillId="0" borderId="7" xfId="0" applyNumberFormat="1" applyFont="1" applyFill="1" applyBorder="1" applyAlignment="1">
      <alignment horizontal="right" vertical="top"/>
    </xf>
    <xf numFmtId="3" fontId="2" fillId="0" borderId="8" xfId="0" applyNumberFormat="1" applyFont="1" applyFill="1" applyBorder="1" applyAlignment="1">
      <alignment horizontal="right" vertical="top"/>
    </xf>
    <xf numFmtId="3" fontId="2" fillId="0" borderId="9" xfId="0" applyNumberFormat="1" applyFont="1" applyFill="1" applyBorder="1" applyAlignment="1">
      <alignment horizontal="right" vertical="top"/>
    </xf>
    <xf numFmtId="3" fontId="2" fillId="0" borderId="6" xfId="0" applyNumberFormat="1" applyFont="1" applyFill="1" applyBorder="1" applyAlignment="1">
      <alignment horizontal="right" vertical="top"/>
    </xf>
    <xf numFmtId="9" fontId="2" fillId="0" borderId="0" xfId="0" applyNumberFormat="1" applyFont="1" applyFill="1"/>
    <xf numFmtId="9" fontId="12" fillId="0" borderId="0" xfId="0" applyNumberFormat="1" applyFont="1" applyFill="1" applyBorder="1" applyAlignment="1">
      <alignment horizontal="right" vertical="center"/>
    </xf>
    <xf numFmtId="9" fontId="12" fillId="0" borderId="5" xfId="0" applyNumberFormat="1" applyFont="1" applyFill="1" applyBorder="1" applyAlignment="1">
      <alignment horizontal="right" vertical="center"/>
    </xf>
    <xf numFmtId="9" fontId="12" fillId="0" borderId="10" xfId="0" applyNumberFormat="1" applyFont="1" applyFill="1" applyBorder="1" applyAlignment="1">
      <alignment horizontal="right" vertical="top"/>
    </xf>
    <xf numFmtId="0" fontId="6" fillId="0" borderId="1" xfId="0" applyFont="1" applyFill="1" applyBorder="1" applyAlignment="1">
      <alignment horizontal="left"/>
    </xf>
    <xf numFmtId="0" fontId="6" fillId="0" borderId="6" xfId="0" applyFont="1" applyFill="1" applyBorder="1" applyAlignment="1">
      <alignment horizontal="left"/>
    </xf>
    <xf numFmtId="9" fontId="12" fillId="0" borderId="9" xfId="0" applyNumberFormat="1" applyFont="1" applyFill="1" applyBorder="1" applyAlignment="1">
      <alignment horizontal="right" vertical="top"/>
    </xf>
    <xf numFmtId="9" fontId="12" fillId="0" borderId="14" xfId="0" applyNumberFormat="1" applyFont="1" applyFill="1" applyBorder="1"/>
    <xf numFmtId="2" fontId="12" fillId="0" borderId="3" xfId="0" applyNumberFormat="1" applyFont="1" applyFill="1" applyBorder="1" applyAlignment="1">
      <alignment horizontal="right"/>
    </xf>
    <xf numFmtId="2" fontId="12" fillId="0" borderId="2" xfId="0" applyNumberFormat="1" applyFont="1" applyFill="1" applyBorder="1" applyAlignment="1">
      <alignment horizontal="right"/>
    </xf>
    <xf numFmtId="2" fontId="12" fillId="0" borderId="4" xfId="0" applyNumberFormat="1" applyFont="1" applyFill="1" applyBorder="1" applyAlignment="1">
      <alignment horizontal="right"/>
    </xf>
    <xf numFmtId="2" fontId="12" fillId="0" borderId="13" xfId="0" applyNumberFormat="1" applyFont="1" applyFill="1" applyBorder="1"/>
    <xf numFmtId="9" fontId="12" fillId="0" borderId="12" xfId="0" applyNumberFormat="1" applyFont="1" applyFill="1" applyBorder="1"/>
    <xf numFmtId="0" fontId="6" fillId="0" borderId="10" xfId="0" applyFont="1" applyFill="1" applyBorder="1" applyAlignment="1">
      <alignment horizontal="left"/>
    </xf>
    <xf numFmtId="3" fontId="12" fillId="0" borderId="15" xfId="0" applyNumberFormat="1" applyFont="1" applyFill="1" applyBorder="1" applyAlignment="1">
      <alignment horizontal="right"/>
    </xf>
    <xf numFmtId="3" fontId="12" fillId="0" borderId="13" xfId="0" applyNumberFormat="1" applyFont="1" applyFill="1" applyBorder="1" applyAlignment="1">
      <alignment horizontal="right"/>
    </xf>
    <xf numFmtId="9" fontId="12" fillId="0" borderId="12" xfId="6" applyFont="1" applyFill="1" applyBorder="1" applyAlignment="1">
      <alignment horizontal="right"/>
    </xf>
    <xf numFmtId="0" fontId="2" fillId="0" borderId="0" xfId="0" applyFont="1" applyFill="1" applyBorder="1" applyAlignment="1">
      <alignment horizontal="left"/>
    </xf>
    <xf numFmtId="0" fontId="12" fillId="0" borderId="13" xfId="0" applyFont="1" applyFill="1" applyBorder="1" applyAlignment="1">
      <alignment horizontal="center" vertical="center"/>
    </xf>
    <xf numFmtId="0" fontId="12" fillId="0" borderId="12" xfId="0" applyFont="1" applyFill="1" applyBorder="1" applyAlignment="1">
      <alignment horizontal="center" vertical="center"/>
    </xf>
    <xf numFmtId="0" fontId="12" fillId="0" borderId="0" xfId="0" applyFont="1" applyFill="1" applyBorder="1" applyAlignment="1">
      <alignment horizontal="center"/>
    </xf>
    <xf numFmtId="0" fontId="12" fillId="0" borderId="2" xfId="0" applyFont="1" applyFill="1" applyBorder="1" applyAlignment="1">
      <alignment horizontal="center" vertical="center"/>
    </xf>
    <xf numFmtId="0" fontId="12" fillId="0" borderId="2" xfId="0" applyFont="1" applyFill="1" applyBorder="1"/>
    <xf numFmtId="0" fontId="12" fillId="0" borderId="4" xfId="0" applyFont="1" applyFill="1" applyBorder="1"/>
    <xf numFmtId="0" fontId="12" fillId="0" borderId="9" xfId="0" applyFont="1" applyFill="1" applyBorder="1" applyAlignment="1">
      <alignment horizontal="left"/>
    </xf>
    <xf numFmtId="9" fontId="12" fillId="0" borderId="7" xfId="0" applyNumberFormat="1" applyFont="1" applyFill="1" applyBorder="1" applyAlignment="1">
      <alignment horizontal="right"/>
    </xf>
    <xf numFmtId="9" fontId="12" fillId="0" borderId="8" xfId="0" applyNumberFormat="1" applyFont="1" applyFill="1" applyBorder="1" applyAlignment="1">
      <alignment horizontal="right"/>
    </xf>
    <xf numFmtId="0" fontId="3" fillId="0" borderId="0" xfId="4" applyNumberFormat="1" applyFont="1" applyFill="1" applyBorder="1" applyAlignment="1">
      <alignment wrapText="1"/>
    </xf>
    <xf numFmtId="0" fontId="12" fillId="0" borderId="3" xfId="0" applyFont="1" applyFill="1" applyBorder="1" applyAlignment="1">
      <alignment wrapText="1"/>
    </xf>
    <xf numFmtId="0" fontId="12" fillId="0" borderId="2" xfId="0" applyFont="1" applyFill="1" applyBorder="1" applyAlignment="1">
      <alignment horizontal="center"/>
    </xf>
    <xf numFmtId="0" fontId="12" fillId="0" borderId="4" xfId="0" applyFont="1" applyFill="1" applyBorder="1" applyAlignment="1">
      <alignment horizontal="center" wrapText="1"/>
    </xf>
    <xf numFmtId="0" fontId="12" fillId="0" borderId="6" xfId="0" applyFont="1" applyFill="1" applyBorder="1" applyAlignment="1"/>
    <xf numFmtId="0" fontId="12" fillId="0" borderId="8" xfId="0" applyFont="1" applyFill="1" applyBorder="1" applyAlignment="1">
      <alignment horizontal="center" wrapText="1"/>
    </xf>
    <xf numFmtId="164" fontId="12" fillId="0" borderId="8" xfId="0" applyNumberFormat="1" applyFont="1" applyFill="1" applyBorder="1" applyAlignment="1">
      <alignment horizontal="left" vertical="center"/>
    </xf>
    <xf numFmtId="3" fontId="12" fillId="0" borderId="7" xfId="0" applyNumberFormat="1" applyFont="1" applyFill="1" applyBorder="1" applyAlignment="1">
      <alignment horizontal="right" vertical="center"/>
    </xf>
    <xf numFmtId="3" fontId="12" fillId="0" borderId="7" xfId="0" applyNumberFormat="1" applyFont="1" applyFill="1" applyBorder="1" applyAlignment="1">
      <alignment horizontal="right"/>
    </xf>
    <xf numFmtId="3" fontId="12" fillId="0" borderId="9" xfId="0" applyNumberFormat="1" applyFont="1" applyFill="1" applyBorder="1" applyAlignment="1">
      <alignment horizontal="right"/>
    </xf>
    <xf numFmtId="3" fontId="12" fillId="0" borderId="6" xfId="0" applyNumberFormat="1" applyFont="1" applyFill="1" applyBorder="1" applyAlignment="1">
      <alignment horizontal="right"/>
    </xf>
    <xf numFmtId="9" fontId="12" fillId="0" borderId="8" xfId="0" applyNumberFormat="1" applyFont="1" applyFill="1" applyBorder="1"/>
    <xf numFmtId="164" fontId="12" fillId="0" borderId="5" xfId="0" applyNumberFormat="1" applyFont="1" applyFill="1" applyBorder="1" applyAlignment="1">
      <alignment horizontal="left" vertical="center"/>
    </xf>
    <xf numFmtId="3" fontId="12" fillId="0" borderId="0" xfId="0" applyNumberFormat="1" applyFont="1" applyFill="1" applyBorder="1"/>
    <xf numFmtId="3" fontId="12" fillId="0" borderId="7" xfId="0" applyNumberFormat="1" applyFont="1" applyFill="1" applyBorder="1"/>
    <xf numFmtId="0" fontId="12" fillId="0" borderId="14" xfId="0" applyFont="1" applyFill="1" applyBorder="1" applyAlignment="1">
      <alignment vertical="top" wrapText="1"/>
    </xf>
    <xf numFmtId="0" fontId="12" fillId="0" borderId="6" xfId="0" applyFont="1" applyFill="1" applyBorder="1" applyAlignment="1">
      <alignment vertical="top" wrapText="1"/>
    </xf>
    <xf numFmtId="0" fontId="12" fillId="0" borderId="15" xfId="0" applyFont="1" applyFill="1" applyBorder="1" applyAlignment="1"/>
    <xf numFmtId="3" fontId="12" fillId="0" borderId="11" xfId="0" applyNumberFormat="1" applyFont="1" applyFill="1" applyBorder="1" applyAlignment="1">
      <alignment horizontal="right" vertical="center"/>
    </xf>
    <xf numFmtId="3" fontId="12" fillId="0" borderId="11" xfId="0" applyNumberFormat="1" applyFont="1" applyFill="1" applyBorder="1" applyAlignment="1">
      <alignment horizontal="right"/>
    </xf>
    <xf numFmtId="9" fontId="12" fillId="0" borderId="12" xfId="0" applyNumberFormat="1" applyFont="1" applyFill="1" applyBorder="1" applyAlignment="1">
      <alignment horizontal="right"/>
    </xf>
    <xf numFmtId="49" fontId="12" fillId="0" borderId="0" xfId="0" applyNumberFormat="1" applyFont="1" applyFill="1" applyBorder="1" applyAlignment="1">
      <alignment horizontal="center" vertical="top"/>
    </xf>
    <xf numFmtId="0" fontId="6" fillId="0" borderId="10" xfId="0" applyFont="1" applyFill="1" applyBorder="1" applyAlignment="1"/>
    <xf numFmtId="0" fontId="6" fillId="0" borderId="9" xfId="0" applyFont="1" applyFill="1" applyBorder="1" applyAlignment="1"/>
    <xf numFmtId="0" fontId="15" fillId="0" borderId="15" xfId="0" applyFont="1" applyFill="1" applyBorder="1" applyAlignment="1"/>
    <xf numFmtId="9" fontId="12" fillId="0" borderId="11" xfId="0" applyNumberFormat="1" applyFont="1" applyFill="1" applyBorder="1" applyAlignment="1">
      <alignment horizontal="right" vertical="center"/>
    </xf>
    <xf numFmtId="9" fontId="12" fillId="0" borderId="12" xfId="0" applyNumberFormat="1" applyFont="1" applyFill="1" applyBorder="1" applyAlignment="1">
      <alignment horizontal="right" vertical="center"/>
    </xf>
    <xf numFmtId="0" fontId="5" fillId="0" borderId="0" xfId="4" applyFont="1" applyFill="1" applyAlignment="1"/>
    <xf numFmtId="0" fontId="3" fillId="0" borderId="0" xfId="4" applyNumberFormat="1" applyFont="1" applyFill="1" applyBorder="1" applyAlignment="1">
      <alignment vertical="top"/>
    </xf>
    <xf numFmtId="3" fontId="4" fillId="0" borderId="0" xfId="0" applyNumberFormat="1" applyFont="1" applyFill="1" applyBorder="1" applyAlignment="1">
      <alignment horizontal="left"/>
    </xf>
    <xf numFmtId="0" fontId="12" fillId="0" borderId="3" xfId="0" applyFont="1" applyFill="1" applyBorder="1" applyAlignment="1">
      <alignment horizontal="left"/>
    </xf>
    <xf numFmtId="0" fontId="12" fillId="0" borderId="4" xfId="0" applyFont="1" applyFill="1" applyBorder="1" applyAlignment="1">
      <alignment vertical="center"/>
    </xf>
    <xf numFmtId="0" fontId="12" fillId="0" borderId="6" xfId="0" applyFont="1" applyFill="1" applyBorder="1" applyAlignment="1">
      <alignment horizontal="left"/>
    </xf>
    <xf numFmtId="164" fontId="2" fillId="0" borderId="0" xfId="0" applyNumberFormat="1" applyFont="1" applyFill="1" applyBorder="1" applyAlignment="1">
      <alignment vertical="center"/>
    </xf>
    <xf numFmtId="0" fontId="12" fillId="0" borderId="13" xfId="0" applyFont="1" applyFill="1" applyBorder="1" applyAlignment="1">
      <alignment horizontal="left"/>
    </xf>
    <xf numFmtId="0" fontId="12" fillId="0" borderId="12" xfId="0" applyFont="1" applyFill="1" applyBorder="1" applyAlignment="1">
      <alignment horizontal="left"/>
    </xf>
    <xf numFmtId="49" fontId="12" fillId="0" borderId="13" xfId="0" applyNumberFormat="1" applyFont="1" applyFill="1" applyBorder="1" applyAlignment="1">
      <alignment horizontal="left" vertical="top"/>
    </xf>
    <xf numFmtId="49" fontId="12" fillId="0" borderId="11" xfId="0" applyNumberFormat="1" applyFont="1" applyFill="1" applyBorder="1" applyAlignment="1">
      <alignment horizontal="left" vertical="top"/>
    </xf>
    <xf numFmtId="9" fontId="12" fillId="0" borderId="13" xfId="0" applyNumberFormat="1" applyFont="1" applyFill="1" applyBorder="1" applyAlignment="1">
      <alignment horizontal="right" vertical="center"/>
    </xf>
    <xf numFmtId="0" fontId="14" fillId="0" borderId="0" xfId="0" applyFont="1" applyFill="1" applyBorder="1"/>
    <xf numFmtId="0" fontId="12" fillId="0" borderId="0" xfId="0" applyFont="1" applyFill="1" applyBorder="1" applyAlignment="1">
      <alignment horizontal="left"/>
    </xf>
    <xf numFmtId="3" fontId="2" fillId="0" borderId="0" xfId="0" applyNumberFormat="1" applyFont="1" applyFill="1"/>
    <xf numFmtId="0" fontId="12" fillId="0" borderId="2" xfId="0" applyFont="1" applyFill="1" applyBorder="1" applyAlignment="1">
      <alignment horizontal="left"/>
    </xf>
    <xf numFmtId="0" fontId="2" fillId="0" borderId="2" xfId="0" applyFont="1" applyFill="1" applyBorder="1"/>
    <xf numFmtId="0" fontId="2" fillId="0" borderId="4" xfId="0" applyFont="1" applyFill="1" applyBorder="1"/>
    <xf numFmtId="0" fontId="12" fillId="0" borderId="2" xfId="0" applyFont="1" applyFill="1" applyBorder="1" applyAlignment="1">
      <alignment horizontal="center"/>
    </xf>
    <xf numFmtId="0" fontId="12" fillId="0" borderId="9" xfId="0" applyFont="1" applyFill="1" applyBorder="1" applyAlignment="1">
      <alignment horizontal="center"/>
    </xf>
    <xf numFmtId="0" fontId="12" fillId="0" borderId="7" xfId="0" applyFont="1" applyFill="1" applyBorder="1" applyAlignment="1">
      <alignment horizontal="center"/>
    </xf>
    <xf numFmtId="0" fontId="12" fillId="0" borderId="0" xfId="0" applyFont="1" applyFill="1" applyAlignment="1">
      <alignment vertical="center"/>
    </xf>
    <xf numFmtId="0" fontId="3" fillId="0" borderId="0" xfId="4" applyFont="1" applyFill="1"/>
    <xf numFmtId="0" fontId="4" fillId="0" borderId="0" xfId="2" applyFont="1" applyFill="1" applyAlignment="1">
      <alignment horizontal="left"/>
    </xf>
    <xf numFmtId="0" fontId="12" fillId="0" borderId="0" xfId="2" applyFont="1" applyFill="1"/>
    <xf numFmtId="0" fontId="2" fillId="0" borderId="0" xfId="2" applyFont="1" applyFill="1" applyAlignment="1">
      <alignment horizontal="left"/>
    </xf>
    <xf numFmtId="0" fontId="2" fillId="0" borderId="0" xfId="2" applyFont="1" applyFill="1" applyAlignment="1">
      <alignment wrapText="1"/>
    </xf>
    <xf numFmtId="166" fontId="3" fillId="0" borderId="0" xfId="3" applyFont="1" applyFill="1"/>
    <xf numFmtId="166" fontId="2" fillId="0" borderId="0" xfId="3" applyFont="1" applyFill="1" applyAlignment="1">
      <alignment horizontal="left"/>
    </xf>
    <xf numFmtId="166" fontId="11" fillId="0" borderId="0" xfId="1" applyNumberFormat="1" applyFont="1" applyFill="1" applyAlignment="1" applyProtection="1"/>
    <xf numFmtId="166" fontId="2" fillId="0" borderId="0" xfId="3" applyFont="1" applyFill="1" applyAlignment="1">
      <alignment horizontal="left"/>
    </xf>
    <xf numFmtId="166" fontId="3" fillId="0" borderId="0" xfId="3" applyFont="1" applyFill="1" applyAlignment="1">
      <alignment horizontal="left"/>
    </xf>
    <xf numFmtId="0" fontId="27" fillId="0" borderId="0" xfId="8" applyFont="1" applyFill="1"/>
    <xf numFmtId="0" fontId="2" fillId="0" borderId="1" xfId="0" applyFont="1" applyFill="1" applyBorder="1"/>
    <xf numFmtId="0" fontId="2" fillId="0" borderId="1" xfId="0" applyFont="1" applyFill="1" applyBorder="1" applyAlignment="1">
      <alignment horizontal="left"/>
    </xf>
    <xf numFmtId="9" fontId="2" fillId="0" borderId="1" xfId="0" applyNumberFormat="1" applyFont="1" applyFill="1" applyBorder="1" applyAlignment="1">
      <alignment horizontal="right" vertical="center"/>
    </xf>
    <xf numFmtId="9" fontId="2" fillId="0" borderId="5" xfId="0" applyNumberFormat="1" applyFont="1" applyFill="1" applyBorder="1" applyAlignment="1">
      <alignment horizontal="right" vertical="center"/>
    </xf>
    <xf numFmtId="9" fontId="2" fillId="0" borderId="1" xfId="0" applyNumberFormat="1" applyFont="1" applyFill="1" applyBorder="1" applyAlignment="1">
      <alignment horizontal="right" vertical="top"/>
    </xf>
    <xf numFmtId="9" fontId="2" fillId="0" borderId="0" xfId="0" applyNumberFormat="1" applyFont="1" applyFill="1" applyBorder="1" applyAlignment="1">
      <alignment horizontal="right" vertical="top"/>
    </xf>
    <xf numFmtId="9" fontId="2" fillId="0" borderId="5" xfId="0" applyNumberFormat="1" applyFont="1" applyFill="1" applyBorder="1" applyAlignment="1">
      <alignment horizontal="right" vertical="top"/>
    </xf>
    <xf numFmtId="9" fontId="2" fillId="0" borderId="6" xfId="0" applyNumberFormat="1" applyFont="1" applyFill="1" applyBorder="1" applyAlignment="1">
      <alignment horizontal="right" vertical="center"/>
    </xf>
    <xf numFmtId="9" fontId="2" fillId="0" borderId="6" xfId="0" applyNumberFormat="1" applyFont="1" applyFill="1" applyBorder="1" applyAlignment="1">
      <alignment horizontal="right" vertical="top"/>
    </xf>
    <xf numFmtId="9" fontId="2" fillId="0" borderId="7" xfId="0" applyNumberFormat="1" applyFont="1" applyFill="1" applyBorder="1" applyAlignment="1">
      <alignment horizontal="right" vertical="top"/>
    </xf>
    <xf numFmtId="9" fontId="2" fillId="0" borderId="8" xfId="0" applyNumberFormat="1" applyFont="1" applyFill="1" applyBorder="1" applyAlignment="1">
      <alignment horizontal="right" vertical="top"/>
    </xf>
    <xf numFmtId="0" fontId="2" fillId="0" borderId="0" xfId="0" applyFont="1" applyFill="1" applyBorder="1" applyAlignment="1"/>
    <xf numFmtId="2" fontId="2" fillId="0" borderId="1" xfId="0" applyNumberFormat="1" applyFont="1" applyFill="1" applyBorder="1" applyAlignment="1">
      <alignment horizontal="right"/>
    </xf>
    <xf numFmtId="2" fontId="2" fillId="0" borderId="0" xfId="0" applyNumberFormat="1" applyFont="1" applyFill="1" applyBorder="1" applyAlignment="1">
      <alignment horizontal="right"/>
    </xf>
    <xf numFmtId="2" fontId="2" fillId="0" borderId="5" xfId="0" applyNumberFormat="1" applyFont="1" applyFill="1" applyBorder="1" applyAlignment="1">
      <alignment horizontal="right"/>
    </xf>
    <xf numFmtId="2" fontId="2" fillId="0" borderId="1" xfId="0" applyNumberFormat="1" applyFont="1" applyFill="1" applyBorder="1"/>
    <xf numFmtId="2" fontId="2" fillId="0" borderId="6" xfId="0" applyNumberFormat="1" applyFont="1" applyFill="1" applyBorder="1" applyAlignment="1">
      <alignment horizontal="right"/>
    </xf>
    <xf numFmtId="2" fontId="2" fillId="0" borderId="7" xfId="0" applyNumberFormat="1" applyFont="1" applyFill="1" applyBorder="1" applyAlignment="1">
      <alignment horizontal="right"/>
    </xf>
    <xf numFmtId="2" fontId="2" fillId="0" borderId="8" xfId="0" applyNumberFormat="1" applyFont="1" applyFill="1" applyBorder="1" applyAlignment="1">
      <alignment horizontal="right"/>
    </xf>
    <xf numFmtId="2" fontId="2" fillId="0" borderId="6" xfId="0" applyNumberFormat="1" applyFont="1" applyFill="1" applyBorder="1"/>
    <xf numFmtId="2" fontId="2" fillId="0" borderId="2" xfId="0" applyNumberFormat="1" applyFont="1" applyFill="1" applyBorder="1"/>
    <xf numFmtId="2" fontId="2" fillId="0" borderId="3" xfId="0" applyNumberFormat="1" applyFont="1" applyFill="1" applyBorder="1"/>
    <xf numFmtId="9" fontId="2" fillId="0" borderId="4" xfId="6" applyFont="1" applyFill="1" applyBorder="1"/>
    <xf numFmtId="2" fontId="2" fillId="0" borderId="0" xfId="0" applyNumberFormat="1" applyFont="1" applyFill="1" applyBorder="1"/>
    <xf numFmtId="9" fontId="2" fillId="0" borderId="5" xfId="6" applyFont="1" applyFill="1" applyBorder="1"/>
    <xf numFmtId="2" fontId="2" fillId="0" borderId="7" xfId="0" applyNumberFormat="1" applyFont="1" applyFill="1" applyBorder="1"/>
    <xf numFmtId="9" fontId="2" fillId="0" borderId="8" xfId="6" applyFont="1" applyFill="1" applyBorder="1"/>
    <xf numFmtId="2" fontId="2" fillId="0" borderId="0" xfId="0" applyNumberFormat="1" applyFont="1" applyFill="1"/>
    <xf numFmtId="2" fontId="2" fillId="0" borderId="0" xfId="0" applyNumberFormat="1" applyFont="1" applyFill="1" applyAlignment="1"/>
    <xf numFmtId="9" fontId="2" fillId="0" borderId="0" xfId="0" applyNumberFormat="1" applyFont="1" applyFill="1" applyAlignment="1"/>
    <xf numFmtId="9" fontId="2" fillId="0" borderId="5" xfId="6" applyFont="1" applyFill="1" applyBorder="1" applyAlignment="1">
      <alignment horizontal="right"/>
    </xf>
    <xf numFmtId="9" fontId="2" fillId="0" borderId="4" xfId="0" applyNumberFormat="1" applyFont="1" applyFill="1" applyBorder="1" applyAlignment="1">
      <alignment horizontal="right"/>
    </xf>
    <xf numFmtId="0" fontId="3" fillId="0" borderId="0" xfId="0" applyFont="1" applyFill="1"/>
    <xf numFmtId="164" fontId="2" fillId="0" borderId="7" xfId="0" applyNumberFormat="1" applyFont="1" applyFill="1" applyBorder="1" applyAlignment="1">
      <alignment horizontal="right" vertical="center"/>
    </xf>
    <xf numFmtId="0" fontId="2" fillId="0" borderId="7" xfId="0" applyFont="1" applyFill="1" applyBorder="1" applyAlignment="1">
      <alignment horizontal="right"/>
    </xf>
    <xf numFmtId="0" fontId="2" fillId="0" borderId="8" xfId="0" applyFont="1" applyFill="1" applyBorder="1" applyAlignment="1">
      <alignment horizontal="right"/>
    </xf>
    <xf numFmtId="164" fontId="2" fillId="0" borderId="0" xfId="0" applyNumberFormat="1" applyFont="1" applyFill="1" applyBorder="1" applyAlignment="1">
      <alignment horizontal="right" vertical="center"/>
    </xf>
    <xf numFmtId="0" fontId="2" fillId="0" borderId="0" xfId="0" applyFont="1" applyFill="1" applyBorder="1" applyAlignment="1">
      <alignment horizontal="right"/>
    </xf>
    <xf numFmtId="0" fontId="2" fillId="0" borderId="5" xfId="0" applyFont="1" applyFill="1" applyBorder="1" applyAlignment="1">
      <alignment horizontal="right"/>
    </xf>
    <xf numFmtId="0" fontId="2" fillId="0" borderId="2" xfId="0" applyFont="1" applyFill="1" applyBorder="1" applyAlignment="1">
      <alignment horizontal="right"/>
    </xf>
    <xf numFmtId="0" fontId="2" fillId="0" borderId="4" xfId="0" applyFont="1" applyFill="1" applyBorder="1" applyAlignment="1">
      <alignment horizontal="right"/>
    </xf>
    <xf numFmtId="0" fontId="2" fillId="0" borderId="1" xfId="0" applyFont="1" applyFill="1" applyBorder="1" applyAlignment="1"/>
    <xf numFmtId="164" fontId="2" fillId="0" borderId="5" xfId="0" applyNumberFormat="1" applyFont="1" applyFill="1" applyBorder="1" applyAlignment="1">
      <alignment horizontal="left"/>
    </xf>
    <xf numFmtId="9" fontId="2" fillId="0" borderId="5" xfId="0" applyNumberFormat="1" applyFont="1" applyFill="1" applyBorder="1" applyAlignment="1"/>
    <xf numFmtId="0" fontId="2" fillId="0" borderId="1" xfId="0" applyFont="1" applyFill="1" applyBorder="1" applyAlignment="1">
      <alignment vertical="top"/>
    </xf>
    <xf numFmtId="164" fontId="2" fillId="0" borderId="5" xfId="0" applyNumberFormat="1" applyFont="1" applyFill="1" applyBorder="1" applyAlignment="1">
      <alignment horizontal="left" vertical="center"/>
    </xf>
    <xf numFmtId="0" fontId="2" fillId="0" borderId="6" xfId="0" applyFont="1" applyFill="1" applyBorder="1" applyAlignment="1">
      <alignment vertical="top"/>
    </xf>
    <xf numFmtId="0" fontId="2" fillId="0" borderId="3" xfId="0" applyFont="1" applyFill="1" applyBorder="1" applyAlignment="1">
      <alignment vertical="top"/>
    </xf>
    <xf numFmtId="164" fontId="2" fillId="0" borderId="4" xfId="0" applyNumberFormat="1" applyFont="1" applyFill="1" applyBorder="1" applyAlignment="1">
      <alignment horizontal="left"/>
    </xf>
    <xf numFmtId="0" fontId="2" fillId="0" borderId="1" xfId="0" applyFont="1" applyFill="1" applyBorder="1" applyAlignment="1">
      <alignment vertical="top"/>
    </xf>
    <xf numFmtId="0" fontId="3" fillId="0" borderId="3" xfId="4" applyFont="1" applyFill="1" applyBorder="1" applyAlignment="1"/>
    <xf numFmtId="164" fontId="2" fillId="0" borderId="4" xfId="0" applyNumberFormat="1" applyFont="1" applyFill="1" applyBorder="1" applyAlignment="1">
      <alignment horizontal="left" vertical="center"/>
    </xf>
    <xf numFmtId="3" fontId="2" fillId="0" borderId="2" xfId="0" applyNumberFormat="1" applyFont="1" applyFill="1" applyBorder="1" applyAlignment="1">
      <alignment horizontal="center" vertical="center"/>
    </xf>
    <xf numFmtId="3" fontId="2" fillId="0" borderId="2" xfId="0" applyNumberFormat="1" applyFont="1" applyFill="1" applyBorder="1"/>
    <xf numFmtId="3" fontId="2" fillId="0" borderId="14" xfId="0" applyNumberFormat="1" applyFont="1" applyFill="1" applyBorder="1"/>
    <xf numFmtId="3" fontId="2" fillId="0" borderId="3" xfId="0" applyNumberFormat="1" applyFont="1" applyFill="1" applyBorder="1"/>
    <xf numFmtId="0" fontId="2" fillId="0" borderId="6" xfId="0" applyFont="1" applyFill="1" applyBorder="1" applyAlignment="1">
      <alignment vertical="top"/>
    </xf>
    <xf numFmtId="0" fontId="2" fillId="0" borderId="5" xfId="0" applyFont="1" applyFill="1" applyBorder="1"/>
    <xf numFmtId="3" fontId="2" fillId="0" borderId="0" xfId="0" applyNumberFormat="1" applyFont="1" applyFill="1" applyBorder="1"/>
    <xf numFmtId="164" fontId="2" fillId="0" borderId="0" xfId="0" applyNumberFormat="1" applyFont="1" applyFill="1" applyBorder="1" applyAlignment="1">
      <alignment horizontal="center" vertical="center"/>
    </xf>
    <xf numFmtId="0" fontId="2" fillId="0" borderId="14" xfId="0" applyFont="1" applyFill="1" applyBorder="1" applyAlignment="1"/>
    <xf numFmtId="9" fontId="2" fillId="0" borderId="8" xfId="0" applyNumberFormat="1" applyFont="1" applyFill="1" applyBorder="1" applyAlignment="1">
      <alignment horizontal="right" vertical="center"/>
    </xf>
    <xf numFmtId="10" fontId="2" fillId="0" borderId="0" xfId="6" applyNumberFormat="1" applyFont="1" applyFill="1"/>
    <xf numFmtId="0" fontId="2" fillId="0" borderId="3" xfId="0" applyFont="1" applyFill="1" applyBorder="1" applyAlignment="1">
      <alignment horizontal="center" vertical="top"/>
    </xf>
    <xf numFmtId="0" fontId="2" fillId="0" borderId="1" xfId="0" applyFont="1" applyFill="1" applyBorder="1" applyAlignment="1">
      <alignment horizontal="center" vertical="top"/>
    </xf>
    <xf numFmtId="164" fontId="2" fillId="0" borderId="5" xfId="0" applyNumberFormat="1" applyFont="1" applyFill="1" applyBorder="1" applyAlignment="1"/>
    <xf numFmtId="164" fontId="2" fillId="0" borderId="5" xfId="0" applyNumberFormat="1" applyFont="1" applyFill="1" applyBorder="1" applyAlignment="1">
      <alignment vertical="center"/>
    </xf>
    <xf numFmtId="0" fontId="2" fillId="0" borderId="6" xfId="0" applyFont="1" applyFill="1" applyBorder="1" applyAlignment="1">
      <alignment horizontal="center" vertical="top"/>
    </xf>
    <xf numFmtId="2" fontId="2" fillId="0" borderId="0" xfId="0" applyNumberFormat="1" applyFont="1" applyFill="1" applyBorder="1" applyAlignment="1">
      <alignment horizontal="center" vertical="center"/>
    </xf>
    <xf numFmtId="9" fontId="2" fillId="0" borderId="0" xfId="0" applyNumberFormat="1" applyFont="1" applyFill="1" applyBorder="1" applyAlignment="1">
      <alignment horizontal="center" vertical="center"/>
    </xf>
    <xf numFmtId="165" fontId="2" fillId="0" borderId="0" xfId="0" applyNumberFormat="1" applyFont="1" applyFill="1"/>
    <xf numFmtId="3" fontId="2" fillId="0" borderId="3" xfId="0" applyNumberFormat="1" applyFont="1" applyFill="1" applyBorder="1" applyAlignment="1">
      <alignment horizontal="right" vertical="center"/>
    </xf>
    <xf numFmtId="3" fontId="2" fillId="0" borderId="2" xfId="0" applyNumberFormat="1" applyFont="1" applyFill="1" applyBorder="1" applyAlignment="1">
      <alignment horizontal="right" vertical="center"/>
    </xf>
    <xf numFmtId="3" fontId="2" fillId="0" borderId="4" xfId="0" applyNumberFormat="1" applyFont="1" applyFill="1" applyBorder="1" applyAlignment="1">
      <alignment horizontal="right" vertical="center"/>
    </xf>
    <xf numFmtId="3" fontId="2" fillId="0" borderId="14" xfId="0" applyNumberFormat="1" applyFont="1" applyFill="1" applyBorder="1" applyAlignment="1">
      <alignment horizontal="right" vertical="center"/>
    </xf>
    <xf numFmtId="3" fontId="2" fillId="0" borderId="10" xfId="0" applyNumberFormat="1" applyFont="1" applyFill="1" applyBorder="1" applyAlignment="1">
      <alignment horizontal="right" vertical="center"/>
    </xf>
    <xf numFmtId="2" fontId="2" fillId="0" borderId="6" xfId="0" applyNumberFormat="1" applyFont="1" applyFill="1" applyBorder="1" applyAlignment="1">
      <alignment horizontal="right" vertical="center"/>
    </xf>
    <xf numFmtId="2" fontId="2" fillId="0" borderId="7" xfId="0" applyNumberFormat="1" applyFont="1" applyFill="1" applyBorder="1" applyAlignment="1">
      <alignment horizontal="right" vertical="center"/>
    </xf>
    <xf numFmtId="2" fontId="2" fillId="0" borderId="8" xfId="0" applyNumberFormat="1" applyFont="1" applyFill="1" applyBorder="1" applyAlignment="1">
      <alignment horizontal="right" vertical="center"/>
    </xf>
    <xf numFmtId="2" fontId="2" fillId="0" borderId="9" xfId="0" applyNumberFormat="1" applyFont="1" applyFill="1" applyBorder="1" applyAlignment="1">
      <alignment horizontal="right" vertical="center"/>
    </xf>
    <xf numFmtId="0" fontId="2" fillId="0" borderId="0" xfId="0" applyFont="1" applyFill="1" applyBorder="1" applyAlignment="1">
      <alignment horizontal="center"/>
    </xf>
    <xf numFmtId="167" fontId="2" fillId="0" borderId="0" xfId="0" applyNumberFormat="1" applyFont="1" applyFill="1" applyBorder="1" applyAlignment="1">
      <alignment horizontal="center" vertical="center"/>
    </xf>
    <xf numFmtId="0" fontId="2" fillId="0" borderId="0" xfId="2" applyFont="1" applyFill="1"/>
    <xf numFmtId="0" fontId="2" fillId="0" borderId="0" xfId="2" applyFont="1" applyFill="1" applyAlignment="1"/>
    <xf numFmtId="0" fontId="3" fillId="0" borderId="0" xfId="4" applyNumberFormat="1" applyFont="1" applyFill="1" applyBorder="1" applyAlignment="1">
      <alignment horizontal="left" wrapText="1"/>
    </xf>
    <xf numFmtId="0" fontId="3" fillId="0" borderId="0" xfId="4" applyNumberFormat="1" applyFont="1" applyFill="1" applyBorder="1" applyAlignment="1"/>
    <xf numFmtId="0" fontId="12" fillId="0" borderId="8" xfId="0" applyFont="1" applyFill="1" applyBorder="1" applyAlignment="1">
      <alignment horizontal="left" vertical="center"/>
    </xf>
    <xf numFmtId="0" fontId="12" fillId="0" borderId="7" xfId="0" applyFont="1" applyFill="1" applyBorder="1" applyAlignment="1"/>
    <xf numFmtId="0" fontId="3" fillId="0" borderId="0" xfId="4" applyNumberFormat="1" applyFont="1" applyFill="1" applyBorder="1" applyAlignment="1">
      <alignment vertical="top"/>
    </xf>
    <xf numFmtId="0" fontId="3" fillId="0" borderId="0" xfId="4" applyNumberFormat="1" applyFont="1" applyFill="1" applyBorder="1" applyAlignment="1">
      <alignment vertical="center"/>
    </xf>
    <xf numFmtId="49" fontId="12" fillId="0" borderId="7" xfId="0" applyNumberFormat="1" applyFont="1" applyFill="1" applyBorder="1" applyAlignment="1">
      <alignment vertical="top" wrapText="1"/>
    </xf>
    <xf numFmtId="0" fontId="12" fillId="0" borderId="7" xfId="0" applyFont="1" applyFill="1" applyBorder="1" applyAlignment="1">
      <alignment horizontal="center" vertical="center"/>
    </xf>
    <xf numFmtId="0" fontId="12" fillId="0" borderId="6" xfId="0" applyFont="1" applyFill="1" applyBorder="1" applyAlignment="1">
      <alignment horizontal="center" vertical="center"/>
    </xf>
    <xf numFmtId="49" fontId="12" fillId="0" borderId="2" xfId="0" applyNumberFormat="1" applyFont="1" applyFill="1" applyBorder="1" applyAlignment="1">
      <alignment vertical="top" wrapText="1"/>
    </xf>
    <xf numFmtId="49" fontId="12" fillId="0" borderId="1" xfId="0" applyNumberFormat="1" applyFont="1" applyFill="1" applyBorder="1" applyAlignment="1">
      <alignment horizontal="center" vertical="top"/>
    </xf>
    <xf numFmtId="0" fontId="3" fillId="0" borderId="0" xfId="4" applyFont="1" applyFill="1" applyBorder="1" applyAlignment="1"/>
    <xf numFmtId="0" fontId="3" fillId="0" borderId="0" xfId="4" applyFont="1" applyFill="1" applyBorder="1" applyAlignment="1"/>
    <xf numFmtId="0" fontId="3" fillId="0" borderId="0" xfId="4" applyNumberFormat="1" applyFont="1" applyFill="1" applyBorder="1" applyAlignment="1">
      <alignment horizontal="left"/>
    </xf>
    <xf numFmtId="9" fontId="12" fillId="0" borderId="15" xfId="0" applyNumberFormat="1" applyFont="1" applyFill="1" applyBorder="1" applyAlignment="1">
      <alignment horizontal="right" vertical="center"/>
    </xf>
    <xf numFmtId="9" fontId="12" fillId="0" borderId="13" xfId="0" applyNumberFormat="1" applyFont="1" applyFill="1" applyBorder="1" applyAlignment="1">
      <alignment horizontal="right" vertical="top"/>
    </xf>
    <xf numFmtId="9" fontId="12" fillId="0" borderId="11" xfId="0" applyNumberFormat="1" applyFont="1" applyFill="1" applyBorder="1" applyAlignment="1">
      <alignment horizontal="right" vertical="top"/>
    </xf>
    <xf numFmtId="9" fontId="12" fillId="0" borderId="12" xfId="0" applyNumberFormat="1" applyFont="1" applyFill="1" applyBorder="1" applyAlignment="1">
      <alignment horizontal="right" vertical="top"/>
    </xf>
    <xf numFmtId="9" fontId="12" fillId="0" borderId="15" xfId="0" applyNumberFormat="1" applyFont="1" applyFill="1" applyBorder="1" applyAlignment="1">
      <alignment horizontal="right" vertical="top"/>
    </xf>
    <xf numFmtId="164" fontId="12" fillId="0" borderId="3" xfId="0" applyNumberFormat="1" applyFont="1" applyFill="1" applyBorder="1" applyAlignment="1">
      <alignment horizontal="center" vertical="top" wrapText="1"/>
    </xf>
    <xf numFmtId="164" fontId="12" fillId="0" borderId="6" xfId="0" applyNumberFormat="1" applyFont="1" applyFill="1" applyBorder="1" applyAlignment="1">
      <alignment horizontal="center" vertical="top" wrapText="1"/>
    </xf>
    <xf numFmtId="164" fontId="12" fillId="0" borderId="2" xfId="0" applyNumberFormat="1" applyFont="1" applyFill="1" applyBorder="1" applyAlignment="1">
      <alignment horizontal="center" vertical="top" wrapText="1"/>
    </xf>
    <xf numFmtId="164" fontId="12" fillId="0" borderId="7" xfId="0" applyNumberFormat="1" applyFont="1" applyFill="1" applyBorder="1" applyAlignment="1">
      <alignment horizontal="center" vertical="top" wrapText="1"/>
    </xf>
    <xf numFmtId="164" fontId="12" fillId="0" borderId="4" xfId="0" applyNumberFormat="1" applyFont="1" applyFill="1" applyBorder="1" applyAlignment="1">
      <alignment horizontal="center" vertical="top" wrapText="1"/>
    </xf>
    <xf numFmtId="164" fontId="12" fillId="0" borderId="8" xfId="0" applyNumberFormat="1" applyFont="1" applyFill="1" applyBorder="1" applyAlignment="1">
      <alignment horizontal="center" vertical="top" wrapText="1"/>
    </xf>
    <xf numFmtId="164" fontId="12" fillId="0" borderId="14" xfId="0" applyNumberFormat="1" applyFont="1" applyFill="1" applyBorder="1" applyAlignment="1">
      <alignment horizontal="center" vertical="top"/>
    </xf>
    <xf numFmtId="164" fontId="12" fillId="0" borderId="9" xfId="0" applyNumberFormat="1" applyFont="1" applyFill="1" applyBorder="1" applyAlignment="1">
      <alignment horizontal="center" vertical="top"/>
    </xf>
    <xf numFmtId="0" fontId="12" fillId="0" borderId="14" xfId="0" applyFont="1" applyFill="1" applyBorder="1" applyAlignment="1">
      <alignment horizontal="left" vertical="center"/>
    </xf>
    <xf numFmtId="0" fontId="12" fillId="0" borderId="10" xfId="0" applyFont="1" applyFill="1" applyBorder="1" applyAlignment="1">
      <alignment horizontal="left" vertical="center"/>
    </xf>
    <xf numFmtId="0" fontId="12" fillId="0" borderId="9" xfId="0" applyFont="1" applyFill="1" applyBorder="1" applyAlignment="1">
      <alignment horizontal="left" vertical="center"/>
    </xf>
    <xf numFmtId="0" fontId="3" fillId="0" borderId="0" xfId="0" applyFont="1" applyFill="1" applyAlignment="1"/>
    <xf numFmtId="0" fontId="3" fillId="0" borderId="0" xfId="4" applyFont="1" applyFill="1" applyBorder="1" applyAlignment="1">
      <alignment horizontal="left"/>
    </xf>
    <xf numFmtId="0" fontId="4" fillId="0" borderId="0" xfId="0" applyFont="1" applyFill="1" applyBorder="1" applyAlignment="1"/>
  </cellXfs>
  <cellStyles count="13">
    <cellStyle name="Comma" xfId="7" builtinId="3"/>
    <cellStyle name="Hyperlink" xfId="1" builtinId="8"/>
    <cellStyle name="Normal" xfId="0" builtinId="0"/>
    <cellStyle name="Normal 2" xfId="8"/>
    <cellStyle name="Normal_10pop-proj-scottishareas-allfigs" xfId="2"/>
    <cellStyle name="Normal_10pop-proj-scottishareas-alltables" xfId="3"/>
    <cellStyle name="Normal_A1.3" xfId="11"/>
    <cellStyle name="Normal_annual report vals" xfId="4"/>
    <cellStyle name="Normal_Components of projected change 2006-2031" xfId="12"/>
    <cellStyle name="Normal_TABLE1" xfId="9"/>
    <cellStyle name="Normal10" xfId="5"/>
    <cellStyle name="Percent" xfId="6" builtinId="5"/>
    <cellStyle name="Percent 2"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6"/>
  <sheetViews>
    <sheetView showGridLines="0" tabSelected="1" workbookViewId="0">
      <selection sqref="A1:E1"/>
    </sheetView>
  </sheetViews>
  <sheetFormatPr defaultColWidth="8" defaultRowHeight="11.25" x14ac:dyDescent="0.2"/>
  <cols>
    <col min="1" max="1" width="15.5703125" style="293" customWidth="1"/>
    <col min="2" max="10" width="12" style="293" customWidth="1"/>
    <col min="11" max="11" width="13" style="293" customWidth="1"/>
    <col min="12" max="12" width="13.5703125" style="293" customWidth="1"/>
    <col min="13" max="15" width="11.140625" style="293" customWidth="1"/>
    <col min="16" max="16384" width="8" style="293"/>
  </cols>
  <sheetData>
    <row r="1" spans="1:12" s="12" customFormat="1" ht="18" customHeight="1" x14ac:dyDescent="0.25">
      <c r="A1" s="10" t="str">
        <f>'metadata text'!B1</f>
        <v>Household Projections for Scotland (2018-based)</v>
      </c>
      <c r="B1" s="10"/>
      <c r="C1" s="10"/>
      <c r="D1" s="10"/>
      <c r="E1" s="10"/>
      <c r="F1" s="11"/>
    </row>
    <row r="2" spans="1:12" s="12" customFormat="1" ht="18" customHeight="1" x14ac:dyDescent="0.25">
      <c r="A2" s="10" t="str">
        <f>'metadata text'!B2</f>
        <v>Detailed Tables - Low migration Projection</v>
      </c>
      <c r="B2" s="10"/>
      <c r="C2" s="10"/>
      <c r="D2" s="10"/>
    </row>
    <row r="3" spans="1:12" s="12" customFormat="1" ht="15" customHeight="1" x14ac:dyDescent="0.2"/>
    <row r="4" spans="1:12" s="12" customFormat="1" ht="15.75" x14ac:dyDescent="0.25">
      <c r="A4" s="13" t="s">
        <v>1</v>
      </c>
      <c r="B4" s="14"/>
    </row>
    <row r="5" spans="1:12" s="17" customFormat="1" ht="12.75" x14ac:dyDescent="0.2">
      <c r="A5" s="15"/>
      <c r="B5" s="16"/>
    </row>
    <row r="6" spans="1:12" s="12" customFormat="1" ht="12.75" customHeight="1" x14ac:dyDescent="0.2">
      <c r="A6" s="17" t="s">
        <v>2</v>
      </c>
      <c r="B6" s="8" t="s">
        <v>3</v>
      </c>
      <c r="C6" s="8"/>
      <c r="D6" s="8"/>
      <c r="E6" s="8"/>
      <c r="F6" s="8"/>
      <c r="G6" s="8"/>
      <c r="H6" s="8"/>
      <c r="I6" s="8"/>
      <c r="J6" s="8"/>
      <c r="K6" s="18"/>
      <c r="L6" s="18"/>
    </row>
    <row r="7" spans="1:12" s="17" customFormat="1" ht="12.75" customHeight="1" x14ac:dyDescent="0.2">
      <c r="A7" s="17" t="s">
        <v>13</v>
      </c>
      <c r="B7" s="19" t="s">
        <v>249</v>
      </c>
      <c r="C7" s="19"/>
      <c r="D7" s="19"/>
      <c r="E7" s="19"/>
      <c r="F7" s="19"/>
      <c r="G7" s="19"/>
      <c r="H7" s="19"/>
      <c r="I7" s="19"/>
      <c r="J7" s="19"/>
    </row>
    <row r="8" spans="1:12" s="17" customFormat="1" ht="12.75" customHeight="1" x14ac:dyDescent="0.2">
      <c r="A8" s="17" t="s">
        <v>14</v>
      </c>
      <c r="B8" s="8" t="s">
        <v>184</v>
      </c>
      <c r="C8" s="8"/>
      <c r="D8" s="8"/>
      <c r="E8" s="8"/>
      <c r="F8" s="8"/>
      <c r="G8" s="8"/>
      <c r="H8" s="8"/>
      <c r="I8" s="8"/>
      <c r="J8" s="8"/>
      <c r="K8" s="293"/>
    </row>
    <row r="9" spans="1:12" s="17" customFormat="1" ht="12.75" customHeight="1" x14ac:dyDescent="0.2">
      <c r="A9" s="17" t="s">
        <v>15</v>
      </c>
      <c r="B9" s="8" t="s">
        <v>246</v>
      </c>
      <c r="C9" s="8"/>
      <c r="D9" s="8"/>
      <c r="E9" s="8"/>
      <c r="F9" s="8"/>
      <c r="G9" s="8"/>
      <c r="H9" s="8"/>
      <c r="I9" s="8"/>
      <c r="J9" s="8"/>
      <c r="K9" s="293"/>
    </row>
    <row r="10" spans="1:12" s="17" customFormat="1" ht="12.75" customHeight="1" x14ac:dyDescent="0.2">
      <c r="A10" s="17" t="s">
        <v>16</v>
      </c>
      <c r="B10" s="19" t="s">
        <v>245</v>
      </c>
      <c r="C10" s="19"/>
      <c r="D10" s="19"/>
      <c r="E10" s="19"/>
      <c r="F10" s="19"/>
      <c r="G10" s="19"/>
      <c r="H10" s="19"/>
      <c r="I10" s="19"/>
      <c r="J10" s="19"/>
      <c r="K10" s="293"/>
    </row>
    <row r="11" spans="1:12" s="17" customFormat="1" ht="12.75" customHeight="1" x14ac:dyDescent="0.2">
      <c r="A11" s="17" t="s">
        <v>17</v>
      </c>
      <c r="B11" s="19" t="s">
        <v>185</v>
      </c>
      <c r="C11" s="19"/>
      <c r="D11" s="19"/>
      <c r="E11" s="19"/>
      <c r="F11" s="19"/>
      <c r="G11" s="19"/>
      <c r="H11" s="19"/>
      <c r="I11" s="19"/>
      <c r="J11" s="19"/>
      <c r="K11" s="293"/>
      <c r="L11" s="294"/>
    </row>
    <row r="12" spans="1:12" s="17" customFormat="1" ht="12.75" customHeight="1" x14ac:dyDescent="0.2">
      <c r="A12" s="17" t="s">
        <v>18</v>
      </c>
      <c r="B12" s="19" t="s">
        <v>186</v>
      </c>
      <c r="C12" s="19"/>
      <c r="D12" s="19"/>
      <c r="E12" s="19"/>
      <c r="F12" s="19"/>
      <c r="G12" s="19"/>
      <c r="H12" s="19"/>
      <c r="I12" s="19"/>
      <c r="J12" s="19"/>
      <c r="K12" s="295"/>
      <c r="L12" s="293"/>
    </row>
    <row r="13" spans="1:12" s="17" customFormat="1" ht="12.75" customHeight="1" x14ac:dyDescent="0.2">
      <c r="A13" s="17" t="s">
        <v>19</v>
      </c>
      <c r="B13" s="8" t="s">
        <v>187</v>
      </c>
      <c r="C13" s="8"/>
      <c r="D13" s="8"/>
      <c r="E13" s="8"/>
      <c r="F13" s="8"/>
      <c r="G13" s="8"/>
      <c r="H13" s="8"/>
      <c r="I13" s="8"/>
      <c r="J13" s="8"/>
      <c r="K13" s="20"/>
      <c r="L13" s="293"/>
    </row>
    <row r="14" spans="1:12" s="17" customFormat="1" ht="12.75" customHeight="1" x14ac:dyDescent="0.2">
      <c r="A14" s="17" t="s">
        <v>20</v>
      </c>
      <c r="B14" s="8" t="s">
        <v>188</v>
      </c>
      <c r="C14" s="8"/>
      <c r="D14" s="8"/>
      <c r="E14" s="8"/>
      <c r="F14" s="8"/>
      <c r="G14" s="8"/>
      <c r="H14" s="8"/>
      <c r="I14" s="8"/>
      <c r="J14" s="8"/>
      <c r="K14" s="20"/>
      <c r="L14" s="293"/>
    </row>
    <row r="15" spans="1:12" s="17" customFormat="1" ht="12.75" customHeight="1" x14ac:dyDescent="0.2">
      <c r="A15" s="17" t="s">
        <v>103</v>
      </c>
      <c r="B15" s="8" t="s">
        <v>189</v>
      </c>
      <c r="C15" s="8"/>
      <c r="D15" s="8"/>
      <c r="E15" s="8"/>
      <c r="F15" s="8"/>
      <c r="G15" s="8"/>
      <c r="H15" s="8"/>
      <c r="I15" s="8"/>
      <c r="J15" s="8"/>
      <c r="K15" s="20"/>
      <c r="L15" s="293"/>
    </row>
    <row r="16" spans="1:12" s="17" customFormat="1" ht="12.75" customHeight="1" x14ac:dyDescent="0.2">
      <c r="A16" s="17" t="s">
        <v>104</v>
      </c>
      <c r="B16" s="8" t="s">
        <v>190</v>
      </c>
      <c r="C16" s="8"/>
      <c r="D16" s="8"/>
      <c r="E16" s="8"/>
      <c r="F16" s="8"/>
      <c r="G16" s="8"/>
      <c r="H16" s="8"/>
      <c r="I16" s="8"/>
      <c r="J16" s="8"/>
      <c r="K16" s="20"/>
      <c r="L16" s="293"/>
    </row>
    <row r="17" spans="1:12" s="17" customFormat="1" ht="12.75" customHeight="1" x14ac:dyDescent="0.2">
      <c r="A17" s="17" t="s">
        <v>105</v>
      </c>
      <c r="B17" s="8" t="s">
        <v>191</v>
      </c>
      <c r="C17" s="8"/>
      <c r="D17" s="8"/>
      <c r="E17" s="8"/>
      <c r="F17" s="8"/>
      <c r="G17" s="8"/>
      <c r="H17" s="8"/>
      <c r="I17" s="8"/>
      <c r="J17" s="8"/>
      <c r="K17" s="20"/>
      <c r="L17" s="293"/>
    </row>
    <row r="18" spans="1:12" s="17" customFormat="1" ht="12.75" customHeight="1" x14ac:dyDescent="0.2">
      <c r="A18" s="17" t="s">
        <v>106</v>
      </c>
      <c r="B18" s="8" t="s">
        <v>192</v>
      </c>
      <c r="C18" s="8"/>
      <c r="D18" s="8"/>
      <c r="E18" s="8"/>
      <c r="F18" s="8"/>
      <c r="G18" s="8"/>
      <c r="H18" s="8"/>
      <c r="I18" s="8"/>
      <c r="J18" s="8"/>
      <c r="K18" s="20"/>
      <c r="L18" s="293"/>
    </row>
    <row r="19" spans="1:12" s="17" customFormat="1" ht="12.75" customHeight="1" x14ac:dyDescent="0.2">
      <c r="A19" s="17" t="s">
        <v>107</v>
      </c>
      <c r="B19" s="8" t="s">
        <v>193</v>
      </c>
      <c r="C19" s="8"/>
      <c r="D19" s="8"/>
      <c r="E19" s="8"/>
      <c r="F19" s="8"/>
      <c r="G19" s="8"/>
      <c r="H19" s="8"/>
      <c r="I19" s="8"/>
      <c r="J19" s="8"/>
      <c r="K19" s="20"/>
      <c r="L19" s="293"/>
    </row>
    <row r="20" spans="1:12" s="17" customFormat="1" ht="12.75" customHeight="1" x14ac:dyDescent="0.2">
      <c r="A20" s="17" t="s">
        <v>108</v>
      </c>
      <c r="B20" s="8" t="s">
        <v>194</v>
      </c>
      <c r="C20" s="8"/>
      <c r="D20" s="8"/>
      <c r="E20" s="8"/>
      <c r="F20" s="8"/>
      <c r="G20" s="8"/>
      <c r="H20" s="8"/>
      <c r="I20" s="8"/>
      <c r="J20" s="8"/>
      <c r="K20" s="20"/>
      <c r="L20" s="293"/>
    </row>
    <row r="21" spans="1:12" s="17" customFormat="1" ht="12.75" customHeight="1" x14ac:dyDescent="0.2">
      <c r="A21" s="17" t="s">
        <v>109</v>
      </c>
      <c r="B21" s="8" t="s">
        <v>238</v>
      </c>
      <c r="C21" s="8"/>
      <c r="D21" s="8"/>
      <c r="E21" s="8"/>
      <c r="F21" s="8"/>
      <c r="G21" s="8"/>
      <c r="H21" s="8"/>
      <c r="I21" s="8"/>
      <c r="J21" s="8"/>
      <c r="K21" s="20"/>
      <c r="L21" s="293"/>
    </row>
    <row r="22" spans="1:12" s="17" customFormat="1" ht="12.75" customHeight="1" x14ac:dyDescent="0.2">
      <c r="A22" s="17" t="s">
        <v>110</v>
      </c>
      <c r="B22" s="8" t="s">
        <v>237</v>
      </c>
      <c r="C22" s="8"/>
      <c r="D22" s="8"/>
      <c r="E22" s="8"/>
      <c r="F22" s="8"/>
      <c r="G22" s="8"/>
      <c r="H22" s="8"/>
      <c r="I22" s="8"/>
      <c r="J22" s="8"/>
      <c r="K22" s="20"/>
      <c r="L22" s="293"/>
    </row>
    <row r="23" spans="1:12" s="17" customFormat="1" ht="12.75" customHeight="1" x14ac:dyDescent="0.2">
      <c r="A23" s="17" t="s">
        <v>111</v>
      </c>
      <c r="B23" s="8" t="s">
        <v>236</v>
      </c>
      <c r="C23" s="8"/>
      <c r="D23" s="8"/>
      <c r="E23" s="8"/>
      <c r="F23" s="8"/>
      <c r="G23" s="8"/>
      <c r="H23" s="8"/>
      <c r="I23" s="8"/>
      <c r="J23" s="8"/>
      <c r="K23" s="20"/>
      <c r="L23" s="293"/>
    </row>
    <row r="24" spans="1:12" s="17" customFormat="1" ht="12.75" customHeight="1" x14ac:dyDescent="0.2">
      <c r="A24" s="17" t="s">
        <v>112</v>
      </c>
      <c r="B24" s="8" t="s">
        <v>235</v>
      </c>
      <c r="C24" s="8"/>
      <c r="D24" s="8"/>
      <c r="E24" s="8"/>
      <c r="F24" s="8"/>
      <c r="G24" s="8"/>
      <c r="H24" s="8"/>
      <c r="I24" s="8"/>
      <c r="J24" s="8"/>
      <c r="K24" s="20"/>
      <c r="L24" s="293"/>
    </row>
    <row r="25" spans="1:12" s="17" customFormat="1" ht="12.75" customHeight="1" x14ac:dyDescent="0.2">
      <c r="A25" s="17" t="s">
        <v>113</v>
      </c>
      <c r="B25" s="8" t="s">
        <v>234</v>
      </c>
      <c r="C25" s="8"/>
      <c r="D25" s="8"/>
      <c r="E25" s="8"/>
      <c r="F25" s="8"/>
      <c r="G25" s="8"/>
      <c r="H25" s="8"/>
      <c r="I25" s="8"/>
      <c r="J25" s="8"/>
      <c r="K25" s="20"/>
      <c r="L25" s="293"/>
    </row>
    <row r="26" spans="1:12" s="17" customFormat="1" ht="12.75" customHeight="1" x14ac:dyDescent="0.2">
      <c r="A26" s="17" t="s">
        <v>250</v>
      </c>
      <c r="B26" s="19" t="str">
        <f>'Additional Table I'!A1</f>
        <v>Additional Table I: Projected percentage change in households (2018-based) by age structure and Scottish area, selected years</v>
      </c>
      <c r="C26" s="19"/>
      <c r="D26" s="19"/>
      <c r="E26" s="19"/>
      <c r="F26" s="19"/>
      <c r="G26" s="19"/>
      <c r="H26" s="19"/>
      <c r="I26" s="19"/>
      <c r="J26" s="19"/>
      <c r="K26" s="295"/>
      <c r="L26" s="293"/>
    </row>
    <row r="27" spans="1:12" s="17" customFormat="1" ht="12.75" customHeight="1" x14ac:dyDescent="0.2">
      <c r="B27" s="294"/>
      <c r="C27" s="294"/>
      <c r="D27" s="294"/>
      <c r="E27" s="294"/>
      <c r="F27" s="294"/>
      <c r="G27" s="294"/>
      <c r="H27" s="294"/>
      <c r="K27" s="20"/>
      <c r="L27" s="293"/>
    </row>
    <row r="28" spans="1:12" s="17" customFormat="1" ht="12.75" customHeight="1" x14ac:dyDescent="0.2">
      <c r="A28" s="296" t="s">
        <v>4</v>
      </c>
      <c r="B28" s="296"/>
      <c r="C28" s="296"/>
      <c r="D28" s="296"/>
      <c r="E28" s="296"/>
      <c r="F28" s="296"/>
      <c r="G28" s="12"/>
      <c r="H28" s="12"/>
      <c r="I28" s="12"/>
      <c r="J28" s="12"/>
    </row>
    <row r="29" spans="1:12" s="12" customFormat="1" ht="12.75" customHeight="1" x14ac:dyDescent="0.2">
      <c r="B29" s="297"/>
    </row>
    <row r="30" spans="1:12" s="12" customFormat="1" ht="12.75" customHeight="1" x14ac:dyDescent="0.2">
      <c r="A30" s="21" t="s">
        <v>256</v>
      </c>
      <c r="B30" s="21"/>
      <c r="C30" s="297"/>
    </row>
    <row r="31" spans="1:12" s="12" customFormat="1" ht="12.75" customHeight="1" x14ac:dyDescent="0.2">
      <c r="B31" s="293"/>
      <c r="C31" s="293"/>
      <c r="D31" s="293"/>
      <c r="E31" s="293"/>
      <c r="F31" s="293"/>
      <c r="G31" s="293"/>
      <c r="H31" s="293"/>
      <c r="I31" s="293"/>
      <c r="J31" s="293"/>
    </row>
    <row r="36" spans="2:2" ht="15.75" x14ac:dyDescent="0.25">
      <c r="B36" s="22"/>
    </row>
  </sheetData>
  <mergeCells count="25">
    <mergeCell ref="B19:J19"/>
    <mergeCell ref="B20:J20"/>
    <mergeCell ref="B25:J25"/>
    <mergeCell ref="B10:J10"/>
    <mergeCell ref="B11:J11"/>
    <mergeCell ref="B12:J12"/>
    <mergeCell ref="B13:J13"/>
    <mergeCell ref="B14:J14"/>
    <mergeCell ref="B15:J15"/>
    <mergeCell ref="B18:J18"/>
    <mergeCell ref="B16:J16"/>
    <mergeCell ref="B17:J17"/>
    <mergeCell ref="A28:F28"/>
    <mergeCell ref="B21:J21"/>
    <mergeCell ref="B22:J22"/>
    <mergeCell ref="B23:J23"/>
    <mergeCell ref="B24:J24"/>
    <mergeCell ref="B26:J26"/>
    <mergeCell ref="A30:B30"/>
    <mergeCell ref="A1:E1"/>
    <mergeCell ref="B6:J6"/>
    <mergeCell ref="B7:J7"/>
    <mergeCell ref="B8:J8"/>
    <mergeCell ref="B9:J9"/>
    <mergeCell ref="A2:D2"/>
  </mergeCells>
  <phoneticPr fontId="3" type="noConversion"/>
  <hyperlinks>
    <hyperlink ref="B6" location="Metadata!A1" display="Metadata associated with the projected population data in these tables"/>
    <hyperlink ref="B6:G6" location="Metadata!A1" display="Metadata associated with these tables"/>
    <hyperlink ref="B8:I8" location="'Table B'!A1" display="Communal establishment data sources"/>
    <hyperlink ref="B7:H7" location="'Table 1'!A1" display="Household Projections for Scotland, 2010 - 2035"/>
    <hyperlink ref="B8:H8" location="'Table 2'!A1" display="Household projections for Scotland, by type of household, 2010 - 2035"/>
    <hyperlink ref="B9:J9" location="'Table 3'!A1" display="Household projections for Scotland, by age of Household Reference Person  (HRP), 2018 to 2043"/>
    <hyperlink ref="B10:J10" location="'Table 4'!A1" display="Projected number of households in Scotland, by household type and age of Household Reference Person  (HRP), 2018 to 2043"/>
    <hyperlink ref="B11:J11" location="'Table 5'!A1" display="Projected percentage of people living alone, by gender and age group, 2010 - 2035"/>
    <hyperlink ref="B12:J12" location="'Table 6'!A1" display="Household projections for Scotland, by local authority area, 2010 - 2035, all households"/>
    <hyperlink ref="B13:J13" location="'Table 7'!A1" display="Average Household Size, by local authority area, 2010 - 2035"/>
    <hyperlink ref="B14:J14" location="'Table 8'!A1" display="Projected percentage of households of each type by local authority area, 2010 and 2035"/>
    <hyperlink ref="B15:J15" location="'Table 9'!A1" display="Household projections for Scotland, by local authority, 2010 - 2035, one adult households"/>
    <hyperlink ref="B18:J18" location="'Table 12'!A1" display="Household projections for Scotland, by local authority, 2010 - 2035, households with one adult and one or more children"/>
    <hyperlink ref="B16:J16" location="'Table 10'!A1" display="Household projections for Scotland, by local authority, 2010 - 2035, two adult households"/>
    <hyperlink ref="B17:J17" location="'Table 11'!A1" display="Household projections for Scotland, by local authority, 2010 - 2035, households with three or more adults and no children"/>
    <hyperlink ref="B19:J19" location="'Table 13'!A1" display="Household projections for Scotland, by local authority, 2010 - 2035, households with two or more adults and one or more children"/>
    <hyperlink ref="B20:J20" location="'Table 14'!A1" display="Projected percentage of households by local authority area and by age group, 2010 and 2035"/>
    <hyperlink ref="B21:J21" location="'Table 15'!A1" display="Household projections for Scotland, by area, 2018 to 2043, households with an Household Reference Person (HRP) aged 16 - 29"/>
    <hyperlink ref="B22:J22" location="'Table 16'!A1" display="Household projections for Scotland, by area, 2018 to 2043, households with an Household Reference Person (HRP) aged 30 - 44"/>
    <hyperlink ref="B23:J23" location="'Table 17'!A1" display="Household projections for Scotland, by area, 2018 to 2043, households with an Household Reference Person (HRP) aged 45 - 59"/>
    <hyperlink ref="B24:J24" location="'Table 18'!A1" display="Household projections for Scotland, by area, 2018 to 2043, households with an Household Reference Person (HRP) aged 60 - 74"/>
    <hyperlink ref="B25:J25" location="'Table 19'!A1" display="Household projections for Scotland, by area, 2018 to 2043, households with an Household Reference Person (HRP) aged 75+"/>
    <hyperlink ref="B26" location="'Additional Table I'!A1" display="'Additional Table I'!A1"/>
  </hyperlinks>
  <pageMargins left="0.75" right="0.75" top="1" bottom="1" header="0.5" footer="0.5"/>
  <pageSetup paperSize="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AE52"/>
  <sheetViews>
    <sheetView showGridLines="0" workbookViewId="0">
      <selection sqref="A1:E1"/>
    </sheetView>
  </sheetViews>
  <sheetFormatPr defaultRowHeight="12.75" x14ac:dyDescent="0.2"/>
  <cols>
    <col min="1" max="1" width="29.85546875" style="124" customWidth="1"/>
    <col min="2" max="16384" width="9.140625" style="124"/>
  </cols>
  <sheetData>
    <row r="1" spans="1:31" ht="18" customHeight="1" x14ac:dyDescent="0.25">
      <c r="A1" s="152" t="s">
        <v>175</v>
      </c>
      <c r="B1" s="152"/>
      <c r="C1" s="152"/>
      <c r="D1" s="152"/>
      <c r="E1" s="152"/>
      <c r="F1" s="66"/>
      <c r="G1" s="8" t="s">
        <v>200</v>
      </c>
      <c r="H1" s="8"/>
      <c r="I1" s="64"/>
      <c r="J1" s="64"/>
    </row>
    <row r="2" spans="1:31" ht="15" customHeight="1" x14ac:dyDescent="0.25">
      <c r="A2" s="66"/>
      <c r="B2" s="66"/>
      <c r="C2" s="66"/>
      <c r="D2" s="66"/>
      <c r="E2" s="66"/>
      <c r="F2" s="66"/>
      <c r="G2" s="66"/>
      <c r="H2" s="66"/>
      <c r="I2" s="66"/>
      <c r="J2" s="66"/>
      <c r="K2" s="66"/>
    </row>
    <row r="3" spans="1:31" s="198" customFormat="1" x14ac:dyDescent="0.2">
      <c r="A3" s="68" t="s">
        <v>131</v>
      </c>
      <c r="B3" s="69" t="s">
        <v>114</v>
      </c>
      <c r="C3" s="70"/>
      <c r="D3" s="70"/>
      <c r="E3" s="70"/>
      <c r="F3" s="70"/>
      <c r="G3" s="70"/>
      <c r="H3" s="70"/>
      <c r="I3" s="70"/>
      <c r="J3" s="70"/>
      <c r="K3" s="70"/>
      <c r="L3" s="70"/>
      <c r="M3" s="70"/>
      <c r="N3" s="70"/>
      <c r="O3" s="70"/>
      <c r="P3" s="70"/>
      <c r="Q3" s="70"/>
      <c r="R3" s="70"/>
      <c r="S3" s="70"/>
      <c r="T3" s="70"/>
      <c r="U3" s="70"/>
      <c r="V3" s="70"/>
      <c r="W3" s="70"/>
      <c r="X3" s="70"/>
      <c r="Y3" s="70"/>
      <c r="Z3" s="70"/>
      <c r="AA3" s="71"/>
      <c r="AB3" s="73" t="s">
        <v>67</v>
      </c>
      <c r="AC3" s="74"/>
      <c r="AD3" s="73" t="s">
        <v>67</v>
      </c>
      <c r="AE3" s="74"/>
    </row>
    <row r="4" spans="1:31" s="198" customFormat="1" x14ac:dyDescent="0.2">
      <c r="A4" s="76"/>
      <c r="B4" s="77" t="s">
        <v>139</v>
      </c>
      <c r="C4" s="78" t="s">
        <v>140</v>
      </c>
      <c r="D4" s="78" t="s">
        <v>141</v>
      </c>
      <c r="E4" s="78" t="s">
        <v>142</v>
      </c>
      <c r="F4" s="78" t="s">
        <v>143</v>
      </c>
      <c r="G4" s="78" t="s">
        <v>144</v>
      </c>
      <c r="H4" s="78" t="s">
        <v>145</v>
      </c>
      <c r="I4" s="78" t="s">
        <v>146</v>
      </c>
      <c r="J4" s="78" t="s">
        <v>147</v>
      </c>
      <c r="K4" s="78" t="s">
        <v>148</v>
      </c>
      <c r="L4" s="78" t="s">
        <v>149</v>
      </c>
      <c r="M4" s="78" t="s">
        <v>150</v>
      </c>
      <c r="N4" s="78" t="s">
        <v>151</v>
      </c>
      <c r="O4" s="78" t="s">
        <v>152</v>
      </c>
      <c r="P4" s="78" t="s">
        <v>153</v>
      </c>
      <c r="Q4" s="78" t="s">
        <v>154</v>
      </c>
      <c r="R4" s="78" t="s">
        <v>155</v>
      </c>
      <c r="S4" s="78" t="s">
        <v>156</v>
      </c>
      <c r="T4" s="78" t="s">
        <v>157</v>
      </c>
      <c r="U4" s="78" t="s">
        <v>158</v>
      </c>
      <c r="V4" s="78" t="s">
        <v>159</v>
      </c>
      <c r="W4" s="78" t="s">
        <v>160</v>
      </c>
      <c r="X4" s="78" t="s">
        <v>161</v>
      </c>
      <c r="Y4" s="78" t="s">
        <v>162</v>
      </c>
      <c r="Z4" s="78" t="s">
        <v>163</v>
      </c>
      <c r="AA4" s="79" t="s">
        <v>164</v>
      </c>
      <c r="AB4" s="127" t="s">
        <v>177</v>
      </c>
      <c r="AC4" s="128"/>
      <c r="AD4" s="127" t="s">
        <v>167</v>
      </c>
      <c r="AE4" s="128"/>
    </row>
    <row r="5" spans="1:31" s="198" customFormat="1" x14ac:dyDescent="0.2">
      <c r="A5" s="83" t="s">
        <v>68</v>
      </c>
      <c r="B5" s="220">
        <v>2.15</v>
      </c>
      <c r="C5" s="221">
        <v>2.14</v>
      </c>
      <c r="D5" s="221">
        <v>2.13</v>
      </c>
      <c r="E5" s="221">
        <v>2.12</v>
      </c>
      <c r="F5" s="221">
        <v>2.11</v>
      </c>
      <c r="G5" s="221">
        <v>2.11</v>
      </c>
      <c r="H5" s="221">
        <v>2.1</v>
      </c>
      <c r="I5" s="221">
        <v>2.09</v>
      </c>
      <c r="J5" s="221">
        <v>2.09</v>
      </c>
      <c r="K5" s="221">
        <v>2.08</v>
      </c>
      <c r="L5" s="221">
        <v>2.08</v>
      </c>
      <c r="M5" s="221">
        <v>2.0699999999999998</v>
      </c>
      <c r="N5" s="221">
        <v>2.0699999999999998</v>
      </c>
      <c r="O5" s="221">
        <v>2.06</v>
      </c>
      <c r="P5" s="221">
        <v>2.06</v>
      </c>
      <c r="Q5" s="221">
        <v>2.0499999999999998</v>
      </c>
      <c r="R5" s="221">
        <v>2.0499999999999998</v>
      </c>
      <c r="S5" s="221">
        <v>2.04</v>
      </c>
      <c r="T5" s="221">
        <v>2.0299999999999998</v>
      </c>
      <c r="U5" s="221">
        <v>2.0299999999999998</v>
      </c>
      <c r="V5" s="221">
        <v>2.02</v>
      </c>
      <c r="W5" s="221">
        <v>2.0099999999999998</v>
      </c>
      <c r="X5" s="221">
        <v>2.0099999999999998</v>
      </c>
      <c r="Y5" s="221">
        <v>2</v>
      </c>
      <c r="Z5" s="221">
        <v>2</v>
      </c>
      <c r="AA5" s="222">
        <v>1.99</v>
      </c>
      <c r="AB5" s="223">
        <v>-7.0000000000000007E-2</v>
      </c>
      <c r="AC5" s="224">
        <v>-0.03</v>
      </c>
      <c r="AD5" s="223">
        <v>-0.15</v>
      </c>
      <c r="AE5" s="224">
        <v>-7.0000000000000007E-2</v>
      </c>
    </row>
    <row r="6" spans="1:31" s="198" customFormat="1" ht="24.75" customHeight="1" x14ac:dyDescent="0.2">
      <c r="A6" s="89" t="s">
        <v>132</v>
      </c>
      <c r="B6" s="90"/>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1"/>
    </row>
    <row r="7" spans="1:31" s="198" customFormat="1" x14ac:dyDescent="0.2">
      <c r="A7" s="107" t="s">
        <v>69</v>
      </c>
      <c r="B7" s="311">
        <v>2.02</v>
      </c>
      <c r="C7" s="312">
        <v>2.0099999999999998</v>
      </c>
      <c r="D7" s="312">
        <v>2</v>
      </c>
      <c r="E7" s="312">
        <v>2</v>
      </c>
      <c r="F7" s="312">
        <v>1.99</v>
      </c>
      <c r="G7" s="312">
        <v>1.99</v>
      </c>
      <c r="H7" s="312">
        <v>1.99</v>
      </c>
      <c r="I7" s="312">
        <v>1.98</v>
      </c>
      <c r="J7" s="312">
        <v>1.98</v>
      </c>
      <c r="K7" s="312">
        <v>1.98</v>
      </c>
      <c r="L7" s="312">
        <v>1.97</v>
      </c>
      <c r="M7" s="312">
        <v>1.97</v>
      </c>
      <c r="N7" s="312">
        <v>1.96</v>
      </c>
      <c r="O7" s="312">
        <v>1.96</v>
      </c>
      <c r="P7" s="312">
        <v>1.95</v>
      </c>
      <c r="Q7" s="312">
        <v>1.95</v>
      </c>
      <c r="R7" s="312">
        <v>1.95</v>
      </c>
      <c r="S7" s="312">
        <v>1.94</v>
      </c>
      <c r="T7" s="312">
        <v>1.94</v>
      </c>
      <c r="U7" s="312">
        <v>1.93</v>
      </c>
      <c r="V7" s="312">
        <v>1.92</v>
      </c>
      <c r="W7" s="312">
        <v>1.92</v>
      </c>
      <c r="X7" s="312">
        <v>1.92</v>
      </c>
      <c r="Y7" s="312">
        <v>1.91</v>
      </c>
      <c r="Z7" s="312">
        <v>1.91</v>
      </c>
      <c r="AA7" s="313">
        <v>1.91</v>
      </c>
      <c r="AB7" s="314">
        <v>-0.05</v>
      </c>
      <c r="AC7" s="98">
        <v>-0.02</v>
      </c>
      <c r="AD7" s="314">
        <v>-0.11</v>
      </c>
      <c r="AE7" s="98">
        <v>-0.06</v>
      </c>
    </row>
    <row r="8" spans="1:31" s="198" customFormat="1" x14ac:dyDescent="0.2">
      <c r="A8" s="92" t="s">
        <v>70</v>
      </c>
      <c r="B8" s="311">
        <v>2.33</v>
      </c>
      <c r="C8" s="312">
        <v>2.3199999999999998</v>
      </c>
      <c r="D8" s="312">
        <v>2.31</v>
      </c>
      <c r="E8" s="312">
        <v>2.31</v>
      </c>
      <c r="F8" s="312">
        <v>2.29</v>
      </c>
      <c r="G8" s="312">
        <v>2.2799999999999998</v>
      </c>
      <c r="H8" s="312">
        <v>2.2799999999999998</v>
      </c>
      <c r="I8" s="312">
        <v>2.27</v>
      </c>
      <c r="J8" s="312">
        <v>2.2599999999999998</v>
      </c>
      <c r="K8" s="312">
        <v>2.25</v>
      </c>
      <c r="L8" s="312">
        <v>2.25</v>
      </c>
      <c r="M8" s="312">
        <v>2.2400000000000002</v>
      </c>
      <c r="N8" s="312">
        <v>2.23</v>
      </c>
      <c r="O8" s="312">
        <v>2.2200000000000002</v>
      </c>
      <c r="P8" s="312">
        <v>2.2200000000000002</v>
      </c>
      <c r="Q8" s="312">
        <v>2.21</v>
      </c>
      <c r="R8" s="312">
        <v>2.2000000000000002</v>
      </c>
      <c r="S8" s="312">
        <v>2.19</v>
      </c>
      <c r="T8" s="312">
        <v>2.19</v>
      </c>
      <c r="U8" s="312">
        <v>2.1800000000000002</v>
      </c>
      <c r="V8" s="312">
        <v>2.17</v>
      </c>
      <c r="W8" s="312">
        <v>2.16</v>
      </c>
      <c r="X8" s="312">
        <v>2.16</v>
      </c>
      <c r="Y8" s="312">
        <v>2.15</v>
      </c>
      <c r="Z8" s="312">
        <v>2.14</v>
      </c>
      <c r="AA8" s="313">
        <v>2.14</v>
      </c>
      <c r="AB8" s="314">
        <v>-0.08</v>
      </c>
      <c r="AC8" s="98">
        <v>-0.04</v>
      </c>
      <c r="AD8" s="314">
        <v>-0.19</v>
      </c>
      <c r="AE8" s="98">
        <v>-0.08</v>
      </c>
    </row>
    <row r="9" spans="1:31" s="198" customFormat="1" x14ac:dyDescent="0.2">
      <c r="A9" s="92" t="s">
        <v>71</v>
      </c>
      <c r="B9" s="311">
        <v>2.12</v>
      </c>
      <c r="C9" s="312">
        <v>2.11</v>
      </c>
      <c r="D9" s="312">
        <v>2.11</v>
      </c>
      <c r="E9" s="312">
        <v>2.1</v>
      </c>
      <c r="F9" s="312">
        <v>2.09</v>
      </c>
      <c r="G9" s="312">
        <v>2.08</v>
      </c>
      <c r="H9" s="312">
        <v>2.0699999999999998</v>
      </c>
      <c r="I9" s="312">
        <v>2.0699999999999998</v>
      </c>
      <c r="J9" s="312">
        <v>2.06</v>
      </c>
      <c r="K9" s="312">
        <v>2.06</v>
      </c>
      <c r="L9" s="312">
        <v>2.0499999999999998</v>
      </c>
      <c r="M9" s="312">
        <v>2.0499999999999998</v>
      </c>
      <c r="N9" s="312">
        <v>2.04</v>
      </c>
      <c r="O9" s="312">
        <v>2.04</v>
      </c>
      <c r="P9" s="312">
        <v>2.0299999999999998</v>
      </c>
      <c r="Q9" s="312">
        <v>2.0299999999999998</v>
      </c>
      <c r="R9" s="312">
        <v>2.02</v>
      </c>
      <c r="S9" s="312">
        <v>2.02</v>
      </c>
      <c r="T9" s="312">
        <v>2.0099999999999998</v>
      </c>
      <c r="U9" s="312">
        <v>2</v>
      </c>
      <c r="V9" s="312">
        <v>2</v>
      </c>
      <c r="W9" s="312">
        <v>1.99</v>
      </c>
      <c r="X9" s="312">
        <v>1.98</v>
      </c>
      <c r="Y9" s="312">
        <v>1.98</v>
      </c>
      <c r="Z9" s="312">
        <v>1.97</v>
      </c>
      <c r="AA9" s="313">
        <v>1.97</v>
      </c>
      <c r="AB9" s="314">
        <v>-7.0000000000000007E-2</v>
      </c>
      <c r="AC9" s="98">
        <v>-0.03</v>
      </c>
      <c r="AD9" s="314">
        <v>-0.15</v>
      </c>
      <c r="AE9" s="98">
        <v>-7.0000000000000007E-2</v>
      </c>
    </row>
    <row r="10" spans="1:31" s="198" customFormat="1" x14ac:dyDescent="0.2">
      <c r="A10" s="92" t="s">
        <v>123</v>
      </c>
      <c r="B10" s="311">
        <v>1.99</v>
      </c>
      <c r="C10" s="312">
        <v>1.97</v>
      </c>
      <c r="D10" s="312">
        <v>1.96</v>
      </c>
      <c r="E10" s="312">
        <v>1.95</v>
      </c>
      <c r="F10" s="312">
        <v>1.94</v>
      </c>
      <c r="G10" s="312">
        <v>1.93</v>
      </c>
      <c r="H10" s="312">
        <v>1.93</v>
      </c>
      <c r="I10" s="312">
        <v>1.92</v>
      </c>
      <c r="J10" s="312">
        <v>1.91</v>
      </c>
      <c r="K10" s="312">
        <v>1.91</v>
      </c>
      <c r="L10" s="312">
        <v>1.91</v>
      </c>
      <c r="M10" s="312">
        <v>1.9</v>
      </c>
      <c r="N10" s="312">
        <v>1.89</v>
      </c>
      <c r="O10" s="312">
        <v>1.89</v>
      </c>
      <c r="P10" s="312">
        <v>1.88</v>
      </c>
      <c r="Q10" s="312">
        <v>1.88</v>
      </c>
      <c r="R10" s="312">
        <v>1.87</v>
      </c>
      <c r="S10" s="312">
        <v>1.86</v>
      </c>
      <c r="T10" s="312">
        <v>1.86</v>
      </c>
      <c r="U10" s="312">
        <v>1.85</v>
      </c>
      <c r="V10" s="312">
        <v>1.84</v>
      </c>
      <c r="W10" s="312">
        <v>1.84</v>
      </c>
      <c r="X10" s="312">
        <v>1.83</v>
      </c>
      <c r="Y10" s="312">
        <v>1.83</v>
      </c>
      <c r="Z10" s="312">
        <v>1.82</v>
      </c>
      <c r="AA10" s="313">
        <v>1.82</v>
      </c>
      <c r="AB10" s="314">
        <v>-0.08</v>
      </c>
      <c r="AC10" s="98">
        <v>-0.04</v>
      </c>
      <c r="AD10" s="314">
        <v>-0.17</v>
      </c>
      <c r="AE10" s="98">
        <v>-0.09</v>
      </c>
    </row>
    <row r="11" spans="1:31" s="198" customFormat="1" x14ac:dyDescent="0.2">
      <c r="A11" s="92" t="s">
        <v>124</v>
      </c>
      <c r="B11" s="311">
        <v>2.1</v>
      </c>
      <c r="C11" s="312">
        <v>2.09</v>
      </c>
      <c r="D11" s="312">
        <v>2.08</v>
      </c>
      <c r="E11" s="312">
        <v>2.08</v>
      </c>
      <c r="F11" s="312">
        <v>2.0699999999999998</v>
      </c>
      <c r="G11" s="312">
        <v>2.06</v>
      </c>
      <c r="H11" s="312">
        <v>2.0499999999999998</v>
      </c>
      <c r="I11" s="312">
        <v>2.0499999999999998</v>
      </c>
      <c r="J11" s="312">
        <v>2.04</v>
      </c>
      <c r="K11" s="312">
        <v>2.0299999999999998</v>
      </c>
      <c r="L11" s="312">
        <v>2.0299999999999998</v>
      </c>
      <c r="M11" s="312">
        <v>2.02</v>
      </c>
      <c r="N11" s="312">
        <v>2.02</v>
      </c>
      <c r="O11" s="312">
        <v>2.0099999999999998</v>
      </c>
      <c r="P11" s="312">
        <v>2</v>
      </c>
      <c r="Q11" s="312">
        <v>2</v>
      </c>
      <c r="R11" s="312">
        <v>1.99</v>
      </c>
      <c r="S11" s="312">
        <v>1.99</v>
      </c>
      <c r="T11" s="312">
        <v>1.98</v>
      </c>
      <c r="U11" s="312">
        <v>1.98</v>
      </c>
      <c r="V11" s="312">
        <v>1.97</v>
      </c>
      <c r="W11" s="312">
        <v>1.97</v>
      </c>
      <c r="X11" s="312">
        <v>1.96</v>
      </c>
      <c r="Y11" s="312">
        <v>1.96</v>
      </c>
      <c r="Z11" s="312">
        <v>1.95</v>
      </c>
      <c r="AA11" s="313">
        <v>1.95</v>
      </c>
      <c r="AB11" s="314">
        <v>-7.0000000000000007E-2</v>
      </c>
      <c r="AC11" s="98">
        <v>-0.03</v>
      </c>
      <c r="AD11" s="314">
        <v>-0.15</v>
      </c>
      <c r="AE11" s="98">
        <v>-7.0000000000000007E-2</v>
      </c>
    </row>
    <row r="12" spans="1:31" s="198" customFormat="1" x14ac:dyDescent="0.2">
      <c r="A12" s="92" t="s">
        <v>72</v>
      </c>
      <c r="B12" s="311">
        <v>2.12</v>
      </c>
      <c r="C12" s="312">
        <v>2.11</v>
      </c>
      <c r="D12" s="312">
        <v>2.1</v>
      </c>
      <c r="E12" s="312">
        <v>2.09</v>
      </c>
      <c r="F12" s="312">
        <v>2.08</v>
      </c>
      <c r="G12" s="312">
        <v>2.08</v>
      </c>
      <c r="H12" s="312">
        <v>2.0699999999999998</v>
      </c>
      <c r="I12" s="312">
        <v>2.06</v>
      </c>
      <c r="J12" s="312">
        <v>2.06</v>
      </c>
      <c r="K12" s="312">
        <v>2.06</v>
      </c>
      <c r="L12" s="312">
        <v>2.0499999999999998</v>
      </c>
      <c r="M12" s="312">
        <v>2.0499999999999998</v>
      </c>
      <c r="N12" s="312">
        <v>2.04</v>
      </c>
      <c r="O12" s="312">
        <v>2.04</v>
      </c>
      <c r="P12" s="312">
        <v>2.04</v>
      </c>
      <c r="Q12" s="312">
        <v>2.0299999999999998</v>
      </c>
      <c r="R12" s="312">
        <v>2.0299999999999998</v>
      </c>
      <c r="S12" s="312">
        <v>2.02</v>
      </c>
      <c r="T12" s="312">
        <v>2.02</v>
      </c>
      <c r="U12" s="312">
        <v>2.0099999999999998</v>
      </c>
      <c r="V12" s="312">
        <v>2.0099999999999998</v>
      </c>
      <c r="W12" s="312">
        <v>2</v>
      </c>
      <c r="X12" s="312">
        <v>2</v>
      </c>
      <c r="Y12" s="312">
        <v>2</v>
      </c>
      <c r="Z12" s="312">
        <v>1.99</v>
      </c>
      <c r="AA12" s="313">
        <v>1.99</v>
      </c>
      <c r="AB12" s="314">
        <v>-7.0000000000000007E-2</v>
      </c>
      <c r="AC12" s="98">
        <v>-0.03</v>
      </c>
      <c r="AD12" s="314">
        <v>-0.14000000000000001</v>
      </c>
      <c r="AE12" s="98">
        <v>-0.06</v>
      </c>
    </row>
    <row r="13" spans="1:31" s="198" customFormat="1" x14ac:dyDescent="0.2">
      <c r="A13" s="92" t="s">
        <v>125</v>
      </c>
      <c r="B13" s="311">
        <v>2.11</v>
      </c>
      <c r="C13" s="312">
        <v>2.1</v>
      </c>
      <c r="D13" s="312">
        <v>2.1</v>
      </c>
      <c r="E13" s="312">
        <v>2.09</v>
      </c>
      <c r="F13" s="312">
        <v>2.08</v>
      </c>
      <c r="G13" s="312">
        <v>2.0699999999999998</v>
      </c>
      <c r="H13" s="312">
        <v>2.06</v>
      </c>
      <c r="I13" s="312">
        <v>2.06</v>
      </c>
      <c r="J13" s="312">
        <v>2.0499999999999998</v>
      </c>
      <c r="K13" s="312">
        <v>2.04</v>
      </c>
      <c r="L13" s="312">
        <v>2.04</v>
      </c>
      <c r="M13" s="312">
        <v>2.0299999999999998</v>
      </c>
      <c r="N13" s="312">
        <v>2.0299999999999998</v>
      </c>
      <c r="O13" s="312">
        <v>2.02</v>
      </c>
      <c r="P13" s="312">
        <v>2.02</v>
      </c>
      <c r="Q13" s="312">
        <v>2.0099999999999998</v>
      </c>
      <c r="R13" s="312">
        <v>2</v>
      </c>
      <c r="S13" s="312">
        <v>1.99</v>
      </c>
      <c r="T13" s="312">
        <v>1.99</v>
      </c>
      <c r="U13" s="312">
        <v>1.98</v>
      </c>
      <c r="V13" s="312">
        <v>1.97</v>
      </c>
      <c r="W13" s="312">
        <v>1.96</v>
      </c>
      <c r="X13" s="312">
        <v>1.95</v>
      </c>
      <c r="Y13" s="312">
        <v>1.95</v>
      </c>
      <c r="Z13" s="312">
        <v>1.94</v>
      </c>
      <c r="AA13" s="313">
        <v>1.93</v>
      </c>
      <c r="AB13" s="314">
        <v>-7.0000000000000007E-2</v>
      </c>
      <c r="AC13" s="98">
        <v>-0.03</v>
      </c>
      <c r="AD13" s="314">
        <v>-0.18</v>
      </c>
      <c r="AE13" s="98">
        <v>-0.08</v>
      </c>
    </row>
    <row r="14" spans="1:31" s="198" customFormat="1" x14ac:dyDescent="0.2">
      <c r="A14" s="92" t="s">
        <v>73</v>
      </c>
      <c r="B14" s="311">
        <v>2.0299999999999998</v>
      </c>
      <c r="C14" s="312">
        <v>2.02</v>
      </c>
      <c r="D14" s="312">
        <v>2.02</v>
      </c>
      <c r="E14" s="312">
        <v>2.0099999999999998</v>
      </c>
      <c r="F14" s="312">
        <v>2</v>
      </c>
      <c r="G14" s="312">
        <v>2</v>
      </c>
      <c r="H14" s="312">
        <v>2</v>
      </c>
      <c r="I14" s="312">
        <v>1.99</v>
      </c>
      <c r="J14" s="312">
        <v>1.99</v>
      </c>
      <c r="K14" s="312">
        <v>1.99</v>
      </c>
      <c r="L14" s="312">
        <v>1.99</v>
      </c>
      <c r="M14" s="312">
        <v>1.98</v>
      </c>
      <c r="N14" s="312">
        <v>1.98</v>
      </c>
      <c r="O14" s="312">
        <v>1.98</v>
      </c>
      <c r="P14" s="312">
        <v>1.97</v>
      </c>
      <c r="Q14" s="312">
        <v>1.97</v>
      </c>
      <c r="R14" s="312">
        <v>1.96</v>
      </c>
      <c r="S14" s="312">
        <v>1.96</v>
      </c>
      <c r="T14" s="312">
        <v>1.95</v>
      </c>
      <c r="U14" s="312">
        <v>1.95</v>
      </c>
      <c r="V14" s="312">
        <v>1.94</v>
      </c>
      <c r="W14" s="312">
        <v>1.94</v>
      </c>
      <c r="X14" s="312">
        <v>1.93</v>
      </c>
      <c r="Y14" s="312">
        <v>1.93</v>
      </c>
      <c r="Z14" s="312">
        <v>1.92</v>
      </c>
      <c r="AA14" s="313">
        <v>1.92</v>
      </c>
      <c r="AB14" s="314">
        <v>-0.05</v>
      </c>
      <c r="AC14" s="98">
        <v>-0.02</v>
      </c>
      <c r="AD14" s="314">
        <v>-0.11</v>
      </c>
      <c r="AE14" s="98">
        <v>-0.05</v>
      </c>
    </row>
    <row r="15" spans="1:31" s="198" customFormat="1" x14ac:dyDescent="0.2">
      <c r="A15" s="92" t="s">
        <v>74</v>
      </c>
      <c r="B15" s="311">
        <v>2.19</v>
      </c>
      <c r="C15" s="312">
        <v>2.17</v>
      </c>
      <c r="D15" s="312">
        <v>2.17</v>
      </c>
      <c r="E15" s="312">
        <v>2.16</v>
      </c>
      <c r="F15" s="312">
        <v>2.15</v>
      </c>
      <c r="G15" s="312">
        <v>2.14</v>
      </c>
      <c r="H15" s="312">
        <v>2.14</v>
      </c>
      <c r="I15" s="312">
        <v>2.13</v>
      </c>
      <c r="J15" s="312">
        <v>2.13</v>
      </c>
      <c r="K15" s="312">
        <v>2.13</v>
      </c>
      <c r="L15" s="312">
        <v>2.13</v>
      </c>
      <c r="M15" s="312">
        <v>2.12</v>
      </c>
      <c r="N15" s="312">
        <v>2.12</v>
      </c>
      <c r="O15" s="312">
        <v>2.11</v>
      </c>
      <c r="P15" s="312">
        <v>2.11</v>
      </c>
      <c r="Q15" s="312">
        <v>2.1</v>
      </c>
      <c r="R15" s="312">
        <v>2.1</v>
      </c>
      <c r="S15" s="312">
        <v>2.09</v>
      </c>
      <c r="T15" s="312">
        <v>2.08</v>
      </c>
      <c r="U15" s="312">
        <v>2.08</v>
      </c>
      <c r="V15" s="312">
        <v>2.0699999999999998</v>
      </c>
      <c r="W15" s="312">
        <v>2.0699999999999998</v>
      </c>
      <c r="X15" s="312">
        <v>2.06</v>
      </c>
      <c r="Y15" s="312">
        <v>2.0499999999999998</v>
      </c>
      <c r="Z15" s="312">
        <v>2.0499999999999998</v>
      </c>
      <c r="AA15" s="313">
        <v>2.04</v>
      </c>
      <c r="AB15" s="314">
        <v>-0.06</v>
      </c>
      <c r="AC15" s="98">
        <v>-0.03</v>
      </c>
      <c r="AD15" s="314">
        <v>-0.15</v>
      </c>
      <c r="AE15" s="98">
        <v>-7.0000000000000007E-2</v>
      </c>
    </row>
    <row r="16" spans="1:31" s="198" customFormat="1" x14ac:dyDescent="0.2">
      <c r="A16" s="92" t="s">
        <v>75</v>
      </c>
      <c r="B16" s="311">
        <v>2.3199999999999998</v>
      </c>
      <c r="C16" s="312">
        <v>2.3199999999999998</v>
      </c>
      <c r="D16" s="312">
        <v>2.3199999999999998</v>
      </c>
      <c r="E16" s="312">
        <v>2.3199999999999998</v>
      </c>
      <c r="F16" s="312">
        <v>2.31</v>
      </c>
      <c r="G16" s="312">
        <v>2.31</v>
      </c>
      <c r="H16" s="312">
        <v>2.31</v>
      </c>
      <c r="I16" s="312">
        <v>2.2999999999999998</v>
      </c>
      <c r="J16" s="312">
        <v>2.2999999999999998</v>
      </c>
      <c r="K16" s="312">
        <v>2.2999999999999998</v>
      </c>
      <c r="L16" s="312">
        <v>2.2999999999999998</v>
      </c>
      <c r="M16" s="312">
        <v>2.29</v>
      </c>
      <c r="N16" s="312">
        <v>2.29</v>
      </c>
      <c r="O16" s="312">
        <v>2.2799999999999998</v>
      </c>
      <c r="P16" s="312">
        <v>2.2799999999999998</v>
      </c>
      <c r="Q16" s="312">
        <v>2.27</v>
      </c>
      <c r="R16" s="312">
        <v>2.2599999999999998</v>
      </c>
      <c r="S16" s="312">
        <v>2.2599999999999998</v>
      </c>
      <c r="T16" s="312">
        <v>2.25</v>
      </c>
      <c r="U16" s="312">
        <v>2.2400000000000002</v>
      </c>
      <c r="V16" s="312">
        <v>2.23</v>
      </c>
      <c r="W16" s="312">
        <v>2.23</v>
      </c>
      <c r="X16" s="312">
        <v>2.2200000000000002</v>
      </c>
      <c r="Y16" s="312">
        <v>2.21</v>
      </c>
      <c r="Z16" s="312">
        <v>2.21</v>
      </c>
      <c r="AA16" s="313">
        <v>2.21</v>
      </c>
      <c r="AB16" s="314">
        <v>-0.03</v>
      </c>
      <c r="AC16" s="98">
        <v>-0.01</v>
      </c>
      <c r="AD16" s="314">
        <v>-0.12</v>
      </c>
      <c r="AE16" s="98">
        <v>-0.05</v>
      </c>
    </row>
    <row r="17" spans="1:31" s="198" customFormat="1" x14ac:dyDescent="0.2">
      <c r="A17" s="92" t="s">
        <v>76</v>
      </c>
      <c r="B17" s="311">
        <v>2.2599999999999998</v>
      </c>
      <c r="C17" s="312">
        <v>2.2400000000000002</v>
      </c>
      <c r="D17" s="312">
        <v>2.2400000000000002</v>
      </c>
      <c r="E17" s="312">
        <v>2.23</v>
      </c>
      <c r="F17" s="312">
        <v>2.2200000000000002</v>
      </c>
      <c r="G17" s="312">
        <v>2.21</v>
      </c>
      <c r="H17" s="312">
        <v>2.21</v>
      </c>
      <c r="I17" s="312">
        <v>2.2000000000000002</v>
      </c>
      <c r="J17" s="312">
        <v>2.2000000000000002</v>
      </c>
      <c r="K17" s="312">
        <v>2.19</v>
      </c>
      <c r="L17" s="312">
        <v>2.19</v>
      </c>
      <c r="M17" s="312">
        <v>2.1800000000000002</v>
      </c>
      <c r="N17" s="312">
        <v>2.1800000000000002</v>
      </c>
      <c r="O17" s="312">
        <v>2.17</v>
      </c>
      <c r="P17" s="312">
        <v>2.16</v>
      </c>
      <c r="Q17" s="312">
        <v>2.15</v>
      </c>
      <c r="R17" s="312">
        <v>2.15</v>
      </c>
      <c r="S17" s="312">
        <v>2.14</v>
      </c>
      <c r="T17" s="312">
        <v>2.13</v>
      </c>
      <c r="U17" s="312">
        <v>2.12</v>
      </c>
      <c r="V17" s="312">
        <v>2.11</v>
      </c>
      <c r="W17" s="312">
        <v>2.11</v>
      </c>
      <c r="X17" s="312">
        <v>2.1</v>
      </c>
      <c r="Y17" s="312">
        <v>2.09</v>
      </c>
      <c r="Z17" s="312">
        <v>2.09</v>
      </c>
      <c r="AA17" s="313">
        <v>2.08</v>
      </c>
      <c r="AB17" s="314">
        <v>-7.0000000000000007E-2</v>
      </c>
      <c r="AC17" s="98">
        <v>-0.03</v>
      </c>
      <c r="AD17" s="314">
        <v>-0.18</v>
      </c>
      <c r="AE17" s="98">
        <v>-0.08</v>
      </c>
    </row>
    <row r="18" spans="1:31" s="198" customFormat="1" x14ac:dyDescent="0.2">
      <c r="A18" s="92" t="s">
        <v>77</v>
      </c>
      <c r="B18" s="311">
        <v>2.42</v>
      </c>
      <c r="C18" s="312">
        <v>2.42</v>
      </c>
      <c r="D18" s="312">
        <v>2.41</v>
      </c>
      <c r="E18" s="312">
        <v>2.41</v>
      </c>
      <c r="F18" s="312">
        <v>2.4</v>
      </c>
      <c r="G18" s="312">
        <v>2.4</v>
      </c>
      <c r="H18" s="312">
        <v>2.4</v>
      </c>
      <c r="I18" s="312">
        <v>2.39</v>
      </c>
      <c r="J18" s="312">
        <v>2.39</v>
      </c>
      <c r="K18" s="312">
        <v>2.39</v>
      </c>
      <c r="L18" s="312">
        <v>2.38</v>
      </c>
      <c r="M18" s="312">
        <v>2.38</v>
      </c>
      <c r="N18" s="312">
        <v>2.37</v>
      </c>
      <c r="O18" s="312">
        <v>2.36</v>
      </c>
      <c r="P18" s="312">
        <v>2.36</v>
      </c>
      <c r="Q18" s="312">
        <v>2.35</v>
      </c>
      <c r="R18" s="312">
        <v>2.34</v>
      </c>
      <c r="S18" s="312">
        <v>2.33</v>
      </c>
      <c r="T18" s="312">
        <v>2.33</v>
      </c>
      <c r="U18" s="312">
        <v>2.3199999999999998</v>
      </c>
      <c r="V18" s="312">
        <v>2.31</v>
      </c>
      <c r="W18" s="312">
        <v>2.31</v>
      </c>
      <c r="X18" s="312">
        <v>2.2999999999999998</v>
      </c>
      <c r="Y18" s="312">
        <v>2.2999999999999998</v>
      </c>
      <c r="Z18" s="312">
        <v>2.29</v>
      </c>
      <c r="AA18" s="313">
        <v>2.29</v>
      </c>
      <c r="AB18" s="314">
        <v>-0.04</v>
      </c>
      <c r="AC18" s="98">
        <v>-0.01</v>
      </c>
      <c r="AD18" s="314">
        <v>-0.13</v>
      </c>
      <c r="AE18" s="98">
        <v>-0.05</v>
      </c>
    </row>
    <row r="19" spans="1:31" s="198" customFormat="1" x14ac:dyDescent="0.2">
      <c r="A19" s="92" t="s">
        <v>78</v>
      </c>
      <c r="B19" s="311">
        <v>2.2000000000000002</v>
      </c>
      <c r="C19" s="312">
        <v>2.2000000000000002</v>
      </c>
      <c r="D19" s="312">
        <v>2.19</v>
      </c>
      <c r="E19" s="312">
        <v>2.1800000000000002</v>
      </c>
      <c r="F19" s="312">
        <v>2.17</v>
      </c>
      <c r="G19" s="312">
        <v>2.17</v>
      </c>
      <c r="H19" s="312">
        <v>2.16</v>
      </c>
      <c r="I19" s="312">
        <v>2.15</v>
      </c>
      <c r="J19" s="312">
        <v>2.15</v>
      </c>
      <c r="K19" s="312">
        <v>2.14</v>
      </c>
      <c r="L19" s="312">
        <v>2.14</v>
      </c>
      <c r="M19" s="312">
        <v>2.13</v>
      </c>
      <c r="N19" s="312">
        <v>2.13</v>
      </c>
      <c r="O19" s="312">
        <v>2.12</v>
      </c>
      <c r="P19" s="312">
        <v>2.11</v>
      </c>
      <c r="Q19" s="312">
        <v>2.11</v>
      </c>
      <c r="R19" s="312">
        <v>2.1</v>
      </c>
      <c r="S19" s="312">
        <v>2.09</v>
      </c>
      <c r="T19" s="312">
        <v>2.09</v>
      </c>
      <c r="U19" s="312">
        <v>2.08</v>
      </c>
      <c r="V19" s="312">
        <v>2.08</v>
      </c>
      <c r="W19" s="312">
        <v>2.0699999999999998</v>
      </c>
      <c r="X19" s="312">
        <v>2.06</v>
      </c>
      <c r="Y19" s="312">
        <v>2.06</v>
      </c>
      <c r="Z19" s="312">
        <v>2.0499999999999998</v>
      </c>
      <c r="AA19" s="313">
        <v>2.0499999999999998</v>
      </c>
      <c r="AB19" s="314">
        <v>-0.06</v>
      </c>
      <c r="AC19" s="98">
        <v>-0.03</v>
      </c>
      <c r="AD19" s="314">
        <v>-0.15</v>
      </c>
      <c r="AE19" s="98">
        <v>-7.0000000000000007E-2</v>
      </c>
    </row>
    <row r="20" spans="1:31" s="198" customFormat="1" x14ac:dyDescent="0.2">
      <c r="A20" s="92" t="s">
        <v>79</v>
      </c>
      <c r="B20" s="311">
        <v>2.16</v>
      </c>
      <c r="C20" s="312">
        <v>2.14</v>
      </c>
      <c r="D20" s="312">
        <v>2.14</v>
      </c>
      <c r="E20" s="312">
        <v>2.13</v>
      </c>
      <c r="F20" s="312">
        <v>2.12</v>
      </c>
      <c r="G20" s="312">
        <v>2.11</v>
      </c>
      <c r="H20" s="312">
        <v>2.1</v>
      </c>
      <c r="I20" s="312">
        <v>2.1</v>
      </c>
      <c r="J20" s="312">
        <v>2.09</v>
      </c>
      <c r="K20" s="312">
        <v>2.09</v>
      </c>
      <c r="L20" s="312">
        <v>2.08</v>
      </c>
      <c r="M20" s="312">
        <v>2.08</v>
      </c>
      <c r="N20" s="312">
        <v>2.0699999999999998</v>
      </c>
      <c r="O20" s="312">
        <v>2.06</v>
      </c>
      <c r="P20" s="312">
        <v>2.06</v>
      </c>
      <c r="Q20" s="312">
        <v>2.0499999999999998</v>
      </c>
      <c r="R20" s="312">
        <v>2.04</v>
      </c>
      <c r="S20" s="312">
        <v>2.04</v>
      </c>
      <c r="T20" s="312">
        <v>2.0299999999999998</v>
      </c>
      <c r="U20" s="312">
        <v>2.02</v>
      </c>
      <c r="V20" s="312">
        <v>2.02</v>
      </c>
      <c r="W20" s="312">
        <v>2.0099999999999998</v>
      </c>
      <c r="X20" s="312">
        <v>2</v>
      </c>
      <c r="Y20" s="312">
        <v>2</v>
      </c>
      <c r="Z20" s="312">
        <v>1.99</v>
      </c>
      <c r="AA20" s="313">
        <v>1.99</v>
      </c>
      <c r="AB20" s="314">
        <v>-0.08</v>
      </c>
      <c r="AC20" s="98">
        <v>-0.04</v>
      </c>
      <c r="AD20" s="314">
        <v>-0.17</v>
      </c>
      <c r="AE20" s="98">
        <v>-0.08</v>
      </c>
    </row>
    <row r="21" spans="1:31" s="198" customFormat="1" x14ac:dyDescent="0.2">
      <c r="A21" s="92" t="s">
        <v>80</v>
      </c>
      <c r="B21" s="311">
        <v>2.06</v>
      </c>
      <c r="C21" s="312">
        <v>2.0499999999999998</v>
      </c>
      <c r="D21" s="312">
        <v>2.0499999999999998</v>
      </c>
      <c r="E21" s="312">
        <v>2.04</v>
      </c>
      <c r="F21" s="312">
        <v>2.0299999999999998</v>
      </c>
      <c r="G21" s="312">
        <v>2.0299999999999998</v>
      </c>
      <c r="H21" s="312">
        <v>2.02</v>
      </c>
      <c r="I21" s="312">
        <v>2.02</v>
      </c>
      <c r="J21" s="312">
        <v>2.0099999999999998</v>
      </c>
      <c r="K21" s="312">
        <v>2.0099999999999998</v>
      </c>
      <c r="L21" s="312">
        <v>2.0099999999999998</v>
      </c>
      <c r="M21" s="312">
        <v>2</v>
      </c>
      <c r="N21" s="312">
        <v>2</v>
      </c>
      <c r="O21" s="312">
        <v>1.99</v>
      </c>
      <c r="P21" s="312">
        <v>1.99</v>
      </c>
      <c r="Q21" s="312">
        <v>1.98</v>
      </c>
      <c r="R21" s="312">
        <v>1.98</v>
      </c>
      <c r="S21" s="312">
        <v>1.97</v>
      </c>
      <c r="T21" s="312">
        <v>1.97</v>
      </c>
      <c r="U21" s="312">
        <v>1.96</v>
      </c>
      <c r="V21" s="312">
        <v>1.95</v>
      </c>
      <c r="W21" s="312">
        <v>1.95</v>
      </c>
      <c r="X21" s="312">
        <v>1.95</v>
      </c>
      <c r="Y21" s="312">
        <v>1.94</v>
      </c>
      <c r="Z21" s="312">
        <v>1.94</v>
      </c>
      <c r="AA21" s="313">
        <v>1.93</v>
      </c>
      <c r="AB21" s="314">
        <v>-0.05</v>
      </c>
      <c r="AC21" s="98">
        <v>-0.03</v>
      </c>
      <c r="AD21" s="314">
        <v>-0.12</v>
      </c>
      <c r="AE21" s="98">
        <v>-0.06</v>
      </c>
    </row>
    <row r="22" spans="1:31" s="198" customFormat="1" x14ac:dyDescent="0.2">
      <c r="A22" s="92" t="s">
        <v>81</v>
      </c>
      <c r="B22" s="311">
        <v>2.13</v>
      </c>
      <c r="C22" s="312">
        <v>2.12</v>
      </c>
      <c r="D22" s="312">
        <v>2.11</v>
      </c>
      <c r="E22" s="312">
        <v>2.1</v>
      </c>
      <c r="F22" s="312">
        <v>2.09</v>
      </c>
      <c r="G22" s="312">
        <v>2.08</v>
      </c>
      <c r="H22" s="312">
        <v>2.0699999999999998</v>
      </c>
      <c r="I22" s="312">
        <v>2.06</v>
      </c>
      <c r="J22" s="312">
        <v>2.06</v>
      </c>
      <c r="K22" s="312">
        <v>2.0499999999999998</v>
      </c>
      <c r="L22" s="312">
        <v>2.04</v>
      </c>
      <c r="M22" s="312">
        <v>2.0299999999999998</v>
      </c>
      <c r="N22" s="312">
        <v>2.0299999999999998</v>
      </c>
      <c r="O22" s="312">
        <v>2.02</v>
      </c>
      <c r="P22" s="312">
        <v>2.0099999999999998</v>
      </c>
      <c r="Q22" s="312">
        <v>2.0099999999999998</v>
      </c>
      <c r="R22" s="312">
        <v>2</v>
      </c>
      <c r="S22" s="312">
        <v>2</v>
      </c>
      <c r="T22" s="312">
        <v>1.99</v>
      </c>
      <c r="U22" s="312">
        <v>1.98</v>
      </c>
      <c r="V22" s="312">
        <v>1.98</v>
      </c>
      <c r="W22" s="312">
        <v>1.97</v>
      </c>
      <c r="X22" s="312">
        <v>1.96</v>
      </c>
      <c r="Y22" s="312">
        <v>1.96</v>
      </c>
      <c r="Z22" s="312">
        <v>1.95</v>
      </c>
      <c r="AA22" s="313">
        <v>1.95</v>
      </c>
      <c r="AB22" s="314">
        <v>-0.09</v>
      </c>
      <c r="AC22" s="98">
        <v>-0.04</v>
      </c>
      <c r="AD22" s="314">
        <v>-0.18</v>
      </c>
      <c r="AE22" s="98">
        <v>-0.08</v>
      </c>
    </row>
    <row r="23" spans="1:31" s="198" customFormat="1" x14ac:dyDescent="0.2">
      <c r="A23" s="92" t="s">
        <v>82</v>
      </c>
      <c r="B23" s="311">
        <v>2.04</v>
      </c>
      <c r="C23" s="312">
        <v>2.0299999999999998</v>
      </c>
      <c r="D23" s="312">
        <v>2.0299999999999998</v>
      </c>
      <c r="E23" s="312">
        <v>2.02</v>
      </c>
      <c r="F23" s="312">
        <v>2.0099999999999998</v>
      </c>
      <c r="G23" s="312">
        <v>2.0099999999999998</v>
      </c>
      <c r="H23" s="312">
        <v>2</v>
      </c>
      <c r="I23" s="312">
        <v>1.99</v>
      </c>
      <c r="J23" s="312">
        <v>1.99</v>
      </c>
      <c r="K23" s="312">
        <v>1.99</v>
      </c>
      <c r="L23" s="312">
        <v>1.98</v>
      </c>
      <c r="M23" s="312">
        <v>1.98</v>
      </c>
      <c r="N23" s="312">
        <v>1.97</v>
      </c>
      <c r="O23" s="312">
        <v>1.97</v>
      </c>
      <c r="P23" s="312">
        <v>1.96</v>
      </c>
      <c r="Q23" s="312">
        <v>1.95</v>
      </c>
      <c r="R23" s="312">
        <v>1.95</v>
      </c>
      <c r="S23" s="312">
        <v>1.94</v>
      </c>
      <c r="T23" s="312">
        <v>1.93</v>
      </c>
      <c r="U23" s="312">
        <v>1.93</v>
      </c>
      <c r="V23" s="312">
        <v>1.92</v>
      </c>
      <c r="W23" s="312">
        <v>1.91</v>
      </c>
      <c r="X23" s="312">
        <v>1.91</v>
      </c>
      <c r="Y23" s="312">
        <v>1.9</v>
      </c>
      <c r="Z23" s="312">
        <v>1.9</v>
      </c>
      <c r="AA23" s="313">
        <v>1.89</v>
      </c>
      <c r="AB23" s="314">
        <v>-0.06</v>
      </c>
      <c r="AC23" s="98">
        <v>-0.03</v>
      </c>
      <c r="AD23" s="314">
        <v>-0.15</v>
      </c>
      <c r="AE23" s="98">
        <v>-7.0000000000000007E-2</v>
      </c>
    </row>
    <row r="24" spans="1:31" s="198" customFormat="1" x14ac:dyDescent="0.2">
      <c r="A24" s="92" t="s">
        <v>83</v>
      </c>
      <c r="B24" s="311">
        <v>2.31</v>
      </c>
      <c r="C24" s="312">
        <v>2.31</v>
      </c>
      <c r="D24" s="312">
        <v>2.2999999999999998</v>
      </c>
      <c r="E24" s="312">
        <v>2.2999999999999998</v>
      </c>
      <c r="F24" s="312">
        <v>2.29</v>
      </c>
      <c r="G24" s="312">
        <v>2.2799999999999998</v>
      </c>
      <c r="H24" s="312">
        <v>2.2799999999999998</v>
      </c>
      <c r="I24" s="312">
        <v>2.27</v>
      </c>
      <c r="J24" s="312">
        <v>2.27</v>
      </c>
      <c r="K24" s="312">
        <v>2.27</v>
      </c>
      <c r="L24" s="312">
        <v>2.2599999999999998</v>
      </c>
      <c r="M24" s="312">
        <v>2.2599999999999998</v>
      </c>
      <c r="N24" s="312">
        <v>2.2599999999999998</v>
      </c>
      <c r="O24" s="312">
        <v>2.25</v>
      </c>
      <c r="P24" s="312">
        <v>2.25</v>
      </c>
      <c r="Q24" s="312">
        <v>2.2400000000000002</v>
      </c>
      <c r="R24" s="312">
        <v>2.2400000000000002</v>
      </c>
      <c r="S24" s="312">
        <v>2.23</v>
      </c>
      <c r="T24" s="312">
        <v>2.2200000000000002</v>
      </c>
      <c r="U24" s="312">
        <v>2.2200000000000002</v>
      </c>
      <c r="V24" s="312">
        <v>2.21</v>
      </c>
      <c r="W24" s="312">
        <v>2.21</v>
      </c>
      <c r="X24" s="312">
        <v>2.2000000000000002</v>
      </c>
      <c r="Y24" s="312">
        <v>2.19</v>
      </c>
      <c r="Z24" s="312">
        <v>2.19</v>
      </c>
      <c r="AA24" s="313">
        <v>2.1800000000000002</v>
      </c>
      <c r="AB24" s="314">
        <v>-0.05</v>
      </c>
      <c r="AC24" s="98">
        <v>-0.02</v>
      </c>
      <c r="AD24" s="314">
        <v>-0.13</v>
      </c>
      <c r="AE24" s="98">
        <v>-0.05</v>
      </c>
    </row>
    <row r="25" spans="1:31" s="198" customFormat="1" x14ac:dyDescent="0.2">
      <c r="A25" s="92" t="s">
        <v>84</v>
      </c>
      <c r="B25" s="311">
        <v>2.19</v>
      </c>
      <c r="C25" s="312">
        <v>2.17</v>
      </c>
      <c r="D25" s="312">
        <v>2.16</v>
      </c>
      <c r="E25" s="312">
        <v>2.15</v>
      </c>
      <c r="F25" s="312">
        <v>2.14</v>
      </c>
      <c r="G25" s="312">
        <v>2.13</v>
      </c>
      <c r="H25" s="312">
        <v>2.12</v>
      </c>
      <c r="I25" s="312">
        <v>2.11</v>
      </c>
      <c r="J25" s="312">
        <v>2.1</v>
      </c>
      <c r="K25" s="312">
        <v>2.09</v>
      </c>
      <c r="L25" s="312">
        <v>2.08</v>
      </c>
      <c r="M25" s="312">
        <v>2.0699999999999998</v>
      </c>
      <c r="N25" s="312">
        <v>2.06</v>
      </c>
      <c r="O25" s="312">
        <v>2.06</v>
      </c>
      <c r="P25" s="312">
        <v>2.0499999999999998</v>
      </c>
      <c r="Q25" s="312">
        <v>2.04</v>
      </c>
      <c r="R25" s="312">
        <v>2.0299999999999998</v>
      </c>
      <c r="S25" s="312">
        <v>2.02</v>
      </c>
      <c r="T25" s="312">
        <v>2.02</v>
      </c>
      <c r="U25" s="312">
        <v>2.0099999999999998</v>
      </c>
      <c r="V25" s="312">
        <v>2</v>
      </c>
      <c r="W25" s="312">
        <v>1.99</v>
      </c>
      <c r="X25" s="312">
        <v>1.98</v>
      </c>
      <c r="Y25" s="312">
        <v>1.97</v>
      </c>
      <c r="Z25" s="312">
        <v>1.97</v>
      </c>
      <c r="AA25" s="313">
        <v>1.96</v>
      </c>
      <c r="AB25" s="314">
        <v>-0.11</v>
      </c>
      <c r="AC25" s="98">
        <v>-0.05</v>
      </c>
      <c r="AD25" s="314">
        <v>-0.23</v>
      </c>
      <c r="AE25" s="98">
        <v>-0.1</v>
      </c>
    </row>
    <row r="26" spans="1:31" s="198" customFormat="1" x14ac:dyDescent="0.2">
      <c r="A26" s="92" t="s">
        <v>126</v>
      </c>
      <c r="B26" s="311">
        <v>2.0699999999999998</v>
      </c>
      <c r="C26" s="312">
        <v>2.0499999999999998</v>
      </c>
      <c r="D26" s="312">
        <v>2.04</v>
      </c>
      <c r="E26" s="312">
        <v>2.0299999999999998</v>
      </c>
      <c r="F26" s="312">
        <v>2.02</v>
      </c>
      <c r="G26" s="312">
        <v>2.0099999999999998</v>
      </c>
      <c r="H26" s="312">
        <v>2.0099999999999998</v>
      </c>
      <c r="I26" s="312">
        <v>2</v>
      </c>
      <c r="J26" s="312">
        <v>1.99</v>
      </c>
      <c r="K26" s="312">
        <v>1.99</v>
      </c>
      <c r="L26" s="312">
        <v>1.98</v>
      </c>
      <c r="M26" s="312">
        <v>1.98</v>
      </c>
      <c r="N26" s="312">
        <v>1.98</v>
      </c>
      <c r="O26" s="312">
        <v>1.98</v>
      </c>
      <c r="P26" s="312">
        <v>1.97</v>
      </c>
      <c r="Q26" s="312">
        <v>1.97</v>
      </c>
      <c r="R26" s="312">
        <v>1.96</v>
      </c>
      <c r="S26" s="312">
        <v>1.96</v>
      </c>
      <c r="T26" s="312">
        <v>1.95</v>
      </c>
      <c r="U26" s="312">
        <v>1.95</v>
      </c>
      <c r="V26" s="312">
        <v>1.94</v>
      </c>
      <c r="W26" s="312">
        <v>1.94</v>
      </c>
      <c r="X26" s="312">
        <v>1.94</v>
      </c>
      <c r="Y26" s="312">
        <v>1.93</v>
      </c>
      <c r="Z26" s="312">
        <v>1.93</v>
      </c>
      <c r="AA26" s="313">
        <v>1.93</v>
      </c>
      <c r="AB26" s="314">
        <v>-0.09</v>
      </c>
      <c r="AC26" s="98">
        <v>-0.04</v>
      </c>
      <c r="AD26" s="314">
        <v>-0.15</v>
      </c>
      <c r="AE26" s="98">
        <v>-7.0000000000000007E-2</v>
      </c>
    </row>
    <row r="27" spans="1:31" s="198" customFormat="1" x14ac:dyDescent="0.2">
      <c r="A27" s="92" t="s">
        <v>85</v>
      </c>
      <c r="B27" s="311">
        <v>2.09</v>
      </c>
      <c r="C27" s="312">
        <v>2.08</v>
      </c>
      <c r="D27" s="312">
        <v>2.0699999999999998</v>
      </c>
      <c r="E27" s="312">
        <v>2.06</v>
      </c>
      <c r="F27" s="312">
        <v>2.06</v>
      </c>
      <c r="G27" s="312">
        <v>2.0499999999999998</v>
      </c>
      <c r="H27" s="312">
        <v>2.04</v>
      </c>
      <c r="I27" s="312">
        <v>2.04</v>
      </c>
      <c r="J27" s="312">
        <v>2.0299999999999998</v>
      </c>
      <c r="K27" s="312">
        <v>2.0299999999999998</v>
      </c>
      <c r="L27" s="312">
        <v>2.02</v>
      </c>
      <c r="M27" s="312">
        <v>2.02</v>
      </c>
      <c r="N27" s="312">
        <v>2.02</v>
      </c>
      <c r="O27" s="312">
        <v>2.0099999999999998</v>
      </c>
      <c r="P27" s="312">
        <v>2.0099999999999998</v>
      </c>
      <c r="Q27" s="312">
        <v>2</v>
      </c>
      <c r="R27" s="312">
        <v>1.99</v>
      </c>
      <c r="S27" s="312">
        <v>1.99</v>
      </c>
      <c r="T27" s="312">
        <v>1.98</v>
      </c>
      <c r="U27" s="312">
        <v>1.98</v>
      </c>
      <c r="V27" s="312">
        <v>1.97</v>
      </c>
      <c r="W27" s="312">
        <v>1.96</v>
      </c>
      <c r="X27" s="312">
        <v>1.96</v>
      </c>
      <c r="Y27" s="312">
        <v>1.95</v>
      </c>
      <c r="Z27" s="312">
        <v>1.95</v>
      </c>
      <c r="AA27" s="313">
        <v>1.94</v>
      </c>
      <c r="AB27" s="314">
        <v>-7.0000000000000007E-2</v>
      </c>
      <c r="AC27" s="98">
        <v>-0.03</v>
      </c>
      <c r="AD27" s="314">
        <v>-0.15</v>
      </c>
      <c r="AE27" s="98">
        <v>-7.0000000000000007E-2</v>
      </c>
    </row>
    <row r="28" spans="1:31" s="198" customFormat="1" x14ac:dyDescent="0.2">
      <c r="A28" s="92" t="s">
        <v>86</v>
      </c>
      <c r="B28" s="311">
        <v>2.23</v>
      </c>
      <c r="C28" s="312">
        <v>2.2200000000000002</v>
      </c>
      <c r="D28" s="312">
        <v>2.21</v>
      </c>
      <c r="E28" s="312">
        <v>2.2000000000000002</v>
      </c>
      <c r="F28" s="312">
        <v>2.19</v>
      </c>
      <c r="G28" s="312">
        <v>2.1800000000000002</v>
      </c>
      <c r="H28" s="312">
        <v>2.17</v>
      </c>
      <c r="I28" s="312">
        <v>2.17</v>
      </c>
      <c r="J28" s="312">
        <v>2.16</v>
      </c>
      <c r="K28" s="312">
        <v>2.16</v>
      </c>
      <c r="L28" s="312">
        <v>2.15</v>
      </c>
      <c r="M28" s="312">
        <v>2.14</v>
      </c>
      <c r="N28" s="312">
        <v>2.14</v>
      </c>
      <c r="O28" s="312">
        <v>2.13</v>
      </c>
      <c r="P28" s="312">
        <v>2.13</v>
      </c>
      <c r="Q28" s="312">
        <v>2.12</v>
      </c>
      <c r="R28" s="312">
        <v>2.11</v>
      </c>
      <c r="S28" s="312">
        <v>2.11</v>
      </c>
      <c r="T28" s="312">
        <v>2.1</v>
      </c>
      <c r="U28" s="312">
        <v>2.09</v>
      </c>
      <c r="V28" s="312">
        <v>2.08</v>
      </c>
      <c r="W28" s="312">
        <v>2.08</v>
      </c>
      <c r="X28" s="312">
        <v>2.0699999999999998</v>
      </c>
      <c r="Y28" s="312">
        <v>2.0699999999999998</v>
      </c>
      <c r="Z28" s="312">
        <v>2.06</v>
      </c>
      <c r="AA28" s="313">
        <v>2.06</v>
      </c>
      <c r="AB28" s="314">
        <v>-0.08</v>
      </c>
      <c r="AC28" s="98">
        <v>-0.03</v>
      </c>
      <c r="AD28" s="314">
        <v>-0.17</v>
      </c>
      <c r="AE28" s="98">
        <v>-0.08</v>
      </c>
    </row>
    <row r="29" spans="1:31" s="198" customFormat="1" x14ac:dyDescent="0.2">
      <c r="A29" s="92" t="s">
        <v>87</v>
      </c>
      <c r="B29" s="311">
        <v>2.09</v>
      </c>
      <c r="C29" s="312">
        <v>2.08</v>
      </c>
      <c r="D29" s="312">
        <v>2.0699999999999998</v>
      </c>
      <c r="E29" s="312">
        <v>2.06</v>
      </c>
      <c r="F29" s="312">
        <v>2.0499999999999998</v>
      </c>
      <c r="G29" s="312">
        <v>2.04</v>
      </c>
      <c r="H29" s="312">
        <v>2.0299999999999998</v>
      </c>
      <c r="I29" s="312">
        <v>2.02</v>
      </c>
      <c r="J29" s="312">
        <v>2.02</v>
      </c>
      <c r="K29" s="312">
        <v>2.0099999999999998</v>
      </c>
      <c r="L29" s="312">
        <v>2</v>
      </c>
      <c r="M29" s="312">
        <v>2</v>
      </c>
      <c r="N29" s="312">
        <v>1.99</v>
      </c>
      <c r="O29" s="312">
        <v>1.98</v>
      </c>
      <c r="P29" s="312">
        <v>1.98</v>
      </c>
      <c r="Q29" s="312">
        <v>1.97</v>
      </c>
      <c r="R29" s="312">
        <v>1.96</v>
      </c>
      <c r="S29" s="312">
        <v>1.96</v>
      </c>
      <c r="T29" s="312">
        <v>1.95</v>
      </c>
      <c r="U29" s="312">
        <v>1.94</v>
      </c>
      <c r="V29" s="312">
        <v>1.93</v>
      </c>
      <c r="W29" s="312">
        <v>1.93</v>
      </c>
      <c r="X29" s="312">
        <v>1.92</v>
      </c>
      <c r="Y29" s="312">
        <v>1.91</v>
      </c>
      <c r="Z29" s="312">
        <v>1.91</v>
      </c>
      <c r="AA29" s="313">
        <v>1.9</v>
      </c>
      <c r="AB29" s="314">
        <v>-0.09</v>
      </c>
      <c r="AC29" s="98">
        <v>-0.04</v>
      </c>
      <c r="AD29" s="314">
        <v>-0.19</v>
      </c>
      <c r="AE29" s="98">
        <v>-0.09</v>
      </c>
    </row>
    <row r="30" spans="1:31" s="198" customFormat="1" x14ac:dyDescent="0.2">
      <c r="A30" s="225" t="s">
        <v>127</v>
      </c>
      <c r="B30" s="311">
        <v>2.16</v>
      </c>
      <c r="C30" s="312">
        <v>2.14</v>
      </c>
      <c r="D30" s="312">
        <v>2.13</v>
      </c>
      <c r="E30" s="312">
        <v>2.13</v>
      </c>
      <c r="F30" s="312">
        <v>2.11</v>
      </c>
      <c r="G30" s="312">
        <v>2.1</v>
      </c>
      <c r="H30" s="312">
        <v>2.1</v>
      </c>
      <c r="I30" s="312">
        <v>2.09</v>
      </c>
      <c r="J30" s="312">
        <v>2.08</v>
      </c>
      <c r="K30" s="312">
        <v>2.0699999999999998</v>
      </c>
      <c r="L30" s="312">
        <v>2.0699999999999998</v>
      </c>
      <c r="M30" s="312">
        <v>2.06</v>
      </c>
      <c r="N30" s="312">
        <v>2.0499999999999998</v>
      </c>
      <c r="O30" s="312">
        <v>2.0499999999999998</v>
      </c>
      <c r="P30" s="312">
        <v>2.04</v>
      </c>
      <c r="Q30" s="312">
        <v>2.0299999999999998</v>
      </c>
      <c r="R30" s="312">
        <v>2.02</v>
      </c>
      <c r="S30" s="312">
        <v>2.02</v>
      </c>
      <c r="T30" s="312">
        <v>2.0099999999999998</v>
      </c>
      <c r="U30" s="312">
        <v>2</v>
      </c>
      <c r="V30" s="312">
        <v>1.99</v>
      </c>
      <c r="W30" s="312">
        <v>1.98</v>
      </c>
      <c r="X30" s="312">
        <v>1.97</v>
      </c>
      <c r="Y30" s="312">
        <v>1.97</v>
      </c>
      <c r="Z30" s="312">
        <v>1.96</v>
      </c>
      <c r="AA30" s="313">
        <v>1.95</v>
      </c>
      <c r="AB30" s="314">
        <v>-0.09</v>
      </c>
      <c r="AC30" s="98">
        <v>-0.04</v>
      </c>
      <c r="AD30" s="314">
        <v>-0.21</v>
      </c>
      <c r="AE30" s="98">
        <v>-0.1</v>
      </c>
    </row>
    <row r="31" spans="1:31" s="198" customFormat="1" x14ac:dyDescent="0.2">
      <c r="A31" s="225" t="s">
        <v>88</v>
      </c>
      <c r="B31" s="311">
        <v>2.0499999999999998</v>
      </c>
      <c r="C31" s="312">
        <v>2.0299999999999998</v>
      </c>
      <c r="D31" s="312">
        <v>2.02</v>
      </c>
      <c r="E31" s="312">
        <v>2.0099999999999998</v>
      </c>
      <c r="F31" s="312">
        <v>2</v>
      </c>
      <c r="G31" s="312">
        <v>2</v>
      </c>
      <c r="H31" s="312">
        <v>1.99</v>
      </c>
      <c r="I31" s="312">
        <v>1.99</v>
      </c>
      <c r="J31" s="312">
        <v>1.99</v>
      </c>
      <c r="K31" s="312">
        <v>1.99</v>
      </c>
      <c r="L31" s="312">
        <v>1.98</v>
      </c>
      <c r="M31" s="312">
        <v>1.98</v>
      </c>
      <c r="N31" s="312">
        <v>1.97</v>
      </c>
      <c r="O31" s="312">
        <v>1.97</v>
      </c>
      <c r="P31" s="312">
        <v>1.96</v>
      </c>
      <c r="Q31" s="312">
        <v>1.96</v>
      </c>
      <c r="R31" s="312">
        <v>1.95</v>
      </c>
      <c r="S31" s="312">
        <v>1.95</v>
      </c>
      <c r="T31" s="312">
        <v>1.94</v>
      </c>
      <c r="U31" s="312">
        <v>1.93</v>
      </c>
      <c r="V31" s="312">
        <v>1.93</v>
      </c>
      <c r="W31" s="312">
        <v>1.92</v>
      </c>
      <c r="X31" s="312">
        <v>1.91</v>
      </c>
      <c r="Y31" s="312">
        <v>1.91</v>
      </c>
      <c r="Z31" s="312">
        <v>1.9</v>
      </c>
      <c r="AA31" s="313">
        <v>1.9</v>
      </c>
      <c r="AB31" s="314">
        <v>-0.06</v>
      </c>
      <c r="AC31" s="98">
        <v>-0.03</v>
      </c>
      <c r="AD31" s="314">
        <v>-0.14000000000000001</v>
      </c>
      <c r="AE31" s="98">
        <v>-7.0000000000000007E-2</v>
      </c>
    </row>
    <row r="32" spans="1:31" s="198" customFormat="1" x14ac:dyDescent="0.2">
      <c r="A32" s="225" t="s">
        <v>89</v>
      </c>
      <c r="B32" s="311">
        <v>2.1</v>
      </c>
      <c r="C32" s="312">
        <v>2.09</v>
      </c>
      <c r="D32" s="312">
        <v>2.09</v>
      </c>
      <c r="E32" s="312">
        <v>2.08</v>
      </c>
      <c r="F32" s="312">
        <v>2.0699999999999998</v>
      </c>
      <c r="G32" s="312">
        <v>2.06</v>
      </c>
      <c r="H32" s="312">
        <v>2.06</v>
      </c>
      <c r="I32" s="312">
        <v>2.0499999999999998</v>
      </c>
      <c r="J32" s="312">
        <v>2.0499999999999998</v>
      </c>
      <c r="K32" s="312">
        <v>2.0499999999999998</v>
      </c>
      <c r="L32" s="312">
        <v>2.04</v>
      </c>
      <c r="M32" s="312">
        <v>2.04</v>
      </c>
      <c r="N32" s="312">
        <v>2.04</v>
      </c>
      <c r="O32" s="312">
        <v>2.0299999999999998</v>
      </c>
      <c r="P32" s="312">
        <v>2.0299999999999998</v>
      </c>
      <c r="Q32" s="312">
        <v>2.02</v>
      </c>
      <c r="R32" s="312">
        <v>2.02</v>
      </c>
      <c r="S32" s="312">
        <v>2.0099999999999998</v>
      </c>
      <c r="T32" s="312">
        <v>2.0099999999999998</v>
      </c>
      <c r="U32" s="312">
        <v>2</v>
      </c>
      <c r="V32" s="312">
        <v>2</v>
      </c>
      <c r="W32" s="312">
        <v>1.99</v>
      </c>
      <c r="X32" s="312">
        <v>1.99</v>
      </c>
      <c r="Y32" s="312">
        <v>1.98</v>
      </c>
      <c r="Z32" s="312">
        <v>1.98</v>
      </c>
      <c r="AA32" s="313">
        <v>1.97</v>
      </c>
      <c r="AB32" s="314">
        <v>-0.06</v>
      </c>
      <c r="AC32" s="98">
        <v>-0.03</v>
      </c>
      <c r="AD32" s="314">
        <v>-0.13</v>
      </c>
      <c r="AE32" s="98">
        <v>-0.06</v>
      </c>
    </row>
    <row r="33" spans="1:31" s="198" customFormat="1" x14ac:dyDescent="0.2">
      <c r="A33" s="225" t="s">
        <v>90</v>
      </c>
      <c r="B33" s="311">
        <v>2.19</v>
      </c>
      <c r="C33" s="312">
        <v>2.1800000000000002</v>
      </c>
      <c r="D33" s="312">
        <v>2.1800000000000002</v>
      </c>
      <c r="E33" s="312">
        <v>2.17</v>
      </c>
      <c r="F33" s="312">
        <v>2.15</v>
      </c>
      <c r="G33" s="312">
        <v>2.14</v>
      </c>
      <c r="H33" s="312">
        <v>2.14</v>
      </c>
      <c r="I33" s="312">
        <v>2.13</v>
      </c>
      <c r="J33" s="312">
        <v>2.12</v>
      </c>
      <c r="K33" s="312">
        <v>2.11</v>
      </c>
      <c r="L33" s="312">
        <v>2.1</v>
      </c>
      <c r="M33" s="312">
        <v>2.09</v>
      </c>
      <c r="N33" s="312">
        <v>2.08</v>
      </c>
      <c r="O33" s="312">
        <v>2.08</v>
      </c>
      <c r="P33" s="312">
        <v>2.0699999999999998</v>
      </c>
      <c r="Q33" s="312">
        <v>2.06</v>
      </c>
      <c r="R33" s="312">
        <v>2.06</v>
      </c>
      <c r="S33" s="312">
        <v>2.0499999999999998</v>
      </c>
      <c r="T33" s="312">
        <v>2.04</v>
      </c>
      <c r="U33" s="312">
        <v>2.04</v>
      </c>
      <c r="V33" s="312">
        <v>2.0299999999999998</v>
      </c>
      <c r="W33" s="312">
        <v>2.02</v>
      </c>
      <c r="X33" s="312">
        <v>2.0099999999999998</v>
      </c>
      <c r="Y33" s="312">
        <v>2.0099999999999998</v>
      </c>
      <c r="Z33" s="312">
        <v>2</v>
      </c>
      <c r="AA33" s="313">
        <v>1.99</v>
      </c>
      <c r="AB33" s="314">
        <v>-0.09</v>
      </c>
      <c r="AC33" s="98">
        <v>-0.04</v>
      </c>
      <c r="AD33" s="314">
        <v>-0.2</v>
      </c>
      <c r="AE33" s="98">
        <v>-0.09</v>
      </c>
    </row>
    <row r="34" spans="1:31" s="198" customFormat="1" x14ac:dyDescent="0.2">
      <c r="A34" s="225" t="s">
        <v>91</v>
      </c>
      <c r="B34" s="311">
        <v>2.12</v>
      </c>
      <c r="C34" s="312">
        <v>2.11</v>
      </c>
      <c r="D34" s="312">
        <v>2.1</v>
      </c>
      <c r="E34" s="312">
        <v>2.09</v>
      </c>
      <c r="F34" s="312">
        <v>2.08</v>
      </c>
      <c r="G34" s="312">
        <v>2.0699999999999998</v>
      </c>
      <c r="H34" s="312">
        <v>2.0699999999999998</v>
      </c>
      <c r="I34" s="312">
        <v>2.06</v>
      </c>
      <c r="J34" s="312">
        <v>2.06</v>
      </c>
      <c r="K34" s="312">
        <v>2.0499999999999998</v>
      </c>
      <c r="L34" s="312">
        <v>2.0499999999999998</v>
      </c>
      <c r="M34" s="312">
        <v>2.04</v>
      </c>
      <c r="N34" s="312">
        <v>2.04</v>
      </c>
      <c r="O34" s="312">
        <v>2.0299999999999998</v>
      </c>
      <c r="P34" s="312">
        <v>2.0299999999999998</v>
      </c>
      <c r="Q34" s="312">
        <v>2.02</v>
      </c>
      <c r="R34" s="312">
        <v>2.0099999999999998</v>
      </c>
      <c r="S34" s="312">
        <v>2.0099999999999998</v>
      </c>
      <c r="T34" s="312">
        <v>2</v>
      </c>
      <c r="U34" s="312">
        <v>1.99</v>
      </c>
      <c r="V34" s="312">
        <v>1.99</v>
      </c>
      <c r="W34" s="312">
        <v>1.98</v>
      </c>
      <c r="X34" s="312">
        <v>1.97</v>
      </c>
      <c r="Y34" s="312">
        <v>1.97</v>
      </c>
      <c r="Z34" s="312">
        <v>1.96</v>
      </c>
      <c r="AA34" s="313">
        <v>1.96</v>
      </c>
      <c r="AB34" s="314">
        <v>-7.0000000000000007E-2</v>
      </c>
      <c r="AC34" s="98">
        <v>-0.03</v>
      </c>
      <c r="AD34" s="314">
        <v>-0.16</v>
      </c>
      <c r="AE34" s="98">
        <v>-0.08</v>
      </c>
    </row>
    <row r="35" spans="1:31" s="198" customFormat="1" x14ac:dyDescent="0.2">
      <c r="A35" s="225" t="s">
        <v>92</v>
      </c>
      <c r="B35" s="311">
        <v>2.16</v>
      </c>
      <c r="C35" s="312">
        <v>2.15</v>
      </c>
      <c r="D35" s="312">
        <v>2.14</v>
      </c>
      <c r="E35" s="312">
        <v>2.13</v>
      </c>
      <c r="F35" s="312">
        <v>2.13</v>
      </c>
      <c r="G35" s="312">
        <v>2.12</v>
      </c>
      <c r="H35" s="312">
        <v>2.12</v>
      </c>
      <c r="I35" s="312">
        <v>2.11</v>
      </c>
      <c r="J35" s="312">
        <v>2.11</v>
      </c>
      <c r="K35" s="312">
        <v>2.1</v>
      </c>
      <c r="L35" s="312">
        <v>2.1</v>
      </c>
      <c r="M35" s="312">
        <v>2.09</v>
      </c>
      <c r="N35" s="312">
        <v>2.09</v>
      </c>
      <c r="O35" s="312">
        <v>2.09</v>
      </c>
      <c r="P35" s="312">
        <v>2.08</v>
      </c>
      <c r="Q35" s="312">
        <v>2.0699999999999998</v>
      </c>
      <c r="R35" s="312">
        <v>2.0699999999999998</v>
      </c>
      <c r="S35" s="312">
        <v>2.06</v>
      </c>
      <c r="T35" s="312">
        <v>2.0499999999999998</v>
      </c>
      <c r="U35" s="312">
        <v>2.0499999999999998</v>
      </c>
      <c r="V35" s="312">
        <v>2.04</v>
      </c>
      <c r="W35" s="312">
        <v>2.0299999999999998</v>
      </c>
      <c r="X35" s="312">
        <v>2.0299999999999998</v>
      </c>
      <c r="Y35" s="312">
        <v>2.02</v>
      </c>
      <c r="Z35" s="312">
        <v>2.02</v>
      </c>
      <c r="AA35" s="313">
        <v>2.0099999999999998</v>
      </c>
      <c r="AB35" s="314">
        <v>-0.06</v>
      </c>
      <c r="AC35" s="98">
        <v>-0.03</v>
      </c>
      <c r="AD35" s="314">
        <v>-0.15</v>
      </c>
      <c r="AE35" s="98">
        <v>-7.0000000000000007E-2</v>
      </c>
    </row>
    <row r="36" spans="1:31" s="198" customFormat="1" x14ac:dyDescent="0.2">
      <c r="A36" s="225" t="s">
        <v>93</v>
      </c>
      <c r="B36" s="311">
        <v>2.27</v>
      </c>
      <c r="C36" s="312">
        <v>2.27</v>
      </c>
      <c r="D36" s="312">
        <v>2.2599999999999998</v>
      </c>
      <c r="E36" s="312">
        <v>2.25</v>
      </c>
      <c r="F36" s="312">
        <v>2.2400000000000002</v>
      </c>
      <c r="G36" s="312">
        <v>2.23</v>
      </c>
      <c r="H36" s="312">
        <v>2.2200000000000002</v>
      </c>
      <c r="I36" s="312">
        <v>2.2200000000000002</v>
      </c>
      <c r="J36" s="312">
        <v>2.2200000000000002</v>
      </c>
      <c r="K36" s="312">
        <v>2.21</v>
      </c>
      <c r="L36" s="312">
        <v>2.21</v>
      </c>
      <c r="M36" s="312">
        <v>2.21</v>
      </c>
      <c r="N36" s="312">
        <v>2.21</v>
      </c>
      <c r="O36" s="312">
        <v>2.2000000000000002</v>
      </c>
      <c r="P36" s="312">
        <v>2.2000000000000002</v>
      </c>
      <c r="Q36" s="312">
        <v>2.2000000000000002</v>
      </c>
      <c r="R36" s="312">
        <v>2.19</v>
      </c>
      <c r="S36" s="312">
        <v>2.19</v>
      </c>
      <c r="T36" s="312">
        <v>2.1800000000000002</v>
      </c>
      <c r="U36" s="312">
        <v>2.1800000000000002</v>
      </c>
      <c r="V36" s="312">
        <v>2.17</v>
      </c>
      <c r="W36" s="312">
        <v>2.16</v>
      </c>
      <c r="X36" s="312">
        <v>2.16</v>
      </c>
      <c r="Y36" s="312">
        <v>2.15</v>
      </c>
      <c r="Z36" s="312">
        <v>2.14</v>
      </c>
      <c r="AA36" s="313">
        <v>2.14</v>
      </c>
      <c r="AB36" s="314">
        <v>-0.06</v>
      </c>
      <c r="AC36" s="98">
        <v>-0.03</v>
      </c>
      <c r="AD36" s="314">
        <v>-0.13</v>
      </c>
      <c r="AE36" s="98">
        <v>-0.06</v>
      </c>
    </row>
    <row r="37" spans="1:31" s="198" customFormat="1" x14ac:dyDescent="0.2">
      <c r="A37" s="92" t="s">
        <v>94</v>
      </c>
      <c r="B37" s="311">
        <v>2.06</v>
      </c>
      <c r="C37" s="312">
        <v>2.0499999999999998</v>
      </c>
      <c r="D37" s="312">
        <v>2.04</v>
      </c>
      <c r="E37" s="312">
        <v>2.04</v>
      </c>
      <c r="F37" s="312">
        <v>2.0299999999999998</v>
      </c>
      <c r="G37" s="312">
        <v>2.02</v>
      </c>
      <c r="H37" s="312">
        <v>2.02</v>
      </c>
      <c r="I37" s="312">
        <v>2.02</v>
      </c>
      <c r="J37" s="312">
        <v>2.0099999999999998</v>
      </c>
      <c r="K37" s="312">
        <v>2.0099999999999998</v>
      </c>
      <c r="L37" s="312">
        <v>2</v>
      </c>
      <c r="M37" s="312">
        <v>2</v>
      </c>
      <c r="N37" s="312">
        <v>1.99</v>
      </c>
      <c r="O37" s="312">
        <v>1.98</v>
      </c>
      <c r="P37" s="312">
        <v>1.98</v>
      </c>
      <c r="Q37" s="312">
        <v>1.97</v>
      </c>
      <c r="R37" s="312">
        <v>1.96</v>
      </c>
      <c r="S37" s="312">
        <v>1.96</v>
      </c>
      <c r="T37" s="312">
        <v>1.95</v>
      </c>
      <c r="U37" s="312">
        <v>1.95</v>
      </c>
      <c r="V37" s="312">
        <v>1.94</v>
      </c>
      <c r="W37" s="312">
        <v>1.93</v>
      </c>
      <c r="X37" s="312">
        <v>1.93</v>
      </c>
      <c r="Y37" s="312">
        <v>1.92</v>
      </c>
      <c r="Z37" s="312">
        <v>1.92</v>
      </c>
      <c r="AA37" s="313">
        <v>1.92</v>
      </c>
      <c r="AB37" s="314">
        <v>-0.06</v>
      </c>
      <c r="AC37" s="98">
        <v>-0.03</v>
      </c>
      <c r="AD37" s="314">
        <v>-0.15</v>
      </c>
      <c r="AE37" s="98">
        <v>-7.0000000000000007E-2</v>
      </c>
    </row>
    <row r="38" spans="1:31" x14ac:dyDescent="0.2">
      <c r="A38" s="100" t="s">
        <v>95</v>
      </c>
      <c r="B38" s="315">
        <v>2.31</v>
      </c>
      <c r="C38" s="316">
        <v>2.2999999999999998</v>
      </c>
      <c r="D38" s="316">
        <v>2.29</v>
      </c>
      <c r="E38" s="316">
        <v>2.2799999999999998</v>
      </c>
      <c r="F38" s="316">
        <v>2.27</v>
      </c>
      <c r="G38" s="316">
        <v>2.2599999999999998</v>
      </c>
      <c r="H38" s="316">
        <v>2.25</v>
      </c>
      <c r="I38" s="316">
        <v>2.2400000000000002</v>
      </c>
      <c r="J38" s="316">
        <v>2.2400000000000002</v>
      </c>
      <c r="K38" s="316">
        <v>2.23</v>
      </c>
      <c r="L38" s="316">
        <v>2.2200000000000002</v>
      </c>
      <c r="M38" s="316">
        <v>2.2200000000000002</v>
      </c>
      <c r="N38" s="316">
        <v>2.21</v>
      </c>
      <c r="O38" s="316">
        <v>2.2000000000000002</v>
      </c>
      <c r="P38" s="316">
        <v>2.2000000000000002</v>
      </c>
      <c r="Q38" s="316">
        <v>2.19</v>
      </c>
      <c r="R38" s="316">
        <v>2.1800000000000002</v>
      </c>
      <c r="S38" s="316">
        <v>2.17</v>
      </c>
      <c r="T38" s="316">
        <v>2.16</v>
      </c>
      <c r="U38" s="316">
        <v>2.16</v>
      </c>
      <c r="V38" s="316">
        <v>2.15</v>
      </c>
      <c r="W38" s="316">
        <v>2.14</v>
      </c>
      <c r="X38" s="316">
        <v>2.13</v>
      </c>
      <c r="Y38" s="316">
        <v>2.13</v>
      </c>
      <c r="Z38" s="316">
        <v>2.12</v>
      </c>
      <c r="AA38" s="317">
        <v>2.12</v>
      </c>
      <c r="AB38" s="318">
        <v>-0.09</v>
      </c>
      <c r="AC38" s="106">
        <v>-0.04</v>
      </c>
      <c r="AD38" s="318">
        <v>-0.2</v>
      </c>
      <c r="AE38" s="106">
        <v>-0.08</v>
      </c>
    </row>
    <row r="39" spans="1:31" ht="24.95" customHeight="1" x14ac:dyDescent="0.2">
      <c r="A39" s="89" t="s">
        <v>207</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1"/>
    </row>
    <row r="40" spans="1:31" ht="12" customHeight="1" x14ac:dyDescent="0.2">
      <c r="A40" s="107" t="s">
        <v>172</v>
      </c>
      <c r="B40" s="319">
        <v>2.2200000000000002</v>
      </c>
      <c r="C40" s="319">
        <v>2.21</v>
      </c>
      <c r="D40" s="319">
        <v>2.2000000000000002</v>
      </c>
      <c r="E40" s="319">
        <v>2.2000000000000002</v>
      </c>
      <c r="F40" s="319">
        <v>2.19</v>
      </c>
      <c r="G40" s="319">
        <v>2.1800000000000002</v>
      </c>
      <c r="H40" s="319">
        <v>2.1800000000000002</v>
      </c>
      <c r="I40" s="319">
        <v>2.17</v>
      </c>
      <c r="J40" s="319">
        <v>2.17</v>
      </c>
      <c r="K40" s="319">
        <v>2.16</v>
      </c>
      <c r="L40" s="319">
        <v>2.16</v>
      </c>
      <c r="M40" s="319">
        <v>2.15</v>
      </c>
      <c r="N40" s="319">
        <v>2.15</v>
      </c>
      <c r="O40" s="319">
        <v>2.14</v>
      </c>
      <c r="P40" s="319">
        <v>2.13</v>
      </c>
      <c r="Q40" s="319">
        <v>2.13</v>
      </c>
      <c r="R40" s="319">
        <v>2.12</v>
      </c>
      <c r="S40" s="319">
        <v>2.11</v>
      </c>
      <c r="T40" s="319">
        <v>2.11</v>
      </c>
      <c r="U40" s="319">
        <v>2.1</v>
      </c>
      <c r="V40" s="319">
        <v>2.09</v>
      </c>
      <c r="W40" s="319">
        <v>2.09</v>
      </c>
      <c r="X40" s="319">
        <v>2.08</v>
      </c>
      <c r="Y40" s="319">
        <v>2.08</v>
      </c>
      <c r="Z40" s="319">
        <v>2.0699999999999998</v>
      </c>
      <c r="AA40" s="319">
        <v>2.0699999999999998</v>
      </c>
      <c r="AB40" s="320">
        <v>-7.0000000000000007E-2</v>
      </c>
      <c r="AC40" s="321">
        <v>-0.03</v>
      </c>
      <c r="AD40" s="320">
        <v>-0.15</v>
      </c>
      <c r="AE40" s="321">
        <v>-7.0000000000000007E-2</v>
      </c>
    </row>
    <row r="41" spans="1:31" s="123" customFormat="1" ht="12" customHeight="1" x14ac:dyDescent="0.2">
      <c r="A41" s="92" t="s">
        <v>173</v>
      </c>
      <c r="B41" s="322">
        <v>2.13</v>
      </c>
      <c r="C41" s="322">
        <v>2.13</v>
      </c>
      <c r="D41" s="322">
        <v>2.12</v>
      </c>
      <c r="E41" s="322">
        <v>2.11</v>
      </c>
      <c r="F41" s="322">
        <v>2.1</v>
      </c>
      <c r="G41" s="322">
        <v>2.1</v>
      </c>
      <c r="H41" s="322">
        <v>2.09</v>
      </c>
      <c r="I41" s="322">
        <v>2.09</v>
      </c>
      <c r="J41" s="322">
        <v>2.08</v>
      </c>
      <c r="K41" s="322">
        <v>2.08</v>
      </c>
      <c r="L41" s="322">
        <v>2.08</v>
      </c>
      <c r="M41" s="322">
        <v>2.0699999999999998</v>
      </c>
      <c r="N41" s="322">
        <v>2.0699999999999998</v>
      </c>
      <c r="O41" s="322">
        <v>2.06</v>
      </c>
      <c r="P41" s="322">
        <v>2.06</v>
      </c>
      <c r="Q41" s="322">
        <v>2.0499999999999998</v>
      </c>
      <c r="R41" s="322">
        <v>2.04</v>
      </c>
      <c r="S41" s="322">
        <v>2.04</v>
      </c>
      <c r="T41" s="322">
        <v>2.0299999999999998</v>
      </c>
      <c r="U41" s="322">
        <v>2.0299999999999998</v>
      </c>
      <c r="V41" s="322">
        <v>2.02</v>
      </c>
      <c r="W41" s="322">
        <v>2.0099999999999998</v>
      </c>
      <c r="X41" s="322">
        <v>2.0099999999999998</v>
      </c>
      <c r="Y41" s="322">
        <v>2</v>
      </c>
      <c r="Z41" s="322">
        <v>2</v>
      </c>
      <c r="AA41" s="322">
        <v>2</v>
      </c>
      <c r="AB41" s="314">
        <v>-0.06</v>
      </c>
      <c r="AC41" s="323">
        <v>-0.03</v>
      </c>
      <c r="AD41" s="314">
        <v>-0.14000000000000001</v>
      </c>
      <c r="AE41" s="323">
        <v>-0.06</v>
      </c>
    </row>
    <row r="42" spans="1:31" ht="12" customHeight="1" x14ac:dyDescent="0.2">
      <c r="A42" s="92" t="s">
        <v>129</v>
      </c>
      <c r="B42" s="322">
        <v>2.17</v>
      </c>
      <c r="C42" s="322">
        <v>2.16</v>
      </c>
      <c r="D42" s="322">
        <v>2.15</v>
      </c>
      <c r="E42" s="322">
        <v>2.15</v>
      </c>
      <c r="F42" s="322">
        <v>2.14</v>
      </c>
      <c r="G42" s="322">
        <v>2.13</v>
      </c>
      <c r="H42" s="322">
        <v>2.12</v>
      </c>
      <c r="I42" s="322">
        <v>2.12</v>
      </c>
      <c r="J42" s="322">
        <v>2.11</v>
      </c>
      <c r="K42" s="322">
        <v>2.11</v>
      </c>
      <c r="L42" s="322">
        <v>2.1</v>
      </c>
      <c r="M42" s="322">
        <v>2.1</v>
      </c>
      <c r="N42" s="322">
        <v>2.09</v>
      </c>
      <c r="O42" s="322">
        <v>2.09</v>
      </c>
      <c r="P42" s="322">
        <v>2.08</v>
      </c>
      <c r="Q42" s="322">
        <v>2.0699999999999998</v>
      </c>
      <c r="R42" s="322">
        <v>2.0699999999999998</v>
      </c>
      <c r="S42" s="322">
        <v>2.06</v>
      </c>
      <c r="T42" s="322">
        <v>2.06</v>
      </c>
      <c r="U42" s="322">
        <v>2.0499999999999998</v>
      </c>
      <c r="V42" s="322">
        <v>2.04</v>
      </c>
      <c r="W42" s="322">
        <v>2.04</v>
      </c>
      <c r="X42" s="322">
        <v>2.0299999999999998</v>
      </c>
      <c r="Y42" s="322">
        <v>2.0299999999999998</v>
      </c>
      <c r="Z42" s="322">
        <v>2.02</v>
      </c>
      <c r="AA42" s="322">
        <v>2.02</v>
      </c>
      <c r="AB42" s="314">
        <v>-7.0000000000000007E-2</v>
      </c>
      <c r="AC42" s="323">
        <v>-0.03</v>
      </c>
      <c r="AD42" s="314">
        <v>-0.15</v>
      </c>
      <c r="AE42" s="323">
        <v>-7.0000000000000007E-2</v>
      </c>
    </row>
    <row r="43" spans="1:31" ht="12" customHeight="1" x14ac:dyDescent="0.2">
      <c r="A43" s="100" t="s">
        <v>130</v>
      </c>
      <c r="B43" s="322">
        <v>2.11</v>
      </c>
      <c r="C43" s="322">
        <v>2.09</v>
      </c>
      <c r="D43" s="322">
        <v>2.09</v>
      </c>
      <c r="E43" s="322">
        <v>2.08</v>
      </c>
      <c r="F43" s="322">
        <v>2.0699999999999998</v>
      </c>
      <c r="G43" s="322">
        <v>2.06</v>
      </c>
      <c r="H43" s="322">
        <v>2.06</v>
      </c>
      <c r="I43" s="322">
        <v>2.0499999999999998</v>
      </c>
      <c r="J43" s="322">
        <v>2.0499999999999998</v>
      </c>
      <c r="K43" s="322">
        <v>2.04</v>
      </c>
      <c r="L43" s="322">
        <v>2.04</v>
      </c>
      <c r="M43" s="322">
        <v>2.0299999999999998</v>
      </c>
      <c r="N43" s="322">
        <v>2.0299999999999998</v>
      </c>
      <c r="O43" s="322">
        <v>2.02</v>
      </c>
      <c r="P43" s="322">
        <v>2.02</v>
      </c>
      <c r="Q43" s="322">
        <v>2.0099999999999998</v>
      </c>
      <c r="R43" s="322">
        <v>2</v>
      </c>
      <c r="S43" s="322">
        <v>2</v>
      </c>
      <c r="T43" s="322">
        <v>1.99</v>
      </c>
      <c r="U43" s="322">
        <v>1.98</v>
      </c>
      <c r="V43" s="322">
        <v>1.97</v>
      </c>
      <c r="W43" s="322">
        <v>1.97</v>
      </c>
      <c r="X43" s="322">
        <v>1.96</v>
      </c>
      <c r="Y43" s="322">
        <v>1.95</v>
      </c>
      <c r="Z43" s="322">
        <v>1.95</v>
      </c>
      <c r="AA43" s="322">
        <v>1.94</v>
      </c>
      <c r="AB43" s="314">
        <v>-7.0000000000000007E-2</v>
      </c>
      <c r="AC43" s="323">
        <v>-0.04</v>
      </c>
      <c r="AD43" s="314">
        <v>-0.17</v>
      </c>
      <c r="AE43" s="323">
        <v>-0.08</v>
      </c>
    </row>
    <row r="44" spans="1:31" ht="24.95" customHeight="1" x14ac:dyDescent="0.2">
      <c r="A44" s="89" t="s">
        <v>128</v>
      </c>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1"/>
    </row>
    <row r="45" spans="1:31" x14ac:dyDescent="0.2">
      <c r="A45" s="107" t="s">
        <v>133</v>
      </c>
      <c r="B45" s="322">
        <v>2.12</v>
      </c>
      <c r="C45" s="322">
        <v>2.14</v>
      </c>
      <c r="D45" s="322">
        <v>2.12</v>
      </c>
      <c r="E45" s="322">
        <v>2.11</v>
      </c>
      <c r="F45" s="322">
        <v>2.1</v>
      </c>
      <c r="G45" s="322">
        <v>2.08</v>
      </c>
      <c r="H45" s="322">
        <v>2.0699999999999998</v>
      </c>
      <c r="I45" s="322">
        <v>2.06</v>
      </c>
      <c r="J45" s="322">
        <v>2.04</v>
      </c>
      <c r="K45" s="322">
        <v>2.0299999999999998</v>
      </c>
      <c r="L45" s="322">
        <v>2.02</v>
      </c>
      <c r="M45" s="322">
        <v>2.0099999999999998</v>
      </c>
      <c r="N45" s="322">
        <v>2</v>
      </c>
      <c r="O45" s="322">
        <v>1.99</v>
      </c>
      <c r="P45" s="322">
        <v>1.99</v>
      </c>
      <c r="Q45" s="322">
        <v>1.98</v>
      </c>
      <c r="R45" s="322">
        <v>1.98</v>
      </c>
      <c r="S45" s="322">
        <v>1.97</v>
      </c>
      <c r="T45" s="322">
        <v>1.96</v>
      </c>
      <c r="U45" s="322">
        <v>1.96</v>
      </c>
      <c r="V45" s="322">
        <v>1.95</v>
      </c>
      <c r="W45" s="322">
        <v>1.95</v>
      </c>
      <c r="X45" s="322">
        <v>1.94</v>
      </c>
      <c r="Y45" s="322">
        <v>1.94</v>
      </c>
      <c r="Z45" s="322">
        <v>1.94</v>
      </c>
      <c r="AA45" s="322">
        <v>1.93</v>
      </c>
      <c r="AB45" s="314">
        <v>-0.1</v>
      </c>
      <c r="AC45" s="323">
        <v>-0.05</v>
      </c>
      <c r="AD45" s="314">
        <v>-0.19</v>
      </c>
      <c r="AE45" s="323">
        <v>-0.09</v>
      </c>
    </row>
    <row r="46" spans="1:31" x14ac:dyDescent="0.2">
      <c r="A46" s="100" t="s">
        <v>134</v>
      </c>
      <c r="B46" s="324">
        <v>2.13</v>
      </c>
      <c r="C46" s="324">
        <v>2.1</v>
      </c>
      <c r="D46" s="324">
        <v>2.09</v>
      </c>
      <c r="E46" s="324">
        <v>2.09</v>
      </c>
      <c r="F46" s="324">
        <v>2.0699999999999998</v>
      </c>
      <c r="G46" s="324">
        <v>2.06</v>
      </c>
      <c r="H46" s="324">
        <v>2.0499999999999998</v>
      </c>
      <c r="I46" s="324">
        <v>2.04</v>
      </c>
      <c r="J46" s="324">
        <v>2.0299999999999998</v>
      </c>
      <c r="K46" s="324">
        <v>2.02</v>
      </c>
      <c r="L46" s="324">
        <v>2.0099999999999998</v>
      </c>
      <c r="M46" s="324">
        <v>2</v>
      </c>
      <c r="N46" s="324">
        <v>2</v>
      </c>
      <c r="O46" s="324">
        <v>1.99</v>
      </c>
      <c r="P46" s="324">
        <v>1.98</v>
      </c>
      <c r="Q46" s="324">
        <v>1.97</v>
      </c>
      <c r="R46" s="324">
        <v>1.97</v>
      </c>
      <c r="S46" s="324">
        <v>1.96</v>
      </c>
      <c r="T46" s="324">
        <v>1.95</v>
      </c>
      <c r="U46" s="324">
        <v>1.94</v>
      </c>
      <c r="V46" s="324">
        <v>1.93</v>
      </c>
      <c r="W46" s="324">
        <v>1.92</v>
      </c>
      <c r="X46" s="324">
        <v>1.91</v>
      </c>
      <c r="Y46" s="324">
        <v>1.91</v>
      </c>
      <c r="Z46" s="324">
        <v>1.9</v>
      </c>
      <c r="AA46" s="324">
        <v>1.89</v>
      </c>
      <c r="AB46" s="318">
        <v>-0.12</v>
      </c>
      <c r="AC46" s="325">
        <v>-0.06</v>
      </c>
      <c r="AD46" s="318">
        <v>-0.24</v>
      </c>
      <c r="AE46" s="325">
        <v>-0.11</v>
      </c>
    </row>
    <row r="47" spans="1:31" x14ac:dyDescent="0.2">
      <c r="A47" s="229"/>
      <c r="B47" s="312"/>
      <c r="C47" s="190"/>
      <c r="D47" s="191"/>
      <c r="E47" s="191"/>
      <c r="F47" s="191"/>
      <c r="G47" s="191"/>
      <c r="H47" s="191"/>
      <c r="I47" s="191"/>
      <c r="J47" s="191"/>
      <c r="K47" s="191"/>
      <c r="AB47" s="326"/>
      <c r="AC47" s="326"/>
      <c r="AD47" s="322"/>
    </row>
    <row r="48" spans="1:31" x14ac:dyDescent="0.2">
      <c r="A48" s="116" t="s">
        <v>119</v>
      </c>
      <c r="B48" s="190"/>
      <c r="C48" s="190"/>
      <c r="D48" s="191"/>
      <c r="E48" s="191"/>
      <c r="F48" s="191"/>
      <c r="G48" s="191"/>
      <c r="H48" s="191"/>
      <c r="I48" s="191"/>
      <c r="J48" s="191"/>
      <c r="K48" s="191"/>
      <c r="AA48" s="326"/>
      <c r="AB48" s="326"/>
      <c r="AC48" s="326"/>
      <c r="AD48" s="322"/>
    </row>
    <row r="49" spans="1:30" x14ac:dyDescent="0.2">
      <c r="A49" s="239" t="str">
        <f>'metadata text'!B16</f>
        <v>The average household size is calculated by dividing the private household population (population minus people living in communal establishments) by the total number of households for each year. The private household population is available in Table D of the "Source Data Tables" published with the 2018-based household projections.</v>
      </c>
      <c r="B49" s="239"/>
      <c r="C49" s="239"/>
      <c r="D49" s="239"/>
      <c r="E49" s="239"/>
      <c r="F49" s="239"/>
      <c r="G49" s="239"/>
      <c r="H49" s="239"/>
      <c r="I49" s="239"/>
      <c r="J49" s="239"/>
      <c r="K49" s="239"/>
      <c r="L49" s="120"/>
      <c r="M49" s="123"/>
      <c r="N49" s="123"/>
      <c r="O49" s="123"/>
      <c r="P49" s="123"/>
      <c r="Q49" s="123"/>
      <c r="R49" s="123"/>
      <c r="S49" s="123"/>
      <c r="T49" s="123"/>
      <c r="U49" s="123"/>
      <c r="V49" s="123"/>
      <c r="W49" s="123"/>
      <c r="X49" s="123"/>
      <c r="Y49" s="123"/>
      <c r="Z49" s="123"/>
      <c r="AA49" s="327"/>
      <c r="AB49" s="123"/>
      <c r="AC49" s="328"/>
      <c r="AD49" s="123"/>
    </row>
    <row r="50" spans="1:30" x14ac:dyDescent="0.2">
      <c r="A50" s="239"/>
      <c r="B50" s="239"/>
      <c r="C50" s="239"/>
      <c r="D50" s="239"/>
      <c r="E50" s="239"/>
      <c r="F50" s="239"/>
      <c r="G50" s="239"/>
      <c r="H50" s="239"/>
      <c r="I50" s="239"/>
      <c r="J50" s="239"/>
      <c r="K50" s="239"/>
    </row>
    <row r="51" spans="1:30" x14ac:dyDescent="0.2">
      <c r="A51" s="193"/>
      <c r="B51" s="193"/>
      <c r="C51" s="193"/>
      <c r="D51" s="193"/>
      <c r="E51" s="193"/>
      <c r="F51" s="193"/>
      <c r="G51" s="193"/>
      <c r="H51" s="193"/>
      <c r="I51" s="193"/>
      <c r="J51" s="193"/>
      <c r="K51" s="193"/>
    </row>
    <row r="52" spans="1:30" x14ac:dyDescent="0.2">
      <c r="A52" s="125" t="s">
        <v>256</v>
      </c>
      <c r="B52" s="125"/>
    </row>
  </sheetData>
  <mergeCells count="13">
    <mergeCell ref="AD3:AE3"/>
    <mergeCell ref="AD4:AE4"/>
    <mergeCell ref="A52:B52"/>
    <mergeCell ref="AB3:AC3"/>
    <mergeCell ref="AB4:AC4"/>
    <mergeCell ref="B3:AA3"/>
    <mergeCell ref="A39:AE39"/>
    <mergeCell ref="A44:AE44"/>
    <mergeCell ref="A6:AE6"/>
    <mergeCell ref="A3:A4"/>
    <mergeCell ref="G1:H1"/>
    <mergeCell ref="A1:E1"/>
    <mergeCell ref="A49:K50"/>
  </mergeCells>
  <phoneticPr fontId="3" type="noConversion"/>
  <hyperlinks>
    <hyperlink ref="G1" location="Contents!A1" display="back to contents"/>
  </hyperlinks>
  <pageMargins left="0.75" right="0.75" top="1" bottom="1" header="0.5" footer="0.5"/>
  <pageSetup paperSize="9" scale="72" fitToWidth="2" orientation="landscape" r:id="rId1"/>
  <headerFooter alignWithMargins="0"/>
  <ignoredErrors>
    <ignoredError sqref="B4:AA4"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E49"/>
  <sheetViews>
    <sheetView showGridLines="0" workbookViewId="0">
      <selection sqref="A1:G1"/>
    </sheetView>
  </sheetViews>
  <sheetFormatPr defaultRowHeight="12.75" x14ac:dyDescent="0.2"/>
  <cols>
    <col min="1" max="1" width="28.42578125" style="124" customWidth="1"/>
    <col min="2" max="13" width="11.85546875" style="124" customWidth="1"/>
    <col min="14" max="16384" width="9.140625" style="124"/>
  </cols>
  <sheetData>
    <row r="1" spans="1:14" ht="18" customHeight="1" x14ac:dyDescent="0.25">
      <c r="A1" s="152" t="s">
        <v>176</v>
      </c>
      <c r="B1" s="152"/>
      <c r="C1" s="152"/>
      <c r="D1" s="152"/>
      <c r="E1" s="152"/>
      <c r="F1" s="152"/>
      <c r="G1" s="152"/>
      <c r="H1" s="66"/>
      <c r="I1" s="8" t="s">
        <v>200</v>
      </c>
      <c r="J1" s="8"/>
    </row>
    <row r="2" spans="1:14" ht="15" customHeight="1" x14ac:dyDescent="0.25">
      <c r="A2" s="66"/>
      <c r="B2" s="66"/>
      <c r="C2" s="66"/>
      <c r="D2" s="66"/>
      <c r="E2" s="66"/>
      <c r="F2" s="66"/>
      <c r="G2" s="66"/>
      <c r="H2" s="66"/>
      <c r="I2" s="66"/>
      <c r="J2" s="66"/>
    </row>
    <row r="3" spans="1:14" s="160" customFormat="1" x14ac:dyDescent="0.2">
      <c r="A3" s="410" t="s">
        <v>131</v>
      </c>
      <c r="B3" s="154">
        <v>2018</v>
      </c>
      <c r="C3" s="155"/>
      <c r="D3" s="155"/>
      <c r="E3" s="155"/>
      <c r="F3" s="155"/>
      <c r="G3" s="156"/>
      <c r="H3" s="157">
        <v>2043</v>
      </c>
      <c r="I3" s="158"/>
      <c r="J3" s="158"/>
      <c r="K3" s="158"/>
      <c r="L3" s="158"/>
      <c r="M3" s="159"/>
    </row>
    <row r="4" spans="1:14" s="160" customFormat="1" x14ac:dyDescent="0.2">
      <c r="A4" s="411"/>
      <c r="B4" s="402" t="s">
        <v>96</v>
      </c>
      <c r="C4" s="404" t="s">
        <v>61</v>
      </c>
      <c r="D4" s="404" t="s">
        <v>32</v>
      </c>
      <c r="E4" s="404" t="s">
        <v>97</v>
      </c>
      <c r="F4" s="406" t="s">
        <v>62</v>
      </c>
      <c r="G4" s="408" t="s">
        <v>66</v>
      </c>
      <c r="H4" s="402" t="s">
        <v>96</v>
      </c>
      <c r="I4" s="404" t="s">
        <v>61</v>
      </c>
      <c r="J4" s="404" t="s">
        <v>32</v>
      </c>
      <c r="K4" s="404" t="s">
        <v>97</v>
      </c>
      <c r="L4" s="406" t="s">
        <v>62</v>
      </c>
      <c r="M4" s="408" t="s">
        <v>66</v>
      </c>
    </row>
    <row r="5" spans="1:14" s="160" customFormat="1" x14ac:dyDescent="0.2">
      <c r="A5" s="412"/>
      <c r="B5" s="403"/>
      <c r="C5" s="405"/>
      <c r="D5" s="405"/>
      <c r="E5" s="405"/>
      <c r="F5" s="407"/>
      <c r="G5" s="409"/>
      <c r="H5" s="403"/>
      <c r="I5" s="405"/>
      <c r="J5" s="405"/>
      <c r="K5" s="405"/>
      <c r="L5" s="407"/>
      <c r="M5" s="409"/>
    </row>
    <row r="6" spans="1:14" s="198" customFormat="1" x14ac:dyDescent="0.2">
      <c r="A6" s="273" t="s">
        <v>68</v>
      </c>
      <c r="B6" s="277">
        <v>0.36</v>
      </c>
      <c r="C6" s="264">
        <v>0.06</v>
      </c>
      <c r="D6" s="264">
        <v>0.31</v>
      </c>
      <c r="E6" s="264">
        <v>0.18</v>
      </c>
      <c r="F6" s="265">
        <v>0.08</v>
      </c>
      <c r="G6" s="397">
        <v>1</v>
      </c>
      <c r="H6" s="398">
        <v>0.38</v>
      </c>
      <c r="I6" s="399">
        <v>0.06</v>
      </c>
      <c r="J6" s="399">
        <v>0.32</v>
      </c>
      <c r="K6" s="399">
        <v>0.16</v>
      </c>
      <c r="L6" s="400">
        <v>0.08</v>
      </c>
      <c r="M6" s="401">
        <v>1</v>
      </c>
    </row>
    <row r="7" spans="1:14" s="198" customFormat="1" ht="24.75" customHeight="1" x14ac:dyDescent="0.2">
      <c r="A7" s="89" t="s">
        <v>132</v>
      </c>
      <c r="B7" s="90"/>
      <c r="C7" s="90"/>
      <c r="D7" s="90"/>
      <c r="E7" s="90"/>
      <c r="F7" s="90"/>
      <c r="G7" s="90"/>
      <c r="H7" s="90"/>
      <c r="I7" s="90"/>
      <c r="J7" s="90"/>
      <c r="K7" s="90"/>
      <c r="L7" s="90"/>
      <c r="M7" s="91"/>
      <c r="N7" s="299"/>
    </row>
    <row r="8" spans="1:14" s="198" customFormat="1" x14ac:dyDescent="0.2">
      <c r="A8" s="300" t="s">
        <v>69</v>
      </c>
      <c r="B8" s="301">
        <v>0.38</v>
      </c>
      <c r="C8" s="169">
        <v>0.04</v>
      </c>
      <c r="D8" s="169">
        <v>0.33</v>
      </c>
      <c r="E8" s="169">
        <v>0.18</v>
      </c>
      <c r="F8" s="302">
        <v>7.0000000000000007E-2</v>
      </c>
      <c r="G8" s="170">
        <v>1</v>
      </c>
      <c r="H8" s="303">
        <v>0.4</v>
      </c>
      <c r="I8" s="304">
        <v>0.03</v>
      </c>
      <c r="J8" s="304">
        <v>0.34</v>
      </c>
      <c r="K8" s="304">
        <v>0.16</v>
      </c>
      <c r="L8" s="305">
        <v>7.0000000000000007E-2</v>
      </c>
      <c r="M8" s="215">
        <v>1</v>
      </c>
    </row>
    <row r="9" spans="1:14" s="198" customFormat="1" x14ac:dyDescent="0.2">
      <c r="A9" s="300" t="s">
        <v>70</v>
      </c>
      <c r="B9" s="301">
        <v>0.27</v>
      </c>
      <c r="C9" s="169">
        <v>0.04</v>
      </c>
      <c r="D9" s="169">
        <v>0.35</v>
      </c>
      <c r="E9" s="169">
        <v>0.24</v>
      </c>
      <c r="F9" s="302">
        <v>0.09</v>
      </c>
      <c r="G9" s="170">
        <v>1</v>
      </c>
      <c r="H9" s="303">
        <v>0.31</v>
      </c>
      <c r="I9" s="304">
        <v>0.03</v>
      </c>
      <c r="J9" s="304">
        <v>0.38</v>
      </c>
      <c r="K9" s="304">
        <v>0.2</v>
      </c>
      <c r="L9" s="305">
        <v>0.09</v>
      </c>
      <c r="M9" s="215">
        <v>1</v>
      </c>
    </row>
    <row r="10" spans="1:14" s="198" customFormat="1" x14ac:dyDescent="0.2">
      <c r="A10" s="300" t="s">
        <v>71</v>
      </c>
      <c r="B10" s="301">
        <v>0.33</v>
      </c>
      <c r="C10" s="169">
        <v>0.05</v>
      </c>
      <c r="D10" s="169">
        <v>0.34</v>
      </c>
      <c r="E10" s="169">
        <v>0.19</v>
      </c>
      <c r="F10" s="302">
        <v>0.08</v>
      </c>
      <c r="G10" s="170">
        <v>1</v>
      </c>
      <c r="H10" s="303">
        <v>0.36</v>
      </c>
      <c r="I10" s="304">
        <v>0.05</v>
      </c>
      <c r="J10" s="304">
        <v>0.36</v>
      </c>
      <c r="K10" s="304">
        <v>0.17</v>
      </c>
      <c r="L10" s="305">
        <v>7.0000000000000007E-2</v>
      </c>
      <c r="M10" s="215">
        <v>1</v>
      </c>
    </row>
    <row r="11" spans="1:14" s="198" customFormat="1" x14ac:dyDescent="0.2">
      <c r="A11" s="300" t="s">
        <v>123</v>
      </c>
      <c r="B11" s="301">
        <v>0.38</v>
      </c>
      <c r="C11" s="169">
        <v>0.05</v>
      </c>
      <c r="D11" s="169">
        <v>0.34</v>
      </c>
      <c r="E11" s="169">
        <v>0.16</v>
      </c>
      <c r="F11" s="302">
        <v>7.0000000000000007E-2</v>
      </c>
      <c r="G11" s="170">
        <v>1</v>
      </c>
      <c r="H11" s="303">
        <v>0.42</v>
      </c>
      <c r="I11" s="304">
        <v>0.05</v>
      </c>
      <c r="J11" s="304">
        <v>0.35</v>
      </c>
      <c r="K11" s="304">
        <v>0.12</v>
      </c>
      <c r="L11" s="305">
        <v>0.06</v>
      </c>
      <c r="M11" s="215">
        <v>1</v>
      </c>
    </row>
    <row r="12" spans="1:14" s="198" customFormat="1" x14ac:dyDescent="0.2">
      <c r="A12" s="300" t="s">
        <v>124</v>
      </c>
      <c r="B12" s="301">
        <v>0.4</v>
      </c>
      <c r="C12" s="169">
        <v>0.05</v>
      </c>
      <c r="D12" s="169">
        <v>0.31</v>
      </c>
      <c r="E12" s="169">
        <v>0.16</v>
      </c>
      <c r="F12" s="302">
        <v>0.08</v>
      </c>
      <c r="G12" s="170">
        <v>1</v>
      </c>
      <c r="H12" s="303">
        <v>0.42</v>
      </c>
      <c r="I12" s="304">
        <v>0.05</v>
      </c>
      <c r="J12" s="304">
        <v>0.31</v>
      </c>
      <c r="K12" s="304">
        <v>0.15</v>
      </c>
      <c r="L12" s="305">
        <v>7.0000000000000007E-2</v>
      </c>
      <c r="M12" s="215">
        <v>1</v>
      </c>
    </row>
    <row r="13" spans="1:14" s="198" customFormat="1" x14ac:dyDescent="0.2">
      <c r="A13" s="300" t="s">
        <v>72</v>
      </c>
      <c r="B13" s="301">
        <v>0.34</v>
      </c>
      <c r="C13" s="169">
        <v>7.0000000000000007E-2</v>
      </c>
      <c r="D13" s="169">
        <v>0.33</v>
      </c>
      <c r="E13" s="169">
        <v>0.18</v>
      </c>
      <c r="F13" s="302">
        <v>0.09</v>
      </c>
      <c r="G13" s="170">
        <v>1</v>
      </c>
      <c r="H13" s="303">
        <v>0.36</v>
      </c>
      <c r="I13" s="304">
        <v>0.06</v>
      </c>
      <c r="J13" s="304">
        <v>0.35</v>
      </c>
      <c r="K13" s="304">
        <v>0.15</v>
      </c>
      <c r="L13" s="305">
        <v>7.0000000000000007E-2</v>
      </c>
      <c r="M13" s="215">
        <v>1</v>
      </c>
    </row>
    <row r="14" spans="1:14" s="198" customFormat="1" x14ac:dyDescent="0.2">
      <c r="A14" s="300" t="s">
        <v>125</v>
      </c>
      <c r="B14" s="301">
        <v>0.34</v>
      </c>
      <c r="C14" s="169">
        <v>0.05</v>
      </c>
      <c r="D14" s="169">
        <v>0.35</v>
      </c>
      <c r="E14" s="169">
        <v>0.17</v>
      </c>
      <c r="F14" s="302">
        <v>0.08</v>
      </c>
      <c r="G14" s="170">
        <v>1</v>
      </c>
      <c r="H14" s="303">
        <v>0.37</v>
      </c>
      <c r="I14" s="304">
        <v>0.05</v>
      </c>
      <c r="J14" s="304">
        <v>0.36</v>
      </c>
      <c r="K14" s="304">
        <v>0.15</v>
      </c>
      <c r="L14" s="305">
        <v>7.0000000000000007E-2</v>
      </c>
      <c r="M14" s="215">
        <v>1</v>
      </c>
    </row>
    <row r="15" spans="1:14" s="198" customFormat="1" x14ac:dyDescent="0.2">
      <c r="A15" s="300" t="s">
        <v>73</v>
      </c>
      <c r="B15" s="301">
        <v>0.42</v>
      </c>
      <c r="C15" s="169">
        <v>0.08</v>
      </c>
      <c r="D15" s="169">
        <v>0.28000000000000003</v>
      </c>
      <c r="E15" s="169">
        <v>0.15</v>
      </c>
      <c r="F15" s="302">
        <v>0.08</v>
      </c>
      <c r="G15" s="170">
        <v>1</v>
      </c>
      <c r="H15" s="303">
        <v>0.43</v>
      </c>
      <c r="I15" s="304">
        <v>0.08</v>
      </c>
      <c r="J15" s="304">
        <v>0.28000000000000003</v>
      </c>
      <c r="K15" s="304">
        <v>0.14000000000000001</v>
      </c>
      <c r="L15" s="305">
        <v>7.0000000000000007E-2</v>
      </c>
      <c r="M15" s="215">
        <v>1</v>
      </c>
    </row>
    <row r="16" spans="1:14" s="198" customFormat="1" x14ac:dyDescent="0.2">
      <c r="A16" s="300" t="s">
        <v>74</v>
      </c>
      <c r="B16" s="301">
        <v>0.34</v>
      </c>
      <c r="C16" s="169">
        <v>7.0000000000000007E-2</v>
      </c>
      <c r="D16" s="169">
        <v>0.32</v>
      </c>
      <c r="E16" s="169">
        <v>0.18</v>
      </c>
      <c r="F16" s="302">
        <v>0.09</v>
      </c>
      <c r="G16" s="170">
        <v>1</v>
      </c>
      <c r="H16" s="303">
        <v>0.36</v>
      </c>
      <c r="I16" s="304">
        <v>0.06</v>
      </c>
      <c r="J16" s="304">
        <v>0.33</v>
      </c>
      <c r="K16" s="304">
        <v>0.16</v>
      </c>
      <c r="L16" s="305">
        <v>0.09</v>
      </c>
      <c r="M16" s="215">
        <v>1</v>
      </c>
    </row>
    <row r="17" spans="1:13" s="198" customFormat="1" x14ac:dyDescent="0.2">
      <c r="A17" s="300" t="s">
        <v>75</v>
      </c>
      <c r="B17" s="301">
        <v>0.3</v>
      </c>
      <c r="C17" s="169">
        <v>0.05</v>
      </c>
      <c r="D17" s="169">
        <v>0.31</v>
      </c>
      <c r="E17" s="169">
        <v>0.21</v>
      </c>
      <c r="F17" s="302">
        <v>0.12</v>
      </c>
      <c r="G17" s="170">
        <v>1</v>
      </c>
      <c r="H17" s="303">
        <v>0.33</v>
      </c>
      <c r="I17" s="304">
        <v>0.05</v>
      </c>
      <c r="J17" s="304">
        <v>0.31</v>
      </c>
      <c r="K17" s="304">
        <v>0.2</v>
      </c>
      <c r="L17" s="305">
        <v>0.11</v>
      </c>
      <c r="M17" s="215">
        <v>1</v>
      </c>
    </row>
    <row r="18" spans="1:13" s="198" customFormat="1" x14ac:dyDescent="0.2">
      <c r="A18" s="300" t="s">
        <v>76</v>
      </c>
      <c r="B18" s="301">
        <v>0.32</v>
      </c>
      <c r="C18" s="169">
        <v>0.06</v>
      </c>
      <c r="D18" s="169">
        <v>0.33</v>
      </c>
      <c r="E18" s="169">
        <v>0.21</v>
      </c>
      <c r="F18" s="302">
        <v>0.09</v>
      </c>
      <c r="G18" s="170">
        <v>1</v>
      </c>
      <c r="H18" s="303">
        <v>0.34</v>
      </c>
      <c r="I18" s="304">
        <v>0.05</v>
      </c>
      <c r="J18" s="304">
        <v>0.34</v>
      </c>
      <c r="K18" s="304">
        <v>0.19</v>
      </c>
      <c r="L18" s="305">
        <v>0.08</v>
      </c>
      <c r="M18" s="215">
        <v>1</v>
      </c>
    </row>
    <row r="19" spans="1:13" s="198" customFormat="1" x14ac:dyDescent="0.2">
      <c r="A19" s="300" t="s">
        <v>77</v>
      </c>
      <c r="B19" s="301">
        <v>0.33</v>
      </c>
      <c r="C19" s="169">
        <v>0.06</v>
      </c>
      <c r="D19" s="169">
        <v>0.27</v>
      </c>
      <c r="E19" s="169">
        <v>0.24</v>
      </c>
      <c r="F19" s="302">
        <v>0.1</v>
      </c>
      <c r="G19" s="170">
        <v>1</v>
      </c>
      <c r="H19" s="303">
        <v>0.36</v>
      </c>
      <c r="I19" s="304">
        <v>0.06</v>
      </c>
      <c r="J19" s="304">
        <v>0.27</v>
      </c>
      <c r="K19" s="304">
        <v>0.22</v>
      </c>
      <c r="L19" s="305">
        <v>0.09</v>
      </c>
      <c r="M19" s="215">
        <v>1</v>
      </c>
    </row>
    <row r="20" spans="1:13" s="198" customFormat="1" x14ac:dyDescent="0.2">
      <c r="A20" s="300" t="s">
        <v>78</v>
      </c>
      <c r="B20" s="301">
        <v>0.33</v>
      </c>
      <c r="C20" s="169">
        <v>0.06</v>
      </c>
      <c r="D20" s="169">
        <v>0.33</v>
      </c>
      <c r="E20" s="169">
        <v>0.2</v>
      </c>
      <c r="F20" s="302">
        <v>0.09</v>
      </c>
      <c r="G20" s="170">
        <v>1</v>
      </c>
      <c r="H20" s="303">
        <v>0.35</v>
      </c>
      <c r="I20" s="304">
        <v>0.05</v>
      </c>
      <c r="J20" s="304">
        <v>0.35</v>
      </c>
      <c r="K20" s="304">
        <v>0.17</v>
      </c>
      <c r="L20" s="305">
        <v>0.08</v>
      </c>
      <c r="M20" s="215">
        <v>1</v>
      </c>
    </row>
    <row r="21" spans="1:13" s="198" customFormat="1" x14ac:dyDescent="0.2">
      <c r="A21" s="300" t="s">
        <v>79</v>
      </c>
      <c r="B21" s="301">
        <v>0.33</v>
      </c>
      <c r="C21" s="169">
        <v>0.06</v>
      </c>
      <c r="D21" s="169">
        <v>0.34</v>
      </c>
      <c r="E21" s="169">
        <v>0.18</v>
      </c>
      <c r="F21" s="302">
        <v>0.08</v>
      </c>
      <c r="G21" s="170">
        <v>1</v>
      </c>
      <c r="H21" s="303">
        <v>0.36</v>
      </c>
      <c r="I21" s="304">
        <v>0.06</v>
      </c>
      <c r="J21" s="304">
        <v>0.36</v>
      </c>
      <c r="K21" s="304">
        <v>0.16</v>
      </c>
      <c r="L21" s="305">
        <v>7.0000000000000007E-2</v>
      </c>
      <c r="M21" s="215">
        <v>1</v>
      </c>
    </row>
    <row r="22" spans="1:13" s="198" customFormat="1" x14ac:dyDescent="0.2">
      <c r="A22" s="300" t="s">
        <v>80</v>
      </c>
      <c r="B22" s="301">
        <v>0.44</v>
      </c>
      <c r="C22" s="169">
        <v>7.0000000000000007E-2</v>
      </c>
      <c r="D22" s="169">
        <v>0.27</v>
      </c>
      <c r="E22" s="169">
        <v>0.14000000000000001</v>
      </c>
      <c r="F22" s="302">
        <v>0.08</v>
      </c>
      <c r="G22" s="170">
        <v>1</v>
      </c>
      <c r="H22" s="303">
        <v>0.45</v>
      </c>
      <c r="I22" s="304">
        <v>0.06</v>
      </c>
      <c r="J22" s="304">
        <v>0.27</v>
      </c>
      <c r="K22" s="304">
        <v>0.13</v>
      </c>
      <c r="L22" s="305">
        <v>0.08</v>
      </c>
      <c r="M22" s="215">
        <v>1</v>
      </c>
    </row>
    <row r="23" spans="1:13" s="198" customFormat="1" x14ac:dyDescent="0.2">
      <c r="A23" s="300" t="s">
        <v>81</v>
      </c>
      <c r="B23" s="301">
        <v>0.32</v>
      </c>
      <c r="C23" s="169">
        <v>0.06</v>
      </c>
      <c r="D23" s="169">
        <v>0.35</v>
      </c>
      <c r="E23" s="169">
        <v>0.19</v>
      </c>
      <c r="F23" s="302">
        <v>0.08</v>
      </c>
      <c r="G23" s="170">
        <v>1</v>
      </c>
      <c r="H23" s="303">
        <v>0.35</v>
      </c>
      <c r="I23" s="304">
        <v>0.05</v>
      </c>
      <c r="J23" s="304">
        <v>0.36</v>
      </c>
      <c r="K23" s="304">
        <v>0.16</v>
      </c>
      <c r="L23" s="305">
        <v>7.0000000000000007E-2</v>
      </c>
      <c r="M23" s="215">
        <v>1</v>
      </c>
    </row>
    <row r="24" spans="1:13" s="198" customFormat="1" x14ac:dyDescent="0.2">
      <c r="A24" s="300" t="s">
        <v>82</v>
      </c>
      <c r="B24" s="301">
        <v>0.41</v>
      </c>
      <c r="C24" s="169">
        <v>0.08</v>
      </c>
      <c r="D24" s="169">
        <v>0.26</v>
      </c>
      <c r="E24" s="169">
        <v>0.15</v>
      </c>
      <c r="F24" s="302">
        <v>0.1</v>
      </c>
      <c r="G24" s="170">
        <v>1</v>
      </c>
      <c r="H24" s="303">
        <v>0.44</v>
      </c>
      <c r="I24" s="304">
        <v>0.06</v>
      </c>
      <c r="J24" s="304">
        <v>0.28000000000000003</v>
      </c>
      <c r="K24" s="304">
        <v>0.13</v>
      </c>
      <c r="L24" s="305">
        <v>0.09</v>
      </c>
      <c r="M24" s="215">
        <v>1</v>
      </c>
    </row>
    <row r="25" spans="1:13" s="198" customFormat="1" x14ac:dyDescent="0.2">
      <c r="A25" s="300" t="s">
        <v>83</v>
      </c>
      <c r="B25" s="301">
        <v>0.28000000000000003</v>
      </c>
      <c r="C25" s="169">
        <v>0.06</v>
      </c>
      <c r="D25" s="169">
        <v>0.33</v>
      </c>
      <c r="E25" s="169">
        <v>0.23</v>
      </c>
      <c r="F25" s="302">
        <v>0.1</v>
      </c>
      <c r="G25" s="170">
        <v>1</v>
      </c>
      <c r="H25" s="303">
        <v>0.3</v>
      </c>
      <c r="I25" s="304">
        <v>0.06</v>
      </c>
      <c r="J25" s="304">
        <v>0.34</v>
      </c>
      <c r="K25" s="304">
        <v>0.21</v>
      </c>
      <c r="L25" s="305">
        <v>0.09</v>
      </c>
      <c r="M25" s="215">
        <v>1</v>
      </c>
    </row>
    <row r="26" spans="1:13" s="198" customFormat="1" x14ac:dyDescent="0.2">
      <c r="A26" s="300" t="s">
        <v>84</v>
      </c>
      <c r="B26" s="301">
        <v>0.31</v>
      </c>
      <c r="C26" s="169">
        <v>0.06</v>
      </c>
      <c r="D26" s="169">
        <v>0.35</v>
      </c>
      <c r="E26" s="169">
        <v>0.2</v>
      </c>
      <c r="F26" s="302">
        <v>0.08</v>
      </c>
      <c r="G26" s="170">
        <v>1</v>
      </c>
      <c r="H26" s="303">
        <v>0.35</v>
      </c>
      <c r="I26" s="304">
        <v>0.05</v>
      </c>
      <c r="J26" s="304">
        <v>0.37</v>
      </c>
      <c r="K26" s="304">
        <v>0.16</v>
      </c>
      <c r="L26" s="305">
        <v>7.0000000000000007E-2</v>
      </c>
      <c r="M26" s="215">
        <v>1</v>
      </c>
    </row>
    <row r="27" spans="1:13" s="198" customFormat="1" x14ac:dyDescent="0.2">
      <c r="A27" s="300" t="s">
        <v>126</v>
      </c>
      <c r="B27" s="301">
        <v>0.4</v>
      </c>
      <c r="C27" s="169">
        <v>0.05</v>
      </c>
      <c r="D27" s="169">
        <v>0.3</v>
      </c>
      <c r="E27" s="169">
        <v>0.16</v>
      </c>
      <c r="F27" s="302">
        <v>0.09</v>
      </c>
      <c r="G27" s="170">
        <v>1</v>
      </c>
      <c r="H27" s="303">
        <v>0.43</v>
      </c>
      <c r="I27" s="304">
        <v>0.04</v>
      </c>
      <c r="J27" s="304">
        <v>0.31</v>
      </c>
      <c r="K27" s="304">
        <v>0.13</v>
      </c>
      <c r="L27" s="305">
        <v>0.08</v>
      </c>
      <c r="M27" s="215">
        <v>1</v>
      </c>
    </row>
    <row r="28" spans="1:13" s="198" customFormat="1" x14ac:dyDescent="0.2">
      <c r="A28" s="300" t="s">
        <v>85</v>
      </c>
      <c r="B28" s="301">
        <v>0.37</v>
      </c>
      <c r="C28" s="169">
        <v>7.0000000000000007E-2</v>
      </c>
      <c r="D28" s="169">
        <v>0.31</v>
      </c>
      <c r="E28" s="169">
        <v>0.17</v>
      </c>
      <c r="F28" s="302">
        <v>0.08</v>
      </c>
      <c r="G28" s="170">
        <v>1</v>
      </c>
      <c r="H28" s="303">
        <v>0.4</v>
      </c>
      <c r="I28" s="304">
        <v>7.0000000000000007E-2</v>
      </c>
      <c r="J28" s="304">
        <v>0.32</v>
      </c>
      <c r="K28" s="304">
        <v>0.15</v>
      </c>
      <c r="L28" s="305">
        <v>7.0000000000000007E-2</v>
      </c>
      <c r="M28" s="215">
        <v>1</v>
      </c>
    </row>
    <row r="29" spans="1:13" s="198" customFormat="1" x14ac:dyDescent="0.2">
      <c r="A29" s="300" t="s">
        <v>86</v>
      </c>
      <c r="B29" s="301">
        <v>0.34</v>
      </c>
      <c r="C29" s="169">
        <v>0.08</v>
      </c>
      <c r="D29" s="169">
        <v>0.28000000000000003</v>
      </c>
      <c r="E29" s="169">
        <v>0.2</v>
      </c>
      <c r="F29" s="302">
        <v>0.1</v>
      </c>
      <c r="G29" s="170">
        <v>1</v>
      </c>
      <c r="H29" s="303">
        <v>0.36</v>
      </c>
      <c r="I29" s="304">
        <v>7.0000000000000007E-2</v>
      </c>
      <c r="J29" s="304">
        <v>0.3</v>
      </c>
      <c r="K29" s="304">
        <v>0.17</v>
      </c>
      <c r="L29" s="305">
        <v>0.09</v>
      </c>
      <c r="M29" s="215">
        <v>1</v>
      </c>
    </row>
    <row r="30" spans="1:13" s="198" customFormat="1" x14ac:dyDescent="0.2">
      <c r="A30" s="216" t="s">
        <v>87</v>
      </c>
      <c r="B30" s="301">
        <v>0.36</v>
      </c>
      <c r="C30" s="169">
        <v>0.04</v>
      </c>
      <c r="D30" s="169">
        <v>0.35</v>
      </c>
      <c r="E30" s="169">
        <v>0.17</v>
      </c>
      <c r="F30" s="302">
        <v>0.08</v>
      </c>
      <c r="G30" s="170">
        <v>1</v>
      </c>
      <c r="H30" s="303">
        <v>0.4</v>
      </c>
      <c r="I30" s="304">
        <v>0.04</v>
      </c>
      <c r="J30" s="304">
        <v>0.35</v>
      </c>
      <c r="K30" s="304">
        <v>0.14000000000000001</v>
      </c>
      <c r="L30" s="305">
        <v>7.0000000000000007E-2</v>
      </c>
      <c r="M30" s="215">
        <v>1</v>
      </c>
    </row>
    <row r="31" spans="1:13" s="198" customFormat="1" x14ac:dyDescent="0.2">
      <c r="A31" s="216" t="s">
        <v>127</v>
      </c>
      <c r="B31" s="301">
        <v>0.33</v>
      </c>
      <c r="C31" s="169">
        <v>0.05</v>
      </c>
      <c r="D31" s="169">
        <v>0.36</v>
      </c>
      <c r="E31" s="169">
        <v>0.19</v>
      </c>
      <c r="F31" s="302">
        <v>0.08</v>
      </c>
      <c r="G31" s="170">
        <v>1</v>
      </c>
      <c r="H31" s="303">
        <v>0.36</v>
      </c>
      <c r="I31" s="304">
        <v>0.04</v>
      </c>
      <c r="J31" s="304">
        <v>0.38</v>
      </c>
      <c r="K31" s="304">
        <v>0.15</v>
      </c>
      <c r="L31" s="305">
        <v>7.0000000000000007E-2</v>
      </c>
      <c r="M31" s="215">
        <v>1</v>
      </c>
    </row>
    <row r="32" spans="1:13" s="198" customFormat="1" x14ac:dyDescent="0.2">
      <c r="A32" s="216" t="s">
        <v>88</v>
      </c>
      <c r="B32" s="301">
        <v>0.42</v>
      </c>
      <c r="C32" s="169">
        <v>7.0000000000000007E-2</v>
      </c>
      <c r="D32" s="169">
        <v>0.26</v>
      </c>
      <c r="E32" s="169">
        <v>0.17</v>
      </c>
      <c r="F32" s="302">
        <v>0.08</v>
      </c>
      <c r="G32" s="170">
        <v>1</v>
      </c>
      <c r="H32" s="303">
        <v>0.44</v>
      </c>
      <c r="I32" s="304">
        <v>7.0000000000000007E-2</v>
      </c>
      <c r="J32" s="304">
        <v>0.27</v>
      </c>
      <c r="K32" s="304">
        <v>0.15</v>
      </c>
      <c r="L32" s="305">
        <v>0.08</v>
      </c>
      <c r="M32" s="215">
        <v>1</v>
      </c>
    </row>
    <row r="33" spans="1:31" s="198" customFormat="1" x14ac:dyDescent="0.2">
      <c r="A33" s="216" t="s">
        <v>89</v>
      </c>
      <c r="B33" s="301">
        <v>0.36</v>
      </c>
      <c r="C33" s="169">
        <v>0.05</v>
      </c>
      <c r="D33" s="169">
        <v>0.35</v>
      </c>
      <c r="E33" s="169">
        <v>0.17</v>
      </c>
      <c r="F33" s="302">
        <v>7.0000000000000007E-2</v>
      </c>
      <c r="G33" s="170">
        <v>1</v>
      </c>
      <c r="H33" s="303">
        <v>0.39</v>
      </c>
      <c r="I33" s="304">
        <v>0.05</v>
      </c>
      <c r="J33" s="304">
        <v>0.36</v>
      </c>
      <c r="K33" s="304">
        <v>0.15</v>
      </c>
      <c r="L33" s="305">
        <v>0.06</v>
      </c>
      <c r="M33" s="215">
        <v>1</v>
      </c>
    </row>
    <row r="34" spans="1:31" s="198" customFormat="1" x14ac:dyDescent="0.2">
      <c r="A34" s="216" t="s">
        <v>90</v>
      </c>
      <c r="B34" s="301">
        <v>0.33</v>
      </c>
      <c r="C34" s="169">
        <v>0.04</v>
      </c>
      <c r="D34" s="171">
        <v>0.33</v>
      </c>
      <c r="E34" s="171">
        <v>0.21</v>
      </c>
      <c r="F34" s="137">
        <v>0.09</v>
      </c>
      <c r="G34" s="170">
        <v>1</v>
      </c>
      <c r="H34" s="303">
        <v>0.35</v>
      </c>
      <c r="I34" s="304">
        <v>0.04</v>
      </c>
      <c r="J34" s="304">
        <v>0.35</v>
      </c>
      <c r="K34" s="304">
        <v>0.18</v>
      </c>
      <c r="L34" s="305">
        <v>0.08</v>
      </c>
      <c r="M34" s="215">
        <v>1</v>
      </c>
    </row>
    <row r="35" spans="1:31" s="198" customFormat="1" x14ac:dyDescent="0.2">
      <c r="A35" s="216" t="s">
        <v>91</v>
      </c>
      <c r="B35" s="301">
        <v>0.36</v>
      </c>
      <c r="C35" s="169">
        <v>0.06</v>
      </c>
      <c r="D35" s="171">
        <v>0.33</v>
      </c>
      <c r="E35" s="171">
        <v>0.17</v>
      </c>
      <c r="F35" s="137">
        <v>0.08</v>
      </c>
      <c r="G35" s="170">
        <v>1</v>
      </c>
      <c r="H35" s="303">
        <v>0.39</v>
      </c>
      <c r="I35" s="304">
        <v>0.05</v>
      </c>
      <c r="J35" s="304">
        <v>0.35</v>
      </c>
      <c r="K35" s="304">
        <v>0.14000000000000001</v>
      </c>
      <c r="L35" s="305">
        <v>7.0000000000000007E-2</v>
      </c>
      <c r="M35" s="215">
        <v>1</v>
      </c>
    </row>
    <row r="36" spans="1:31" s="198" customFormat="1" x14ac:dyDescent="0.2">
      <c r="A36" s="216" t="s">
        <v>92</v>
      </c>
      <c r="B36" s="301">
        <v>0.36</v>
      </c>
      <c r="C36" s="169">
        <v>7.0000000000000007E-2</v>
      </c>
      <c r="D36" s="171">
        <v>0.3</v>
      </c>
      <c r="E36" s="171">
        <v>0.18</v>
      </c>
      <c r="F36" s="137">
        <v>0.09</v>
      </c>
      <c r="G36" s="170">
        <v>1</v>
      </c>
      <c r="H36" s="303">
        <v>0.39</v>
      </c>
      <c r="I36" s="304">
        <v>0.06</v>
      </c>
      <c r="J36" s="304">
        <v>0.32</v>
      </c>
      <c r="K36" s="304">
        <v>0.16</v>
      </c>
      <c r="L36" s="305">
        <v>0.08</v>
      </c>
      <c r="M36" s="215">
        <v>1</v>
      </c>
    </row>
    <row r="37" spans="1:31" s="198" customFormat="1" x14ac:dyDescent="0.2">
      <c r="A37" s="216" t="s">
        <v>93</v>
      </c>
      <c r="B37" s="301">
        <v>0.32</v>
      </c>
      <c r="C37" s="169">
        <v>0.05</v>
      </c>
      <c r="D37" s="171">
        <v>0.33</v>
      </c>
      <c r="E37" s="171">
        <v>0.2</v>
      </c>
      <c r="F37" s="137">
        <v>0.1</v>
      </c>
      <c r="G37" s="170">
        <v>1</v>
      </c>
      <c r="H37" s="303">
        <v>0.34</v>
      </c>
      <c r="I37" s="304">
        <v>0.05</v>
      </c>
      <c r="J37" s="304">
        <v>0.34</v>
      </c>
      <c r="K37" s="304">
        <v>0.19</v>
      </c>
      <c r="L37" s="305">
        <v>0.09</v>
      </c>
      <c r="M37" s="215">
        <v>1</v>
      </c>
    </row>
    <row r="38" spans="1:31" x14ac:dyDescent="0.2">
      <c r="A38" s="216" t="s">
        <v>94</v>
      </c>
      <c r="B38" s="301">
        <v>0.41</v>
      </c>
      <c r="C38" s="169">
        <v>0.08</v>
      </c>
      <c r="D38" s="171">
        <v>0.26</v>
      </c>
      <c r="E38" s="171">
        <v>0.16</v>
      </c>
      <c r="F38" s="137">
        <v>0.09</v>
      </c>
      <c r="G38" s="170">
        <v>1</v>
      </c>
      <c r="H38" s="303">
        <v>0.43</v>
      </c>
      <c r="I38" s="304">
        <v>7.0000000000000007E-2</v>
      </c>
      <c r="J38" s="304">
        <v>0.28000000000000003</v>
      </c>
      <c r="K38" s="304">
        <v>0.14000000000000001</v>
      </c>
      <c r="L38" s="305">
        <v>0.08</v>
      </c>
      <c r="M38" s="215">
        <v>1</v>
      </c>
    </row>
    <row r="39" spans="1:31" x14ac:dyDescent="0.2">
      <c r="A39" s="217" t="s">
        <v>95</v>
      </c>
      <c r="B39" s="306">
        <v>0.3</v>
      </c>
      <c r="C39" s="172">
        <v>0.08</v>
      </c>
      <c r="D39" s="173">
        <v>0.3</v>
      </c>
      <c r="E39" s="173">
        <v>0.22</v>
      </c>
      <c r="F39" s="139">
        <v>0.1</v>
      </c>
      <c r="G39" s="174">
        <v>1</v>
      </c>
      <c r="H39" s="307">
        <v>0.33</v>
      </c>
      <c r="I39" s="308">
        <v>7.0000000000000007E-2</v>
      </c>
      <c r="J39" s="308">
        <v>0.32</v>
      </c>
      <c r="K39" s="308">
        <v>0.19</v>
      </c>
      <c r="L39" s="309">
        <v>0.09</v>
      </c>
      <c r="M39" s="218">
        <v>1</v>
      </c>
    </row>
    <row r="40" spans="1:31" ht="24.95" customHeight="1" x14ac:dyDescent="0.2">
      <c r="A40" s="89" t="s">
        <v>207</v>
      </c>
      <c r="B40" s="90"/>
      <c r="C40" s="90"/>
      <c r="D40" s="90"/>
      <c r="E40" s="90"/>
      <c r="F40" s="90"/>
      <c r="G40" s="90"/>
      <c r="H40" s="90"/>
      <c r="I40" s="90"/>
      <c r="J40" s="90"/>
      <c r="K40" s="90"/>
      <c r="L40" s="90"/>
      <c r="M40" s="91"/>
      <c r="N40" s="198"/>
      <c r="O40" s="198"/>
      <c r="P40" s="198"/>
      <c r="Q40" s="198"/>
      <c r="R40" s="198"/>
      <c r="S40" s="198"/>
      <c r="T40" s="198"/>
      <c r="U40" s="198"/>
      <c r="V40" s="198"/>
      <c r="W40" s="198"/>
      <c r="X40" s="198"/>
      <c r="Y40" s="198"/>
      <c r="Z40" s="198"/>
      <c r="AA40" s="198"/>
      <c r="AB40" s="198"/>
      <c r="AC40" s="198"/>
      <c r="AD40" s="198"/>
      <c r="AE40" s="198"/>
    </row>
    <row r="41" spans="1:31" ht="12" customHeight="1" x14ac:dyDescent="0.2">
      <c r="A41" s="107" t="s">
        <v>172</v>
      </c>
      <c r="B41" s="176">
        <v>0.33</v>
      </c>
      <c r="C41" s="176">
        <v>0.04</v>
      </c>
      <c r="D41" s="176">
        <v>0.34</v>
      </c>
      <c r="E41" s="176">
        <v>0.21</v>
      </c>
      <c r="F41" s="176">
        <v>0.08</v>
      </c>
      <c r="G41" s="177">
        <v>1</v>
      </c>
      <c r="H41" s="176">
        <v>0.35</v>
      </c>
      <c r="I41" s="176">
        <v>0.03</v>
      </c>
      <c r="J41" s="176">
        <v>0.36</v>
      </c>
      <c r="K41" s="176">
        <v>0.19</v>
      </c>
      <c r="L41" s="176">
        <v>0.08</v>
      </c>
      <c r="M41" s="177">
        <v>1</v>
      </c>
      <c r="N41" s="198"/>
      <c r="O41" s="198"/>
      <c r="P41" s="198"/>
      <c r="Q41" s="198"/>
      <c r="R41" s="198"/>
      <c r="S41" s="198"/>
      <c r="T41" s="198"/>
      <c r="U41" s="198"/>
      <c r="V41" s="198"/>
      <c r="W41" s="198"/>
      <c r="X41" s="198"/>
      <c r="Y41" s="198"/>
      <c r="Z41" s="198"/>
      <c r="AA41" s="198"/>
      <c r="AB41" s="198"/>
      <c r="AC41" s="198"/>
      <c r="AD41" s="198"/>
      <c r="AE41" s="198"/>
    </row>
    <row r="42" spans="1:31" s="123" customFormat="1" ht="12" customHeight="1" x14ac:dyDescent="0.2">
      <c r="A42" s="92" t="s">
        <v>173</v>
      </c>
      <c r="B42" s="178">
        <v>0.39</v>
      </c>
      <c r="C42" s="178">
        <v>7.0000000000000007E-2</v>
      </c>
      <c r="D42" s="178">
        <v>0.28000000000000003</v>
      </c>
      <c r="E42" s="178">
        <v>0.17</v>
      </c>
      <c r="F42" s="178">
        <v>0.09</v>
      </c>
      <c r="G42" s="179">
        <v>1</v>
      </c>
      <c r="H42" s="178">
        <v>0.41</v>
      </c>
      <c r="I42" s="178">
        <v>7.0000000000000007E-2</v>
      </c>
      <c r="J42" s="178">
        <v>0.28999999999999998</v>
      </c>
      <c r="K42" s="178">
        <v>0.15</v>
      </c>
      <c r="L42" s="178">
        <v>0.08</v>
      </c>
      <c r="M42" s="179">
        <v>1</v>
      </c>
      <c r="N42" s="198"/>
      <c r="O42" s="198"/>
      <c r="P42" s="198"/>
      <c r="Q42" s="198"/>
      <c r="R42" s="198"/>
      <c r="S42" s="198"/>
      <c r="T42" s="198"/>
      <c r="U42" s="198"/>
      <c r="V42" s="198"/>
      <c r="W42" s="198"/>
      <c r="X42" s="198"/>
      <c r="Y42" s="198"/>
      <c r="Z42" s="198"/>
      <c r="AA42" s="198"/>
      <c r="AB42" s="198"/>
      <c r="AC42" s="198"/>
      <c r="AD42" s="198"/>
      <c r="AE42" s="310"/>
    </row>
    <row r="43" spans="1:31" ht="12" customHeight="1" x14ac:dyDescent="0.2">
      <c r="A43" s="92" t="s">
        <v>129</v>
      </c>
      <c r="B43" s="178">
        <v>0.35</v>
      </c>
      <c r="C43" s="178">
        <v>0.06</v>
      </c>
      <c r="D43" s="178">
        <v>0.32</v>
      </c>
      <c r="E43" s="178">
        <v>0.18</v>
      </c>
      <c r="F43" s="178">
        <v>0.08</v>
      </c>
      <c r="G43" s="179">
        <v>1</v>
      </c>
      <c r="H43" s="178">
        <v>0.37</v>
      </c>
      <c r="I43" s="178">
        <v>0.06</v>
      </c>
      <c r="J43" s="178">
        <v>0.33</v>
      </c>
      <c r="K43" s="178">
        <v>0.17</v>
      </c>
      <c r="L43" s="178">
        <v>0.08</v>
      </c>
      <c r="M43" s="179">
        <v>1</v>
      </c>
      <c r="N43" s="198"/>
      <c r="O43" s="198"/>
      <c r="P43" s="198"/>
      <c r="Q43" s="198"/>
      <c r="R43" s="198"/>
      <c r="S43" s="198"/>
      <c r="T43" s="198"/>
      <c r="U43" s="198"/>
      <c r="V43" s="198"/>
      <c r="W43" s="198"/>
      <c r="X43" s="198"/>
      <c r="Y43" s="198"/>
      <c r="Z43" s="198"/>
      <c r="AA43" s="198"/>
      <c r="AB43" s="198"/>
      <c r="AC43" s="198"/>
      <c r="AD43" s="198"/>
      <c r="AE43" s="198"/>
    </row>
    <row r="44" spans="1:31" ht="12" customHeight="1" x14ac:dyDescent="0.2">
      <c r="A44" s="100" t="s">
        <v>130</v>
      </c>
      <c r="B44" s="178">
        <v>0.35</v>
      </c>
      <c r="C44" s="178">
        <v>0.06</v>
      </c>
      <c r="D44" s="178">
        <v>0.33</v>
      </c>
      <c r="E44" s="178">
        <v>0.17</v>
      </c>
      <c r="F44" s="178">
        <v>0.08</v>
      </c>
      <c r="G44" s="180">
        <v>1</v>
      </c>
      <c r="H44" s="178">
        <v>0.37</v>
      </c>
      <c r="I44" s="178">
        <v>0.05</v>
      </c>
      <c r="J44" s="178">
        <v>0.34</v>
      </c>
      <c r="K44" s="178">
        <v>0.16</v>
      </c>
      <c r="L44" s="178">
        <v>7.0000000000000007E-2</v>
      </c>
      <c r="M44" s="180">
        <v>1</v>
      </c>
      <c r="N44" s="198"/>
      <c r="O44" s="198"/>
      <c r="P44" s="198"/>
      <c r="Q44" s="198"/>
      <c r="R44" s="198"/>
      <c r="S44" s="198"/>
      <c r="T44" s="198"/>
      <c r="U44" s="198"/>
      <c r="V44" s="198"/>
      <c r="W44" s="198"/>
      <c r="X44" s="198"/>
      <c r="Y44" s="198"/>
      <c r="Z44" s="198"/>
      <c r="AA44" s="198"/>
      <c r="AB44" s="198"/>
      <c r="AC44" s="198"/>
      <c r="AD44" s="198"/>
      <c r="AE44" s="198"/>
    </row>
    <row r="45" spans="1:31" ht="24.95" customHeight="1" x14ac:dyDescent="0.2">
      <c r="A45" s="89" t="s">
        <v>128</v>
      </c>
      <c r="B45" s="90"/>
      <c r="C45" s="90"/>
      <c r="D45" s="90"/>
      <c r="E45" s="90"/>
      <c r="F45" s="90"/>
      <c r="G45" s="90"/>
      <c r="H45" s="90"/>
      <c r="I45" s="90"/>
      <c r="J45" s="90"/>
      <c r="K45" s="90"/>
      <c r="L45" s="90"/>
      <c r="M45" s="91"/>
      <c r="N45" s="198"/>
      <c r="O45" s="198"/>
      <c r="P45" s="198"/>
      <c r="Q45" s="198"/>
      <c r="R45" s="198"/>
      <c r="S45" s="198"/>
      <c r="T45" s="198"/>
      <c r="U45" s="198"/>
      <c r="V45" s="198"/>
      <c r="W45" s="198"/>
      <c r="X45" s="198"/>
      <c r="Y45" s="198"/>
      <c r="Z45" s="198"/>
      <c r="AA45" s="198"/>
      <c r="AB45" s="198"/>
      <c r="AC45" s="198"/>
      <c r="AD45" s="198"/>
      <c r="AE45" s="198"/>
    </row>
    <row r="46" spans="1:31" x14ac:dyDescent="0.2">
      <c r="A46" s="107" t="s">
        <v>133</v>
      </c>
      <c r="B46" s="178">
        <v>0.32</v>
      </c>
      <c r="C46" s="178">
        <v>0.05</v>
      </c>
      <c r="D46" s="178">
        <v>0.37</v>
      </c>
      <c r="E46" s="178">
        <v>0.18</v>
      </c>
      <c r="F46" s="178">
        <v>7.0000000000000007E-2</v>
      </c>
      <c r="G46" s="219">
        <v>1</v>
      </c>
      <c r="H46" s="178">
        <v>0.36</v>
      </c>
      <c r="I46" s="178">
        <v>0.04</v>
      </c>
      <c r="J46" s="178">
        <v>0.39</v>
      </c>
      <c r="K46" s="178">
        <v>0.15</v>
      </c>
      <c r="L46" s="178">
        <v>0.06</v>
      </c>
      <c r="M46" s="177">
        <v>1</v>
      </c>
      <c r="N46" s="198"/>
      <c r="O46" s="198"/>
      <c r="P46" s="198"/>
      <c r="Q46" s="198"/>
      <c r="R46" s="198"/>
      <c r="S46" s="198"/>
      <c r="T46" s="198"/>
      <c r="U46" s="198"/>
      <c r="V46" s="198"/>
      <c r="W46" s="198"/>
      <c r="X46" s="198"/>
      <c r="Y46" s="198"/>
      <c r="Z46" s="198"/>
      <c r="AA46" s="198"/>
      <c r="AB46" s="198"/>
      <c r="AC46" s="198"/>
      <c r="AD46" s="198"/>
      <c r="AE46" s="198"/>
    </row>
    <row r="47" spans="1:31" x14ac:dyDescent="0.2">
      <c r="A47" s="100" t="s">
        <v>134</v>
      </c>
      <c r="B47" s="181">
        <v>0.32</v>
      </c>
      <c r="C47" s="181">
        <v>0.03</v>
      </c>
      <c r="D47" s="181">
        <v>0.38</v>
      </c>
      <c r="E47" s="181">
        <v>0.17</v>
      </c>
      <c r="F47" s="181">
        <v>0.09</v>
      </c>
      <c r="G47" s="180">
        <v>1</v>
      </c>
      <c r="H47" s="181">
        <v>0.36</v>
      </c>
      <c r="I47" s="181">
        <v>0.03</v>
      </c>
      <c r="J47" s="181">
        <v>0.39</v>
      </c>
      <c r="K47" s="181">
        <v>0.14000000000000001</v>
      </c>
      <c r="L47" s="181">
        <v>0.08</v>
      </c>
      <c r="M47" s="180">
        <v>1</v>
      </c>
      <c r="N47" s="198"/>
      <c r="O47" s="198"/>
      <c r="P47" s="198"/>
      <c r="Q47" s="198"/>
      <c r="R47" s="198"/>
      <c r="S47" s="198"/>
      <c r="T47" s="198"/>
      <c r="U47" s="198"/>
      <c r="V47" s="198"/>
      <c r="W47" s="198"/>
      <c r="X47" s="198"/>
      <c r="Y47" s="198"/>
      <c r="Z47" s="198"/>
      <c r="AA47" s="198"/>
      <c r="AB47" s="198"/>
      <c r="AC47" s="198"/>
      <c r="AD47" s="198"/>
      <c r="AE47" s="198"/>
    </row>
    <row r="48" spans="1:31" x14ac:dyDescent="0.2">
      <c r="N48" s="198"/>
      <c r="O48" s="198"/>
      <c r="P48" s="198"/>
      <c r="Q48" s="198"/>
      <c r="R48" s="198"/>
      <c r="S48" s="198"/>
      <c r="T48" s="198"/>
      <c r="U48" s="198"/>
      <c r="V48" s="198"/>
      <c r="W48" s="198"/>
      <c r="X48" s="198"/>
      <c r="Y48" s="198"/>
      <c r="Z48" s="198"/>
      <c r="AA48" s="198"/>
      <c r="AB48" s="198"/>
      <c r="AC48" s="198"/>
      <c r="AD48" s="198"/>
      <c r="AE48" s="198"/>
    </row>
    <row r="49" spans="1:2" x14ac:dyDescent="0.2">
      <c r="A49" s="331" t="s">
        <v>256</v>
      </c>
      <c r="B49" s="331"/>
    </row>
  </sheetData>
  <mergeCells count="20">
    <mergeCell ref="K4:K5"/>
    <mergeCell ref="L4:L5"/>
    <mergeCell ref="M4:M5"/>
    <mergeCell ref="A3:A5"/>
    <mergeCell ref="G4:G5"/>
    <mergeCell ref="H4:H5"/>
    <mergeCell ref="I4:I5"/>
    <mergeCell ref="J4:J5"/>
    <mergeCell ref="B3:G3"/>
    <mergeCell ref="H3:M3"/>
    <mergeCell ref="A45:M45"/>
    <mergeCell ref="A40:M40"/>
    <mergeCell ref="A7:M7"/>
    <mergeCell ref="A1:G1"/>
    <mergeCell ref="I1:J1"/>
    <mergeCell ref="B4:B5"/>
    <mergeCell ref="C4:C5"/>
    <mergeCell ref="D4:D5"/>
    <mergeCell ref="E4:E5"/>
    <mergeCell ref="F4:F5"/>
  </mergeCells>
  <phoneticPr fontId="3" type="noConversion"/>
  <hyperlinks>
    <hyperlink ref="I1" location="Contents!A1" display="back to contents"/>
  </hyperlinks>
  <pageMargins left="0.75" right="0.75" top="1" bottom="1" header="0.5" footer="0.5"/>
  <pageSetup paperSize="9" scale="81"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G53"/>
  <sheetViews>
    <sheetView showGridLines="0" workbookViewId="0">
      <selection sqref="A1:H1"/>
    </sheetView>
  </sheetViews>
  <sheetFormatPr defaultRowHeight="12.75" x14ac:dyDescent="0.2"/>
  <cols>
    <col min="1" max="1" width="28.85546875" style="126" customWidth="1"/>
    <col min="2" max="27" width="13.42578125" style="65" bestFit="1" customWidth="1"/>
    <col min="28" max="28" width="18.28515625" style="65" customWidth="1"/>
    <col min="29" max="29" width="17.5703125" style="65" customWidth="1"/>
    <col min="30" max="16384" width="9.140625" style="65"/>
  </cols>
  <sheetData>
    <row r="1" spans="1:33" ht="18" customHeight="1" x14ac:dyDescent="0.25">
      <c r="A1" s="152" t="s">
        <v>178</v>
      </c>
      <c r="B1" s="152"/>
      <c r="C1" s="152"/>
      <c r="D1" s="152"/>
      <c r="E1" s="152"/>
      <c r="F1" s="152"/>
      <c r="G1" s="152"/>
      <c r="H1" s="152"/>
      <c r="I1" s="66"/>
      <c r="J1" s="8" t="s">
        <v>200</v>
      </c>
      <c r="K1" s="8"/>
      <c r="L1" s="66"/>
      <c r="M1" s="66"/>
    </row>
    <row r="2" spans="1:33" ht="15" customHeight="1" x14ac:dyDescent="0.25">
      <c r="A2" s="66"/>
      <c r="B2" s="67"/>
      <c r="C2" s="67"/>
      <c r="D2" s="67"/>
      <c r="E2" s="67"/>
      <c r="F2" s="67"/>
      <c r="G2" s="67"/>
      <c r="H2" s="67"/>
      <c r="I2" s="67"/>
      <c r="J2" s="67"/>
      <c r="K2" s="67"/>
    </row>
    <row r="3" spans="1:33" s="160" customFormat="1" ht="14.25" customHeight="1" x14ac:dyDescent="0.2">
      <c r="A3" s="194" t="s">
        <v>131</v>
      </c>
      <c r="B3" s="69" t="s">
        <v>114</v>
      </c>
      <c r="C3" s="70"/>
      <c r="D3" s="70"/>
      <c r="E3" s="70"/>
      <c r="F3" s="70"/>
      <c r="G3" s="70"/>
      <c r="H3" s="70"/>
      <c r="I3" s="70"/>
      <c r="J3" s="70"/>
      <c r="K3" s="70"/>
      <c r="L3" s="70"/>
      <c r="M3" s="70"/>
      <c r="N3" s="70"/>
      <c r="O3" s="70"/>
      <c r="P3" s="70"/>
      <c r="Q3" s="70"/>
      <c r="R3" s="70"/>
      <c r="S3" s="70"/>
      <c r="T3" s="70"/>
      <c r="U3" s="70"/>
      <c r="V3" s="70"/>
      <c r="W3" s="70"/>
      <c r="X3" s="70"/>
      <c r="Y3" s="70"/>
      <c r="Z3" s="70"/>
      <c r="AA3" s="71"/>
      <c r="AB3" s="72" t="s">
        <v>197</v>
      </c>
      <c r="AC3" s="72" t="s">
        <v>198</v>
      </c>
      <c r="AD3" s="73" t="s">
        <v>115</v>
      </c>
      <c r="AE3" s="74"/>
      <c r="AF3" s="73" t="s">
        <v>115</v>
      </c>
      <c r="AG3" s="74"/>
    </row>
    <row r="4" spans="1:33" s="160" customFormat="1" x14ac:dyDescent="0.2">
      <c r="A4" s="195"/>
      <c r="B4" s="77" t="s">
        <v>139</v>
      </c>
      <c r="C4" s="78" t="s">
        <v>140</v>
      </c>
      <c r="D4" s="78" t="s">
        <v>141</v>
      </c>
      <c r="E4" s="78" t="s">
        <v>142</v>
      </c>
      <c r="F4" s="78" t="s">
        <v>143</v>
      </c>
      <c r="G4" s="78" t="s">
        <v>144</v>
      </c>
      <c r="H4" s="78" t="s">
        <v>145</v>
      </c>
      <c r="I4" s="78" t="s">
        <v>146</v>
      </c>
      <c r="J4" s="78" t="s">
        <v>147</v>
      </c>
      <c r="K4" s="78" t="s">
        <v>148</v>
      </c>
      <c r="L4" s="78" t="s">
        <v>149</v>
      </c>
      <c r="M4" s="78" t="s">
        <v>150</v>
      </c>
      <c r="N4" s="78" t="s">
        <v>151</v>
      </c>
      <c r="O4" s="78" t="s">
        <v>152</v>
      </c>
      <c r="P4" s="78" t="s">
        <v>153</v>
      </c>
      <c r="Q4" s="78" t="s">
        <v>154</v>
      </c>
      <c r="R4" s="78" t="s">
        <v>155</v>
      </c>
      <c r="S4" s="78" t="s">
        <v>156</v>
      </c>
      <c r="T4" s="78" t="s">
        <v>157</v>
      </c>
      <c r="U4" s="78" t="s">
        <v>158</v>
      </c>
      <c r="V4" s="78" t="s">
        <v>159</v>
      </c>
      <c r="W4" s="78" t="s">
        <v>160</v>
      </c>
      <c r="X4" s="78" t="s">
        <v>161</v>
      </c>
      <c r="Y4" s="78" t="s">
        <v>162</v>
      </c>
      <c r="Z4" s="78" t="s">
        <v>163</v>
      </c>
      <c r="AA4" s="79" t="s">
        <v>164</v>
      </c>
      <c r="AB4" s="80"/>
      <c r="AC4" s="80"/>
      <c r="AD4" s="127" t="s">
        <v>177</v>
      </c>
      <c r="AE4" s="128"/>
      <c r="AF4" s="127" t="s">
        <v>167</v>
      </c>
      <c r="AG4" s="128"/>
    </row>
    <row r="5" spans="1:33" s="75" customFormat="1" x14ac:dyDescent="0.2">
      <c r="A5" s="199" t="s">
        <v>68</v>
      </c>
      <c r="B5" s="200">
        <v>892687</v>
      </c>
      <c r="C5" s="200">
        <v>903711</v>
      </c>
      <c r="D5" s="200">
        <v>912797</v>
      </c>
      <c r="E5" s="200">
        <v>921491</v>
      </c>
      <c r="F5" s="200">
        <v>928080</v>
      </c>
      <c r="G5" s="200">
        <v>934224</v>
      </c>
      <c r="H5" s="200">
        <v>940085</v>
      </c>
      <c r="I5" s="200">
        <v>945079</v>
      </c>
      <c r="J5" s="200">
        <v>949882</v>
      </c>
      <c r="K5" s="200">
        <v>955857</v>
      </c>
      <c r="L5" s="200">
        <v>961180</v>
      </c>
      <c r="M5" s="200">
        <v>966208</v>
      </c>
      <c r="N5" s="200">
        <v>970619</v>
      </c>
      <c r="O5" s="200">
        <v>975016</v>
      </c>
      <c r="P5" s="200">
        <v>979886</v>
      </c>
      <c r="Q5" s="200">
        <v>984491</v>
      </c>
      <c r="R5" s="200">
        <v>988882</v>
      </c>
      <c r="S5" s="200">
        <v>992812</v>
      </c>
      <c r="T5" s="200">
        <v>996972</v>
      </c>
      <c r="U5" s="200">
        <v>1001038</v>
      </c>
      <c r="V5" s="200">
        <v>1005099</v>
      </c>
      <c r="W5" s="200">
        <v>1008962</v>
      </c>
      <c r="X5" s="200">
        <v>1012671</v>
      </c>
      <c r="Y5" s="200">
        <v>1016430</v>
      </c>
      <c r="Z5" s="200">
        <v>1020154</v>
      </c>
      <c r="AA5" s="201">
        <v>1023797</v>
      </c>
      <c r="AB5" s="202">
        <v>6849</v>
      </c>
      <c r="AC5" s="202">
        <v>5244</v>
      </c>
      <c r="AD5" s="203">
        <v>68493</v>
      </c>
      <c r="AE5" s="88">
        <v>0.08</v>
      </c>
      <c r="AF5" s="203">
        <v>131110</v>
      </c>
      <c r="AG5" s="88">
        <v>0.15</v>
      </c>
    </row>
    <row r="6" spans="1:33" s="75" customFormat="1" ht="24.75" customHeight="1" x14ac:dyDescent="0.2">
      <c r="A6" s="89" t="s">
        <v>132</v>
      </c>
      <c r="B6" s="90"/>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1"/>
    </row>
    <row r="7" spans="1:33" s="99" customFormat="1" x14ac:dyDescent="0.2">
      <c r="A7" s="92" t="s">
        <v>69</v>
      </c>
      <c r="B7" s="204">
        <v>41343</v>
      </c>
      <c r="C7" s="204">
        <v>41740</v>
      </c>
      <c r="D7" s="204">
        <v>41898</v>
      </c>
      <c r="E7" s="204">
        <v>42099</v>
      </c>
      <c r="F7" s="204">
        <v>42241</v>
      </c>
      <c r="G7" s="204">
        <v>42335</v>
      </c>
      <c r="H7" s="204">
        <v>42408</v>
      </c>
      <c r="I7" s="204">
        <v>42450</v>
      </c>
      <c r="J7" s="204">
        <v>42533</v>
      </c>
      <c r="K7" s="204">
        <v>42673</v>
      </c>
      <c r="L7" s="204">
        <v>42756</v>
      </c>
      <c r="M7" s="204">
        <v>42846</v>
      </c>
      <c r="N7" s="204">
        <v>42908</v>
      </c>
      <c r="O7" s="204">
        <v>42992</v>
      </c>
      <c r="P7" s="204">
        <v>43095</v>
      </c>
      <c r="Q7" s="204">
        <v>43208</v>
      </c>
      <c r="R7" s="204">
        <v>43341</v>
      </c>
      <c r="S7" s="204">
        <v>43471</v>
      </c>
      <c r="T7" s="204">
        <v>43591</v>
      </c>
      <c r="U7" s="204">
        <v>43700</v>
      </c>
      <c r="V7" s="204">
        <v>43817</v>
      </c>
      <c r="W7" s="204">
        <v>43898</v>
      </c>
      <c r="X7" s="204">
        <v>44005</v>
      </c>
      <c r="Y7" s="204">
        <v>44112</v>
      </c>
      <c r="Z7" s="204">
        <v>44201</v>
      </c>
      <c r="AA7" s="205">
        <v>44298</v>
      </c>
      <c r="AB7" s="206">
        <v>141</v>
      </c>
      <c r="AC7" s="206">
        <v>118</v>
      </c>
      <c r="AD7" s="207">
        <v>1413</v>
      </c>
      <c r="AE7" s="98">
        <v>0.03</v>
      </c>
      <c r="AF7" s="207">
        <v>2956</v>
      </c>
      <c r="AG7" s="98">
        <v>7.0000000000000007E-2</v>
      </c>
    </row>
    <row r="8" spans="1:33" s="99" customFormat="1" x14ac:dyDescent="0.2">
      <c r="A8" s="92" t="s">
        <v>70</v>
      </c>
      <c r="B8" s="204">
        <v>30443</v>
      </c>
      <c r="C8" s="204">
        <v>30864</v>
      </c>
      <c r="D8" s="204">
        <v>31157</v>
      </c>
      <c r="E8" s="204">
        <v>31402</v>
      </c>
      <c r="F8" s="204">
        <v>31754</v>
      </c>
      <c r="G8" s="204">
        <v>32100</v>
      </c>
      <c r="H8" s="204">
        <v>32439</v>
      </c>
      <c r="I8" s="204">
        <v>32747</v>
      </c>
      <c r="J8" s="204">
        <v>33052</v>
      </c>
      <c r="K8" s="204">
        <v>33432</v>
      </c>
      <c r="L8" s="204">
        <v>33774</v>
      </c>
      <c r="M8" s="204">
        <v>34081</v>
      </c>
      <c r="N8" s="204">
        <v>34337</v>
      </c>
      <c r="O8" s="204">
        <v>34593</v>
      </c>
      <c r="P8" s="204">
        <v>34843</v>
      </c>
      <c r="Q8" s="204">
        <v>35089</v>
      </c>
      <c r="R8" s="204">
        <v>35339</v>
      </c>
      <c r="S8" s="204">
        <v>35546</v>
      </c>
      <c r="T8" s="204">
        <v>35746</v>
      </c>
      <c r="U8" s="204">
        <v>35943</v>
      </c>
      <c r="V8" s="204">
        <v>36125</v>
      </c>
      <c r="W8" s="204">
        <v>36297</v>
      </c>
      <c r="X8" s="204">
        <v>36465</v>
      </c>
      <c r="Y8" s="204">
        <v>36659</v>
      </c>
      <c r="Z8" s="204">
        <v>36841</v>
      </c>
      <c r="AA8" s="205">
        <v>37041</v>
      </c>
      <c r="AB8" s="206">
        <v>333</v>
      </c>
      <c r="AC8" s="206">
        <v>264</v>
      </c>
      <c r="AD8" s="207">
        <v>3331</v>
      </c>
      <c r="AE8" s="98">
        <v>0.11</v>
      </c>
      <c r="AF8" s="207">
        <v>6598</v>
      </c>
      <c r="AG8" s="98">
        <v>0.22</v>
      </c>
    </row>
    <row r="9" spans="1:33" s="99" customFormat="1" x14ac:dyDescent="0.2">
      <c r="A9" s="92" t="s">
        <v>71</v>
      </c>
      <c r="B9" s="204">
        <v>17893</v>
      </c>
      <c r="C9" s="204">
        <v>18061</v>
      </c>
      <c r="D9" s="204">
        <v>18136</v>
      </c>
      <c r="E9" s="204">
        <v>18190</v>
      </c>
      <c r="F9" s="204">
        <v>18304</v>
      </c>
      <c r="G9" s="204">
        <v>18420</v>
      </c>
      <c r="H9" s="204">
        <v>18514</v>
      </c>
      <c r="I9" s="204">
        <v>18596</v>
      </c>
      <c r="J9" s="204">
        <v>18661</v>
      </c>
      <c r="K9" s="204">
        <v>18756</v>
      </c>
      <c r="L9" s="204">
        <v>18850</v>
      </c>
      <c r="M9" s="204">
        <v>18938</v>
      </c>
      <c r="N9" s="204">
        <v>18996</v>
      </c>
      <c r="O9" s="204">
        <v>19051</v>
      </c>
      <c r="P9" s="204">
        <v>19127</v>
      </c>
      <c r="Q9" s="204">
        <v>19202</v>
      </c>
      <c r="R9" s="204">
        <v>19248</v>
      </c>
      <c r="S9" s="204">
        <v>19282</v>
      </c>
      <c r="T9" s="204">
        <v>19319</v>
      </c>
      <c r="U9" s="204">
        <v>19359</v>
      </c>
      <c r="V9" s="204">
        <v>19389</v>
      </c>
      <c r="W9" s="204">
        <v>19431</v>
      </c>
      <c r="X9" s="204">
        <v>19469</v>
      </c>
      <c r="Y9" s="204">
        <v>19503</v>
      </c>
      <c r="Z9" s="204">
        <v>19559</v>
      </c>
      <c r="AA9" s="205">
        <v>19583</v>
      </c>
      <c r="AB9" s="206">
        <v>96</v>
      </c>
      <c r="AC9" s="206">
        <v>68</v>
      </c>
      <c r="AD9" s="207">
        <v>957</v>
      </c>
      <c r="AE9" s="98">
        <v>0.05</v>
      </c>
      <c r="AF9" s="207">
        <v>1690</v>
      </c>
      <c r="AG9" s="98">
        <v>0.09</v>
      </c>
    </row>
    <row r="10" spans="1:33" s="99" customFormat="1" x14ac:dyDescent="0.2">
      <c r="A10" s="92" t="s">
        <v>123</v>
      </c>
      <c r="B10" s="204">
        <v>15690</v>
      </c>
      <c r="C10" s="204">
        <v>15862</v>
      </c>
      <c r="D10" s="204">
        <v>15935</v>
      </c>
      <c r="E10" s="204">
        <v>15989</v>
      </c>
      <c r="F10" s="204">
        <v>16012</v>
      </c>
      <c r="G10" s="204">
        <v>16026</v>
      </c>
      <c r="H10" s="204">
        <v>16038</v>
      </c>
      <c r="I10" s="204">
        <v>16022</v>
      </c>
      <c r="J10" s="204">
        <v>16012</v>
      </c>
      <c r="K10" s="204">
        <v>16015</v>
      </c>
      <c r="L10" s="204">
        <v>15998</v>
      </c>
      <c r="M10" s="204">
        <v>15981</v>
      </c>
      <c r="N10" s="204">
        <v>15946</v>
      </c>
      <c r="O10" s="204">
        <v>15915</v>
      </c>
      <c r="P10" s="204">
        <v>15885</v>
      </c>
      <c r="Q10" s="204">
        <v>15850</v>
      </c>
      <c r="R10" s="204">
        <v>15806</v>
      </c>
      <c r="S10" s="204">
        <v>15757</v>
      </c>
      <c r="T10" s="204">
        <v>15717</v>
      </c>
      <c r="U10" s="204">
        <v>15678</v>
      </c>
      <c r="V10" s="204">
        <v>15731</v>
      </c>
      <c r="W10" s="204">
        <v>15801</v>
      </c>
      <c r="X10" s="204">
        <v>15878</v>
      </c>
      <c r="Y10" s="204">
        <v>15919</v>
      </c>
      <c r="Z10" s="204">
        <v>15976</v>
      </c>
      <c r="AA10" s="205">
        <v>16016</v>
      </c>
      <c r="AB10" s="206">
        <v>31</v>
      </c>
      <c r="AC10" s="206">
        <v>13</v>
      </c>
      <c r="AD10" s="207">
        <v>309</v>
      </c>
      <c r="AE10" s="98">
        <v>0.02</v>
      </c>
      <c r="AF10" s="207">
        <v>326</v>
      </c>
      <c r="AG10" s="98">
        <v>0.02</v>
      </c>
    </row>
    <row r="11" spans="1:33" s="99" customFormat="1" x14ac:dyDescent="0.2">
      <c r="A11" s="92" t="s">
        <v>124</v>
      </c>
      <c r="B11" s="204">
        <v>94483</v>
      </c>
      <c r="C11" s="204">
        <v>95828</v>
      </c>
      <c r="D11" s="204">
        <v>97325</v>
      </c>
      <c r="E11" s="204">
        <v>98744</v>
      </c>
      <c r="F11" s="204">
        <v>99780</v>
      </c>
      <c r="G11" s="204">
        <v>100771</v>
      </c>
      <c r="H11" s="204">
        <v>101754</v>
      </c>
      <c r="I11" s="204">
        <v>102638</v>
      </c>
      <c r="J11" s="204">
        <v>103523</v>
      </c>
      <c r="K11" s="204">
        <v>104504</v>
      </c>
      <c r="L11" s="204">
        <v>105364</v>
      </c>
      <c r="M11" s="204">
        <v>106225</v>
      </c>
      <c r="N11" s="204">
        <v>107030</v>
      </c>
      <c r="O11" s="204">
        <v>107807</v>
      </c>
      <c r="P11" s="204">
        <v>108629</v>
      </c>
      <c r="Q11" s="204">
        <v>109409</v>
      </c>
      <c r="R11" s="204">
        <v>110186</v>
      </c>
      <c r="S11" s="204">
        <v>110869</v>
      </c>
      <c r="T11" s="204">
        <v>111566</v>
      </c>
      <c r="U11" s="204">
        <v>112258</v>
      </c>
      <c r="V11" s="204">
        <v>112949</v>
      </c>
      <c r="W11" s="204">
        <v>113607</v>
      </c>
      <c r="X11" s="204">
        <v>114244</v>
      </c>
      <c r="Y11" s="204">
        <v>114902</v>
      </c>
      <c r="Z11" s="204">
        <v>115518</v>
      </c>
      <c r="AA11" s="205">
        <v>116171</v>
      </c>
      <c r="AB11" s="206">
        <v>1088</v>
      </c>
      <c r="AC11" s="206">
        <v>868</v>
      </c>
      <c r="AD11" s="207">
        <v>10881</v>
      </c>
      <c r="AE11" s="98">
        <v>0.12</v>
      </c>
      <c r="AF11" s="207">
        <v>21688</v>
      </c>
      <c r="AG11" s="98">
        <v>0.23</v>
      </c>
    </row>
    <row r="12" spans="1:33" s="99" customFormat="1" x14ac:dyDescent="0.2">
      <c r="A12" s="92" t="s">
        <v>72</v>
      </c>
      <c r="B12" s="204">
        <v>7945</v>
      </c>
      <c r="C12" s="204">
        <v>8057</v>
      </c>
      <c r="D12" s="204">
        <v>8111</v>
      </c>
      <c r="E12" s="204">
        <v>8170</v>
      </c>
      <c r="F12" s="204">
        <v>8227</v>
      </c>
      <c r="G12" s="204">
        <v>8291</v>
      </c>
      <c r="H12" s="204">
        <v>8346</v>
      </c>
      <c r="I12" s="204">
        <v>8383</v>
      </c>
      <c r="J12" s="204">
        <v>8411</v>
      </c>
      <c r="K12" s="204">
        <v>8454</v>
      </c>
      <c r="L12" s="204">
        <v>8499</v>
      </c>
      <c r="M12" s="204">
        <v>8540</v>
      </c>
      <c r="N12" s="204">
        <v>8577</v>
      </c>
      <c r="O12" s="204">
        <v>8594</v>
      </c>
      <c r="P12" s="204">
        <v>8623</v>
      </c>
      <c r="Q12" s="204">
        <v>8644</v>
      </c>
      <c r="R12" s="204">
        <v>8658</v>
      </c>
      <c r="S12" s="204">
        <v>8670</v>
      </c>
      <c r="T12" s="204">
        <v>8685</v>
      </c>
      <c r="U12" s="204">
        <v>8696</v>
      </c>
      <c r="V12" s="204">
        <v>8706</v>
      </c>
      <c r="W12" s="204">
        <v>8722</v>
      </c>
      <c r="X12" s="204">
        <v>8723</v>
      </c>
      <c r="Y12" s="204">
        <v>8728</v>
      </c>
      <c r="Z12" s="204">
        <v>8753</v>
      </c>
      <c r="AA12" s="205">
        <v>8768</v>
      </c>
      <c r="AB12" s="206">
        <v>55</v>
      </c>
      <c r="AC12" s="206">
        <v>33</v>
      </c>
      <c r="AD12" s="207">
        <v>554</v>
      </c>
      <c r="AE12" s="98">
        <v>7.0000000000000007E-2</v>
      </c>
      <c r="AF12" s="207">
        <v>823</v>
      </c>
      <c r="AG12" s="98">
        <v>0.1</v>
      </c>
    </row>
    <row r="13" spans="1:33" s="99" customFormat="1" x14ac:dyDescent="0.2">
      <c r="A13" s="92" t="s">
        <v>125</v>
      </c>
      <c r="B13" s="204">
        <v>23870</v>
      </c>
      <c r="C13" s="204">
        <v>24062</v>
      </c>
      <c r="D13" s="204">
        <v>24221</v>
      </c>
      <c r="E13" s="204">
        <v>24373</v>
      </c>
      <c r="F13" s="204">
        <v>24476</v>
      </c>
      <c r="G13" s="204">
        <v>24558</v>
      </c>
      <c r="H13" s="204">
        <v>24632</v>
      </c>
      <c r="I13" s="204">
        <v>24704</v>
      </c>
      <c r="J13" s="204">
        <v>24746</v>
      </c>
      <c r="K13" s="204">
        <v>24831</v>
      </c>
      <c r="L13" s="204">
        <v>24918</v>
      </c>
      <c r="M13" s="204">
        <v>24984</v>
      </c>
      <c r="N13" s="204">
        <v>25030</v>
      </c>
      <c r="O13" s="204">
        <v>25054</v>
      </c>
      <c r="P13" s="204">
        <v>25101</v>
      </c>
      <c r="Q13" s="204">
        <v>25142</v>
      </c>
      <c r="R13" s="204">
        <v>25183</v>
      </c>
      <c r="S13" s="204">
        <v>25220</v>
      </c>
      <c r="T13" s="204">
        <v>25250</v>
      </c>
      <c r="U13" s="204">
        <v>25291</v>
      </c>
      <c r="V13" s="204">
        <v>25333</v>
      </c>
      <c r="W13" s="204">
        <v>25364</v>
      </c>
      <c r="X13" s="204">
        <v>25379</v>
      </c>
      <c r="Y13" s="204">
        <v>25400</v>
      </c>
      <c r="Z13" s="204">
        <v>25408</v>
      </c>
      <c r="AA13" s="205">
        <v>25424</v>
      </c>
      <c r="AB13" s="206">
        <v>105</v>
      </c>
      <c r="AC13" s="206">
        <v>62</v>
      </c>
      <c r="AD13" s="207">
        <v>1048</v>
      </c>
      <c r="AE13" s="98">
        <v>0.04</v>
      </c>
      <c r="AF13" s="207">
        <v>1554</v>
      </c>
      <c r="AG13" s="98">
        <v>7.0000000000000007E-2</v>
      </c>
    </row>
    <row r="14" spans="1:33" s="99" customFormat="1" x14ac:dyDescent="0.2">
      <c r="A14" s="92" t="s">
        <v>73</v>
      </c>
      <c r="B14" s="204">
        <v>29224</v>
      </c>
      <c r="C14" s="204">
        <v>29476</v>
      </c>
      <c r="D14" s="204">
        <v>29655</v>
      </c>
      <c r="E14" s="204">
        <v>29835</v>
      </c>
      <c r="F14" s="204">
        <v>29879</v>
      </c>
      <c r="G14" s="204">
        <v>29906</v>
      </c>
      <c r="H14" s="204">
        <v>29898</v>
      </c>
      <c r="I14" s="204">
        <v>29887</v>
      </c>
      <c r="J14" s="204">
        <v>29870</v>
      </c>
      <c r="K14" s="204">
        <v>29904</v>
      </c>
      <c r="L14" s="204">
        <v>29924</v>
      </c>
      <c r="M14" s="204">
        <v>29950</v>
      </c>
      <c r="N14" s="204">
        <v>29977</v>
      </c>
      <c r="O14" s="204">
        <v>30019</v>
      </c>
      <c r="P14" s="204">
        <v>30087</v>
      </c>
      <c r="Q14" s="204">
        <v>30157</v>
      </c>
      <c r="R14" s="204">
        <v>30210</v>
      </c>
      <c r="S14" s="204">
        <v>30257</v>
      </c>
      <c r="T14" s="204">
        <v>30308</v>
      </c>
      <c r="U14" s="204">
        <v>30364</v>
      </c>
      <c r="V14" s="204">
        <v>30418</v>
      </c>
      <c r="W14" s="204">
        <v>30452</v>
      </c>
      <c r="X14" s="204">
        <v>30499</v>
      </c>
      <c r="Y14" s="204">
        <v>30548</v>
      </c>
      <c r="Z14" s="204">
        <v>30593</v>
      </c>
      <c r="AA14" s="205">
        <v>30608</v>
      </c>
      <c r="AB14" s="206">
        <v>70</v>
      </c>
      <c r="AC14" s="206">
        <v>55</v>
      </c>
      <c r="AD14" s="207">
        <v>701</v>
      </c>
      <c r="AE14" s="98">
        <v>0.02</v>
      </c>
      <c r="AF14" s="207">
        <v>1385</v>
      </c>
      <c r="AG14" s="98">
        <v>0.05</v>
      </c>
    </row>
    <row r="15" spans="1:33" s="99" customFormat="1" x14ac:dyDescent="0.2">
      <c r="A15" s="92" t="s">
        <v>74</v>
      </c>
      <c r="B15" s="204">
        <v>18631</v>
      </c>
      <c r="C15" s="204">
        <v>18866</v>
      </c>
      <c r="D15" s="204">
        <v>19044</v>
      </c>
      <c r="E15" s="204">
        <v>19191</v>
      </c>
      <c r="F15" s="204">
        <v>19264</v>
      </c>
      <c r="G15" s="204">
        <v>19324</v>
      </c>
      <c r="H15" s="204">
        <v>19370</v>
      </c>
      <c r="I15" s="204">
        <v>19406</v>
      </c>
      <c r="J15" s="204">
        <v>19424</v>
      </c>
      <c r="K15" s="204">
        <v>19463</v>
      </c>
      <c r="L15" s="204">
        <v>19508</v>
      </c>
      <c r="M15" s="204">
        <v>19539</v>
      </c>
      <c r="N15" s="204">
        <v>19561</v>
      </c>
      <c r="O15" s="204">
        <v>19573</v>
      </c>
      <c r="P15" s="204">
        <v>19619</v>
      </c>
      <c r="Q15" s="204">
        <v>19647</v>
      </c>
      <c r="R15" s="204">
        <v>19663</v>
      </c>
      <c r="S15" s="204">
        <v>19676</v>
      </c>
      <c r="T15" s="204">
        <v>19700</v>
      </c>
      <c r="U15" s="204">
        <v>19723</v>
      </c>
      <c r="V15" s="204">
        <v>19749</v>
      </c>
      <c r="W15" s="204">
        <v>19771</v>
      </c>
      <c r="X15" s="204">
        <v>19789</v>
      </c>
      <c r="Y15" s="204">
        <v>19812</v>
      </c>
      <c r="Z15" s="204">
        <v>19819</v>
      </c>
      <c r="AA15" s="205">
        <v>19820</v>
      </c>
      <c r="AB15" s="206">
        <v>88</v>
      </c>
      <c r="AC15" s="206">
        <v>48</v>
      </c>
      <c r="AD15" s="207">
        <v>877</v>
      </c>
      <c r="AE15" s="98">
        <v>0.05</v>
      </c>
      <c r="AF15" s="207">
        <v>1189</v>
      </c>
      <c r="AG15" s="98">
        <v>0.06</v>
      </c>
    </row>
    <row r="16" spans="1:33" s="99" customFormat="1" x14ac:dyDescent="0.2">
      <c r="A16" s="92" t="s">
        <v>75</v>
      </c>
      <c r="B16" s="204">
        <v>13992</v>
      </c>
      <c r="C16" s="204">
        <v>14173</v>
      </c>
      <c r="D16" s="204">
        <v>14325</v>
      </c>
      <c r="E16" s="204">
        <v>14476</v>
      </c>
      <c r="F16" s="204">
        <v>14610</v>
      </c>
      <c r="G16" s="204">
        <v>14734</v>
      </c>
      <c r="H16" s="204">
        <v>14860</v>
      </c>
      <c r="I16" s="204">
        <v>14976</v>
      </c>
      <c r="J16" s="204">
        <v>15081</v>
      </c>
      <c r="K16" s="204">
        <v>15190</v>
      </c>
      <c r="L16" s="204">
        <v>15317</v>
      </c>
      <c r="M16" s="204">
        <v>15443</v>
      </c>
      <c r="N16" s="204">
        <v>15572</v>
      </c>
      <c r="O16" s="204">
        <v>15693</v>
      </c>
      <c r="P16" s="204">
        <v>15848</v>
      </c>
      <c r="Q16" s="204">
        <v>15985</v>
      </c>
      <c r="R16" s="204">
        <v>16108</v>
      </c>
      <c r="S16" s="204">
        <v>16220</v>
      </c>
      <c r="T16" s="204">
        <v>16343</v>
      </c>
      <c r="U16" s="204">
        <v>16459</v>
      </c>
      <c r="V16" s="204">
        <v>16568</v>
      </c>
      <c r="W16" s="204">
        <v>16684</v>
      </c>
      <c r="X16" s="204">
        <v>16783</v>
      </c>
      <c r="Y16" s="204">
        <v>16890</v>
      </c>
      <c r="Z16" s="204">
        <v>17011</v>
      </c>
      <c r="AA16" s="205">
        <v>17091</v>
      </c>
      <c r="AB16" s="206">
        <v>132</v>
      </c>
      <c r="AC16" s="206">
        <v>124</v>
      </c>
      <c r="AD16" s="207">
        <v>1325</v>
      </c>
      <c r="AE16" s="98">
        <v>0.09</v>
      </c>
      <c r="AF16" s="207">
        <v>3099</v>
      </c>
      <c r="AG16" s="98">
        <v>0.22</v>
      </c>
    </row>
    <row r="17" spans="1:33" s="99" customFormat="1" x14ac:dyDescent="0.2">
      <c r="A17" s="92" t="s">
        <v>76</v>
      </c>
      <c r="B17" s="204">
        <v>14619</v>
      </c>
      <c r="C17" s="204">
        <v>14936</v>
      </c>
      <c r="D17" s="204">
        <v>15142</v>
      </c>
      <c r="E17" s="204">
        <v>15352</v>
      </c>
      <c r="F17" s="204">
        <v>15555</v>
      </c>
      <c r="G17" s="204">
        <v>15753</v>
      </c>
      <c r="H17" s="204">
        <v>15929</v>
      </c>
      <c r="I17" s="204">
        <v>16112</v>
      </c>
      <c r="J17" s="204">
        <v>16295</v>
      </c>
      <c r="K17" s="204">
        <v>16503</v>
      </c>
      <c r="L17" s="204">
        <v>16675</v>
      </c>
      <c r="M17" s="204">
        <v>16858</v>
      </c>
      <c r="N17" s="204">
        <v>17023</v>
      </c>
      <c r="O17" s="204">
        <v>17183</v>
      </c>
      <c r="P17" s="204">
        <v>17360</v>
      </c>
      <c r="Q17" s="204">
        <v>17534</v>
      </c>
      <c r="R17" s="204">
        <v>17690</v>
      </c>
      <c r="S17" s="204">
        <v>17858</v>
      </c>
      <c r="T17" s="204">
        <v>18032</v>
      </c>
      <c r="U17" s="204">
        <v>18218</v>
      </c>
      <c r="V17" s="204">
        <v>18387</v>
      </c>
      <c r="W17" s="204">
        <v>18555</v>
      </c>
      <c r="X17" s="204">
        <v>18727</v>
      </c>
      <c r="Y17" s="204">
        <v>18903</v>
      </c>
      <c r="Z17" s="204">
        <v>19082</v>
      </c>
      <c r="AA17" s="205">
        <v>19265</v>
      </c>
      <c r="AB17" s="206">
        <v>206</v>
      </c>
      <c r="AC17" s="206">
        <v>186</v>
      </c>
      <c r="AD17" s="207">
        <v>2056</v>
      </c>
      <c r="AE17" s="98">
        <v>0.14000000000000001</v>
      </c>
      <c r="AF17" s="207">
        <v>4647</v>
      </c>
      <c r="AG17" s="98">
        <v>0.32</v>
      </c>
    </row>
    <row r="18" spans="1:33" s="99" customFormat="1" x14ac:dyDescent="0.2">
      <c r="A18" s="92" t="s">
        <v>77</v>
      </c>
      <c r="B18" s="204">
        <v>12831</v>
      </c>
      <c r="C18" s="204">
        <v>13032</v>
      </c>
      <c r="D18" s="204">
        <v>13251</v>
      </c>
      <c r="E18" s="204">
        <v>13472</v>
      </c>
      <c r="F18" s="204">
        <v>13612</v>
      </c>
      <c r="G18" s="204">
        <v>13756</v>
      </c>
      <c r="H18" s="204">
        <v>13900</v>
      </c>
      <c r="I18" s="204">
        <v>14028</v>
      </c>
      <c r="J18" s="204">
        <v>14153</v>
      </c>
      <c r="K18" s="204">
        <v>14313</v>
      </c>
      <c r="L18" s="204">
        <v>14468</v>
      </c>
      <c r="M18" s="204">
        <v>14618</v>
      </c>
      <c r="N18" s="204">
        <v>14764</v>
      </c>
      <c r="O18" s="204">
        <v>14900</v>
      </c>
      <c r="P18" s="204">
        <v>15062</v>
      </c>
      <c r="Q18" s="204">
        <v>15213</v>
      </c>
      <c r="R18" s="204">
        <v>15351</v>
      </c>
      <c r="S18" s="204">
        <v>15472</v>
      </c>
      <c r="T18" s="204">
        <v>15610</v>
      </c>
      <c r="U18" s="204">
        <v>15756</v>
      </c>
      <c r="V18" s="204">
        <v>15878</v>
      </c>
      <c r="W18" s="204">
        <v>16005</v>
      </c>
      <c r="X18" s="204">
        <v>16112</v>
      </c>
      <c r="Y18" s="204">
        <v>16229</v>
      </c>
      <c r="Z18" s="204">
        <v>16333</v>
      </c>
      <c r="AA18" s="205">
        <v>16425</v>
      </c>
      <c r="AB18" s="206">
        <v>164</v>
      </c>
      <c r="AC18" s="206">
        <v>144</v>
      </c>
      <c r="AD18" s="207">
        <v>1636</v>
      </c>
      <c r="AE18" s="98">
        <v>0.13</v>
      </c>
      <c r="AF18" s="207">
        <v>3594</v>
      </c>
      <c r="AG18" s="98">
        <v>0.28000000000000003</v>
      </c>
    </row>
    <row r="19" spans="1:33" s="99" customFormat="1" x14ac:dyDescent="0.2">
      <c r="A19" s="92" t="s">
        <v>78</v>
      </c>
      <c r="B19" s="204">
        <v>23525</v>
      </c>
      <c r="C19" s="204">
        <v>23752</v>
      </c>
      <c r="D19" s="204">
        <v>23981</v>
      </c>
      <c r="E19" s="204">
        <v>24188</v>
      </c>
      <c r="F19" s="204">
        <v>24419</v>
      </c>
      <c r="G19" s="204">
        <v>24636</v>
      </c>
      <c r="H19" s="204">
        <v>24841</v>
      </c>
      <c r="I19" s="204">
        <v>25028</v>
      </c>
      <c r="J19" s="204">
        <v>25202</v>
      </c>
      <c r="K19" s="204">
        <v>25409</v>
      </c>
      <c r="L19" s="204">
        <v>25613</v>
      </c>
      <c r="M19" s="204">
        <v>25790</v>
      </c>
      <c r="N19" s="204">
        <v>25976</v>
      </c>
      <c r="O19" s="204">
        <v>26166</v>
      </c>
      <c r="P19" s="204">
        <v>26382</v>
      </c>
      <c r="Q19" s="204">
        <v>26573</v>
      </c>
      <c r="R19" s="204">
        <v>26755</v>
      </c>
      <c r="S19" s="204">
        <v>26922</v>
      </c>
      <c r="T19" s="204">
        <v>27098</v>
      </c>
      <c r="U19" s="204">
        <v>27255</v>
      </c>
      <c r="V19" s="204">
        <v>27418</v>
      </c>
      <c r="W19" s="204">
        <v>27571</v>
      </c>
      <c r="X19" s="204">
        <v>27716</v>
      </c>
      <c r="Y19" s="204">
        <v>27866</v>
      </c>
      <c r="Z19" s="204">
        <v>28042</v>
      </c>
      <c r="AA19" s="205">
        <v>28203</v>
      </c>
      <c r="AB19" s="206">
        <v>209</v>
      </c>
      <c r="AC19" s="206">
        <v>187</v>
      </c>
      <c r="AD19" s="207">
        <v>2087</v>
      </c>
      <c r="AE19" s="98">
        <v>0.09</v>
      </c>
      <c r="AF19" s="207">
        <v>4678</v>
      </c>
      <c r="AG19" s="98">
        <v>0.2</v>
      </c>
    </row>
    <row r="20" spans="1:33" s="99" customFormat="1" x14ac:dyDescent="0.2">
      <c r="A20" s="92" t="s">
        <v>79</v>
      </c>
      <c r="B20" s="204">
        <v>55196</v>
      </c>
      <c r="C20" s="204">
        <v>55858</v>
      </c>
      <c r="D20" s="204">
        <v>56231</v>
      </c>
      <c r="E20" s="204">
        <v>56587</v>
      </c>
      <c r="F20" s="204">
        <v>57010</v>
      </c>
      <c r="G20" s="204">
        <v>57357</v>
      </c>
      <c r="H20" s="204">
        <v>57728</v>
      </c>
      <c r="I20" s="204">
        <v>58017</v>
      </c>
      <c r="J20" s="204">
        <v>58268</v>
      </c>
      <c r="K20" s="204">
        <v>58654</v>
      </c>
      <c r="L20" s="204">
        <v>58974</v>
      </c>
      <c r="M20" s="204">
        <v>59277</v>
      </c>
      <c r="N20" s="204">
        <v>59517</v>
      </c>
      <c r="O20" s="204">
        <v>59750</v>
      </c>
      <c r="P20" s="204">
        <v>59973</v>
      </c>
      <c r="Q20" s="204">
        <v>60200</v>
      </c>
      <c r="R20" s="204">
        <v>60416</v>
      </c>
      <c r="S20" s="204">
        <v>60606</v>
      </c>
      <c r="T20" s="204">
        <v>60811</v>
      </c>
      <c r="U20" s="204">
        <v>61005</v>
      </c>
      <c r="V20" s="204">
        <v>61210</v>
      </c>
      <c r="W20" s="204">
        <v>61431</v>
      </c>
      <c r="X20" s="204">
        <v>61657</v>
      </c>
      <c r="Y20" s="204">
        <v>61855</v>
      </c>
      <c r="Z20" s="204">
        <v>62061</v>
      </c>
      <c r="AA20" s="205">
        <v>62261</v>
      </c>
      <c r="AB20" s="206">
        <v>378</v>
      </c>
      <c r="AC20" s="206">
        <v>283</v>
      </c>
      <c r="AD20" s="207">
        <v>3779</v>
      </c>
      <c r="AE20" s="98">
        <v>7.0000000000000007E-2</v>
      </c>
      <c r="AF20" s="207">
        <v>7065</v>
      </c>
      <c r="AG20" s="98">
        <v>0.13</v>
      </c>
    </row>
    <row r="21" spans="1:33" s="99" customFormat="1" x14ac:dyDescent="0.2">
      <c r="A21" s="92" t="s">
        <v>80</v>
      </c>
      <c r="B21" s="204">
        <v>128264</v>
      </c>
      <c r="C21" s="204">
        <v>129499</v>
      </c>
      <c r="D21" s="204">
        <v>130818</v>
      </c>
      <c r="E21" s="204">
        <v>132143</v>
      </c>
      <c r="F21" s="204">
        <v>132989</v>
      </c>
      <c r="G21" s="204">
        <v>133786</v>
      </c>
      <c r="H21" s="204">
        <v>134530</v>
      </c>
      <c r="I21" s="204">
        <v>135173</v>
      </c>
      <c r="J21" s="204">
        <v>135865</v>
      </c>
      <c r="K21" s="204">
        <v>136584</v>
      </c>
      <c r="L21" s="204">
        <v>137230</v>
      </c>
      <c r="M21" s="204">
        <v>137837</v>
      </c>
      <c r="N21" s="204">
        <v>138410</v>
      </c>
      <c r="O21" s="204">
        <v>139026</v>
      </c>
      <c r="P21" s="204">
        <v>139643</v>
      </c>
      <c r="Q21" s="204">
        <v>140255</v>
      </c>
      <c r="R21" s="204">
        <v>140860</v>
      </c>
      <c r="S21" s="204">
        <v>141391</v>
      </c>
      <c r="T21" s="204">
        <v>141992</v>
      </c>
      <c r="U21" s="204">
        <v>142499</v>
      </c>
      <c r="V21" s="204">
        <v>143009</v>
      </c>
      <c r="W21" s="204">
        <v>143510</v>
      </c>
      <c r="X21" s="204">
        <v>143982</v>
      </c>
      <c r="Y21" s="204">
        <v>144480</v>
      </c>
      <c r="Z21" s="204">
        <v>144913</v>
      </c>
      <c r="AA21" s="205">
        <v>145325</v>
      </c>
      <c r="AB21" s="206">
        <v>897</v>
      </c>
      <c r="AC21" s="206">
        <v>682</v>
      </c>
      <c r="AD21" s="207">
        <v>8966</v>
      </c>
      <c r="AE21" s="98">
        <v>7.0000000000000007E-2</v>
      </c>
      <c r="AF21" s="207">
        <v>17061</v>
      </c>
      <c r="AG21" s="98">
        <v>0.13</v>
      </c>
    </row>
    <row r="22" spans="1:33" s="99" customFormat="1" x14ac:dyDescent="0.2">
      <c r="A22" s="92" t="s">
        <v>81</v>
      </c>
      <c r="B22" s="204">
        <v>35322</v>
      </c>
      <c r="C22" s="204">
        <v>35605</v>
      </c>
      <c r="D22" s="204">
        <v>35819</v>
      </c>
      <c r="E22" s="204">
        <v>36015</v>
      </c>
      <c r="F22" s="204">
        <v>36308</v>
      </c>
      <c r="G22" s="204">
        <v>36610</v>
      </c>
      <c r="H22" s="204">
        <v>36903</v>
      </c>
      <c r="I22" s="204">
        <v>37145</v>
      </c>
      <c r="J22" s="204">
        <v>37380</v>
      </c>
      <c r="K22" s="204">
        <v>37687</v>
      </c>
      <c r="L22" s="204">
        <v>37957</v>
      </c>
      <c r="M22" s="204">
        <v>38197</v>
      </c>
      <c r="N22" s="204">
        <v>38393</v>
      </c>
      <c r="O22" s="204">
        <v>38588</v>
      </c>
      <c r="P22" s="204">
        <v>38764</v>
      </c>
      <c r="Q22" s="204">
        <v>38921</v>
      </c>
      <c r="R22" s="204">
        <v>39082</v>
      </c>
      <c r="S22" s="204">
        <v>39242</v>
      </c>
      <c r="T22" s="204">
        <v>39397</v>
      </c>
      <c r="U22" s="204">
        <v>39564</v>
      </c>
      <c r="V22" s="204">
        <v>39688</v>
      </c>
      <c r="W22" s="204">
        <v>39815</v>
      </c>
      <c r="X22" s="204">
        <v>39929</v>
      </c>
      <c r="Y22" s="204">
        <v>40059</v>
      </c>
      <c r="Z22" s="204">
        <v>40271</v>
      </c>
      <c r="AA22" s="205">
        <v>40637</v>
      </c>
      <c r="AB22" s="206">
        <v>264</v>
      </c>
      <c r="AC22" s="206">
        <v>213</v>
      </c>
      <c r="AD22" s="207">
        <v>2635</v>
      </c>
      <c r="AE22" s="98">
        <v>7.0000000000000007E-2</v>
      </c>
      <c r="AF22" s="207">
        <v>5314</v>
      </c>
      <c r="AG22" s="98">
        <v>0.15</v>
      </c>
    </row>
    <row r="23" spans="1:33" s="99" customFormat="1" x14ac:dyDescent="0.2">
      <c r="A23" s="92" t="s">
        <v>82</v>
      </c>
      <c r="B23" s="204">
        <v>15481</v>
      </c>
      <c r="C23" s="204">
        <v>15580</v>
      </c>
      <c r="D23" s="204">
        <v>15653</v>
      </c>
      <c r="E23" s="204">
        <v>15726</v>
      </c>
      <c r="F23" s="204">
        <v>15688</v>
      </c>
      <c r="G23" s="204">
        <v>15659</v>
      </c>
      <c r="H23" s="204">
        <v>15646</v>
      </c>
      <c r="I23" s="204">
        <v>15616</v>
      </c>
      <c r="J23" s="204">
        <v>15584</v>
      </c>
      <c r="K23" s="204">
        <v>15569</v>
      </c>
      <c r="L23" s="204">
        <v>15544</v>
      </c>
      <c r="M23" s="204">
        <v>15516</v>
      </c>
      <c r="N23" s="204">
        <v>15501</v>
      </c>
      <c r="O23" s="204">
        <v>15474</v>
      </c>
      <c r="P23" s="204">
        <v>15441</v>
      </c>
      <c r="Q23" s="204">
        <v>15400</v>
      </c>
      <c r="R23" s="204">
        <v>15351</v>
      </c>
      <c r="S23" s="204">
        <v>15318</v>
      </c>
      <c r="T23" s="204">
        <v>15283</v>
      </c>
      <c r="U23" s="204">
        <v>15247</v>
      </c>
      <c r="V23" s="204">
        <v>15198</v>
      </c>
      <c r="W23" s="204">
        <v>15151</v>
      </c>
      <c r="X23" s="204">
        <v>15095</v>
      </c>
      <c r="Y23" s="204">
        <v>15032</v>
      </c>
      <c r="Z23" s="204">
        <v>14971</v>
      </c>
      <c r="AA23" s="205">
        <v>14902</v>
      </c>
      <c r="AB23" s="206">
        <v>6</v>
      </c>
      <c r="AC23" s="206">
        <v>-23</v>
      </c>
      <c r="AD23" s="207">
        <v>63</v>
      </c>
      <c r="AE23" s="98">
        <v>0</v>
      </c>
      <c r="AF23" s="207">
        <v>-579</v>
      </c>
      <c r="AG23" s="98">
        <v>-0.04</v>
      </c>
    </row>
    <row r="24" spans="1:33" s="99" customFormat="1" x14ac:dyDescent="0.2">
      <c r="A24" s="92" t="s">
        <v>83</v>
      </c>
      <c r="B24" s="204">
        <v>10967</v>
      </c>
      <c r="C24" s="204">
        <v>11153</v>
      </c>
      <c r="D24" s="204">
        <v>11333</v>
      </c>
      <c r="E24" s="204">
        <v>11527</v>
      </c>
      <c r="F24" s="204">
        <v>11739</v>
      </c>
      <c r="G24" s="204">
        <v>11952</v>
      </c>
      <c r="H24" s="204">
        <v>12168</v>
      </c>
      <c r="I24" s="204">
        <v>12364</v>
      </c>
      <c r="J24" s="204">
        <v>12566</v>
      </c>
      <c r="K24" s="204">
        <v>12790</v>
      </c>
      <c r="L24" s="204">
        <v>12993</v>
      </c>
      <c r="M24" s="204">
        <v>13196</v>
      </c>
      <c r="N24" s="204">
        <v>13379</v>
      </c>
      <c r="O24" s="204">
        <v>13556</v>
      </c>
      <c r="P24" s="204">
        <v>13746</v>
      </c>
      <c r="Q24" s="204">
        <v>13926</v>
      </c>
      <c r="R24" s="204">
        <v>14101</v>
      </c>
      <c r="S24" s="204">
        <v>14271</v>
      </c>
      <c r="T24" s="204">
        <v>14441</v>
      </c>
      <c r="U24" s="204">
        <v>14627</v>
      </c>
      <c r="V24" s="204">
        <v>14812</v>
      </c>
      <c r="W24" s="204">
        <v>14981</v>
      </c>
      <c r="X24" s="204">
        <v>15162</v>
      </c>
      <c r="Y24" s="204">
        <v>15342</v>
      </c>
      <c r="Z24" s="204">
        <v>15533</v>
      </c>
      <c r="AA24" s="205">
        <v>15727</v>
      </c>
      <c r="AB24" s="206">
        <v>203</v>
      </c>
      <c r="AC24" s="206">
        <v>190</v>
      </c>
      <c r="AD24" s="207">
        <v>2026</v>
      </c>
      <c r="AE24" s="98">
        <v>0.18</v>
      </c>
      <c r="AF24" s="207">
        <v>4760</v>
      </c>
      <c r="AG24" s="98">
        <v>0.43</v>
      </c>
    </row>
    <row r="25" spans="1:33" s="99" customFormat="1" x14ac:dyDescent="0.2">
      <c r="A25" s="92" t="s">
        <v>84</v>
      </c>
      <c r="B25" s="204">
        <v>13316</v>
      </c>
      <c r="C25" s="204">
        <v>13493</v>
      </c>
      <c r="D25" s="204">
        <v>13634</v>
      </c>
      <c r="E25" s="204">
        <v>13757</v>
      </c>
      <c r="F25" s="204">
        <v>13893</v>
      </c>
      <c r="G25" s="204">
        <v>14017</v>
      </c>
      <c r="H25" s="204">
        <v>14135</v>
      </c>
      <c r="I25" s="204">
        <v>14232</v>
      </c>
      <c r="J25" s="204">
        <v>14340</v>
      </c>
      <c r="K25" s="204">
        <v>14457</v>
      </c>
      <c r="L25" s="204">
        <v>14564</v>
      </c>
      <c r="M25" s="204">
        <v>14664</v>
      </c>
      <c r="N25" s="204">
        <v>14756</v>
      </c>
      <c r="O25" s="204">
        <v>14838</v>
      </c>
      <c r="P25" s="204">
        <v>14930</v>
      </c>
      <c r="Q25" s="204">
        <v>15020</v>
      </c>
      <c r="R25" s="204">
        <v>15088</v>
      </c>
      <c r="S25" s="204">
        <v>15157</v>
      </c>
      <c r="T25" s="204">
        <v>15242</v>
      </c>
      <c r="U25" s="204">
        <v>15333</v>
      </c>
      <c r="V25" s="204">
        <v>15418</v>
      </c>
      <c r="W25" s="204">
        <v>15492</v>
      </c>
      <c r="X25" s="204">
        <v>15557</v>
      </c>
      <c r="Y25" s="204">
        <v>15626</v>
      </c>
      <c r="Z25" s="204">
        <v>15703</v>
      </c>
      <c r="AA25" s="205">
        <v>15770</v>
      </c>
      <c r="AB25" s="206">
        <v>125</v>
      </c>
      <c r="AC25" s="206">
        <v>98</v>
      </c>
      <c r="AD25" s="207">
        <v>1248</v>
      </c>
      <c r="AE25" s="98">
        <v>0.09</v>
      </c>
      <c r="AF25" s="207">
        <v>2454</v>
      </c>
      <c r="AG25" s="98">
        <v>0.18</v>
      </c>
    </row>
    <row r="26" spans="1:33" s="99" customFormat="1" x14ac:dyDescent="0.2">
      <c r="A26" s="92" t="s">
        <v>126</v>
      </c>
      <c r="B26" s="204">
        <v>5098</v>
      </c>
      <c r="C26" s="204">
        <v>5172</v>
      </c>
      <c r="D26" s="204">
        <v>5223</v>
      </c>
      <c r="E26" s="204">
        <v>5259</v>
      </c>
      <c r="F26" s="204">
        <v>5256</v>
      </c>
      <c r="G26" s="204">
        <v>5247</v>
      </c>
      <c r="H26" s="204">
        <v>5245</v>
      </c>
      <c r="I26" s="204">
        <v>5233</v>
      </c>
      <c r="J26" s="204">
        <v>5226</v>
      </c>
      <c r="K26" s="204">
        <v>5218</v>
      </c>
      <c r="L26" s="204">
        <v>5204</v>
      </c>
      <c r="M26" s="204">
        <v>5192</v>
      </c>
      <c r="N26" s="204">
        <v>5175</v>
      </c>
      <c r="O26" s="204">
        <v>5149</v>
      </c>
      <c r="P26" s="204">
        <v>5140</v>
      </c>
      <c r="Q26" s="204">
        <v>5119</v>
      </c>
      <c r="R26" s="204">
        <v>5104</v>
      </c>
      <c r="S26" s="204">
        <v>5084</v>
      </c>
      <c r="T26" s="204">
        <v>5056</v>
      </c>
      <c r="U26" s="204">
        <v>5041</v>
      </c>
      <c r="V26" s="204">
        <v>5014</v>
      </c>
      <c r="W26" s="204">
        <v>4990</v>
      </c>
      <c r="X26" s="204">
        <v>4956</v>
      </c>
      <c r="Y26" s="204">
        <v>4926</v>
      </c>
      <c r="Z26" s="204">
        <v>4901</v>
      </c>
      <c r="AA26" s="205">
        <v>4873</v>
      </c>
      <c r="AB26" s="206">
        <v>11</v>
      </c>
      <c r="AC26" s="206">
        <v>-9</v>
      </c>
      <c r="AD26" s="207">
        <v>106</v>
      </c>
      <c r="AE26" s="98">
        <v>0.02</v>
      </c>
      <c r="AF26" s="207">
        <v>-225</v>
      </c>
      <c r="AG26" s="98">
        <v>-0.04</v>
      </c>
    </row>
    <row r="27" spans="1:33" s="99" customFormat="1" x14ac:dyDescent="0.2">
      <c r="A27" s="92" t="s">
        <v>85</v>
      </c>
      <c r="B27" s="204">
        <v>23536</v>
      </c>
      <c r="C27" s="204">
        <v>23788</v>
      </c>
      <c r="D27" s="204">
        <v>23970</v>
      </c>
      <c r="E27" s="204">
        <v>24118</v>
      </c>
      <c r="F27" s="204">
        <v>24191</v>
      </c>
      <c r="G27" s="204">
        <v>24258</v>
      </c>
      <c r="H27" s="204">
        <v>24314</v>
      </c>
      <c r="I27" s="204">
        <v>24365</v>
      </c>
      <c r="J27" s="204">
        <v>24389</v>
      </c>
      <c r="K27" s="204">
        <v>24440</v>
      </c>
      <c r="L27" s="204">
        <v>24471</v>
      </c>
      <c r="M27" s="204">
        <v>24489</v>
      </c>
      <c r="N27" s="204">
        <v>24462</v>
      </c>
      <c r="O27" s="204">
        <v>24458</v>
      </c>
      <c r="P27" s="204">
        <v>24456</v>
      </c>
      <c r="Q27" s="204">
        <v>24453</v>
      </c>
      <c r="R27" s="204">
        <v>24450</v>
      </c>
      <c r="S27" s="204">
        <v>24422</v>
      </c>
      <c r="T27" s="204">
        <v>24417</v>
      </c>
      <c r="U27" s="204">
        <v>24412</v>
      </c>
      <c r="V27" s="204">
        <v>24400</v>
      </c>
      <c r="W27" s="204">
        <v>24403</v>
      </c>
      <c r="X27" s="204">
        <v>24386</v>
      </c>
      <c r="Y27" s="204">
        <v>24369</v>
      </c>
      <c r="Z27" s="204">
        <v>24347</v>
      </c>
      <c r="AA27" s="205">
        <v>24308</v>
      </c>
      <c r="AB27" s="206">
        <v>93</v>
      </c>
      <c r="AC27" s="206">
        <v>31</v>
      </c>
      <c r="AD27" s="207">
        <v>934</v>
      </c>
      <c r="AE27" s="98">
        <v>0.04</v>
      </c>
      <c r="AF27" s="207">
        <v>772</v>
      </c>
      <c r="AG27" s="98">
        <v>0.03</v>
      </c>
    </row>
    <row r="28" spans="1:33" s="99" customFormat="1" x14ac:dyDescent="0.2">
      <c r="A28" s="92" t="s">
        <v>86</v>
      </c>
      <c r="B28" s="204">
        <v>51608</v>
      </c>
      <c r="C28" s="204">
        <v>52207</v>
      </c>
      <c r="D28" s="204">
        <v>52787</v>
      </c>
      <c r="E28" s="204">
        <v>53336</v>
      </c>
      <c r="F28" s="204">
        <v>53655</v>
      </c>
      <c r="G28" s="204">
        <v>53980</v>
      </c>
      <c r="H28" s="204">
        <v>54303</v>
      </c>
      <c r="I28" s="204">
        <v>54564</v>
      </c>
      <c r="J28" s="204">
        <v>54789</v>
      </c>
      <c r="K28" s="204">
        <v>55107</v>
      </c>
      <c r="L28" s="204">
        <v>55378</v>
      </c>
      <c r="M28" s="204">
        <v>55635</v>
      </c>
      <c r="N28" s="204">
        <v>55874</v>
      </c>
      <c r="O28" s="204">
        <v>56111</v>
      </c>
      <c r="P28" s="204">
        <v>56364</v>
      </c>
      <c r="Q28" s="204">
        <v>56590</v>
      </c>
      <c r="R28" s="204">
        <v>56812</v>
      </c>
      <c r="S28" s="204">
        <v>57018</v>
      </c>
      <c r="T28" s="204">
        <v>57226</v>
      </c>
      <c r="U28" s="204">
        <v>57430</v>
      </c>
      <c r="V28" s="204">
        <v>57630</v>
      </c>
      <c r="W28" s="204">
        <v>57781</v>
      </c>
      <c r="X28" s="204">
        <v>57938</v>
      </c>
      <c r="Y28" s="204">
        <v>58115</v>
      </c>
      <c r="Z28" s="204">
        <v>58264</v>
      </c>
      <c r="AA28" s="205">
        <v>58380</v>
      </c>
      <c r="AB28" s="206">
        <v>377</v>
      </c>
      <c r="AC28" s="206">
        <v>271</v>
      </c>
      <c r="AD28" s="207">
        <v>3770</v>
      </c>
      <c r="AE28" s="98">
        <v>7.0000000000000007E-2</v>
      </c>
      <c r="AF28" s="207">
        <v>6772</v>
      </c>
      <c r="AG28" s="98">
        <v>0.13</v>
      </c>
    </row>
    <row r="29" spans="1:33" s="99" customFormat="1" x14ac:dyDescent="0.2">
      <c r="A29" s="92" t="s">
        <v>87</v>
      </c>
      <c r="B29" s="204">
        <v>3808</v>
      </c>
      <c r="C29" s="204">
        <v>3866</v>
      </c>
      <c r="D29" s="204">
        <v>3911</v>
      </c>
      <c r="E29" s="204">
        <v>3956</v>
      </c>
      <c r="F29" s="204">
        <v>3999</v>
      </c>
      <c r="G29" s="204">
        <v>4043</v>
      </c>
      <c r="H29" s="204">
        <v>4076</v>
      </c>
      <c r="I29" s="204">
        <v>4106</v>
      </c>
      <c r="J29" s="204">
        <v>4124</v>
      </c>
      <c r="K29" s="204">
        <v>4155</v>
      </c>
      <c r="L29" s="204">
        <v>4180</v>
      </c>
      <c r="M29" s="204">
        <v>4204</v>
      </c>
      <c r="N29" s="204">
        <v>4213</v>
      </c>
      <c r="O29" s="204">
        <v>4240</v>
      </c>
      <c r="P29" s="204">
        <v>4261</v>
      </c>
      <c r="Q29" s="204">
        <v>4286</v>
      </c>
      <c r="R29" s="204">
        <v>4312</v>
      </c>
      <c r="S29" s="204">
        <v>4331</v>
      </c>
      <c r="T29" s="204">
        <v>4356</v>
      </c>
      <c r="U29" s="204">
        <v>4371</v>
      </c>
      <c r="V29" s="204">
        <v>4389</v>
      </c>
      <c r="W29" s="204">
        <v>4393</v>
      </c>
      <c r="X29" s="204">
        <v>4412</v>
      </c>
      <c r="Y29" s="204">
        <v>4422</v>
      </c>
      <c r="Z29" s="204">
        <v>4445</v>
      </c>
      <c r="AA29" s="205">
        <v>4454</v>
      </c>
      <c r="AB29" s="206">
        <v>37</v>
      </c>
      <c r="AC29" s="206">
        <v>26</v>
      </c>
      <c r="AD29" s="207">
        <v>372</v>
      </c>
      <c r="AE29" s="98">
        <v>0.1</v>
      </c>
      <c r="AF29" s="207">
        <v>646</v>
      </c>
      <c r="AG29" s="98">
        <v>0.17</v>
      </c>
    </row>
    <row r="30" spans="1:33" s="99" customFormat="1" x14ac:dyDescent="0.2">
      <c r="A30" s="92" t="s">
        <v>127</v>
      </c>
      <c r="B30" s="204">
        <v>22377</v>
      </c>
      <c r="C30" s="204">
        <v>22705</v>
      </c>
      <c r="D30" s="204">
        <v>22880</v>
      </c>
      <c r="E30" s="204">
        <v>23032</v>
      </c>
      <c r="F30" s="204">
        <v>23254</v>
      </c>
      <c r="G30" s="204">
        <v>23474</v>
      </c>
      <c r="H30" s="204">
        <v>23671</v>
      </c>
      <c r="I30" s="204">
        <v>23835</v>
      </c>
      <c r="J30" s="204">
        <v>23987</v>
      </c>
      <c r="K30" s="204">
        <v>24173</v>
      </c>
      <c r="L30" s="204">
        <v>24344</v>
      </c>
      <c r="M30" s="204">
        <v>24474</v>
      </c>
      <c r="N30" s="204">
        <v>24587</v>
      </c>
      <c r="O30" s="204">
        <v>24708</v>
      </c>
      <c r="P30" s="204">
        <v>24833</v>
      </c>
      <c r="Q30" s="204">
        <v>24963</v>
      </c>
      <c r="R30" s="204">
        <v>25088</v>
      </c>
      <c r="S30" s="204">
        <v>25189</v>
      </c>
      <c r="T30" s="204">
        <v>25297</v>
      </c>
      <c r="U30" s="204">
        <v>25425</v>
      </c>
      <c r="V30" s="204">
        <v>25562</v>
      </c>
      <c r="W30" s="204">
        <v>25686</v>
      </c>
      <c r="X30" s="204">
        <v>25787</v>
      </c>
      <c r="Y30" s="204">
        <v>25892</v>
      </c>
      <c r="Z30" s="204">
        <v>25993</v>
      </c>
      <c r="AA30" s="205">
        <v>26095</v>
      </c>
      <c r="AB30" s="206">
        <v>197</v>
      </c>
      <c r="AC30" s="206">
        <v>149</v>
      </c>
      <c r="AD30" s="207">
        <v>1967</v>
      </c>
      <c r="AE30" s="98">
        <v>0.09</v>
      </c>
      <c r="AF30" s="207">
        <v>3719</v>
      </c>
      <c r="AG30" s="98">
        <v>0.17</v>
      </c>
    </row>
    <row r="31" spans="1:33" s="99" customFormat="1" x14ac:dyDescent="0.2">
      <c r="A31" s="92" t="s">
        <v>88</v>
      </c>
      <c r="B31" s="204">
        <v>35756</v>
      </c>
      <c r="C31" s="204">
        <v>36487</v>
      </c>
      <c r="D31" s="204">
        <v>37057</v>
      </c>
      <c r="E31" s="204">
        <v>37629</v>
      </c>
      <c r="F31" s="204">
        <v>37843</v>
      </c>
      <c r="G31" s="204">
        <v>38032</v>
      </c>
      <c r="H31" s="204">
        <v>38208</v>
      </c>
      <c r="I31" s="204">
        <v>38345</v>
      </c>
      <c r="J31" s="204">
        <v>38486</v>
      </c>
      <c r="K31" s="204">
        <v>38649</v>
      </c>
      <c r="L31" s="204">
        <v>38821</v>
      </c>
      <c r="M31" s="204">
        <v>39005</v>
      </c>
      <c r="N31" s="204">
        <v>39190</v>
      </c>
      <c r="O31" s="204">
        <v>39368</v>
      </c>
      <c r="P31" s="204">
        <v>39583</v>
      </c>
      <c r="Q31" s="204">
        <v>39788</v>
      </c>
      <c r="R31" s="204">
        <v>39952</v>
      </c>
      <c r="S31" s="204">
        <v>40096</v>
      </c>
      <c r="T31" s="204">
        <v>40269</v>
      </c>
      <c r="U31" s="204">
        <v>40418</v>
      </c>
      <c r="V31" s="204">
        <v>40587</v>
      </c>
      <c r="W31" s="204">
        <v>40729</v>
      </c>
      <c r="X31" s="204">
        <v>40871</v>
      </c>
      <c r="Y31" s="204">
        <v>41007</v>
      </c>
      <c r="Z31" s="204">
        <v>41146</v>
      </c>
      <c r="AA31" s="205">
        <v>41257</v>
      </c>
      <c r="AB31" s="206">
        <v>307</v>
      </c>
      <c r="AC31" s="206">
        <v>220</v>
      </c>
      <c r="AD31" s="207">
        <v>3065</v>
      </c>
      <c r="AE31" s="98">
        <v>0.09</v>
      </c>
      <c r="AF31" s="207">
        <v>5501</v>
      </c>
      <c r="AG31" s="98">
        <v>0.15</v>
      </c>
    </row>
    <row r="32" spans="1:33" s="99" customFormat="1" x14ac:dyDescent="0.2">
      <c r="A32" s="92" t="s">
        <v>89</v>
      </c>
      <c r="B32" s="204">
        <v>19594</v>
      </c>
      <c r="C32" s="204">
        <v>19822</v>
      </c>
      <c r="D32" s="204">
        <v>19980</v>
      </c>
      <c r="E32" s="204">
        <v>20130</v>
      </c>
      <c r="F32" s="204">
        <v>20305</v>
      </c>
      <c r="G32" s="204">
        <v>20443</v>
      </c>
      <c r="H32" s="204">
        <v>20565</v>
      </c>
      <c r="I32" s="204">
        <v>20674</v>
      </c>
      <c r="J32" s="204">
        <v>20762</v>
      </c>
      <c r="K32" s="204">
        <v>20869</v>
      </c>
      <c r="L32" s="204">
        <v>20968</v>
      </c>
      <c r="M32" s="204">
        <v>21054</v>
      </c>
      <c r="N32" s="204">
        <v>21137</v>
      </c>
      <c r="O32" s="204">
        <v>21213</v>
      </c>
      <c r="P32" s="204">
        <v>21321</v>
      </c>
      <c r="Q32" s="204">
        <v>21397</v>
      </c>
      <c r="R32" s="204">
        <v>21466</v>
      </c>
      <c r="S32" s="204">
        <v>21531</v>
      </c>
      <c r="T32" s="204">
        <v>21586</v>
      </c>
      <c r="U32" s="204">
        <v>21635</v>
      </c>
      <c r="V32" s="204">
        <v>21704</v>
      </c>
      <c r="W32" s="204">
        <v>21764</v>
      </c>
      <c r="X32" s="204">
        <v>21832</v>
      </c>
      <c r="Y32" s="204">
        <v>21898</v>
      </c>
      <c r="Z32" s="204">
        <v>21968</v>
      </c>
      <c r="AA32" s="205">
        <v>22039</v>
      </c>
      <c r="AB32" s="206">
        <v>137</v>
      </c>
      <c r="AC32" s="206">
        <v>98</v>
      </c>
      <c r="AD32" s="207">
        <v>1373</v>
      </c>
      <c r="AE32" s="98">
        <v>7.0000000000000007E-2</v>
      </c>
      <c r="AF32" s="207">
        <v>2444</v>
      </c>
      <c r="AG32" s="98">
        <v>0.12</v>
      </c>
    </row>
    <row r="33" spans="1:33" s="99" customFormat="1" x14ac:dyDescent="0.2">
      <c r="A33" s="92" t="s">
        <v>90</v>
      </c>
      <c r="B33" s="204">
        <v>3436</v>
      </c>
      <c r="C33" s="204">
        <v>3460</v>
      </c>
      <c r="D33" s="204">
        <v>3485</v>
      </c>
      <c r="E33" s="204">
        <v>3506</v>
      </c>
      <c r="F33" s="204">
        <v>3535</v>
      </c>
      <c r="G33" s="204">
        <v>3563</v>
      </c>
      <c r="H33" s="204">
        <v>3579</v>
      </c>
      <c r="I33" s="204">
        <v>3594</v>
      </c>
      <c r="J33" s="204">
        <v>3612</v>
      </c>
      <c r="K33" s="204">
        <v>3640</v>
      </c>
      <c r="L33" s="204">
        <v>3657</v>
      </c>
      <c r="M33" s="204">
        <v>3671</v>
      </c>
      <c r="N33" s="204">
        <v>3678</v>
      </c>
      <c r="O33" s="204">
        <v>3684</v>
      </c>
      <c r="P33" s="204">
        <v>3690</v>
      </c>
      <c r="Q33" s="204">
        <v>3693</v>
      </c>
      <c r="R33" s="204">
        <v>3697</v>
      </c>
      <c r="S33" s="204">
        <v>3699</v>
      </c>
      <c r="T33" s="204">
        <v>3703</v>
      </c>
      <c r="U33" s="204">
        <v>3705</v>
      </c>
      <c r="V33" s="204">
        <v>3699</v>
      </c>
      <c r="W33" s="204">
        <v>3697</v>
      </c>
      <c r="X33" s="204">
        <v>3697</v>
      </c>
      <c r="Y33" s="204">
        <v>3701</v>
      </c>
      <c r="Z33" s="204">
        <v>3702</v>
      </c>
      <c r="AA33" s="205">
        <v>3704</v>
      </c>
      <c r="AB33" s="206">
        <v>22</v>
      </c>
      <c r="AC33" s="206">
        <v>11</v>
      </c>
      <c r="AD33" s="207">
        <v>221</v>
      </c>
      <c r="AE33" s="98">
        <v>0.06</v>
      </c>
      <c r="AF33" s="207">
        <v>268</v>
      </c>
      <c r="AG33" s="98">
        <v>0.08</v>
      </c>
    </row>
    <row r="34" spans="1:33" s="99" customFormat="1" x14ac:dyDescent="0.2">
      <c r="A34" s="92" t="s">
        <v>91</v>
      </c>
      <c r="B34" s="204">
        <v>18689</v>
      </c>
      <c r="C34" s="204">
        <v>18926</v>
      </c>
      <c r="D34" s="204">
        <v>19084</v>
      </c>
      <c r="E34" s="204">
        <v>19220</v>
      </c>
      <c r="F34" s="204">
        <v>19335</v>
      </c>
      <c r="G34" s="204">
        <v>19426</v>
      </c>
      <c r="H34" s="204">
        <v>19511</v>
      </c>
      <c r="I34" s="204">
        <v>19574</v>
      </c>
      <c r="J34" s="204">
        <v>19624</v>
      </c>
      <c r="K34" s="204">
        <v>19708</v>
      </c>
      <c r="L34" s="204">
        <v>19772</v>
      </c>
      <c r="M34" s="204">
        <v>19840</v>
      </c>
      <c r="N34" s="204">
        <v>19884</v>
      </c>
      <c r="O34" s="204">
        <v>19921</v>
      </c>
      <c r="P34" s="204">
        <v>19976</v>
      </c>
      <c r="Q34" s="204">
        <v>20011</v>
      </c>
      <c r="R34" s="204">
        <v>20043</v>
      </c>
      <c r="S34" s="204">
        <v>20063</v>
      </c>
      <c r="T34" s="204">
        <v>20089</v>
      </c>
      <c r="U34" s="204">
        <v>20118</v>
      </c>
      <c r="V34" s="204">
        <v>20148</v>
      </c>
      <c r="W34" s="204">
        <v>20169</v>
      </c>
      <c r="X34" s="204">
        <v>20185</v>
      </c>
      <c r="Y34" s="204">
        <v>20199</v>
      </c>
      <c r="Z34" s="204">
        <v>20202</v>
      </c>
      <c r="AA34" s="205">
        <v>20210</v>
      </c>
      <c r="AB34" s="206">
        <v>108</v>
      </c>
      <c r="AC34" s="206">
        <v>61</v>
      </c>
      <c r="AD34" s="207">
        <v>1084</v>
      </c>
      <c r="AE34" s="98">
        <v>0.06</v>
      </c>
      <c r="AF34" s="207">
        <v>1521</v>
      </c>
      <c r="AG34" s="98">
        <v>0.08</v>
      </c>
    </row>
    <row r="35" spans="1:33" s="99" customFormat="1" x14ac:dyDescent="0.2">
      <c r="A35" s="92" t="s">
        <v>92</v>
      </c>
      <c r="B35" s="204">
        <v>52579</v>
      </c>
      <c r="C35" s="204">
        <v>53464</v>
      </c>
      <c r="D35" s="204">
        <v>54151</v>
      </c>
      <c r="E35" s="204">
        <v>54819</v>
      </c>
      <c r="F35" s="204">
        <v>55213</v>
      </c>
      <c r="G35" s="204">
        <v>55551</v>
      </c>
      <c r="H35" s="204">
        <v>55886</v>
      </c>
      <c r="I35" s="204">
        <v>56170</v>
      </c>
      <c r="J35" s="204">
        <v>56422</v>
      </c>
      <c r="K35" s="204">
        <v>56754</v>
      </c>
      <c r="L35" s="204">
        <v>57054</v>
      </c>
      <c r="M35" s="204">
        <v>57364</v>
      </c>
      <c r="N35" s="204">
        <v>57613</v>
      </c>
      <c r="O35" s="204">
        <v>57871</v>
      </c>
      <c r="P35" s="204">
        <v>58173</v>
      </c>
      <c r="Q35" s="204">
        <v>58466</v>
      </c>
      <c r="R35" s="204">
        <v>58775</v>
      </c>
      <c r="S35" s="204">
        <v>59070</v>
      </c>
      <c r="T35" s="204">
        <v>59386</v>
      </c>
      <c r="U35" s="204">
        <v>59697</v>
      </c>
      <c r="V35" s="204">
        <v>59992</v>
      </c>
      <c r="W35" s="204">
        <v>60300</v>
      </c>
      <c r="X35" s="204">
        <v>60577</v>
      </c>
      <c r="Y35" s="204">
        <v>60834</v>
      </c>
      <c r="Z35" s="204">
        <v>61075</v>
      </c>
      <c r="AA35" s="205">
        <v>61296</v>
      </c>
      <c r="AB35" s="206">
        <v>448</v>
      </c>
      <c r="AC35" s="206">
        <v>349</v>
      </c>
      <c r="AD35" s="207">
        <v>4475</v>
      </c>
      <c r="AE35" s="98">
        <v>0.09</v>
      </c>
      <c r="AF35" s="207">
        <v>8717</v>
      </c>
      <c r="AG35" s="98">
        <v>0.17</v>
      </c>
    </row>
    <row r="36" spans="1:33" x14ac:dyDescent="0.2">
      <c r="A36" s="92" t="s">
        <v>93</v>
      </c>
      <c r="B36" s="204">
        <v>12436</v>
      </c>
      <c r="C36" s="204">
        <v>12550</v>
      </c>
      <c r="D36" s="204">
        <v>12725</v>
      </c>
      <c r="E36" s="204">
        <v>12881</v>
      </c>
      <c r="F36" s="204">
        <v>13018</v>
      </c>
      <c r="G36" s="204">
        <v>13136</v>
      </c>
      <c r="H36" s="204">
        <v>13262</v>
      </c>
      <c r="I36" s="204">
        <v>13353</v>
      </c>
      <c r="J36" s="204">
        <v>13452</v>
      </c>
      <c r="K36" s="204">
        <v>13574</v>
      </c>
      <c r="L36" s="204">
        <v>13691</v>
      </c>
      <c r="M36" s="204">
        <v>13790</v>
      </c>
      <c r="N36" s="204">
        <v>13874</v>
      </c>
      <c r="O36" s="204">
        <v>13964</v>
      </c>
      <c r="P36" s="204">
        <v>14078</v>
      </c>
      <c r="Q36" s="204">
        <v>14188</v>
      </c>
      <c r="R36" s="204">
        <v>14288</v>
      </c>
      <c r="S36" s="204">
        <v>14397</v>
      </c>
      <c r="T36" s="204">
        <v>14494</v>
      </c>
      <c r="U36" s="204">
        <v>14595</v>
      </c>
      <c r="V36" s="204">
        <v>14703</v>
      </c>
      <c r="W36" s="204">
        <v>14807</v>
      </c>
      <c r="X36" s="204">
        <v>14927</v>
      </c>
      <c r="Y36" s="204">
        <v>15038</v>
      </c>
      <c r="Z36" s="204">
        <v>15153</v>
      </c>
      <c r="AA36" s="205">
        <v>15268</v>
      </c>
      <c r="AB36" s="206">
        <v>126</v>
      </c>
      <c r="AC36" s="206">
        <v>113</v>
      </c>
      <c r="AD36" s="207">
        <v>1256</v>
      </c>
      <c r="AE36" s="98">
        <v>0.1</v>
      </c>
      <c r="AF36" s="207">
        <v>2832</v>
      </c>
      <c r="AG36" s="98">
        <v>0.23</v>
      </c>
    </row>
    <row r="37" spans="1:33" x14ac:dyDescent="0.2">
      <c r="A37" s="92" t="s">
        <v>94</v>
      </c>
      <c r="B37" s="204">
        <v>17523</v>
      </c>
      <c r="C37" s="204">
        <v>17732</v>
      </c>
      <c r="D37" s="204">
        <v>17903</v>
      </c>
      <c r="E37" s="204">
        <v>18071</v>
      </c>
      <c r="F37" s="204">
        <v>18073</v>
      </c>
      <c r="G37" s="204">
        <v>18079</v>
      </c>
      <c r="H37" s="204">
        <v>18097</v>
      </c>
      <c r="I37" s="204">
        <v>18114</v>
      </c>
      <c r="J37" s="204">
        <v>18127</v>
      </c>
      <c r="K37" s="204">
        <v>18154</v>
      </c>
      <c r="L37" s="204">
        <v>18188</v>
      </c>
      <c r="M37" s="204">
        <v>18203</v>
      </c>
      <c r="N37" s="204">
        <v>18216</v>
      </c>
      <c r="O37" s="204">
        <v>18237</v>
      </c>
      <c r="P37" s="204">
        <v>18256</v>
      </c>
      <c r="Q37" s="204">
        <v>18284</v>
      </c>
      <c r="R37" s="204">
        <v>18304</v>
      </c>
      <c r="S37" s="204">
        <v>18317</v>
      </c>
      <c r="T37" s="204">
        <v>18325</v>
      </c>
      <c r="U37" s="204">
        <v>18325</v>
      </c>
      <c r="V37" s="204">
        <v>18325</v>
      </c>
      <c r="W37" s="204">
        <v>18312</v>
      </c>
      <c r="X37" s="204">
        <v>18283</v>
      </c>
      <c r="Y37" s="204">
        <v>18256</v>
      </c>
      <c r="Z37" s="204">
        <v>18213</v>
      </c>
      <c r="AA37" s="205">
        <v>18170</v>
      </c>
      <c r="AB37" s="206">
        <v>67</v>
      </c>
      <c r="AC37" s="206">
        <v>26</v>
      </c>
      <c r="AD37" s="207">
        <v>665</v>
      </c>
      <c r="AE37" s="98">
        <v>0.04</v>
      </c>
      <c r="AF37" s="207">
        <v>647</v>
      </c>
      <c r="AG37" s="98">
        <v>0.04</v>
      </c>
    </row>
    <row r="38" spans="1:33" x14ac:dyDescent="0.2">
      <c r="A38" s="100" t="s">
        <v>95</v>
      </c>
      <c r="B38" s="208">
        <v>23216</v>
      </c>
      <c r="C38" s="208">
        <v>23637</v>
      </c>
      <c r="D38" s="208">
        <v>23973</v>
      </c>
      <c r="E38" s="208">
        <v>24300</v>
      </c>
      <c r="F38" s="208">
        <v>24645</v>
      </c>
      <c r="G38" s="208">
        <v>25001</v>
      </c>
      <c r="H38" s="208">
        <v>25330</v>
      </c>
      <c r="I38" s="208">
        <v>25629</v>
      </c>
      <c r="J38" s="208">
        <v>25915</v>
      </c>
      <c r="K38" s="208">
        <v>26230</v>
      </c>
      <c r="L38" s="208">
        <v>26529</v>
      </c>
      <c r="M38" s="208">
        <v>26807</v>
      </c>
      <c r="N38" s="208">
        <v>27065</v>
      </c>
      <c r="O38" s="208">
        <v>27322</v>
      </c>
      <c r="P38" s="208">
        <v>27597</v>
      </c>
      <c r="Q38" s="208">
        <v>27877</v>
      </c>
      <c r="R38" s="208">
        <v>28153</v>
      </c>
      <c r="S38" s="208">
        <v>28390</v>
      </c>
      <c r="T38" s="208">
        <v>28637</v>
      </c>
      <c r="U38" s="208">
        <v>28892</v>
      </c>
      <c r="V38" s="208">
        <v>29143</v>
      </c>
      <c r="W38" s="208">
        <v>29395</v>
      </c>
      <c r="X38" s="208">
        <v>29649</v>
      </c>
      <c r="Y38" s="208">
        <v>29906</v>
      </c>
      <c r="Z38" s="208">
        <v>30155</v>
      </c>
      <c r="AA38" s="209">
        <v>30408</v>
      </c>
      <c r="AB38" s="210">
        <v>331</v>
      </c>
      <c r="AC38" s="210">
        <v>288</v>
      </c>
      <c r="AD38" s="211">
        <v>3313</v>
      </c>
      <c r="AE38" s="106">
        <v>0.14000000000000001</v>
      </c>
      <c r="AF38" s="211">
        <v>7192</v>
      </c>
      <c r="AG38" s="106">
        <v>0.31</v>
      </c>
    </row>
    <row r="39" spans="1:33" ht="24.95" customHeight="1" x14ac:dyDescent="0.2">
      <c r="A39" s="89" t="s">
        <v>207</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1"/>
    </row>
    <row r="40" spans="1:33" ht="12" customHeight="1" x14ac:dyDescent="0.2">
      <c r="A40" s="107" t="s">
        <v>172</v>
      </c>
      <c r="B40" s="94">
        <v>69315</v>
      </c>
      <c r="C40" s="94">
        <v>70143</v>
      </c>
      <c r="D40" s="94">
        <v>70522</v>
      </c>
      <c r="E40" s="94">
        <v>70875</v>
      </c>
      <c r="F40" s="94">
        <v>71350</v>
      </c>
      <c r="G40" s="94">
        <v>71783</v>
      </c>
      <c r="H40" s="94">
        <v>72188</v>
      </c>
      <c r="I40" s="94">
        <v>72529</v>
      </c>
      <c r="J40" s="94">
        <v>72885</v>
      </c>
      <c r="K40" s="94">
        <v>73373</v>
      </c>
      <c r="L40" s="94">
        <v>73770</v>
      </c>
      <c r="M40" s="94">
        <v>74145</v>
      </c>
      <c r="N40" s="94">
        <v>74440</v>
      </c>
      <c r="O40" s="94">
        <v>74754</v>
      </c>
      <c r="P40" s="94">
        <v>75078</v>
      </c>
      <c r="Q40" s="94">
        <v>75412</v>
      </c>
      <c r="R40" s="94">
        <v>75767</v>
      </c>
      <c r="S40" s="94">
        <v>76079</v>
      </c>
      <c r="T40" s="94">
        <v>76375</v>
      </c>
      <c r="U40" s="94">
        <v>76652</v>
      </c>
      <c r="V40" s="94">
        <v>76932</v>
      </c>
      <c r="W40" s="94">
        <v>77168</v>
      </c>
      <c r="X40" s="94">
        <v>77429</v>
      </c>
      <c r="Y40" s="94">
        <v>77713</v>
      </c>
      <c r="Z40" s="94">
        <v>77973</v>
      </c>
      <c r="AA40" s="94">
        <v>78255</v>
      </c>
      <c r="AB40" s="108">
        <v>446</v>
      </c>
      <c r="AC40" s="108">
        <v>358</v>
      </c>
      <c r="AD40" s="94">
        <v>4455</v>
      </c>
      <c r="AE40" s="109">
        <v>0.06</v>
      </c>
      <c r="AF40" s="94">
        <v>8941</v>
      </c>
      <c r="AG40" s="109">
        <v>0.13</v>
      </c>
    </row>
    <row r="41" spans="1:33" s="111" customFormat="1" ht="12" customHeight="1" x14ac:dyDescent="0.2">
      <c r="A41" s="92" t="s">
        <v>173</v>
      </c>
      <c r="B41" s="94">
        <v>327196</v>
      </c>
      <c r="C41" s="94">
        <v>331191</v>
      </c>
      <c r="D41" s="94">
        <v>334744</v>
      </c>
      <c r="E41" s="94">
        <v>338264</v>
      </c>
      <c r="F41" s="94">
        <v>340222</v>
      </c>
      <c r="G41" s="94">
        <v>342044</v>
      </c>
      <c r="H41" s="94">
        <v>343818</v>
      </c>
      <c r="I41" s="94">
        <v>345298</v>
      </c>
      <c r="J41" s="94">
        <v>346742</v>
      </c>
      <c r="K41" s="94">
        <v>348468</v>
      </c>
      <c r="L41" s="94">
        <v>350064</v>
      </c>
      <c r="M41" s="94">
        <v>351621</v>
      </c>
      <c r="N41" s="94">
        <v>353075</v>
      </c>
      <c r="O41" s="94">
        <v>354557</v>
      </c>
      <c r="P41" s="94">
        <v>356196</v>
      </c>
      <c r="Q41" s="94">
        <v>357754</v>
      </c>
      <c r="R41" s="94">
        <v>359248</v>
      </c>
      <c r="S41" s="94">
        <v>360600</v>
      </c>
      <c r="T41" s="94">
        <v>362094</v>
      </c>
      <c r="U41" s="94">
        <v>363464</v>
      </c>
      <c r="V41" s="94">
        <v>364796</v>
      </c>
      <c r="W41" s="94">
        <v>366045</v>
      </c>
      <c r="X41" s="94">
        <v>367185</v>
      </c>
      <c r="Y41" s="94">
        <v>368361</v>
      </c>
      <c r="Z41" s="94">
        <v>369419</v>
      </c>
      <c r="AA41" s="94">
        <v>370301</v>
      </c>
      <c r="AB41" s="110">
        <v>2287</v>
      </c>
      <c r="AC41" s="110">
        <v>1724</v>
      </c>
      <c r="AD41" s="94">
        <v>22868</v>
      </c>
      <c r="AE41" s="98">
        <v>7.0000000000000007E-2</v>
      </c>
      <c r="AF41" s="94">
        <v>43106</v>
      </c>
      <c r="AG41" s="98">
        <v>0.13</v>
      </c>
    </row>
    <row r="42" spans="1:33" ht="12" customHeight="1" x14ac:dyDescent="0.2">
      <c r="A42" s="92" t="s">
        <v>129</v>
      </c>
      <c r="B42" s="94">
        <v>206512</v>
      </c>
      <c r="C42" s="94">
        <v>209413</v>
      </c>
      <c r="D42" s="94">
        <v>211942</v>
      </c>
      <c r="E42" s="94">
        <v>214388</v>
      </c>
      <c r="F42" s="94">
        <v>216656</v>
      </c>
      <c r="G42" s="94">
        <v>218777</v>
      </c>
      <c r="H42" s="94">
        <v>220849</v>
      </c>
      <c r="I42" s="94">
        <v>222706</v>
      </c>
      <c r="J42" s="94">
        <v>224510</v>
      </c>
      <c r="K42" s="94">
        <v>226597</v>
      </c>
      <c r="L42" s="94">
        <v>228434</v>
      </c>
      <c r="M42" s="94">
        <v>230220</v>
      </c>
      <c r="N42" s="94">
        <v>231827</v>
      </c>
      <c r="O42" s="94">
        <v>233401</v>
      </c>
      <c r="P42" s="94">
        <v>235086</v>
      </c>
      <c r="Q42" s="94">
        <v>236695</v>
      </c>
      <c r="R42" s="94">
        <v>238282</v>
      </c>
      <c r="S42" s="94">
        <v>239734</v>
      </c>
      <c r="T42" s="94">
        <v>241231</v>
      </c>
      <c r="U42" s="94">
        <v>242729</v>
      </c>
      <c r="V42" s="94">
        <v>244227</v>
      </c>
      <c r="W42" s="94">
        <v>245708</v>
      </c>
      <c r="X42" s="94">
        <v>247183</v>
      </c>
      <c r="Y42" s="94">
        <v>248686</v>
      </c>
      <c r="Z42" s="94">
        <v>250188</v>
      </c>
      <c r="AA42" s="94">
        <v>251712</v>
      </c>
      <c r="AB42" s="110">
        <v>2192</v>
      </c>
      <c r="AC42" s="110">
        <v>1808</v>
      </c>
      <c r="AD42" s="94">
        <v>21921</v>
      </c>
      <c r="AE42" s="98">
        <v>0.11</v>
      </c>
      <c r="AF42" s="94">
        <v>45199</v>
      </c>
      <c r="AG42" s="98">
        <v>0.22</v>
      </c>
    </row>
    <row r="43" spans="1:33" ht="12" customHeight="1" x14ac:dyDescent="0.2">
      <c r="A43" s="100" t="s">
        <v>130</v>
      </c>
      <c r="B43" s="94">
        <v>79280</v>
      </c>
      <c r="C43" s="94">
        <v>80154</v>
      </c>
      <c r="D43" s="94">
        <v>80555</v>
      </c>
      <c r="E43" s="94">
        <v>80917</v>
      </c>
      <c r="F43" s="94">
        <v>81398</v>
      </c>
      <c r="G43" s="94">
        <v>81838</v>
      </c>
      <c r="H43" s="94">
        <v>82190</v>
      </c>
      <c r="I43" s="94">
        <v>82464</v>
      </c>
      <c r="J43" s="94">
        <v>82703</v>
      </c>
      <c r="K43" s="94">
        <v>83076</v>
      </c>
      <c r="L43" s="94">
        <v>83407</v>
      </c>
      <c r="M43" s="94">
        <v>83692</v>
      </c>
      <c r="N43" s="94">
        <v>83935</v>
      </c>
      <c r="O43" s="94">
        <v>84175</v>
      </c>
      <c r="P43" s="94">
        <v>84490</v>
      </c>
      <c r="Q43" s="94">
        <v>84818</v>
      </c>
      <c r="R43" s="94">
        <v>85083</v>
      </c>
      <c r="S43" s="94">
        <v>85303</v>
      </c>
      <c r="T43" s="94">
        <v>85526</v>
      </c>
      <c r="U43" s="94">
        <v>85780</v>
      </c>
      <c r="V43" s="94">
        <v>86039</v>
      </c>
      <c r="W43" s="94">
        <v>86265</v>
      </c>
      <c r="X43" s="94">
        <v>86484</v>
      </c>
      <c r="Y43" s="94">
        <v>86702</v>
      </c>
      <c r="Z43" s="94">
        <v>86916</v>
      </c>
      <c r="AA43" s="94">
        <v>87089</v>
      </c>
      <c r="AB43" s="112">
        <v>413</v>
      </c>
      <c r="AC43" s="112">
        <v>312</v>
      </c>
      <c r="AD43" s="94">
        <v>4127</v>
      </c>
      <c r="AE43" s="98">
        <v>0.05</v>
      </c>
      <c r="AF43" s="94">
        <v>7809</v>
      </c>
      <c r="AG43" s="98">
        <v>0.1</v>
      </c>
    </row>
    <row r="44" spans="1:33" ht="24.95" customHeight="1" x14ac:dyDescent="0.2">
      <c r="A44" s="89" t="s">
        <v>128</v>
      </c>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1"/>
    </row>
    <row r="45" spans="1:33" x14ac:dyDescent="0.2">
      <c r="A45" s="107" t="s">
        <v>133</v>
      </c>
      <c r="B45" s="113">
        <v>2804</v>
      </c>
      <c r="C45" s="114">
        <v>2800</v>
      </c>
      <c r="D45" s="114">
        <v>2825</v>
      </c>
      <c r="E45" s="114">
        <v>2855</v>
      </c>
      <c r="F45" s="114">
        <v>2889</v>
      </c>
      <c r="G45" s="114">
        <v>2938</v>
      </c>
      <c r="H45" s="114">
        <v>2983</v>
      </c>
      <c r="I45" s="114">
        <v>3026</v>
      </c>
      <c r="J45" s="114">
        <v>3069</v>
      </c>
      <c r="K45" s="114">
        <v>3117</v>
      </c>
      <c r="L45" s="114">
        <v>3166</v>
      </c>
      <c r="M45" s="114">
        <v>3209</v>
      </c>
      <c r="N45" s="114">
        <v>3241</v>
      </c>
      <c r="O45" s="114">
        <v>3265</v>
      </c>
      <c r="P45" s="114">
        <v>3295</v>
      </c>
      <c r="Q45" s="114">
        <v>3319</v>
      </c>
      <c r="R45" s="114">
        <v>3340</v>
      </c>
      <c r="S45" s="114">
        <v>3359</v>
      </c>
      <c r="T45" s="114">
        <v>3376</v>
      </c>
      <c r="U45" s="114">
        <v>3401</v>
      </c>
      <c r="V45" s="114">
        <v>3420</v>
      </c>
      <c r="W45" s="114">
        <v>3444</v>
      </c>
      <c r="X45" s="114">
        <v>3466</v>
      </c>
      <c r="Y45" s="114">
        <v>3487</v>
      </c>
      <c r="Z45" s="114">
        <v>3505</v>
      </c>
      <c r="AA45" s="114">
        <v>3529</v>
      </c>
      <c r="AB45" s="108">
        <v>36</v>
      </c>
      <c r="AC45" s="108">
        <v>29</v>
      </c>
      <c r="AD45" s="114">
        <v>363</v>
      </c>
      <c r="AE45" s="109">
        <v>0.13</v>
      </c>
      <c r="AF45" s="114">
        <v>725</v>
      </c>
      <c r="AG45" s="109">
        <v>0.26</v>
      </c>
    </row>
    <row r="46" spans="1:33" x14ac:dyDescent="0.2">
      <c r="A46" s="100" t="s">
        <v>134</v>
      </c>
      <c r="B46" s="115">
        <v>2109</v>
      </c>
      <c r="C46" s="102">
        <v>2148</v>
      </c>
      <c r="D46" s="102">
        <v>2170</v>
      </c>
      <c r="E46" s="102">
        <v>2192</v>
      </c>
      <c r="F46" s="102">
        <v>2210</v>
      </c>
      <c r="G46" s="102">
        <v>2227</v>
      </c>
      <c r="H46" s="102">
        <v>2246</v>
      </c>
      <c r="I46" s="102">
        <v>2262</v>
      </c>
      <c r="J46" s="102">
        <v>2281</v>
      </c>
      <c r="K46" s="102">
        <v>2304</v>
      </c>
      <c r="L46" s="102">
        <v>2325</v>
      </c>
      <c r="M46" s="102">
        <v>2343</v>
      </c>
      <c r="N46" s="102">
        <v>2354</v>
      </c>
      <c r="O46" s="102">
        <v>2373</v>
      </c>
      <c r="P46" s="102">
        <v>2385</v>
      </c>
      <c r="Q46" s="102">
        <v>2395</v>
      </c>
      <c r="R46" s="102">
        <v>2409</v>
      </c>
      <c r="S46" s="102">
        <v>2419</v>
      </c>
      <c r="T46" s="102">
        <v>2428</v>
      </c>
      <c r="U46" s="102">
        <v>2445</v>
      </c>
      <c r="V46" s="102">
        <v>2449</v>
      </c>
      <c r="W46" s="102">
        <v>2455</v>
      </c>
      <c r="X46" s="102">
        <v>2465</v>
      </c>
      <c r="Y46" s="102">
        <v>2473</v>
      </c>
      <c r="Z46" s="102">
        <v>2478</v>
      </c>
      <c r="AA46" s="102">
        <v>2484</v>
      </c>
      <c r="AB46" s="112">
        <v>22</v>
      </c>
      <c r="AC46" s="112">
        <v>15</v>
      </c>
      <c r="AD46" s="102">
        <v>215</v>
      </c>
      <c r="AE46" s="106">
        <v>0.1</v>
      </c>
      <c r="AF46" s="102">
        <v>375</v>
      </c>
      <c r="AG46" s="106">
        <v>0.18</v>
      </c>
    </row>
    <row r="48" spans="1:33" x14ac:dyDescent="0.2">
      <c r="A48" s="116" t="s">
        <v>119</v>
      </c>
      <c r="B48" s="117"/>
      <c r="C48" s="117"/>
      <c r="D48" s="118"/>
      <c r="E48" s="118"/>
      <c r="F48" s="118"/>
      <c r="G48" s="118"/>
      <c r="H48" s="118"/>
      <c r="I48" s="118"/>
      <c r="J48" s="118"/>
      <c r="K48" s="118"/>
      <c r="AD48" s="119"/>
    </row>
    <row r="49" spans="1:30" s="124" customFormat="1" ht="12.75" customHeight="1" x14ac:dyDescent="0.2">
      <c r="A49" s="396" t="str">
        <f>'metadata text'!B11</f>
        <v>1) Average annual change is the result of dividing the absolute change before rounding by the number of years of the projection, 10 for the period 2018-2028 and 25 for the period 2018-2043.</v>
      </c>
      <c r="B49" s="396"/>
      <c r="C49" s="396"/>
      <c r="D49" s="396"/>
      <c r="E49" s="396"/>
      <c r="F49" s="396"/>
      <c r="G49" s="396"/>
      <c r="H49" s="396"/>
      <c r="I49" s="396"/>
      <c r="J49" s="193"/>
      <c r="K49" s="193"/>
      <c r="L49" s="193"/>
      <c r="AD49" s="212"/>
    </row>
    <row r="50" spans="1:30" s="124" customFormat="1" ht="12.75" customHeight="1" x14ac:dyDescent="0.2">
      <c r="A50" s="383"/>
      <c r="B50" s="383"/>
      <c r="C50" s="383"/>
      <c r="D50" s="383"/>
      <c r="E50" s="383"/>
      <c r="F50" s="383"/>
      <c r="G50" s="383"/>
      <c r="H50" s="383"/>
      <c r="I50" s="383"/>
      <c r="J50" s="383"/>
      <c r="K50" s="383"/>
      <c r="L50" s="383"/>
    </row>
    <row r="51" spans="1:30" s="124" customFormat="1" x14ac:dyDescent="0.2">
      <c r="A51" s="413" t="str">
        <f>'metadata text'!B20</f>
        <v>Household figures are rounded to the nearest whole number. As a result, totals may not equal the sum of their parts.</v>
      </c>
      <c r="B51" s="413"/>
      <c r="C51" s="413"/>
      <c r="D51" s="413"/>
      <c r="E51" s="413"/>
      <c r="F51" s="413"/>
      <c r="G51" s="413"/>
      <c r="H51" s="413"/>
      <c r="I51" s="413"/>
    </row>
    <row r="52" spans="1:30" s="124" customFormat="1" x14ac:dyDescent="0.2">
      <c r="A52" s="122"/>
      <c r="B52" s="123"/>
    </row>
    <row r="53" spans="1:30" s="124" customFormat="1" ht="16.5" customHeight="1" x14ac:dyDescent="0.2">
      <c r="A53" s="331" t="s">
        <v>256</v>
      </c>
      <c r="B53" s="331"/>
    </row>
  </sheetData>
  <mergeCells count="14">
    <mergeCell ref="A51:I51"/>
    <mergeCell ref="AF3:AG3"/>
    <mergeCell ref="AF4:AG4"/>
    <mergeCell ref="B3:AA3"/>
    <mergeCell ref="AC3:AC4"/>
    <mergeCell ref="AB3:AB4"/>
    <mergeCell ref="AD3:AE3"/>
    <mergeCell ref="AD4:AE4"/>
    <mergeCell ref="A39:AG39"/>
    <mergeCell ref="A44:AG44"/>
    <mergeCell ref="A6:AG6"/>
    <mergeCell ref="J1:K1"/>
    <mergeCell ref="A1:H1"/>
    <mergeCell ref="A49:I49"/>
  </mergeCells>
  <phoneticPr fontId="3" type="noConversion"/>
  <hyperlinks>
    <hyperlink ref="J1" location="Contents!A1" display="back to contents"/>
  </hyperlinks>
  <pageMargins left="0.75" right="0.75" top="1" bottom="1" header="0.5" footer="0.5"/>
  <pageSetup paperSize="9" scale="79" fitToWidth="2" orientation="landscape" r:id="rId1"/>
  <headerFooter alignWithMargins="0"/>
  <ignoredErrors>
    <ignoredError sqref="B4:AA4"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G53"/>
  <sheetViews>
    <sheetView showGridLines="0" workbookViewId="0">
      <selection sqref="A1:J1"/>
    </sheetView>
  </sheetViews>
  <sheetFormatPr defaultRowHeight="12.75" x14ac:dyDescent="0.2"/>
  <cols>
    <col min="1" max="1" width="29.7109375" style="126" customWidth="1"/>
    <col min="2" max="27" width="11.28515625" style="124" bestFit="1" customWidth="1"/>
    <col min="28" max="28" width="18.28515625" style="124" customWidth="1"/>
    <col min="29" max="29" width="22.140625" style="124" customWidth="1"/>
    <col min="30" max="16384" width="9.140625" style="124"/>
  </cols>
  <sheetData>
    <row r="1" spans="1:33" ht="18" customHeight="1" x14ac:dyDescent="0.25">
      <c r="A1" s="152" t="s">
        <v>216</v>
      </c>
      <c r="B1" s="152"/>
      <c r="C1" s="152"/>
      <c r="D1" s="152"/>
      <c r="E1" s="152"/>
      <c r="F1" s="152"/>
      <c r="G1" s="152"/>
      <c r="H1" s="152"/>
      <c r="I1" s="152"/>
      <c r="J1" s="152"/>
      <c r="K1" s="66"/>
      <c r="L1" s="8" t="s">
        <v>200</v>
      </c>
      <c r="M1" s="8"/>
      <c r="N1" s="66"/>
    </row>
    <row r="2" spans="1:33" ht="15" customHeight="1" x14ac:dyDescent="0.25">
      <c r="A2" s="66"/>
      <c r="B2" s="66"/>
      <c r="C2" s="66"/>
      <c r="D2" s="66"/>
      <c r="E2" s="66"/>
      <c r="F2" s="66"/>
      <c r="G2" s="66"/>
      <c r="H2" s="66"/>
      <c r="I2" s="66"/>
      <c r="J2" s="66"/>
      <c r="K2" s="66"/>
    </row>
    <row r="3" spans="1:33" s="160" customFormat="1" ht="14.25" customHeight="1" x14ac:dyDescent="0.2">
      <c r="A3" s="68" t="s">
        <v>131</v>
      </c>
      <c r="B3" s="69" t="s">
        <v>114</v>
      </c>
      <c r="C3" s="70"/>
      <c r="D3" s="70"/>
      <c r="E3" s="70"/>
      <c r="F3" s="70"/>
      <c r="G3" s="70"/>
      <c r="H3" s="70"/>
      <c r="I3" s="70"/>
      <c r="J3" s="70"/>
      <c r="K3" s="70"/>
      <c r="L3" s="70"/>
      <c r="M3" s="70"/>
      <c r="N3" s="70"/>
      <c r="O3" s="70"/>
      <c r="P3" s="70"/>
      <c r="Q3" s="70"/>
      <c r="R3" s="70"/>
      <c r="S3" s="70"/>
      <c r="T3" s="70"/>
      <c r="U3" s="70"/>
      <c r="V3" s="70"/>
      <c r="W3" s="70"/>
      <c r="X3" s="70"/>
      <c r="Y3" s="70"/>
      <c r="Z3" s="70"/>
      <c r="AA3" s="71"/>
      <c r="AB3" s="72" t="s">
        <v>197</v>
      </c>
      <c r="AC3" s="72" t="s">
        <v>196</v>
      </c>
      <c r="AD3" s="73" t="s">
        <v>115</v>
      </c>
      <c r="AE3" s="74"/>
      <c r="AF3" s="73" t="s">
        <v>115</v>
      </c>
      <c r="AG3" s="74"/>
    </row>
    <row r="4" spans="1:33" s="160" customFormat="1" x14ac:dyDescent="0.2">
      <c r="A4" s="76"/>
      <c r="B4" s="77">
        <v>2018</v>
      </c>
      <c r="C4" s="78">
        <v>2019</v>
      </c>
      <c r="D4" s="78">
        <v>2020</v>
      </c>
      <c r="E4" s="78">
        <v>2021</v>
      </c>
      <c r="F4" s="78">
        <v>2022</v>
      </c>
      <c r="G4" s="78">
        <v>2023</v>
      </c>
      <c r="H4" s="78">
        <v>2024</v>
      </c>
      <c r="I4" s="78">
        <v>2025</v>
      </c>
      <c r="J4" s="78">
        <v>2026</v>
      </c>
      <c r="K4" s="78">
        <v>2027</v>
      </c>
      <c r="L4" s="78">
        <v>2028</v>
      </c>
      <c r="M4" s="78">
        <v>2029</v>
      </c>
      <c r="N4" s="78">
        <v>2030</v>
      </c>
      <c r="O4" s="78">
        <v>2031</v>
      </c>
      <c r="P4" s="78">
        <v>2032</v>
      </c>
      <c r="Q4" s="78">
        <v>2033</v>
      </c>
      <c r="R4" s="78">
        <v>2034</v>
      </c>
      <c r="S4" s="78">
        <v>2035</v>
      </c>
      <c r="T4" s="78">
        <v>2036</v>
      </c>
      <c r="U4" s="78">
        <v>2037</v>
      </c>
      <c r="V4" s="78">
        <v>2038</v>
      </c>
      <c r="W4" s="78">
        <v>2039</v>
      </c>
      <c r="X4" s="78">
        <v>2040</v>
      </c>
      <c r="Y4" s="78">
        <v>2041</v>
      </c>
      <c r="Z4" s="78">
        <v>2042</v>
      </c>
      <c r="AA4" s="79">
        <v>2043</v>
      </c>
      <c r="AB4" s="80"/>
      <c r="AC4" s="80"/>
      <c r="AD4" s="127" t="s">
        <v>177</v>
      </c>
      <c r="AE4" s="128"/>
      <c r="AF4" s="127" t="s">
        <v>167</v>
      </c>
      <c r="AG4" s="128"/>
    </row>
    <row r="5" spans="1:33" s="160" customFormat="1" x14ac:dyDescent="0.2">
      <c r="A5" s="83" t="s">
        <v>68</v>
      </c>
      <c r="B5" s="130">
        <v>774680</v>
      </c>
      <c r="C5" s="84">
        <v>782931</v>
      </c>
      <c r="D5" s="84">
        <v>789084</v>
      </c>
      <c r="E5" s="84">
        <v>795170</v>
      </c>
      <c r="F5" s="84">
        <v>803442</v>
      </c>
      <c r="G5" s="84">
        <v>809807</v>
      </c>
      <c r="H5" s="84">
        <v>815264</v>
      </c>
      <c r="I5" s="84">
        <v>819807</v>
      </c>
      <c r="J5" s="84">
        <v>823556</v>
      </c>
      <c r="K5" s="84">
        <v>825214</v>
      </c>
      <c r="L5" s="84">
        <v>827327</v>
      </c>
      <c r="M5" s="84">
        <v>829571</v>
      </c>
      <c r="N5" s="84">
        <v>831912</v>
      </c>
      <c r="O5" s="84">
        <v>834793</v>
      </c>
      <c r="P5" s="84">
        <v>836683</v>
      </c>
      <c r="Q5" s="84">
        <v>838751</v>
      </c>
      <c r="R5" s="84">
        <v>841064</v>
      </c>
      <c r="S5" s="84">
        <v>843723</v>
      </c>
      <c r="T5" s="84">
        <v>846870</v>
      </c>
      <c r="U5" s="84">
        <v>849423</v>
      </c>
      <c r="V5" s="84">
        <v>851931</v>
      </c>
      <c r="W5" s="84">
        <v>854181</v>
      </c>
      <c r="X5" s="84">
        <v>856816</v>
      </c>
      <c r="Y5" s="84">
        <v>858839</v>
      </c>
      <c r="Z5" s="84">
        <v>860552</v>
      </c>
      <c r="AA5" s="85">
        <v>861520</v>
      </c>
      <c r="AB5" s="86">
        <v>5265</v>
      </c>
      <c r="AC5" s="86">
        <v>3474</v>
      </c>
      <c r="AD5" s="87">
        <v>52647</v>
      </c>
      <c r="AE5" s="88">
        <v>7.0000000000000007E-2</v>
      </c>
      <c r="AF5" s="87">
        <v>86840</v>
      </c>
      <c r="AG5" s="88">
        <v>0.11</v>
      </c>
    </row>
    <row r="6" spans="1:33" s="160" customFormat="1" ht="24.75" customHeight="1" x14ac:dyDescent="0.2">
      <c r="A6" s="89" t="s">
        <v>132</v>
      </c>
      <c r="B6" s="90"/>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1"/>
    </row>
    <row r="7" spans="1:33" s="198" customFormat="1" x14ac:dyDescent="0.2">
      <c r="A7" s="92" t="s">
        <v>69</v>
      </c>
      <c r="B7" s="185">
        <v>35543</v>
      </c>
      <c r="C7" s="93">
        <v>35867</v>
      </c>
      <c r="D7" s="93">
        <v>35922</v>
      </c>
      <c r="E7" s="93">
        <v>36033</v>
      </c>
      <c r="F7" s="93">
        <v>36133</v>
      </c>
      <c r="G7" s="93">
        <v>36192</v>
      </c>
      <c r="H7" s="93">
        <v>36245</v>
      </c>
      <c r="I7" s="93">
        <v>36253</v>
      </c>
      <c r="J7" s="93">
        <v>36235</v>
      </c>
      <c r="K7" s="93">
        <v>36171</v>
      </c>
      <c r="L7" s="94">
        <v>36184</v>
      </c>
      <c r="M7" s="94">
        <v>36236</v>
      </c>
      <c r="N7" s="94">
        <v>36318</v>
      </c>
      <c r="O7" s="94">
        <v>36454</v>
      </c>
      <c r="P7" s="94">
        <v>36542</v>
      </c>
      <c r="Q7" s="94">
        <v>36674</v>
      </c>
      <c r="R7" s="94">
        <v>36792</v>
      </c>
      <c r="S7" s="94">
        <v>36934</v>
      </c>
      <c r="T7" s="94">
        <v>37074</v>
      </c>
      <c r="U7" s="94">
        <v>37193</v>
      </c>
      <c r="V7" s="94">
        <v>37327</v>
      </c>
      <c r="W7" s="94">
        <v>37395</v>
      </c>
      <c r="X7" s="94">
        <v>37514</v>
      </c>
      <c r="Y7" s="94">
        <v>37598</v>
      </c>
      <c r="Z7" s="94">
        <v>37641</v>
      </c>
      <c r="AA7" s="95">
        <v>37650</v>
      </c>
      <c r="AB7" s="96">
        <v>64</v>
      </c>
      <c r="AC7" s="96">
        <v>84</v>
      </c>
      <c r="AD7" s="97">
        <v>641</v>
      </c>
      <c r="AE7" s="98">
        <v>0.02</v>
      </c>
      <c r="AF7" s="97">
        <v>2107</v>
      </c>
      <c r="AG7" s="98">
        <v>0.06</v>
      </c>
    </row>
    <row r="8" spans="1:33" s="198" customFormat="1" x14ac:dyDescent="0.2">
      <c r="A8" s="92" t="s">
        <v>70</v>
      </c>
      <c r="B8" s="185">
        <v>39317</v>
      </c>
      <c r="C8" s="93">
        <v>39815</v>
      </c>
      <c r="D8" s="93">
        <v>40161</v>
      </c>
      <c r="E8" s="93">
        <v>40520</v>
      </c>
      <c r="F8" s="93">
        <v>41115</v>
      </c>
      <c r="G8" s="93">
        <v>41639</v>
      </c>
      <c r="H8" s="93">
        <v>42122</v>
      </c>
      <c r="I8" s="93">
        <v>42500</v>
      </c>
      <c r="J8" s="93">
        <v>42828</v>
      </c>
      <c r="K8" s="93">
        <v>43018</v>
      </c>
      <c r="L8" s="94">
        <v>43192</v>
      </c>
      <c r="M8" s="94">
        <v>43402</v>
      </c>
      <c r="N8" s="94">
        <v>43585</v>
      </c>
      <c r="O8" s="94">
        <v>43805</v>
      </c>
      <c r="P8" s="94">
        <v>43914</v>
      </c>
      <c r="Q8" s="94">
        <v>44047</v>
      </c>
      <c r="R8" s="94">
        <v>44146</v>
      </c>
      <c r="S8" s="94">
        <v>44262</v>
      </c>
      <c r="T8" s="94">
        <v>44407</v>
      </c>
      <c r="U8" s="94">
        <v>44532</v>
      </c>
      <c r="V8" s="94">
        <v>44679</v>
      </c>
      <c r="W8" s="94">
        <v>44808</v>
      </c>
      <c r="X8" s="94">
        <v>44982</v>
      </c>
      <c r="Y8" s="94">
        <v>45113</v>
      </c>
      <c r="Z8" s="94">
        <v>45244</v>
      </c>
      <c r="AA8" s="95">
        <v>45304</v>
      </c>
      <c r="AB8" s="96">
        <v>388</v>
      </c>
      <c r="AC8" s="96">
        <v>239</v>
      </c>
      <c r="AD8" s="97">
        <v>3875</v>
      </c>
      <c r="AE8" s="98">
        <v>0.1</v>
      </c>
      <c r="AF8" s="97">
        <v>5987</v>
      </c>
      <c r="AG8" s="98">
        <v>0.15</v>
      </c>
    </row>
    <row r="9" spans="1:33" s="198" customFormat="1" x14ac:dyDescent="0.2">
      <c r="A9" s="92" t="s">
        <v>71</v>
      </c>
      <c r="B9" s="185">
        <v>18555</v>
      </c>
      <c r="C9" s="93">
        <v>18733</v>
      </c>
      <c r="D9" s="93">
        <v>18811</v>
      </c>
      <c r="E9" s="93">
        <v>18876</v>
      </c>
      <c r="F9" s="93">
        <v>19100</v>
      </c>
      <c r="G9" s="93">
        <v>19259</v>
      </c>
      <c r="H9" s="93">
        <v>19391</v>
      </c>
      <c r="I9" s="93">
        <v>19479</v>
      </c>
      <c r="J9" s="93">
        <v>19544</v>
      </c>
      <c r="K9" s="93">
        <v>19521</v>
      </c>
      <c r="L9" s="94">
        <v>19539</v>
      </c>
      <c r="M9" s="94">
        <v>19537</v>
      </c>
      <c r="N9" s="94">
        <v>19513</v>
      </c>
      <c r="O9" s="94">
        <v>19505</v>
      </c>
      <c r="P9" s="94">
        <v>19473</v>
      </c>
      <c r="Q9" s="94">
        <v>19437</v>
      </c>
      <c r="R9" s="94">
        <v>19426</v>
      </c>
      <c r="S9" s="94">
        <v>19430</v>
      </c>
      <c r="T9" s="94">
        <v>19435</v>
      </c>
      <c r="U9" s="94">
        <v>19459</v>
      </c>
      <c r="V9" s="94">
        <v>19467</v>
      </c>
      <c r="W9" s="94">
        <v>19465</v>
      </c>
      <c r="X9" s="94">
        <v>19477</v>
      </c>
      <c r="Y9" s="94">
        <v>19493</v>
      </c>
      <c r="Z9" s="94">
        <v>19503</v>
      </c>
      <c r="AA9" s="95">
        <v>19482</v>
      </c>
      <c r="AB9" s="96">
        <v>98</v>
      </c>
      <c r="AC9" s="96">
        <v>37</v>
      </c>
      <c r="AD9" s="97">
        <v>984</v>
      </c>
      <c r="AE9" s="98">
        <v>0.05</v>
      </c>
      <c r="AF9" s="97">
        <v>927</v>
      </c>
      <c r="AG9" s="98">
        <v>0.05</v>
      </c>
    </row>
    <row r="10" spans="1:33" s="198" customFormat="1" x14ac:dyDescent="0.2">
      <c r="A10" s="92" t="s">
        <v>123</v>
      </c>
      <c r="B10" s="185">
        <v>14306</v>
      </c>
      <c r="C10" s="93">
        <v>14401</v>
      </c>
      <c r="D10" s="93">
        <v>14416</v>
      </c>
      <c r="E10" s="93">
        <v>14421</v>
      </c>
      <c r="F10" s="93">
        <v>14525</v>
      </c>
      <c r="G10" s="93">
        <v>14586</v>
      </c>
      <c r="H10" s="93">
        <v>14625</v>
      </c>
      <c r="I10" s="93">
        <v>14627</v>
      </c>
      <c r="J10" s="93">
        <v>14630</v>
      </c>
      <c r="K10" s="93">
        <v>14580</v>
      </c>
      <c r="L10" s="94">
        <v>14525</v>
      </c>
      <c r="M10" s="94">
        <v>14463</v>
      </c>
      <c r="N10" s="94">
        <v>14405</v>
      </c>
      <c r="O10" s="94">
        <v>14350</v>
      </c>
      <c r="P10" s="94">
        <v>14282</v>
      </c>
      <c r="Q10" s="94">
        <v>14218</v>
      </c>
      <c r="R10" s="94">
        <v>14155</v>
      </c>
      <c r="S10" s="94">
        <v>14103</v>
      </c>
      <c r="T10" s="94">
        <v>14059</v>
      </c>
      <c r="U10" s="94">
        <v>13988</v>
      </c>
      <c r="V10" s="94">
        <v>13853</v>
      </c>
      <c r="W10" s="94">
        <v>13688</v>
      </c>
      <c r="X10" s="94">
        <v>13539</v>
      </c>
      <c r="Y10" s="94">
        <v>13386</v>
      </c>
      <c r="Z10" s="94">
        <v>13231</v>
      </c>
      <c r="AA10" s="95">
        <v>13078</v>
      </c>
      <c r="AB10" s="96">
        <v>22</v>
      </c>
      <c r="AC10" s="96">
        <v>-49</v>
      </c>
      <c r="AD10" s="97">
        <v>219</v>
      </c>
      <c r="AE10" s="98">
        <v>0.02</v>
      </c>
      <c r="AF10" s="97">
        <v>-1228</v>
      </c>
      <c r="AG10" s="98">
        <v>-0.09</v>
      </c>
    </row>
    <row r="11" spans="1:33" s="198" customFormat="1" x14ac:dyDescent="0.2">
      <c r="A11" s="92" t="s">
        <v>124</v>
      </c>
      <c r="B11" s="185">
        <v>73257</v>
      </c>
      <c r="C11" s="93">
        <v>74128</v>
      </c>
      <c r="D11" s="93">
        <v>75037</v>
      </c>
      <c r="E11" s="93">
        <v>75914</v>
      </c>
      <c r="F11" s="93">
        <v>76742</v>
      </c>
      <c r="G11" s="93">
        <v>77349</v>
      </c>
      <c r="H11" s="93">
        <v>77866</v>
      </c>
      <c r="I11" s="93">
        <v>78259</v>
      </c>
      <c r="J11" s="93">
        <v>78551</v>
      </c>
      <c r="K11" s="93">
        <v>78775</v>
      </c>
      <c r="L11" s="94">
        <v>79060</v>
      </c>
      <c r="M11" s="94">
        <v>79393</v>
      </c>
      <c r="N11" s="94">
        <v>79721</v>
      </c>
      <c r="O11" s="94">
        <v>80128</v>
      </c>
      <c r="P11" s="94">
        <v>80541</v>
      </c>
      <c r="Q11" s="94">
        <v>81004</v>
      </c>
      <c r="R11" s="94">
        <v>81497</v>
      </c>
      <c r="S11" s="94">
        <v>82024</v>
      </c>
      <c r="T11" s="94">
        <v>82604</v>
      </c>
      <c r="U11" s="94">
        <v>83114</v>
      </c>
      <c r="V11" s="94">
        <v>83678</v>
      </c>
      <c r="W11" s="94">
        <v>84203</v>
      </c>
      <c r="X11" s="94">
        <v>84739</v>
      </c>
      <c r="Y11" s="94">
        <v>85216</v>
      </c>
      <c r="Z11" s="94">
        <v>85672</v>
      </c>
      <c r="AA11" s="95">
        <v>86053</v>
      </c>
      <c r="AB11" s="96">
        <v>580</v>
      </c>
      <c r="AC11" s="96">
        <v>512</v>
      </c>
      <c r="AD11" s="97">
        <v>5803</v>
      </c>
      <c r="AE11" s="98">
        <v>0.08</v>
      </c>
      <c r="AF11" s="97">
        <v>12796</v>
      </c>
      <c r="AG11" s="98">
        <v>0.17</v>
      </c>
    </row>
    <row r="12" spans="1:33" s="198" customFormat="1" x14ac:dyDescent="0.2">
      <c r="A12" s="92" t="s">
        <v>72</v>
      </c>
      <c r="B12" s="185">
        <v>7927</v>
      </c>
      <c r="C12" s="93">
        <v>8068</v>
      </c>
      <c r="D12" s="93">
        <v>8140</v>
      </c>
      <c r="E12" s="93">
        <v>8198</v>
      </c>
      <c r="F12" s="93">
        <v>8290</v>
      </c>
      <c r="G12" s="93">
        <v>8358</v>
      </c>
      <c r="H12" s="93">
        <v>8423</v>
      </c>
      <c r="I12" s="93">
        <v>8471</v>
      </c>
      <c r="J12" s="93">
        <v>8508</v>
      </c>
      <c r="K12" s="93">
        <v>8514</v>
      </c>
      <c r="L12" s="94">
        <v>8518</v>
      </c>
      <c r="M12" s="94">
        <v>8516</v>
      </c>
      <c r="N12" s="94">
        <v>8507</v>
      </c>
      <c r="O12" s="94">
        <v>8501</v>
      </c>
      <c r="P12" s="94">
        <v>8483</v>
      </c>
      <c r="Q12" s="94">
        <v>8471</v>
      </c>
      <c r="R12" s="94">
        <v>8455</v>
      </c>
      <c r="S12" s="94">
        <v>8448</v>
      </c>
      <c r="T12" s="94">
        <v>8450</v>
      </c>
      <c r="U12" s="94">
        <v>8453</v>
      </c>
      <c r="V12" s="94">
        <v>8462</v>
      </c>
      <c r="W12" s="94">
        <v>8449</v>
      </c>
      <c r="X12" s="94">
        <v>8440</v>
      </c>
      <c r="Y12" s="94">
        <v>8429</v>
      </c>
      <c r="Z12" s="94">
        <v>8428</v>
      </c>
      <c r="AA12" s="95">
        <v>8412</v>
      </c>
      <c r="AB12" s="96">
        <v>59</v>
      </c>
      <c r="AC12" s="96">
        <v>19</v>
      </c>
      <c r="AD12" s="97">
        <v>591</v>
      </c>
      <c r="AE12" s="98">
        <v>7.0000000000000007E-2</v>
      </c>
      <c r="AF12" s="97">
        <v>485</v>
      </c>
      <c r="AG12" s="98">
        <v>0.06</v>
      </c>
    </row>
    <row r="13" spans="1:33" s="198" customFormat="1" x14ac:dyDescent="0.2">
      <c r="A13" s="92" t="s">
        <v>125</v>
      </c>
      <c r="B13" s="185">
        <v>24520</v>
      </c>
      <c r="C13" s="93">
        <v>24639</v>
      </c>
      <c r="D13" s="93">
        <v>24734</v>
      </c>
      <c r="E13" s="93">
        <v>24803</v>
      </c>
      <c r="F13" s="93">
        <v>25005</v>
      </c>
      <c r="G13" s="93">
        <v>25147</v>
      </c>
      <c r="H13" s="93">
        <v>25261</v>
      </c>
      <c r="I13" s="93">
        <v>25352</v>
      </c>
      <c r="J13" s="93">
        <v>25396</v>
      </c>
      <c r="K13" s="93">
        <v>25380</v>
      </c>
      <c r="L13" s="94">
        <v>25349</v>
      </c>
      <c r="M13" s="94">
        <v>25314</v>
      </c>
      <c r="N13" s="94">
        <v>25276</v>
      </c>
      <c r="O13" s="94">
        <v>25241</v>
      </c>
      <c r="P13" s="94">
        <v>25150</v>
      </c>
      <c r="Q13" s="94">
        <v>25084</v>
      </c>
      <c r="R13" s="94">
        <v>25031</v>
      </c>
      <c r="S13" s="94">
        <v>24985</v>
      </c>
      <c r="T13" s="94">
        <v>24962</v>
      </c>
      <c r="U13" s="94">
        <v>24922</v>
      </c>
      <c r="V13" s="94">
        <v>24899</v>
      </c>
      <c r="W13" s="94">
        <v>24875</v>
      </c>
      <c r="X13" s="94">
        <v>24861</v>
      </c>
      <c r="Y13" s="94">
        <v>24804</v>
      </c>
      <c r="Z13" s="94">
        <v>24758</v>
      </c>
      <c r="AA13" s="95">
        <v>24692</v>
      </c>
      <c r="AB13" s="96">
        <v>83</v>
      </c>
      <c r="AC13" s="96">
        <v>7</v>
      </c>
      <c r="AD13" s="97">
        <v>829</v>
      </c>
      <c r="AE13" s="98">
        <v>0.03</v>
      </c>
      <c r="AF13" s="97">
        <v>172</v>
      </c>
      <c r="AG13" s="98">
        <v>0.01</v>
      </c>
    </row>
    <row r="14" spans="1:33" s="198" customFormat="1" x14ac:dyDescent="0.2">
      <c r="A14" s="92" t="s">
        <v>73</v>
      </c>
      <c r="B14" s="185">
        <v>19978</v>
      </c>
      <c r="C14" s="93">
        <v>20086</v>
      </c>
      <c r="D14" s="93">
        <v>20136</v>
      </c>
      <c r="E14" s="93">
        <v>20211</v>
      </c>
      <c r="F14" s="93">
        <v>20275</v>
      </c>
      <c r="G14" s="93">
        <v>20290</v>
      </c>
      <c r="H14" s="93">
        <v>20279</v>
      </c>
      <c r="I14" s="93">
        <v>20260</v>
      </c>
      <c r="J14" s="93">
        <v>20222</v>
      </c>
      <c r="K14" s="93">
        <v>20134</v>
      </c>
      <c r="L14" s="94">
        <v>20104</v>
      </c>
      <c r="M14" s="94">
        <v>20093</v>
      </c>
      <c r="N14" s="94">
        <v>20092</v>
      </c>
      <c r="O14" s="94">
        <v>20122</v>
      </c>
      <c r="P14" s="94">
        <v>20158</v>
      </c>
      <c r="Q14" s="94">
        <v>20183</v>
      </c>
      <c r="R14" s="94">
        <v>20210</v>
      </c>
      <c r="S14" s="94">
        <v>20253</v>
      </c>
      <c r="T14" s="94">
        <v>20315</v>
      </c>
      <c r="U14" s="94">
        <v>20370</v>
      </c>
      <c r="V14" s="94">
        <v>20402</v>
      </c>
      <c r="W14" s="94">
        <v>20421</v>
      </c>
      <c r="X14" s="94">
        <v>20459</v>
      </c>
      <c r="Y14" s="94">
        <v>20473</v>
      </c>
      <c r="Z14" s="94">
        <v>20480</v>
      </c>
      <c r="AA14" s="95">
        <v>20472</v>
      </c>
      <c r="AB14" s="96">
        <v>13</v>
      </c>
      <c r="AC14" s="96">
        <v>20</v>
      </c>
      <c r="AD14" s="97">
        <v>126</v>
      </c>
      <c r="AE14" s="98">
        <v>0.01</v>
      </c>
      <c r="AF14" s="97">
        <v>494</v>
      </c>
      <c r="AG14" s="98">
        <v>0.02</v>
      </c>
    </row>
    <row r="15" spans="1:33" s="198" customFormat="1" x14ac:dyDescent="0.2">
      <c r="A15" s="92" t="s">
        <v>74</v>
      </c>
      <c r="B15" s="185">
        <v>17402</v>
      </c>
      <c r="C15" s="93">
        <v>17542</v>
      </c>
      <c r="D15" s="93">
        <v>17639</v>
      </c>
      <c r="E15" s="93">
        <v>17715</v>
      </c>
      <c r="F15" s="93">
        <v>17855</v>
      </c>
      <c r="G15" s="93">
        <v>17960</v>
      </c>
      <c r="H15" s="93">
        <v>18037</v>
      </c>
      <c r="I15" s="93">
        <v>18103</v>
      </c>
      <c r="J15" s="93">
        <v>18152</v>
      </c>
      <c r="K15" s="93">
        <v>18143</v>
      </c>
      <c r="L15" s="94">
        <v>18154</v>
      </c>
      <c r="M15" s="94">
        <v>18162</v>
      </c>
      <c r="N15" s="94">
        <v>18165</v>
      </c>
      <c r="O15" s="94">
        <v>18172</v>
      </c>
      <c r="P15" s="94">
        <v>18164</v>
      </c>
      <c r="Q15" s="94">
        <v>18141</v>
      </c>
      <c r="R15" s="94">
        <v>18127</v>
      </c>
      <c r="S15" s="94">
        <v>18117</v>
      </c>
      <c r="T15" s="94">
        <v>18123</v>
      </c>
      <c r="U15" s="94">
        <v>18082</v>
      </c>
      <c r="V15" s="94">
        <v>18050</v>
      </c>
      <c r="W15" s="94">
        <v>18028</v>
      </c>
      <c r="X15" s="94">
        <v>18032</v>
      </c>
      <c r="Y15" s="94">
        <v>18020</v>
      </c>
      <c r="Z15" s="94">
        <v>17997</v>
      </c>
      <c r="AA15" s="95">
        <v>17957</v>
      </c>
      <c r="AB15" s="96">
        <v>75</v>
      </c>
      <c r="AC15" s="96">
        <v>22</v>
      </c>
      <c r="AD15" s="97">
        <v>752</v>
      </c>
      <c r="AE15" s="98">
        <v>0.04</v>
      </c>
      <c r="AF15" s="97">
        <v>555</v>
      </c>
      <c r="AG15" s="98">
        <v>0.03</v>
      </c>
    </row>
    <row r="16" spans="1:33" s="198" customFormat="1" x14ac:dyDescent="0.2">
      <c r="A16" s="92" t="s">
        <v>75</v>
      </c>
      <c r="B16" s="185">
        <v>14074</v>
      </c>
      <c r="C16" s="93">
        <v>14144</v>
      </c>
      <c r="D16" s="93">
        <v>14190</v>
      </c>
      <c r="E16" s="93">
        <v>14251</v>
      </c>
      <c r="F16" s="93">
        <v>14442</v>
      </c>
      <c r="G16" s="93">
        <v>14568</v>
      </c>
      <c r="H16" s="93">
        <v>14687</v>
      </c>
      <c r="I16" s="93">
        <v>14800</v>
      </c>
      <c r="J16" s="93">
        <v>14896</v>
      </c>
      <c r="K16" s="93">
        <v>14930</v>
      </c>
      <c r="L16" s="94">
        <v>14976</v>
      </c>
      <c r="M16" s="94">
        <v>15012</v>
      </c>
      <c r="N16" s="94">
        <v>15068</v>
      </c>
      <c r="O16" s="94">
        <v>15137</v>
      </c>
      <c r="P16" s="94">
        <v>15195</v>
      </c>
      <c r="Q16" s="94">
        <v>15227</v>
      </c>
      <c r="R16" s="94">
        <v>15281</v>
      </c>
      <c r="S16" s="94">
        <v>15314</v>
      </c>
      <c r="T16" s="94">
        <v>15381</v>
      </c>
      <c r="U16" s="94">
        <v>15434</v>
      </c>
      <c r="V16" s="94">
        <v>15479</v>
      </c>
      <c r="W16" s="94">
        <v>15532</v>
      </c>
      <c r="X16" s="94">
        <v>15593</v>
      </c>
      <c r="Y16" s="94">
        <v>15633</v>
      </c>
      <c r="Z16" s="94">
        <v>15678</v>
      </c>
      <c r="AA16" s="95">
        <v>15697</v>
      </c>
      <c r="AB16" s="96">
        <v>90</v>
      </c>
      <c r="AC16" s="96">
        <v>65</v>
      </c>
      <c r="AD16" s="97">
        <v>902</v>
      </c>
      <c r="AE16" s="98">
        <v>0.06</v>
      </c>
      <c r="AF16" s="97">
        <v>1623</v>
      </c>
      <c r="AG16" s="98">
        <v>0.12</v>
      </c>
    </row>
    <row r="17" spans="1:33" s="198" customFormat="1" x14ac:dyDescent="0.2">
      <c r="A17" s="92" t="s">
        <v>76</v>
      </c>
      <c r="B17" s="185">
        <v>14963</v>
      </c>
      <c r="C17" s="93">
        <v>15251</v>
      </c>
      <c r="D17" s="93">
        <v>15425</v>
      </c>
      <c r="E17" s="93">
        <v>15595</v>
      </c>
      <c r="F17" s="93">
        <v>15851</v>
      </c>
      <c r="G17" s="93">
        <v>16091</v>
      </c>
      <c r="H17" s="93">
        <v>16272</v>
      </c>
      <c r="I17" s="93">
        <v>16468</v>
      </c>
      <c r="J17" s="93">
        <v>16645</v>
      </c>
      <c r="K17" s="93">
        <v>16784</v>
      </c>
      <c r="L17" s="94">
        <v>16909</v>
      </c>
      <c r="M17" s="94">
        <v>17057</v>
      </c>
      <c r="N17" s="94">
        <v>17207</v>
      </c>
      <c r="O17" s="94">
        <v>17367</v>
      </c>
      <c r="P17" s="94">
        <v>17527</v>
      </c>
      <c r="Q17" s="94">
        <v>17680</v>
      </c>
      <c r="R17" s="94">
        <v>17826</v>
      </c>
      <c r="S17" s="94">
        <v>17972</v>
      </c>
      <c r="T17" s="94">
        <v>18146</v>
      </c>
      <c r="U17" s="94">
        <v>18287</v>
      </c>
      <c r="V17" s="94">
        <v>18439</v>
      </c>
      <c r="W17" s="94">
        <v>18579</v>
      </c>
      <c r="X17" s="94">
        <v>18728</v>
      </c>
      <c r="Y17" s="94">
        <v>18865</v>
      </c>
      <c r="Z17" s="94">
        <v>19014</v>
      </c>
      <c r="AA17" s="95">
        <v>19148</v>
      </c>
      <c r="AB17" s="96">
        <v>195</v>
      </c>
      <c r="AC17" s="96">
        <v>167</v>
      </c>
      <c r="AD17" s="97">
        <v>1946</v>
      </c>
      <c r="AE17" s="98">
        <v>0.13</v>
      </c>
      <c r="AF17" s="97">
        <v>4185</v>
      </c>
      <c r="AG17" s="98">
        <v>0.28000000000000003</v>
      </c>
    </row>
    <row r="18" spans="1:33" s="198" customFormat="1" x14ac:dyDescent="0.2">
      <c r="A18" s="92" t="s">
        <v>77</v>
      </c>
      <c r="B18" s="185">
        <v>10745</v>
      </c>
      <c r="C18" s="93">
        <v>10782</v>
      </c>
      <c r="D18" s="93">
        <v>10825</v>
      </c>
      <c r="E18" s="93">
        <v>10864</v>
      </c>
      <c r="F18" s="93">
        <v>11019</v>
      </c>
      <c r="G18" s="93">
        <v>11143</v>
      </c>
      <c r="H18" s="93">
        <v>11265</v>
      </c>
      <c r="I18" s="93">
        <v>11356</v>
      </c>
      <c r="J18" s="93">
        <v>11438</v>
      </c>
      <c r="K18" s="93">
        <v>11516</v>
      </c>
      <c r="L18" s="94">
        <v>11588</v>
      </c>
      <c r="M18" s="94">
        <v>11657</v>
      </c>
      <c r="N18" s="94">
        <v>11731</v>
      </c>
      <c r="O18" s="94">
        <v>11819</v>
      </c>
      <c r="P18" s="94">
        <v>11883</v>
      </c>
      <c r="Q18" s="94">
        <v>11946</v>
      </c>
      <c r="R18" s="94">
        <v>12010</v>
      </c>
      <c r="S18" s="94">
        <v>12075</v>
      </c>
      <c r="T18" s="94">
        <v>12144</v>
      </c>
      <c r="U18" s="94">
        <v>12206</v>
      </c>
      <c r="V18" s="94">
        <v>12262</v>
      </c>
      <c r="W18" s="94">
        <v>12336</v>
      </c>
      <c r="X18" s="94">
        <v>12390</v>
      </c>
      <c r="Y18" s="94">
        <v>12453</v>
      </c>
      <c r="Z18" s="94">
        <v>12509</v>
      </c>
      <c r="AA18" s="95">
        <v>12559</v>
      </c>
      <c r="AB18" s="96">
        <v>84</v>
      </c>
      <c r="AC18" s="96">
        <v>73</v>
      </c>
      <c r="AD18" s="97">
        <v>843</v>
      </c>
      <c r="AE18" s="98">
        <v>0.08</v>
      </c>
      <c r="AF18" s="97">
        <v>1814</v>
      </c>
      <c r="AG18" s="98">
        <v>0.17</v>
      </c>
    </row>
    <row r="19" spans="1:33" s="198" customFormat="1" x14ac:dyDescent="0.2">
      <c r="A19" s="92" t="s">
        <v>78</v>
      </c>
      <c r="B19" s="185">
        <v>23649</v>
      </c>
      <c r="C19" s="93">
        <v>23931</v>
      </c>
      <c r="D19" s="93">
        <v>24228</v>
      </c>
      <c r="E19" s="93">
        <v>24524</v>
      </c>
      <c r="F19" s="93">
        <v>24879</v>
      </c>
      <c r="G19" s="93">
        <v>25171</v>
      </c>
      <c r="H19" s="93">
        <v>25442</v>
      </c>
      <c r="I19" s="93">
        <v>25691</v>
      </c>
      <c r="J19" s="93">
        <v>25921</v>
      </c>
      <c r="K19" s="93">
        <v>26073</v>
      </c>
      <c r="L19" s="94">
        <v>26228</v>
      </c>
      <c r="M19" s="94">
        <v>26364</v>
      </c>
      <c r="N19" s="94">
        <v>26502</v>
      </c>
      <c r="O19" s="94">
        <v>26649</v>
      </c>
      <c r="P19" s="94">
        <v>26769</v>
      </c>
      <c r="Q19" s="94">
        <v>26884</v>
      </c>
      <c r="R19" s="94">
        <v>27010</v>
      </c>
      <c r="S19" s="94">
        <v>27141</v>
      </c>
      <c r="T19" s="94">
        <v>27268</v>
      </c>
      <c r="U19" s="94">
        <v>27392</v>
      </c>
      <c r="V19" s="94">
        <v>27494</v>
      </c>
      <c r="W19" s="94">
        <v>27607</v>
      </c>
      <c r="X19" s="94">
        <v>27731</v>
      </c>
      <c r="Y19" s="94">
        <v>27836</v>
      </c>
      <c r="Z19" s="94">
        <v>27932</v>
      </c>
      <c r="AA19" s="95">
        <v>28017</v>
      </c>
      <c r="AB19" s="96">
        <v>258</v>
      </c>
      <c r="AC19" s="96">
        <v>175</v>
      </c>
      <c r="AD19" s="97">
        <v>2579</v>
      </c>
      <c r="AE19" s="98">
        <v>0.11</v>
      </c>
      <c r="AF19" s="97">
        <v>4368</v>
      </c>
      <c r="AG19" s="98">
        <v>0.18</v>
      </c>
    </row>
    <row r="20" spans="1:33" s="198" customFormat="1" x14ac:dyDescent="0.2">
      <c r="A20" s="92" t="s">
        <v>79</v>
      </c>
      <c r="B20" s="185">
        <v>57030</v>
      </c>
      <c r="C20" s="93">
        <v>57751</v>
      </c>
      <c r="D20" s="93">
        <v>58180</v>
      </c>
      <c r="E20" s="93">
        <v>58617</v>
      </c>
      <c r="F20" s="93">
        <v>59259</v>
      </c>
      <c r="G20" s="93">
        <v>59731</v>
      </c>
      <c r="H20" s="93">
        <v>60120</v>
      </c>
      <c r="I20" s="93">
        <v>60422</v>
      </c>
      <c r="J20" s="93">
        <v>60696</v>
      </c>
      <c r="K20" s="93">
        <v>60736</v>
      </c>
      <c r="L20" s="94">
        <v>60818</v>
      </c>
      <c r="M20" s="94">
        <v>60930</v>
      </c>
      <c r="N20" s="94">
        <v>61040</v>
      </c>
      <c r="O20" s="94">
        <v>61205</v>
      </c>
      <c r="P20" s="94">
        <v>61270</v>
      </c>
      <c r="Q20" s="94">
        <v>61369</v>
      </c>
      <c r="R20" s="94">
        <v>61466</v>
      </c>
      <c r="S20" s="94">
        <v>61612</v>
      </c>
      <c r="T20" s="94">
        <v>61734</v>
      </c>
      <c r="U20" s="94">
        <v>61799</v>
      </c>
      <c r="V20" s="94">
        <v>61854</v>
      </c>
      <c r="W20" s="94">
        <v>61912</v>
      </c>
      <c r="X20" s="94">
        <v>61993</v>
      </c>
      <c r="Y20" s="94">
        <v>62041</v>
      </c>
      <c r="Z20" s="94">
        <v>62094</v>
      </c>
      <c r="AA20" s="95">
        <v>62103</v>
      </c>
      <c r="AB20" s="96">
        <v>379</v>
      </c>
      <c r="AC20" s="96">
        <v>203</v>
      </c>
      <c r="AD20" s="97">
        <v>3788</v>
      </c>
      <c r="AE20" s="98">
        <v>7.0000000000000007E-2</v>
      </c>
      <c r="AF20" s="97">
        <v>5073</v>
      </c>
      <c r="AG20" s="98">
        <v>0.09</v>
      </c>
    </row>
    <row r="21" spans="1:33" s="198" customFormat="1" x14ac:dyDescent="0.2">
      <c r="A21" s="92" t="s">
        <v>80</v>
      </c>
      <c r="B21" s="185">
        <v>78888</v>
      </c>
      <c r="C21" s="93">
        <v>79892</v>
      </c>
      <c r="D21" s="93">
        <v>80832</v>
      </c>
      <c r="E21" s="93">
        <v>81704</v>
      </c>
      <c r="F21" s="93">
        <v>82060</v>
      </c>
      <c r="G21" s="93">
        <v>82278</v>
      </c>
      <c r="H21" s="93">
        <v>82423</v>
      </c>
      <c r="I21" s="93">
        <v>82490</v>
      </c>
      <c r="J21" s="93">
        <v>82519</v>
      </c>
      <c r="K21" s="93">
        <v>82443</v>
      </c>
      <c r="L21" s="94">
        <v>82490</v>
      </c>
      <c r="M21" s="94">
        <v>82612</v>
      </c>
      <c r="N21" s="94">
        <v>82789</v>
      </c>
      <c r="O21" s="94">
        <v>83078</v>
      </c>
      <c r="P21" s="94">
        <v>83301</v>
      </c>
      <c r="Q21" s="94">
        <v>83612</v>
      </c>
      <c r="R21" s="94">
        <v>83965</v>
      </c>
      <c r="S21" s="94">
        <v>84347</v>
      </c>
      <c r="T21" s="94">
        <v>84807</v>
      </c>
      <c r="U21" s="94">
        <v>85269</v>
      </c>
      <c r="V21" s="94">
        <v>85684</v>
      </c>
      <c r="W21" s="94">
        <v>86027</v>
      </c>
      <c r="X21" s="94">
        <v>86374</v>
      </c>
      <c r="Y21" s="94">
        <v>86663</v>
      </c>
      <c r="Z21" s="94">
        <v>86912</v>
      </c>
      <c r="AA21" s="95">
        <v>87119</v>
      </c>
      <c r="AB21" s="96">
        <v>360</v>
      </c>
      <c r="AC21" s="96">
        <v>329</v>
      </c>
      <c r="AD21" s="97">
        <v>3602</v>
      </c>
      <c r="AE21" s="98">
        <v>0.05</v>
      </c>
      <c r="AF21" s="97">
        <v>8231</v>
      </c>
      <c r="AG21" s="98">
        <v>0.1</v>
      </c>
    </row>
    <row r="22" spans="1:33" s="198" customFormat="1" x14ac:dyDescent="0.2">
      <c r="A22" s="92" t="s">
        <v>81</v>
      </c>
      <c r="B22" s="185">
        <v>37988</v>
      </c>
      <c r="C22" s="93">
        <v>38396</v>
      </c>
      <c r="D22" s="93">
        <v>38721</v>
      </c>
      <c r="E22" s="93">
        <v>39069</v>
      </c>
      <c r="F22" s="93">
        <v>39492</v>
      </c>
      <c r="G22" s="93">
        <v>39867</v>
      </c>
      <c r="H22" s="93">
        <v>40181</v>
      </c>
      <c r="I22" s="93">
        <v>40473</v>
      </c>
      <c r="J22" s="93">
        <v>40702</v>
      </c>
      <c r="K22" s="93">
        <v>40832</v>
      </c>
      <c r="L22" s="94">
        <v>40933</v>
      </c>
      <c r="M22" s="94">
        <v>41020</v>
      </c>
      <c r="N22" s="94">
        <v>41103</v>
      </c>
      <c r="O22" s="94">
        <v>41210</v>
      </c>
      <c r="P22" s="94">
        <v>41263</v>
      </c>
      <c r="Q22" s="94">
        <v>41288</v>
      </c>
      <c r="R22" s="94">
        <v>41320</v>
      </c>
      <c r="S22" s="94">
        <v>41381</v>
      </c>
      <c r="T22" s="94">
        <v>41465</v>
      </c>
      <c r="U22" s="94">
        <v>41507</v>
      </c>
      <c r="V22" s="94">
        <v>41527</v>
      </c>
      <c r="W22" s="94">
        <v>41611</v>
      </c>
      <c r="X22" s="94">
        <v>41714</v>
      </c>
      <c r="Y22" s="94">
        <v>41793</v>
      </c>
      <c r="Z22" s="94">
        <v>41739</v>
      </c>
      <c r="AA22" s="95">
        <v>41555</v>
      </c>
      <c r="AB22" s="96">
        <v>294</v>
      </c>
      <c r="AC22" s="96">
        <v>143</v>
      </c>
      <c r="AD22" s="97">
        <v>2945</v>
      </c>
      <c r="AE22" s="98">
        <v>0.08</v>
      </c>
      <c r="AF22" s="97">
        <v>3567</v>
      </c>
      <c r="AG22" s="98">
        <v>0.09</v>
      </c>
    </row>
    <row r="23" spans="1:33" s="198" customFormat="1" x14ac:dyDescent="0.2">
      <c r="A23" s="92" t="s">
        <v>82</v>
      </c>
      <c r="B23" s="185">
        <v>9792</v>
      </c>
      <c r="C23" s="93">
        <v>9794</v>
      </c>
      <c r="D23" s="93">
        <v>9777</v>
      </c>
      <c r="E23" s="93">
        <v>9761</v>
      </c>
      <c r="F23" s="93">
        <v>9825</v>
      </c>
      <c r="G23" s="93">
        <v>9859</v>
      </c>
      <c r="H23" s="93">
        <v>9873</v>
      </c>
      <c r="I23" s="93">
        <v>9897</v>
      </c>
      <c r="J23" s="93">
        <v>9903</v>
      </c>
      <c r="K23" s="93">
        <v>9867</v>
      </c>
      <c r="L23" s="94">
        <v>9842</v>
      </c>
      <c r="M23" s="94">
        <v>9804</v>
      </c>
      <c r="N23" s="94">
        <v>9780</v>
      </c>
      <c r="O23" s="94">
        <v>9744</v>
      </c>
      <c r="P23" s="94">
        <v>9710</v>
      </c>
      <c r="Q23" s="94">
        <v>9665</v>
      </c>
      <c r="R23" s="94">
        <v>9640</v>
      </c>
      <c r="S23" s="94">
        <v>9626</v>
      </c>
      <c r="T23" s="94">
        <v>9604</v>
      </c>
      <c r="U23" s="94">
        <v>9576</v>
      </c>
      <c r="V23" s="94">
        <v>9549</v>
      </c>
      <c r="W23" s="94">
        <v>9500</v>
      </c>
      <c r="X23" s="94">
        <v>9452</v>
      </c>
      <c r="Y23" s="94">
        <v>9403</v>
      </c>
      <c r="Z23" s="94">
        <v>9347</v>
      </c>
      <c r="AA23" s="95">
        <v>9283</v>
      </c>
      <c r="AB23" s="96">
        <v>5</v>
      </c>
      <c r="AC23" s="96">
        <v>-20</v>
      </c>
      <c r="AD23" s="97">
        <v>50</v>
      </c>
      <c r="AE23" s="98">
        <v>0.01</v>
      </c>
      <c r="AF23" s="97">
        <v>-509</v>
      </c>
      <c r="AG23" s="98">
        <v>-0.05</v>
      </c>
    </row>
    <row r="24" spans="1:33" s="198" customFormat="1" x14ac:dyDescent="0.2">
      <c r="A24" s="92" t="s">
        <v>83</v>
      </c>
      <c r="B24" s="185">
        <v>13014</v>
      </c>
      <c r="C24" s="93">
        <v>13232</v>
      </c>
      <c r="D24" s="93">
        <v>13452</v>
      </c>
      <c r="E24" s="93">
        <v>13673</v>
      </c>
      <c r="F24" s="93">
        <v>13948</v>
      </c>
      <c r="G24" s="93">
        <v>14178</v>
      </c>
      <c r="H24" s="93">
        <v>14407</v>
      </c>
      <c r="I24" s="93">
        <v>14616</v>
      </c>
      <c r="J24" s="93">
        <v>14810</v>
      </c>
      <c r="K24" s="93">
        <v>14957</v>
      </c>
      <c r="L24" s="94">
        <v>15112</v>
      </c>
      <c r="M24" s="94">
        <v>15272</v>
      </c>
      <c r="N24" s="94">
        <v>15442</v>
      </c>
      <c r="O24" s="94">
        <v>15609</v>
      </c>
      <c r="P24" s="94">
        <v>15780</v>
      </c>
      <c r="Q24" s="94">
        <v>15951</v>
      </c>
      <c r="R24" s="94">
        <v>16131</v>
      </c>
      <c r="S24" s="94">
        <v>16325</v>
      </c>
      <c r="T24" s="94">
        <v>16529</v>
      </c>
      <c r="U24" s="94">
        <v>16721</v>
      </c>
      <c r="V24" s="94">
        <v>16928</v>
      </c>
      <c r="W24" s="94">
        <v>17133</v>
      </c>
      <c r="X24" s="94">
        <v>17355</v>
      </c>
      <c r="Y24" s="94">
        <v>17571</v>
      </c>
      <c r="Z24" s="94">
        <v>17793</v>
      </c>
      <c r="AA24" s="95">
        <v>18011</v>
      </c>
      <c r="AB24" s="96">
        <v>210</v>
      </c>
      <c r="AC24" s="96">
        <v>200</v>
      </c>
      <c r="AD24" s="97">
        <v>2098</v>
      </c>
      <c r="AE24" s="98">
        <v>0.16</v>
      </c>
      <c r="AF24" s="97">
        <v>4997</v>
      </c>
      <c r="AG24" s="98">
        <v>0.38</v>
      </c>
    </row>
    <row r="25" spans="1:33" s="198" customFormat="1" x14ac:dyDescent="0.2">
      <c r="A25" s="92" t="s">
        <v>84</v>
      </c>
      <c r="B25" s="185">
        <v>14933</v>
      </c>
      <c r="C25" s="93">
        <v>15112</v>
      </c>
      <c r="D25" s="93">
        <v>15245</v>
      </c>
      <c r="E25" s="93">
        <v>15378</v>
      </c>
      <c r="F25" s="93">
        <v>15570</v>
      </c>
      <c r="G25" s="93">
        <v>15714</v>
      </c>
      <c r="H25" s="93">
        <v>15838</v>
      </c>
      <c r="I25" s="93">
        <v>15945</v>
      </c>
      <c r="J25" s="93">
        <v>16055</v>
      </c>
      <c r="K25" s="93">
        <v>16097</v>
      </c>
      <c r="L25" s="94">
        <v>16144</v>
      </c>
      <c r="M25" s="94">
        <v>16195</v>
      </c>
      <c r="N25" s="94">
        <v>16231</v>
      </c>
      <c r="O25" s="94">
        <v>16279</v>
      </c>
      <c r="P25" s="94">
        <v>16318</v>
      </c>
      <c r="Q25" s="94">
        <v>16351</v>
      </c>
      <c r="R25" s="94">
        <v>16378</v>
      </c>
      <c r="S25" s="94">
        <v>16422</v>
      </c>
      <c r="T25" s="94">
        <v>16451</v>
      </c>
      <c r="U25" s="94">
        <v>16488</v>
      </c>
      <c r="V25" s="94">
        <v>16517</v>
      </c>
      <c r="W25" s="94">
        <v>16557</v>
      </c>
      <c r="X25" s="94">
        <v>16595</v>
      </c>
      <c r="Y25" s="94">
        <v>16618</v>
      </c>
      <c r="Z25" s="94">
        <v>16648</v>
      </c>
      <c r="AA25" s="95">
        <v>16647</v>
      </c>
      <c r="AB25" s="96">
        <v>121</v>
      </c>
      <c r="AC25" s="96">
        <v>69</v>
      </c>
      <c r="AD25" s="97">
        <v>1211</v>
      </c>
      <c r="AE25" s="98">
        <v>0.08</v>
      </c>
      <c r="AF25" s="97">
        <v>1714</v>
      </c>
      <c r="AG25" s="98">
        <v>0.11</v>
      </c>
    </row>
    <row r="26" spans="1:33" s="198" customFormat="1" x14ac:dyDescent="0.2">
      <c r="A26" s="92" t="s">
        <v>126</v>
      </c>
      <c r="B26" s="185">
        <v>3885</v>
      </c>
      <c r="C26" s="93">
        <v>3915</v>
      </c>
      <c r="D26" s="93">
        <v>3921</v>
      </c>
      <c r="E26" s="93">
        <v>3930</v>
      </c>
      <c r="F26" s="93">
        <v>3948</v>
      </c>
      <c r="G26" s="93">
        <v>3952</v>
      </c>
      <c r="H26" s="93">
        <v>3959</v>
      </c>
      <c r="I26" s="93">
        <v>3961</v>
      </c>
      <c r="J26" s="93">
        <v>3958</v>
      </c>
      <c r="K26" s="93">
        <v>3944</v>
      </c>
      <c r="L26" s="94">
        <v>3929</v>
      </c>
      <c r="M26" s="94">
        <v>3907</v>
      </c>
      <c r="N26" s="94">
        <v>3886</v>
      </c>
      <c r="O26" s="94">
        <v>3860</v>
      </c>
      <c r="P26" s="94">
        <v>3837</v>
      </c>
      <c r="Q26" s="94">
        <v>3808</v>
      </c>
      <c r="R26" s="94">
        <v>3791</v>
      </c>
      <c r="S26" s="94">
        <v>3764</v>
      </c>
      <c r="T26" s="94">
        <v>3738</v>
      </c>
      <c r="U26" s="94">
        <v>3724</v>
      </c>
      <c r="V26" s="94">
        <v>3695</v>
      </c>
      <c r="W26" s="94">
        <v>3669</v>
      </c>
      <c r="X26" s="94">
        <v>3639</v>
      </c>
      <c r="Y26" s="94">
        <v>3607</v>
      </c>
      <c r="Z26" s="94">
        <v>3582</v>
      </c>
      <c r="AA26" s="95">
        <v>3562</v>
      </c>
      <c r="AB26" s="96">
        <v>4</v>
      </c>
      <c r="AC26" s="96">
        <v>-13</v>
      </c>
      <c r="AD26" s="97">
        <v>44</v>
      </c>
      <c r="AE26" s="98">
        <v>0.01</v>
      </c>
      <c r="AF26" s="97">
        <v>-323</v>
      </c>
      <c r="AG26" s="98">
        <v>-0.08</v>
      </c>
    </row>
    <row r="27" spans="1:33" s="198" customFormat="1" x14ac:dyDescent="0.2">
      <c r="A27" s="92" t="s">
        <v>85</v>
      </c>
      <c r="B27" s="185">
        <v>19601</v>
      </c>
      <c r="C27" s="93">
        <v>19732</v>
      </c>
      <c r="D27" s="93">
        <v>19797</v>
      </c>
      <c r="E27" s="93">
        <v>19843</v>
      </c>
      <c r="F27" s="93">
        <v>19995</v>
      </c>
      <c r="G27" s="93">
        <v>20104</v>
      </c>
      <c r="H27" s="93">
        <v>20189</v>
      </c>
      <c r="I27" s="93">
        <v>20244</v>
      </c>
      <c r="J27" s="93">
        <v>20291</v>
      </c>
      <c r="K27" s="93">
        <v>20270</v>
      </c>
      <c r="L27" s="94">
        <v>20252</v>
      </c>
      <c r="M27" s="94">
        <v>20232</v>
      </c>
      <c r="N27" s="94">
        <v>20202</v>
      </c>
      <c r="O27" s="94">
        <v>20199</v>
      </c>
      <c r="P27" s="94">
        <v>20147</v>
      </c>
      <c r="Q27" s="94">
        <v>20099</v>
      </c>
      <c r="R27" s="94">
        <v>20074</v>
      </c>
      <c r="S27" s="94">
        <v>20037</v>
      </c>
      <c r="T27" s="94">
        <v>20009</v>
      </c>
      <c r="U27" s="94">
        <v>19968</v>
      </c>
      <c r="V27" s="94">
        <v>19922</v>
      </c>
      <c r="W27" s="94">
        <v>19878</v>
      </c>
      <c r="X27" s="94">
        <v>19834</v>
      </c>
      <c r="Y27" s="94">
        <v>19778</v>
      </c>
      <c r="Z27" s="94">
        <v>19714</v>
      </c>
      <c r="AA27" s="95">
        <v>19642</v>
      </c>
      <c r="AB27" s="96">
        <v>65</v>
      </c>
      <c r="AC27" s="96">
        <v>2</v>
      </c>
      <c r="AD27" s="97">
        <v>651</v>
      </c>
      <c r="AE27" s="98">
        <v>0.03</v>
      </c>
      <c r="AF27" s="97">
        <v>41</v>
      </c>
      <c r="AG27" s="98">
        <v>0</v>
      </c>
    </row>
    <row r="28" spans="1:33" s="198" customFormat="1" x14ac:dyDescent="0.2">
      <c r="A28" s="92" t="s">
        <v>86</v>
      </c>
      <c r="B28" s="185">
        <v>43150</v>
      </c>
      <c r="C28" s="93">
        <v>43539</v>
      </c>
      <c r="D28" s="93">
        <v>43927</v>
      </c>
      <c r="E28" s="93">
        <v>44313</v>
      </c>
      <c r="F28" s="93">
        <v>44814</v>
      </c>
      <c r="G28" s="93">
        <v>45204</v>
      </c>
      <c r="H28" s="93">
        <v>45582</v>
      </c>
      <c r="I28" s="93">
        <v>45926</v>
      </c>
      <c r="J28" s="93">
        <v>46211</v>
      </c>
      <c r="K28" s="93">
        <v>46399</v>
      </c>
      <c r="L28" s="94">
        <v>46590</v>
      </c>
      <c r="M28" s="94">
        <v>46785</v>
      </c>
      <c r="N28" s="94">
        <v>46978</v>
      </c>
      <c r="O28" s="94">
        <v>47209</v>
      </c>
      <c r="P28" s="94">
        <v>47336</v>
      </c>
      <c r="Q28" s="94">
        <v>47473</v>
      </c>
      <c r="R28" s="94">
        <v>47596</v>
      </c>
      <c r="S28" s="94">
        <v>47763</v>
      </c>
      <c r="T28" s="94">
        <v>47965</v>
      </c>
      <c r="U28" s="94">
        <v>48117</v>
      </c>
      <c r="V28" s="94">
        <v>48271</v>
      </c>
      <c r="W28" s="94">
        <v>48407</v>
      </c>
      <c r="X28" s="94">
        <v>48572</v>
      </c>
      <c r="Y28" s="94">
        <v>48722</v>
      </c>
      <c r="Z28" s="94">
        <v>48830</v>
      </c>
      <c r="AA28" s="95">
        <v>48899</v>
      </c>
      <c r="AB28" s="96">
        <v>344</v>
      </c>
      <c r="AC28" s="96">
        <v>230</v>
      </c>
      <c r="AD28" s="97">
        <v>3440</v>
      </c>
      <c r="AE28" s="98">
        <v>0.08</v>
      </c>
      <c r="AF28" s="97">
        <v>5749</v>
      </c>
      <c r="AG28" s="98">
        <v>0.13</v>
      </c>
    </row>
    <row r="29" spans="1:33" s="198" customFormat="1" x14ac:dyDescent="0.2">
      <c r="A29" s="92" t="s">
        <v>87</v>
      </c>
      <c r="B29" s="185">
        <v>3641</v>
      </c>
      <c r="C29" s="93">
        <v>3677</v>
      </c>
      <c r="D29" s="93">
        <v>3699</v>
      </c>
      <c r="E29" s="93">
        <v>3727</v>
      </c>
      <c r="F29" s="93">
        <v>3765</v>
      </c>
      <c r="G29" s="93">
        <v>3787</v>
      </c>
      <c r="H29" s="93">
        <v>3811</v>
      </c>
      <c r="I29" s="93">
        <v>3825</v>
      </c>
      <c r="J29" s="93">
        <v>3855</v>
      </c>
      <c r="K29" s="93">
        <v>3851</v>
      </c>
      <c r="L29" s="94">
        <v>3862</v>
      </c>
      <c r="M29" s="94">
        <v>3864</v>
      </c>
      <c r="N29" s="94">
        <v>3873</v>
      </c>
      <c r="O29" s="94">
        <v>3884</v>
      </c>
      <c r="P29" s="94">
        <v>3887</v>
      </c>
      <c r="Q29" s="94">
        <v>3883</v>
      </c>
      <c r="R29" s="94">
        <v>3881</v>
      </c>
      <c r="S29" s="94">
        <v>3895</v>
      </c>
      <c r="T29" s="94">
        <v>3900</v>
      </c>
      <c r="U29" s="94">
        <v>3905</v>
      </c>
      <c r="V29" s="94">
        <v>3914</v>
      </c>
      <c r="W29" s="94">
        <v>3919</v>
      </c>
      <c r="X29" s="94">
        <v>3932</v>
      </c>
      <c r="Y29" s="94">
        <v>3939</v>
      </c>
      <c r="Z29" s="94">
        <v>3944</v>
      </c>
      <c r="AA29" s="95">
        <v>3948</v>
      </c>
      <c r="AB29" s="96">
        <v>22</v>
      </c>
      <c r="AC29" s="96">
        <v>12</v>
      </c>
      <c r="AD29" s="97">
        <v>221</v>
      </c>
      <c r="AE29" s="98">
        <v>0.06</v>
      </c>
      <c r="AF29" s="97">
        <v>307</v>
      </c>
      <c r="AG29" s="98">
        <v>0.08</v>
      </c>
    </row>
    <row r="30" spans="1:33" s="198" customFormat="1" x14ac:dyDescent="0.2">
      <c r="A30" s="92" t="s">
        <v>127</v>
      </c>
      <c r="B30" s="185">
        <v>24306</v>
      </c>
      <c r="C30" s="93">
        <v>24676</v>
      </c>
      <c r="D30" s="93">
        <v>24868</v>
      </c>
      <c r="E30" s="93">
        <v>25077</v>
      </c>
      <c r="F30" s="93">
        <v>25386</v>
      </c>
      <c r="G30" s="93">
        <v>25622</v>
      </c>
      <c r="H30" s="93">
        <v>25833</v>
      </c>
      <c r="I30" s="93">
        <v>26011</v>
      </c>
      <c r="J30" s="93">
        <v>26151</v>
      </c>
      <c r="K30" s="93">
        <v>26239</v>
      </c>
      <c r="L30" s="94">
        <v>26343</v>
      </c>
      <c r="M30" s="94">
        <v>26413</v>
      </c>
      <c r="N30" s="94">
        <v>26484</v>
      </c>
      <c r="O30" s="94">
        <v>26564</v>
      </c>
      <c r="P30" s="94">
        <v>26623</v>
      </c>
      <c r="Q30" s="94">
        <v>26667</v>
      </c>
      <c r="R30" s="94">
        <v>26745</v>
      </c>
      <c r="S30" s="94">
        <v>26777</v>
      </c>
      <c r="T30" s="94">
        <v>26862</v>
      </c>
      <c r="U30" s="94">
        <v>26920</v>
      </c>
      <c r="V30" s="94">
        <v>27009</v>
      </c>
      <c r="W30" s="94">
        <v>27105</v>
      </c>
      <c r="X30" s="94">
        <v>27209</v>
      </c>
      <c r="Y30" s="94">
        <v>27297</v>
      </c>
      <c r="Z30" s="94">
        <v>27363</v>
      </c>
      <c r="AA30" s="95">
        <v>27408</v>
      </c>
      <c r="AB30" s="96">
        <v>204</v>
      </c>
      <c r="AC30" s="96">
        <v>124</v>
      </c>
      <c r="AD30" s="97">
        <v>2037</v>
      </c>
      <c r="AE30" s="98">
        <v>0.08</v>
      </c>
      <c r="AF30" s="97">
        <v>3102</v>
      </c>
      <c r="AG30" s="98">
        <v>0.13</v>
      </c>
    </row>
    <row r="31" spans="1:33" s="198" customFormat="1" x14ac:dyDescent="0.2">
      <c r="A31" s="92" t="s">
        <v>88</v>
      </c>
      <c r="B31" s="185">
        <v>22273</v>
      </c>
      <c r="C31" s="93">
        <v>22444</v>
      </c>
      <c r="D31" s="93">
        <v>22536</v>
      </c>
      <c r="E31" s="93">
        <v>22622</v>
      </c>
      <c r="F31" s="93">
        <v>22899</v>
      </c>
      <c r="G31" s="93">
        <v>23111</v>
      </c>
      <c r="H31" s="93">
        <v>23299</v>
      </c>
      <c r="I31" s="93">
        <v>23469</v>
      </c>
      <c r="J31" s="93">
        <v>23628</v>
      </c>
      <c r="K31" s="93">
        <v>23706</v>
      </c>
      <c r="L31" s="94">
        <v>23814</v>
      </c>
      <c r="M31" s="94">
        <v>23900</v>
      </c>
      <c r="N31" s="94">
        <v>24017</v>
      </c>
      <c r="O31" s="94">
        <v>24120</v>
      </c>
      <c r="P31" s="94">
        <v>24176</v>
      </c>
      <c r="Q31" s="94">
        <v>24282</v>
      </c>
      <c r="R31" s="94">
        <v>24372</v>
      </c>
      <c r="S31" s="94">
        <v>24476</v>
      </c>
      <c r="T31" s="94">
        <v>24613</v>
      </c>
      <c r="U31" s="94">
        <v>24741</v>
      </c>
      <c r="V31" s="94">
        <v>24863</v>
      </c>
      <c r="W31" s="94">
        <v>24967</v>
      </c>
      <c r="X31" s="94">
        <v>25084</v>
      </c>
      <c r="Y31" s="94">
        <v>25179</v>
      </c>
      <c r="Z31" s="94">
        <v>25281</v>
      </c>
      <c r="AA31" s="95">
        <v>25365</v>
      </c>
      <c r="AB31" s="96">
        <v>154</v>
      </c>
      <c r="AC31" s="96">
        <v>124</v>
      </c>
      <c r="AD31" s="97">
        <v>1541</v>
      </c>
      <c r="AE31" s="98">
        <v>7.0000000000000007E-2</v>
      </c>
      <c r="AF31" s="97">
        <v>3092</v>
      </c>
      <c r="AG31" s="98">
        <v>0.14000000000000001</v>
      </c>
    </row>
    <row r="32" spans="1:33" s="198" customFormat="1" x14ac:dyDescent="0.2">
      <c r="A32" s="92" t="s">
        <v>89</v>
      </c>
      <c r="B32" s="185">
        <v>19135</v>
      </c>
      <c r="C32" s="93">
        <v>19276</v>
      </c>
      <c r="D32" s="93">
        <v>19369</v>
      </c>
      <c r="E32" s="93">
        <v>19483</v>
      </c>
      <c r="F32" s="93">
        <v>19765</v>
      </c>
      <c r="G32" s="93">
        <v>19965</v>
      </c>
      <c r="H32" s="93">
        <v>20116</v>
      </c>
      <c r="I32" s="93">
        <v>20255</v>
      </c>
      <c r="J32" s="93">
        <v>20376</v>
      </c>
      <c r="K32" s="93">
        <v>20409</v>
      </c>
      <c r="L32" s="94">
        <v>20436</v>
      </c>
      <c r="M32" s="94">
        <v>20464</v>
      </c>
      <c r="N32" s="94">
        <v>20510</v>
      </c>
      <c r="O32" s="94">
        <v>20543</v>
      </c>
      <c r="P32" s="94">
        <v>20549</v>
      </c>
      <c r="Q32" s="94">
        <v>20534</v>
      </c>
      <c r="R32" s="94">
        <v>20541</v>
      </c>
      <c r="S32" s="94">
        <v>20555</v>
      </c>
      <c r="T32" s="94">
        <v>20563</v>
      </c>
      <c r="U32" s="94">
        <v>20544</v>
      </c>
      <c r="V32" s="94">
        <v>20549</v>
      </c>
      <c r="W32" s="94">
        <v>20543</v>
      </c>
      <c r="X32" s="94">
        <v>20557</v>
      </c>
      <c r="Y32" s="94">
        <v>20562</v>
      </c>
      <c r="Z32" s="94">
        <v>20559</v>
      </c>
      <c r="AA32" s="95">
        <v>20550</v>
      </c>
      <c r="AB32" s="96">
        <v>130</v>
      </c>
      <c r="AC32" s="96">
        <v>57</v>
      </c>
      <c r="AD32" s="97">
        <v>1301</v>
      </c>
      <c r="AE32" s="98">
        <v>7.0000000000000007E-2</v>
      </c>
      <c r="AF32" s="97">
        <v>1415</v>
      </c>
      <c r="AG32" s="98">
        <v>7.0000000000000007E-2</v>
      </c>
    </row>
    <row r="33" spans="1:33" s="198" customFormat="1" x14ac:dyDescent="0.2">
      <c r="A33" s="92" t="s">
        <v>90</v>
      </c>
      <c r="B33" s="185">
        <v>3446</v>
      </c>
      <c r="C33" s="93">
        <v>3479</v>
      </c>
      <c r="D33" s="93">
        <v>3498</v>
      </c>
      <c r="E33" s="93">
        <v>3521</v>
      </c>
      <c r="F33" s="93">
        <v>3559</v>
      </c>
      <c r="G33" s="93">
        <v>3590</v>
      </c>
      <c r="H33" s="93">
        <v>3614</v>
      </c>
      <c r="I33" s="93">
        <v>3634</v>
      </c>
      <c r="J33" s="93">
        <v>3658</v>
      </c>
      <c r="K33" s="93">
        <v>3670</v>
      </c>
      <c r="L33" s="94">
        <v>3670</v>
      </c>
      <c r="M33" s="94">
        <v>3678</v>
      </c>
      <c r="N33" s="94">
        <v>3690</v>
      </c>
      <c r="O33" s="94">
        <v>3704</v>
      </c>
      <c r="P33" s="94">
        <v>3705</v>
      </c>
      <c r="Q33" s="94">
        <v>3706</v>
      </c>
      <c r="R33" s="94">
        <v>3706</v>
      </c>
      <c r="S33" s="94">
        <v>3699</v>
      </c>
      <c r="T33" s="94">
        <v>3705</v>
      </c>
      <c r="U33" s="94">
        <v>3715</v>
      </c>
      <c r="V33" s="94">
        <v>3717</v>
      </c>
      <c r="W33" s="94">
        <v>3724</v>
      </c>
      <c r="X33" s="94">
        <v>3722</v>
      </c>
      <c r="Y33" s="94">
        <v>3721</v>
      </c>
      <c r="Z33" s="94">
        <v>3719</v>
      </c>
      <c r="AA33" s="95">
        <v>3713</v>
      </c>
      <c r="AB33" s="96">
        <v>22</v>
      </c>
      <c r="AC33" s="96">
        <v>11</v>
      </c>
      <c r="AD33" s="97">
        <v>224</v>
      </c>
      <c r="AE33" s="98">
        <v>7.0000000000000007E-2</v>
      </c>
      <c r="AF33" s="97">
        <v>267</v>
      </c>
      <c r="AG33" s="98">
        <v>0.08</v>
      </c>
    </row>
    <row r="34" spans="1:33" s="198" customFormat="1" x14ac:dyDescent="0.2">
      <c r="A34" s="92" t="s">
        <v>91</v>
      </c>
      <c r="B34" s="185">
        <v>17481</v>
      </c>
      <c r="C34" s="93">
        <v>17652</v>
      </c>
      <c r="D34" s="94">
        <v>17747</v>
      </c>
      <c r="E34" s="94">
        <v>17839</v>
      </c>
      <c r="F34" s="93">
        <v>18028</v>
      </c>
      <c r="G34" s="93">
        <v>18146</v>
      </c>
      <c r="H34" s="93">
        <v>18244</v>
      </c>
      <c r="I34" s="93">
        <v>18325</v>
      </c>
      <c r="J34" s="93">
        <v>18376</v>
      </c>
      <c r="K34" s="93">
        <v>18379</v>
      </c>
      <c r="L34" s="94">
        <v>18388</v>
      </c>
      <c r="M34" s="94">
        <v>18396</v>
      </c>
      <c r="N34" s="94">
        <v>18407</v>
      </c>
      <c r="O34" s="94">
        <v>18412</v>
      </c>
      <c r="P34" s="94">
        <v>18398</v>
      </c>
      <c r="Q34" s="94">
        <v>18372</v>
      </c>
      <c r="R34" s="94">
        <v>18358</v>
      </c>
      <c r="S34" s="94">
        <v>18348</v>
      </c>
      <c r="T34" s="94">
        <v>18365</v>
      </c>
      <c r="U34" s="94">
        <v>18346</v>
      </c>
      <c r="V34" s="94">
        <v>18319</v>
      </c>
      <c r="W34" s="94">
        <v>18303</v>
      </c>
      <c r="X34" s="94">
        <v>18292</v>
      </c>
      <c r="Y34" s="94">
        <v>18247</v>
      </c>
      <c r="Z34" s="94">
        <v>18198</v>
      </c>
      <c r="AA34" s="95">
        <v>18139</v>
      </c>
      <c r="AB34" s="96">
        <v>91</v>
      </c>
      <c r="AC34" s="96">
        <v>26</v>
      </c>
      <c r="AD34" s="97">
        <v>907</v>
      </c>
      <c r="AE34" s="98">
        <v>0.05</v>
      </c>
      <c r="AF34" s="97">
        <v>658</v>
      </c>
      <c r="AG34" s="98">
        <v>0.04</v>
      </c>
    </row>
    <row r="35" spans="1:33" x14ac:dyDescent="0.2">
      <c r="A35" s="92" t="s">
        <v>92</v>
      </c>
      <c r="B35" s="131">
        <v>43758</v>
      </c>
      <c r="C35" s="94">
        <v>44319</v>
      </c>
      <c r="D35" s="94">
        <v>44700</v>
      </c>
      <c r="E35" s="94">
        <v>45058</v>
      </c>
      <c r="F35" s="94">
        <v>45612</v>
      </c>
      <c r="G35" s="94">
        <v>46058</v>
      </c>
      <c r="H35" s="94">
        <v>46466</v>
      </c>
      <c r="I35" s="94">
        <v>46839</v>
      </c>
      <c r="J35" s="94">
        <v>47133</v>
      </c>
      <c r="K35" s="94">
        <v>47341</v>
      </c>
      <c r="L35" s="94">
        <v>47552</v>
      </c>
      <c r="M35" s="94">
        <v>47785</v>
      </c>
      <c r="N35" s="94">
        <v>48011</v>
      </c>
      <c r="O35" s="94">
        <v>48256</v>
      </c>
      <c r="P35" s="94">
        <v>48422</v>
      </c>
      <c r="Q35" s="94">
        <v>48574</v>
      </c>
      <c r="R35" s="94">
        <v>48747</v>
      </c>
      <c r="S35" s="94">
        <v>48967</v>
      </c>
      <c r="T35" s="94">
        <v>49194</v>
      </c>
      <c r="U35" s="94">
        <v>49364</v>
      </c>
      <c r="V35" s="94">
        <v>49531</v>
      </c>
      <c r="W35" s="94">
        <v>49677</v>
      </c>
      <c r="X35" s="94">
        <v>49822</v>
      </c>
      <c r="Y35" s="94">
        <v>49915</v>
      </c>
      <c r="Z35" s="94">
        <v>50016</v>
      </c>
      <c r="AA35" s="95">
        <v>50090</v>
      </c>
      <c r="AB35" s="96">
        <v>379</v>
      </c>
      <c r="AC35" s="96">
        <v>253</v>
      </c>
      <c r="AD35" s="97">
        <v>3794</v>
      </c>
      <c r="AE35" s="98">
        <v>0.09</v>
      </c>
      <c r="AF35" s="97">
        <v>6332</v>
      </c>
      <c r="AG35" s="98">
        <v>0.14000000000000001</v>
      </c>
    </row>
    <row r="36" spans="1:33" x14ac:dyDescent="0.2">
      <c r="A36" s="92" t="s">
        <v>93</v>
      </c>
      <c r="B36" s="131">
        <v>13090</v>
      </c>
      <c r="C36" s="94">
        <v>13176</v>
      </c>
      <c r="D36" s="94">
        <v>13313</v>
      </c>
      <c r="E36" s="94">
        <v>13453</v>
      </c>
      <c r="F36" s="94">
        <v>13633</v>
      </c>
      <c r="G36" s="94">
        <v>13781</v>
      </c>
      <c r="H36" s="94">
        <v>13890</v>
      </c>
      <c r="I36" s="94">
        <v>14009</v>
      </c>
      <c r="J36" s="94">
        <v>14113</v>
      </c>
      <c r="K36" s="94">
        <v>14155</v>
      </c>
      <c r="L36" s="94">
        <v>14236</v>
      </c>
      <c r="M36" s="94">
        <v>14304</v>
      </c>
      <c r="N36" s="94">
        <v>14378</v>
      </c>
      <c r="O36" s="94">
        <v>14433</v>
      </c>
      <c r="P36" s="94">
        <v>14489</v>
      </c>
      <c r="Q36" s="94">
        <v>14547</v>
      </c>
      <c r="R36" s="94">
        <v>14606</v>
      </c>
      <c r="S36" s="94">
        <v>14682</v>
      </c>
      <c r="T36" s="94">
        <v>14763</v>
      </c>
      <c r="U36" s="94">
        <v>14846</v>
      </c>
      <c r="V36" s="94">
        <v>14931</v>
      </c>
      <c r="W36" s="94">
        <v>15023</v>
      </c>
      <c r="X36" s="94">
        <v>15120</v>
      </c>
      <c r="Y36" s="94">
        <v>15202</v>
      </c>
      <c r="Z36" s="94">
        <v>15277</v>
      </c>
      <c r="AA36" s="95">
        <v>15355</v>
      </c>
      <c r="AB36" s="96">
        <v>115</v>
      </c>
      <c r="AC36" s="96">
        <v>91</v>
      </c>
      <c r="AD36" s="97">
        <v>1146</v>
      </c>
      <c r="AE36" s="98">
        <v>0.09</v>
      </c>
      <c r="AF36" s="97">
        <v>2265</v>
      </c>
      <c r="AG36" s="98">
        <v>0.17</v>
      </c>
    </row>
    <row r="37" spans="1:33" x14ac:dyDescent="0.2">
      <c r="A37" s="92" t="s">
        <v>94</v>
      </c>
      <c r="B37" s="131">
        <v>11291</v>
      </c>
      <c r="C37" s="94">
        <v>11371</v>
      </c>
      <c r="D37" s="94">
        <v>11415</v>
      </c>
      <c r="E37" s="94">
        <v>11464</v>
      </c>
      <c r="F37" s="94">
        <v>11538</v>
      </c>
      <c r="G37" s="94">
        <v>11620</v>
      </c>
      <c r="H37" s="94">
        <v>11678</v>
      </c>
      <c r="I37" s="94">
        <v>11718</v>
      </c>
      <c r="J37" s="94">
        <v>11750</v>
      </c>
      <c r="K37" s="94">
        <v>11755</v>
      </c>
      <c r="L37" s="94">
        <v>11753</v>
      </c>
      <c r="M37" s="94">
        <v>11762</v>
      </c>
      <c r="N37" s="94">
        <v>11769</v>
      </c>
      <c r="O37" s="94">
        <v>11793</v>
      </c>
      <c r="P37" s="94">
        <v>11789</v>
      </c>
      <c r="Q37" s="94">
        <v>11796</v>
      </c>
      <c r="R37" s="94">
        <v>11793</v>
      </c>
      <c r="S37" s="94">
        <v>11784</v>
      </c>
      <c r="T37" s="94">
        <v>11799</v>
      </c>
      <c r="U37" s="94">
        <v>11791</v>
      </c>
      <c r="V37" s="94">
        <v>11790</v>
      </c>
      <c r="W37" s="94">
        <v>11779</v>
      </c>
      <c r="X37" s="94">
        <v>11777</v>
      </c>
      <c r="Y37" s="94">
        <v>11776</v>
      </c>
      <c r="Z37" s="94">
        <v>11765</v>
      </c>
      <c r="AA37" s="95">
        <v>11736</v>
      </c>
      <c r="AB37" s="96">
        <v>46</v>
      </c>
      <c r="AC37" s="96">
        <v>18</v>
      </c>
      <c r="AD37" s="97">
        <v>462</v>
      </c>
      <c r="AE37" s="98">
        <v>0.04</v>
      </c>
      <c r="AF37" s="97">
        <v>445</v>
      </c>
      <c r="AG37" s="98">
        <v>0.04</v>
      </c>
    </row>
    <row r="38" spans="1:33" x14ac:dyDescent="0.2">
      <c r="A38" s="100" t="s">
        <v>95</v>
      </c>
      <c r="B38" s="115">
        <v>23744</v>
      </c>
      <c r="C38" s="102">
        <v>24110</v>
      </c>
      <c r="D38" s="102">
        <v>24424</v>
      </c>
      <c r="E38" s="102">
        <v>24714</v>
      </c>
      <c r="F38" s="102">
        <v>25115</v>
      </c>
      <c r="G38" s="102">
        <v>25486</v>
      </c>
      <c r="H38" s="102">
        <v>25824</v>
      </c>
      <c r="I38" s="102">
        <v>26128</v>
      </c>
      <c r="J38" s="102">
        <v>26402</v>
      </c>
      <c r="K38" s="102">
        <v>26625</v>
      </c>
      <c r="L38" s="102">
        <v>26834</v>
      </c>
      <c r="M38" s="102">
        <v>27041</v>
      </c>
      <c r="N38" s="102">
        <v>27233</v>
      </c>
      <c r="O38" s="102">
        <v>27442</v>
      </c>
      <c r="P38" s="102">
        <v>27604</v>
      </c>
      <c r="Q38" s="102">
        <v>27779</v>
      </c>
      <c r="R38" s="102">
        <v>27988</v>
      </c>
      <c r="S38" s="102">
        <v>28203</v>
      </c>
      <c r="T38" s="102">
        <v>28435</v>
      </c>
      <c r="U38" s="102">
        <v>28650</v>
      </c>
      <c r="V38" s="102">
        <v>28869</v>
      </c>
      <c r="W38" s="102">
        <v>29063</v>
      </c>
      <c r="X38" s="102">
        <v>29288</v>
      </c>
      <c r="Y38" s="102">
        <v>29485</v>
      </c>
      <c r="Z38" s="102">
        <v>29685</v>
      </c>
      <c r="AA38" s="103">
        <v>29873</v>
      </c>
      <c r="AB38" s="104">
        <v>309</v>
      </c>
      <c r="AC38" s="104">
        <v>245</v>
      </c>
      <c r="AD38" s="105">
        <v>3090</v>
      </c>
      <c r="AE38" s="106">
        <v>0.13</v>
      </c>
      <c r="AF38" s="105">
        <v>6129</v>
      </c>
      <c r="AG38" s="106">
        <v>0.26</v>
      </c>
    </row>
    <row r="39" spans="1:33" ht="24.95" customHeight="1" x14ac:dyDescent="0.2">
      <c r="A39" s="89" t="s">
        <v>207</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1"/>
    </row>
    <row r="40" spans="1:33" ht="12" customHeight="1" x14ac:dyDescent="0.2">
      <c r="A40" s="107" t="s">
        <v>172</v>
      </c>
      <c r="B40" s="94">
        <v>72800</v>
      </c>
      <c r="C40" s="94">
        <v>73704</v>
      </c>
      <c r="D40" s="94">
        <v>74089</v>
      </c>
      <c r="E40" s="94">
        <v>74539</v>
      </c>
      <c r="F40" s="94">
        <v>75218</v>
      </c>
      <c r="G40" s="94">
        <v>75774</v>
      </c>
      <c r="H40" s="94">
        <v>76281</v>
      </c>
      <c r="I40" s="94">
        <v>76641</v>
      </c>
      <c r="J40" s="94">
        <v>76926</v>
      </c>
      <c r="K40" s="94">
        <v>77032</v>
      </c>
      <c r="L40" s="94">
        <v>77197</v>
      </c>
      <c r="M40" s="94">
        <v>77434</v>
      </c>
      <c r="N40" s="94">
        <v>77674</v>
      </c>
      <c r="O40" s="94">
        <v>77999</v>
      </c>
      <c r="P40" s="94">
        <v>78165</v>
      </c>
      <c r="Q40" s="94">
        <v>78398</v>
      </c>
      <c r="R40" s="94">
        <v>78596</v>
      </c>
      <c r="S40" s="94">
        <v>78829</v>
      </c>
      <c r="T40" s="94">
        <v>79101</v>
      </c>
      <c r="U40" s="94">
        <v>79333</v>
      </c>
      <c r="V40" s="94">
        <v>79607</v>
      </c>
      <c r="W40" s="94">
        <v>79795</v>
      </c>
      <c r="X40" s="94">
        <v>80079</v>
      </c>
      <c r="Y40" s="94">
        <v>80291</v>
      </c>
      <c r="Z40" s="94">
        <v>80461</v>
      </c>
      <c r="AA40" s="94">
        <v>80527</v>
      </c>
      <c r="AB40" s="108">
        <v>440</v>
      </c>
      <c r="AC40" s="108">
        <v>309</v>
      </c>
      <c r="AD40" s="94">
        <v>4397</v>
      </c>
      <c r="AE40" s="109">
        <v>0.06</v>
      </c>
      <c r="AF40" s="94">
        <v>7727</v>
      </c>
      <c r="AG40" s="109">
        <v>0.11</v>
      </c>
    </row>
    <row r="41" spans="1:33" s="123" customFormat="1" ht="12" customHeight="1" x14ac:dyDescent="0.2">
      <c r="A41" s="92" t="s">
        <v>173</v>
      </c>
      <c r="B41" s="94">
        <v>232406</v>
      </c>
      <c r="C41" s="94">
        <v>234651</v>
      </c>
      <c r="D41" s="94">
        <v>236444</v>
      </c>
      <c r="E41" s="94">
        <v>238203</v>
      </c>
      <c r="F41" s="94">
        <v>240435</v>
      </c>
      <c r="G41" s="94">
        <v>242129</v>
      </c>
      <c r="H41" s="94">
        <v>243619</v>
      </c>
      <c r="I41" s="94">
        <v>244885</v>
      </c>
      <c r="J41" s="94">
        <v>245911</v>
      </c>
      <c r="K41" s="94">
        <v>246419</v>
      </c>
      <c r="L41" s="94">
        <v>247114</v>
      </c>
      <c r="M41" s="94">
        <v>247874</v>
      </c>
      <c r="N41" s="94">
        <v>248725</v>
      </c>
      <c r="O41" s="94">
        <v>249743</v>
      </c>
      <c r="P41" s="94">
        <v>250403</v>
      </c>
      <c r="Q41" s="94">
        <v>251179</v>
      </c>
      <c r="R41" s="94">
        <v>251995</v>
      </c>
      <c r="S41" s="94">
        <v>252928</v>
      </c>
      <c r="T41" s="94">
        <v>254061</v>
      </c>
      <c r="U41" s="94">
        <v>255047</v>
      </c>
      <c r="V41" s="94">
        <v>255988</v>
      </c>
      <c r="W41" s="94">
        <v>256807</v>
      </c>
      <c r="X41" s="94">
        <v>257680</v>
      </c>
      <c r="Y41" s="94">
        <v>258404</v>
      </c>
      <c r="Z41" s="94">
        <v>259026</v>
      </c>
      <c r="AA41" s="94">
        <v>259491</v>
      </c>
      <c r="AB41" s="110">
        <v>1471</v>
      </c>
      <c r="AC41" s="110">
        <v>1083</v>
      </c>
      <c r="AD41" s="94">
        <v>14708</v>
      </c>
      <c r="AE41" s="98">
        <v>0.06</v>
      </c>
      <c r="AF41" s="94">
        <v>27085</v>
      </c>
      <c r="AG41" s="98">
        <v>0.12</v>
      </c>
    </row>
    <row r="42" spans="1:33" ht="12" customHeight="1" x14ac:dyDescent="0.2">
      <c r="A42" s="92" t="s">
        <v>129</v>
      </c>
      <c r="B42" s="94">
        <v>187701</v>
      </c>
      <c r="C42" s="94">
        <v>190099</v>
      </c>
      <c r="D42" s="94">
        <v>192119</v>
      </c>
      <c r="E42" s="94">
        <v>194108</v>
      </c>
      <c r="F42" s="94">
        <v>196751</v>
      </c>
      <c r="G42" s="94">
        <v>198848</v>
      </c>
      <c r="H42" s="94">
        <v>200683</v>
      </c>
      <c r="I42" s="94">
        <v>202254</v>
      </c>
      <c r="J42" s="94">
        <v>203609</v>
      </c>
      <c r="K42" s="94">
        <v>204476</v>
      </c>
      <c r="L42" s="94">
        <v>205415</v>
      </c>
      <c r="M42" s="94">
        <v>206445</v>
      </c>
      <c r="N42" s="94">
        <v>207465</v>
      </c>
      <c r="O42" s="94">
        <v>208644</v>
      </c>
      <c r="P42" s="94">
        <v>209665</v>
      </c>
      <c r="Q42" s="94">
        <v>210753</v>
      </c>
      <c r="R42" s="94">
        <v>211927</v>
      </c>
      <c r="S42" s="94">
        <v>213192</v>
      </c>
      <c r="T42" s="94">
        <v>214556</v>
      </c>
      <c r="U42" s="94">
        <v>215720</v>
      </c>
      <c r="V42" s="94">
        <v>216984</v>
      </c>
      <c r="W42" s="94">
        <v>218183</v>
      </c>
      <c r="X42" s="94">
        <v>219490</v>
      </c>
      <c r="Y42" s="94">
        <v>220647</v>
      </c>
      <c r="Z42" s="94">
        <v>221807</v>
      </c>
      <c r="AA42" s="94">
        <v>222820</v>
      </c>
      <c r="AB42" s="110">
        <v>1771</v>
      </c>
      <c r="AC42" s="110">
        <v>1405</v>
      </c>
      <c r="AD42" s="94">
        <v>17714</v>
      </c>
      <c r="AE42" s="98">
        <v>0.09</v>
      </c>
      <c r="AF42" s="94">
        <v>35119</v>
      </c>
      <c r="AG42" s="98">
        <v>0.19</v>
      </c>
    </row>
    <row r="43" spans="1:33" ht="12" customHeight="1" x14ac:dyDescent="0.2">
      <c r="A43" s="100" t="s">
        <v>130</v>
      </c>
      <c r="B43" s="94">
        <v>75130</v>
      </c>
      <c r="C43" s="94">
        <v>75975</v>
      </c>
      <c r="D43" s="94">
        <v>76365</v>
      </c>
      <c r="E43" s="94">
        <v>76791</v>
      </c>
      <c r="F43" s="94">
        <v>77520</v>
      </c>
      <c r="G43" s="94">
        <v>78025</v>
      </c>
      <c r="H43" s="94">
        <v>78403</v>
      </c>
      <c r="I43" s="94">
        <v>78690</v>
      </c>
      <c r="J43" s="94">
        <v>78878</v>
      </c>
      <c r="K43" s="94">
        <v>78832</v>
      </c>
      <c r="L43" s="94">
        <v>78894</v>
      </c>
      <c r="M43" s="94">
        <v>78949</v>
      </c>
      <c r="N43" s="94">
        <v>78989</v>
      </c>
      <c r="O43" s="94">
        <v>79075</v>
      </c>
      <c r="P43" s="94">
        <v>79115</v>
      </c>
      <c r="Q43" s="94">
        <v>79135</v>
      </c>
      <c r="R43" s="94">
        <v>79220</v>
      </c>
      <c r="S43" s="94">
        <v>79320</v>
      </c>
      <c r="T43" s="94">
        <v>79480</v>
      </c>
      <c r="U43" s="94">
        <v>79609</v>
      </c>
      <c r="V43" s="94">
        <v>79731</v>
      </c>
      <c r="W43" s="94">
        <v>79833</v>
      </c>
      <c r="X43" s="94">
        <v>79988</v>
      </c>
      <c r="Y43" s="94">
        <v>80104</v>
      </c>
      <c r="Z43" s="94">
        <v>80168</v>
      </c>
      <c r="AA43" s="94">
        <v>80144</v>
      </c>
      <c r="AB43" s="112">
        <v>376</v>
      </c>
      <c r="AC43" s="112">
        <v>201</v>
      </c>
      <c r="AD43" s="94">
        <v>3764</v>
      </c>
      <c r="AE43" s="98">
        <v>0.05</v>
      </c>
      <c r="AF43" s="94">
        <v>5014</v>
      </c>
      <c r="AG43" s="98">
        <v>7.0000000000000007E-2</v>
      </c>
    </row>
    <row r="44" spans="1:33" ht="24.95" customHeight="1" x14ac:dyDescent="0.2">
      <c r="A44" s="89" t="s">
        <v>128</v>
      </c>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1"/>
    </row>
    <row r="45" spans="1:33" x14ac:dyDescent="0.2">
      <c r="A45" s="107" t="s">
        <v>133</v>
      </c>
      <c r="B45" s="113">
        <v>3251</v>
      </c>
      <c r="C45" s="114">
        <v>3254</v>
      </c>
      <c r="D45" s="114">
        <v>3294</v>
      </c>
      <c r="E45" s="114">
        <v>3331</v>
      </c>
      <c r="F45" s="114">
        <v>3382</v>
      </c>
      <c r="G45" s="114">
        <v>3438</v>
      </c>
      <c r="H45" s="114">
        <v>3485</v>
      </c>
      <c r="I45" s="114">
        <v>3524</v>
      </c>
      <c r="J45" s="114">
        <v>3567</v>
      </c>
      <c r="K45" s="114">
        <v>3595</v>
      </c>
      <c r="L45" s="114">
        <v>3617</v>
      </c>
      <c r="M45" s="114">
        <v>3649</v>
      </c>
      <c r="N45" s="114">
        <v>3671</v>
      </c>
      <c r="O45" s="114">
        <v>3694</v>
      </c>
      <c r="P45" s="114">
        <v>3709</v>
      </c>
      <c r="Q45" s="114">
        <v>3721</v>
      </c>
      <c r="R45" s="114">
        <v>3727</v>
      </c>
      <c r="S45" s="114">
        <v>3743</v>
      </c>
      <c r="T45" s="114">
        <v>3754</v>
      </c>
      <c r="U45" s="114">
        <v>3762</v>
      </c>
      <c r="V45" s="114">
        <v>3764</v>
      </c>
      <c r="W45" s="114">
        <v>3771</v>
      </c>
      <c r="X45" s="114">
        <v>3784</v>
      </c>
      <c r="Y45" s="114">
        <v>3787</v>
      </c>
      <c r="Z45" s="114">
        <v>3788</v>
      </c>
      <c r="AA45" s="114">
        <v>3797</v>
      </c>
      <c r="AB45" s="108">
        <v>37</v>
      </c>
      <c r="AC45" s="108">
        <v>22</v>
      </c>
      <c r="AD45" s="114">
        <v>366</v>
      </c>
      <c r="AE45" s="109">
        <v>0.11</v>
      </c>
      <c r="AF45" s="114">
        <v>546</v>
      </c>
      <c r="AG45" s="109">
        <v>0.17</v>
      </c>
    </row>
    <row r="46" spans="1:33" x14ac:dyDescent="0.2">
      <c r="A46" s="100" t="s">
        <v>134</v>
      </c>
      <c r="B46" s="115">
        <v>2541</v>
      </c>
      <c r="C46" s="102">
        <v>2575</v>
      </c>
      <c r="D46" s="102">
        <v>2595</v>
      </c>
      <c r="E46" s="102">
        <v>2606</v>
      </c>
      <c r="F46" s="102">
        <v>2634</v>
      </c>
      <c r="G46" s="102">
        <v>2655</v>
      </c>
      <c r="H46" s="102">
        <v>2671</v>
      </c>
      <c r="I46" s="102">
        <v>2682</v>
      </c>
      <c r="J46" s="102">
        <v>2700</v>
      </c>
      <c r="K46" s="102">
        <v>2704</v>
      </c>
      <c r="L46" s="102">
        <v>2705</v>
      </c>
      <c r="M46" s="102">
        <v>2707</v>
      </c>
      <c r="N46" s="102">
        <v>2707</v>
      </c>
      <c r="O46" s="102">
        <v>2712</v>
      </c>
      <c r="P46" s="102">
        <v>2705</v>
      </c>
      <c r="Q46" s="102">
        <v>2691</v>
      </c>
      <c r="R46" s="102">
        <v>2687</v>
      </c>
      <c r="S46" s="102">
        <v>2699</v>
      </c>
      <c r="T46" s="102">
        <v>2695</v>
      </c>
      <c r="U46" s="102">
        <v>2686</v>
      </c>
      <c r="V46" s="102">
        <v>2680</v>
      </c>
      <c r="W46" s="102">
        <v>2674</v>
      </c>
      <c r="X46" s="102">
        <v>2671</v>
      </c>
      <c r="Y46" s="102">
        <v>2671</v>
      </c>
      <c r="Z46" s="102">
        <v>2664</v>
      </c>
      <c r="AA46" s="102">
        <v>2654</v>
      </c>
      <c r="AB46" s="112">
        <v>16</v>
      </c>
      <c r="AC46" s="112">
        <v>5</v>
      </c>
      <c r="AD46" s="102">
        <v>164</v>
      </c>
      <c r="AE46" s="106">
        <v>0.06</v>
      </c>
      <c r="AF46" s="102">
        <v>113</v>
      </c>
      <c r="AG46" s="106">
        <v>0.04</v>
      </c>
    </row>
    <row r="48" spans="1:33" x14ac:dyDescent="0.2">
      <c r="A48" s="116" t="s">
        <v>119</v>
      </c>
      <c r="B48" s="190"/>
      <c r="C48" s="190"/>
      <c r="D48" s="191"/>
      <c r="E48" s="191"/>
      <c r="F48" s="191"/>
      <c r="G48" s="191"/>
      <c r="H48" s="191"/>
      <c r="I48" s="191"/>
      <c r="J48" s="191"/>
      <c r="K48" s="191"/>
    </row>
    <row r="49" spans="1:12" x14ac:dyDescent="0.2">
      <c r="A49" s="396" t="str">
        <f>'metadata text'!B11</f>
        <v>1) Average annual change is the result of dividing the absolute change before rounding by the number of years of the projection, 10 for the period 2018-2028 and 25 for the period 2018-2043.</v>
      </c>
      <c r="B49" s="396"/>
      <c r="C49" s="396"/>
      <c r="D49" s="396"/>
      <c r="E49" s="396"/>
      <c r="F49" s="396"/>
      <c r="G49" s="396"/>
      <c r="H49" s="396"/>
      <c r="I49" s="396"/>
      <c r="J49" s="396"/>
      <c r="K49" s="396"/>
      <c r="L49" s="193"/>
    </row>
    <row r="50" spans="1:12" x14ac:dyDescent="0.2">
      <c r="A50" s="383"/>
      <c r="B50" s="383"/>
      <c r="C50" s="383"/>
      <c r="D50" s="383"/>
      <c r="E50" s="383"/>
      <c r="F50" s="383"/>
      <c r="G50" s="383"/>
      <c r="H50" s="383"/>
      <c r="I50" s="383"/>
      <c r="J50" s="383"/>
      <c r="K50" s="383"/>
      <c r="L50" s="383"/>
    </row>
    <row r="51" spans="1:12" x14ac:dyDescent="0.2">
      <c r="A51" s="413" t="str">
        <f>'metadata text'!B20</f>
        <v>Household figures are rounded to the nearest whole number. As a result, totals may not equal the sum of their parts.</v>
      </c>
      <c r="B51" s="413"/>
      <c r="C51" s="413"/>
      <c r="D51" s="413"/>
      <c r="E51" s="413"/>
      <c r="F51" s="413"/>
      <c r="G51" s="413"/>
      <c r="H51" s="413"/>
      <c r="I51" s="413"/>
      <c r="J51" s="413"/>
      <c r="K51" s="413"/>
    </row>
    <row r="52" spans="1:12" x14ac:dyDescent="0.2">
      <c r="A52" s="122"/>
      <c r="B52" s="123"/>
    </row>
    <row r="53" spans="1:12" x14ac:dyDescent="0.2">
      <c r="A53" s="331" t="s">
        <v>256</v>
      </c>
      <c r="B53" s="331"/>
    </row>
  </sheetData>
  <mergeCells count="15">
    <mergeCell ref="A49:K49"/>
    <mergeCell ref="A51:K51"/>
    <mergeCell ref="AF3:AG3"/>
    <mergeCell ref="AF4:AG4"/>
    <mergeCell ref="AC3:AC4"/>
    <mergeCell ref="B3:AA3"/>
    <mergeCell ref="AB3:AB4"/>
    <mergeCell ref="AD3:AE3"/>
    <mergeCell ref="AD4:AE4"/>
    <mergeCell ref="A39:AG39"/>
    <mergeCell ref="A44:AG44"/>
    <mergeCell ref="A3:A4"/>
    <mergeCell ref="A6:AG6"/>
    <mergeCell ref="L1:M1"/>
    <mergeCell ref="A1:J1"/>
  </mergeCells>
  <phoneticPr fontId="3" type="noConversion"/>
  <hyperlinks>
    <hyperlink ref="L1" location="Contents!A1" display="back to contents"/>
  </hyperlinks>
  <pageMargins left="0.75" right="0.75" top="1" bottom="1" header="0.5" footer="0.5"/>
  <pageSetup paperSize="9" scale="79" fitToWidth="2"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G53"/>
  <sheetViews>
    <sheetView showGridLines="0" workbookViewId="0">
      <selection sqref="A1:K1"/>
    </sheetView>
  </sheetViews>
  <sheetFormatPr defaultRowHeight="12.75" x14ac:dyDescent="0.2"/>
  <cols>
    <col min="1" max="1" width="27.85546875" style="126" customWidth="1"/>
    <col min="2" max="27" width="11.28515625" style="65" bestFit="1" customWidth="1"/>
    <col min="28" max="28" width="18.28515625" style="65" customWidth="1"/>
    <col min="29" max="29" width="19.5703125" style="65" customWidth="1"/>
    <col min="30" max="16384" width="9.140625" style="65"/>
  </cols>
  <sheetData>
    <row r="1" spans="1:33" ht="18" customHeight="1" x14ac:dyDescent="0.25">
      <c r="A1" s="152" t="s">
        <v>179</v>
      </c>
      <c r="B1" s="152"/>
      <c r="C1" s="152"/>
      <c r="D1" s="152"/>
      <c r="E1" s="152"/>
      <c r="F1" s="152"/>
      <c r="G1" s="152"/>
      <c r="H1" s="152"/>
      <c r="I1" s="152"/>
      <c r="J1" s="152"/>
      <c r="K1" s="152"/>
      <c r="L1" s="66"/>
      <c r="M1" s="8" t="s">
        <v>200</v>
      </c>
      <c r="N1" s="8"/>
      <c r="O1" s="66"/>
    </row>
    <row r="2" spans="1:33" ht="15" customHeight="1" x14ac:dyDescent="0.25">
      <c r="A2" s="66"/>
      <c r="B2" s="67"/>
      <c r="C2" s="67"/>
      <c r="D2" s="67"/>
      <c r="E2" s="67"/>
      <c r="F2" s="67"/>
      <c r="G2" s="67"/>
      <c r="H2" s="67"/>
      <c r="I2" s="67"/>
      <c r="J2" s="67"/>
      <c r="K2" s="67"/>
    </row>
    <row r="3" spans="1:33" s="75" customFormat="1" ht="14.25" customHeight="1" x14ac:dyDescent="0.2">
      <c r="A3" s="68" t="s">
        <v>131</v>
      </c>
      <c r="B3" s="69" t="s">
        <v>114</v>
      </c>
      <c r="C3" s="70"/>
      <c r="D3" s="70"/>
      <c r="E3" s="70"/>
      <c r="F3" s="70"/>
      <c r="G3" s="70"/>
      <c r="H3" s="70"/>
      <c r="I3" s="70"/>
      <c r="J3" s="70"/>
      <c r="K3" s="70"/>
      <c r="L3" s="70"/>
      <c r="M3" s="70"/>
      <c r="N3" s="70"/>
      <c r="O3" s="70"/>
      <c r="P3" s="70"/>
      <c r="Q3" s="70"/>
      <c r="R3" s="70"/>
      <c r="S3" s="70"/>
      <c r="T3" s="70"/>
      <c r="U3" s="70"/>
      <c r="V3" s="70"/>
      <c r="W3" s="70"/>
      <c r="X3" s="70"/>
      <c r="Y3" s="70"/>
      <c r="Z3" s="70"/>
      <c r="AA3" s="71"/>
      <c r="AB3" s="72" t="s">
        <v>197</v>
      </c>
      <c r="AC3" s="72" t="s">
        <v>196</v>
      </c>
      <c r="AD3" s="73" t="s">
        <v>115</v>
      </c>
      <c r="AE3" s="74"/>
      <c r="AF3" s="73" t="s">
        <v>115</v>
      </c>
      <c r="AG3" s="74"/>
    </row>
    <row r="4" spans="1:33" s="75" customFormat="1" x14ac:dyDescent="0.2">
      <c r="A4" s="76"/>
      <c r="B4" s="77">
        <v>2018</v>
      </c>
      <c r="C4" s="78">
        <v>2019</v>
      </c>
      <c r="D4" s="78">
        <v>2020</v>
      </c>
      <c r="E4" s="78">
        <v>2021</v>
      </c>
      <c r="F4" s="78">
        <v>2022</v>
      </c>
      <c r="G4" s="78">
        <v>2023</v>
      </c>
      <c r="H4" s="78">
        <v>2024</v>
      </c>
      <c r="I4" s="78">
        <v>2025</v>
      </c>
      <c r="J4" s="78">
        <v>2026</v>
      </c>
      <c r="K4" s="78">
        <v>2027</v>
      </c>
      <c r="L4" s="78">
        <v>2028</v>
      </c>
      <c r="M4" s="78">
        <v>2029</v>
      </c>
      <c r="N4" s="78">
        <v>2030</v>
      </c>
      <c r="O4" s="78">
        <v>2031</v>
      </c>
      <c r="P4" s="78">
        <v>2032</v>
      </c>
      <c r="Q4" s="78">
        <v>2033</v>
      </c>
      <c r="R4" s="78">
        <v>2034</v>
      </c>
      <c r="S4" s="78">
        <v>2035</v>
      </c>
      <c r="T4" s="78">
        <v>2036</v>
      </c>
      <c r="U4" s="78">
        <v>2037</v>
      </c>
      <c r="V4" s="78">
        <v>2038</v>
      </c>
      <c r="W4" s="78">
        <v>2039</v>
      </c>
      <c r="X4" s="78">
        <v>2040</v>
      </c>
      <c r="Y4" s="78">
        <v>2041</v>
      </c>
      <c r="Z4" s="78">
        <v>2042</v>
      </c>
      <c r="AA4" s="79">
        <v>2043</v>
      </c>
      <c r="AB4" s="80"/>
      <c r="AC4" s="80"/>
      <c r="AD4" s="127" t="s">
        <v>177</v>
      </c>
      <c r="AE4" s="128"/>
      <c r="AF4" s="127" t="s">
        <v>167</v>
      </c>
      <c r="AG4" s="128"/>
    </row>
    <row r="5" spans="1:33" s="75" customFormat="1" x14ac:dyDescent="0.2">
      <c r="A5" s="83" t="s">
        <v>68</v>
      </c>
      <c r="B5" s="130">
        <v>210141</v>
      </c>
      <c r="C5" s="84">
        <v>209803</v>
      </c>
      <c r="D5" s="84">
        <v>209016</v>
      </c>
      <c r="E5" s="84">
        <v>208086</v>
      </c>
      <c r="F5" s="84">
        <v>208010</v>
      </c>
      <c r="G5" s="84">
        <v>207390</v>
      </c>
      <c r="H5" s="84">
        <v>206564</v>
      </c>
      <c r="I5" s="84">
        <v>205674</v>
      </c>
      <c r="J5" s="84">
        <v>204858</v>
      </c>
      <c r="K5" s="84">
        <v>203553</v>
      </c>
      <c r="L5" s="84">
        <v>202346</v>
      </c>
      <c r="M5" s="84">
        <v>201426</v>
      </c>
      <c r="N5" s="84">
        <v>200869</v>
      </c>
      <c r="O5" s="84">
        <v>200565</v>
      </c>
      <c r="P5" s="84">
        <v>200285</v>
      </c>
      <c r="Q5" s="84">
        <v>200252</v>
      </c>
      <c r="R5" s="84">
        <v>200504</v>
      </c>
      <c r="S5" s="84">
        <v>201132</v>
      </c>
      <c r="T5" s="84">
        <v>201923</v>
      </c>
      <c r="U5" s="84">
        <v>202994</v>
      </c>
      <c r="V5" s="84">
        <v>204093</v>
      </c>
      <c r="W5" s="84">
        <v>204947</v>
      </c>
      <c r="X5" s="84">
        <v>205749</v>
      </c>
      <c r="Y5" s="84">
        <v>206552</v>
      </c>
      <c r="Z5" s="84">
        <v>207426</v>
      </c>
      <c r="AA5" s="85">
        <v>207998</v>
      </c>
      <c r="AB5" s="86">
        <v>-780</v>
      </c>
      <c r="AC5" s="86">
        <v>-86</v>
      </c>
      <c r="AD5" s="87">
        <v>-7795</v>
      </c>
      <c r="AE5" s="88">
        <v>-0.04</v>
      </c>
      <c r="AF5" s="87">
        <v>-2143</v>
      </c>
      <c r="AG5" s="88">
        <v>-0.01</v>
      </c>
    </row>
    <row r="6" spans="1:33" s="75" customFormat="1" ht="24.75" customHeight="1" x14ac:dyDescent="0.2">
      <c r="A6" s="89" t="s">
        <v>132</v>
      </c>
      <c r="B6" s="90"/>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1"/>
    </row>
    <row r="7" spans="1:33" s="99" customFormat="1" x14ac:dyDescent="0.2">
      <c r="A7" s="92" t="s">
        <v>69</v>
      </c>
      <c r="B7" s="185">
        <v>7776</v>
      </c>
      <c r="C7" s="93">
        <v>7715</v>
      </c>
      <c r="D7" s="93">
        <v>7591</v>
      </c>
      <c r="E7" s="93">
        <v>7487</v>
      </c>
      <c r="F7" s="93">
        <v>7448</v>
      </c>
      <c r="G7" s="93">
        <v>7416</v>
      </c>
      <c r="H7" s="93">
        <v>7392</v>
      </c>
      <c r="I7" s="93">
        <v>7367</v>
      </c>
      <c r="J7" s="93">
        <v>7355</v>
      </c>
      <c r="K7" s="93">
        <v>7331</v>
      </c>
      <c r="L7" s="94">
        <v>7331</v>
      </c>
      <c r="M7" s="94">
        <v>7342</v>
      </c>
      <c r="N7" s="94">
        <v>7373</v>
      </c>
      <c r="O7" s="94">
        <v>7411</v>
      </c>
      <c r="P7" s="94">
        <v>7446</v>
      </c>
      <c r="Q7" s="94">
        <v>7485</v>
      </c>
      <c r="R7" s="94">
        <v>7523</v>
      </c>
      <c r="S7" s="94">
        <v>7578</v>
      </c>
      <c r="T7" s="94">
        <v>7632</v>
      </c>
      <c r="U7" s="94">
        <v>7681</v>
      </c>
      <c r="V7" s="94">
        <v>7716</v>
      </c>
      <c r="W7" s="94">
        <v>7740</v>
      </c>
      <c r="X7" s="94">
        <v>7760</v>
      </c>
      <c r="Y7" s="94">
        <v>7778</v>
      </c>
      <c r="Z7" s="94">
        <v>7787</v>
      </c>
      <c r="AA7" s="95">
        <v>7767</v>
      </c>
      <c r="AB7" s="96">
        <v>-44</v>
      </c>
      <c r="AC7" s="96">
        <v>0</v>
      </c>
      <c r="AD7" s="97">
        <v>-445</v>
      </c>
      <c r="AE7" s="98">
        <v>-0.06</v>
      </c>
      <c r="AF7" s="97">
        <v>-9</v>
      </c>
      <c r="AG7" s="98">
        <v>0</v>
      </c>
    </row>
    <row r="8" spans="1:33" s="99" customFormat="1" x14ac:dyDescent="0.2">
      <c r="A8" s="92" t="s">
        <v>70</v>
      </c>
      <c r="B8" s="185">
        <v>10325</v>
      </c>
      <c r="C8" s="93">
        <v>10361</v>
      </c>
      <c r="D8" s="93">
        <v>10349</v>
      </c>
      <c r="E8" s="93">
        <v>10347</v>
      </c>
      <c r="F8" s="93">
        <v>10377</v>
      </c>
      <c r="G8" s="93">
        <v>10381</v>
      </c>
      <c r="H8" s="93">
        <v>10372</v>
      </c>
      <c r="I8" s="93">
        <v>10347</v>
      </c>
      <c r="J8" s="93">
        <v>10327</v>
      </c>
      <c r="K8" s="93">
        <v>10285</v>
      </c>
      <c r="L8" s="94">
        <v>10241</v>
      </c>
      <c r="M8" s="94">
        <v>10202</v>
      </c>
      <c r="N8" s="94">
        <v>10192</v>
      </c>
      <c r="O8" s="94">
        <v>10183</v>
      </c>
      <c r="P8" s="94">
        <v>10174</v>
      </c>
      <c r="Q8" s="94">
        <v>10176</v>
      </c>
      <c r="R8" s="94">
        <v>10171</v>
      </c>
      <c r="S8" s="94">
        <v>10192</v>
      </c>
      <c r="T8" s="94">
        <v>10208</v>
      </c>
      <c r="U8" s="94">
        <v>10233</v>
      </c>
      <c r="V8" s="94">
        <v>10261</v>
      </c>
      <c r="W8" s="94">
        <v>10279</v>
      </c>
      <c r="X8" s="94">
        <v>10295</v>
      </c>
      <c r="Y8" s="94">
        <v>10297</v>
      </c>
      <c r="Z8" s="94">
        <v>10297</v>
      </c>
      <c r="AA8" s="95">
        <v>10281</v>
      </c>
      <c r="AB8" s="96">
        <v>-8</v>
      </c>
      <c r="AC8" s="96">
        <v>-2</v>
      </c>
      <c r="AD8" s="97">
        <v>-84</v>
      </c>
      <c r="AE8" s="98">
        <v>-0.01</v>
      </c>
      <c r="AF8" s="97">
        <v>-44</v>
      </c>
      <c r="AG8" s="98">
        <v>0</v>
      </c>
    </row>
    <row r="9" spans="1:33" s="99" customFormat="1" x14ac:dyDescent="0.2">
      <c r="A9" s="92" t="s">
        <v>71</v>
      </c>
      <c r="B9" s="185">
        <v>4286</v>
      </c>
      <c r="C9" s="93">
        <v>4289</v>
      </c>
      <c r="D9" s="93">
        <v>4269</v>
      </c>
      <c r="E9" s="93">
        <v>4251</v>
      </c>
      <c r="F9" s="93">
        <v>4233</v>
      </c>
      <c r="G9" s="93">
        <v>4210</v>
      </c>
      <c r="H9" s="93">
        <v>4185</v>
      </c>
      <c r="I9" s="93">
        <v>4147</v>
      </c>
      <c r="J9" s="93">
        <v>4115</v>
      </c>
      <c r="K9" s="93">
        <v>4071</v>
      </c>
      <c r="L9" s="94">
        <v>4038</v>
      </c>
      <c r="M9" s="94">
        <v>3996</v>
      </c>
      <c r="N9" s="94">
        <v>3962</v>
      </c>
      <c r="O9" s="94">
        <v>3936</v>
      </c>
      <c r="P9" s="94">
        <v>3917</v>
      </c>
      <c r="Q9" s="94">
        <v>3896</v>
      </c>
      <c r="R9" s="94">
        <v>3885</v>
      </c>
      <c r="S9" s="94">
        <v>3885</v>
      </c>
      <c r="T9" s="94">
        <v>3892</v>
      </c>
      <c r="U9" s="94">
        <v>3911</v>
      </c>
      <c r="V9" s="94">
        <v>3923</v>
      </c>
      <c r="W9" s="94">
        <v>3928</v>
      </c>
      <c r="X9" s="94">
        <v>3930</v>
      </c>
      <c r="Y9" s="94">
        <v>3938</v>
      </c>
      <c r="Z9" s="94">
        <v>3937</v>
      </c>
      <c r="AA9" s="95">
        <v>3935</v>
      </c>
      <c r="AB9" s="96">
        <v>-25</v>
      </c>
      <c r="AC9" s="96">
        <v>-14</v>
      </c>
      <c r="AD9" s="97">
        <v>-248</v>
      </c>
      <c r="AE9" s="98">
        <v>-0.06</v>
      </c>
      <c r="AF9" s="97">
        <v>-351</v>
      </c>
      <c r="AG9" s="98">
        <v>-0.08</v>
      </c>
    </row>
    <row r="10" spans="1:33" s="99" customFormat="1" x14ac:dyDescent="0.2">
      <c r="A10" s="92" t="s">
        <v>123</v>
      </c>
      <c r="B10" s="185">
        <v>3024</v>
      </c>
      <c r="C10" s="93">
        <v>3013</v>
      </c>
      <c r="D10" s="93">
        <v>2990</v>
      </c>
      <c r="E10" s="93">
        <v>2957</v>
      </c>
      <c r="F10" s="93">
        <v>2941</v>
      </c>
      <c r="G10" s="93">
        <v>2914</v>
      </c>
      <c r="H10" s="93">
        <v>2882</v>
      </c>
      <c r="I10" s="93">
        <v>2845</v>
      </c>
      <c r="J10" s="93">
        <v>2809</v>
      </c>
      <c r="K10" s="93">
        <v>2767</v>
      </c>
      <c r="L10" s="94">
        <v>2721</v>
      </c>
      <c r="M10" s="94">
        <v>2679</v>
      </c>
      <c r="N10" s="94">
        <v>2636</v>
      </c>
      <c r="O10" s="94">
        <v>2597</v>
      </c>
      <c r="P10" s="94">
        <v>2555</v>
      </c>
      <c r="Q10" s="94">
        <v>2516</v>
      </c>
      <c r="R10" s="94">
        <v>2489</v>
      </c>
      <c r="S10" s="94">
        <v>2462</v>
      </c>
      <c r="T10" s="94">
        <v>2440</v>
      </c>
      <c r="U10" s="94">
        <v>2416</v>
      </c>
      <c r="V10" s="94">
        <v>2379</v>
      </c>
      <c r="W10" s="94">
        <v>2341</v>
      </c>
      <c r="X10" s="94">
        <v>2302</v>
      </c>
      <c r="Y10" s="94">
        <v>2267</v>
      </c>
      <c r="Z10" s="94">
        <v>2235</v>
      </c>
      <c r="AA10" s="95">
        <v>2208</v>
      </c>
      <c r="AB10" s="96">
        <v>-30</v>
      </c>
      <c r="AC10" s="96">
        <v>-33</v>
      </c>
      <c r="AD10" s="97">
        <v>-303</v>
      </c>
      <c r="AE10" s="98">
        <v>-0.1</v>
      </c>
      <c r="AF10" s="97">
        <v>-816</v>
      </c>
      <c r="AG10" s="98">
        <v>-0.27</v>
      </c>
    </row>
    <row r="11" spans="1:33" s="99" customFormat="1" x14ac:dyDescent="0.2">
      <c r="A11" s="92" t="s">
        <v>124</v>
      </c>
      <c r="B11" s="185">
        <v>18467</v>
      </c>
      <c r="C11" s="93">
        <v>18366</v>
      </c>
      <c r="D11" s="93">
        <v>18274</v>
      </c>
      <c r="E11" s="93">
        <v>18154</v>
      </c>
      <c r="F11" s="93">
        <v>18203</v>
      </c>
      <c r="G11" s="93">
        <v>18191</v>
      </c>
      <c r="H11" s="93">
        <v>18193</v>
      </c>
      <c r="I11" s="93">
        <v>18201</v>
      </c>
      <c r="J11" s="93">
        <v>18228</v>
      </c>
      <c r="K11" s="93">
        <v>18269</v>
      </c>
      <c r="L11" s="94">
        <v>18327</v>
      </c>
      <c r="M11" s="94">
        <v>18423</v>
      </c>
      <c r="N11" s="94">
        <v>18528</v>
      </c>
      <c r="O11" s="94">
        <v>18642</v>
      </c>
      <c r="P11" s="94">
        <v>18753</v>
      </c>
      <c r="Q11" s="94">
        <v>18872</v>
      </c>
      <c r="R11" s="94">
        <v>19013</v>
      </c>
      <c r="S11" s="94">
        <v>19186</v>
      </c>
      <c r="T11" s="94">
        <v>19338</v>
      </c>
      <c r="U11" s="94">
        <v>19495</v>
      </c>
      <c r="V11" s="94">
        <v>19665</v>
      </c>
      <c r="W11" s="94">
        <v>19806</v>
      </c>
      <c r="X11" s="94">
        <v>19949</v>
      </c>
      <c r="Y11" s="94">
        <v>20096</v>
      </c>
      <c r="Z11" s="94">
        <v>20222</v>
      </c>
      <c r="AA11" s="95">
        <v>20325</v>
      </c>
      <c r="AB11" s="96">
        <v>-14</v>
      </c>
      <c r="AC11" s="96">
        <v>74</v>
      </c>
      <c r="AD11" s="97">
        <v>-140</v>
      </c>
      <c r="AE11" s="98">
        <v>-0.01</v>
      </c>
      <c r="AF11" s="97">
        <v>1858</v>
      </c>
      <c r="AG11" s="98">
        <v>0.1</v>
      </c>
    </row>
    <row r="12" spans="1:33" s="99" customFormat="1" x14ac:dyDescent="0.2">
      <c r="A12" s="92" t="s">
        <v>72</v>
      </c>
      <c r="B12" s="185">
        <v>2018</v>
      </c>
      <c r="C12" s="93">
        <v>2025</v>
      </c>
      <c r="D12" s="93">
        <v>2018</v>
      </c>
      <c r="E12" s="93">
        <v>2010</v>
      </c>
      <c r="F12" s="93">
        <v>2001</v>
      </c>
      <c r="G12" s="93">
        <v>1988</v>
      </c>
      <c r="H12" s="93">
        <v>1962</v>
      </c>
      <c r="I12" s="93">
        <v>1947</v>
      </c>
      <c r="J12" s="93">
        <v>1929</v>
      </c>
      <c r="K12" s="93">
        <v>1894</v>
      </c>
      <c r="L12" s="94">
        <v>1871</v>
      </c>
      <c r="M12" s="94">
        <v>1842</v>
      </c>
      <c r="N12" s="94">
        <v>1829</v>
      </c>
      <c r="O12" s="94">
        <v>1812</v>
      </c>
      <c r="P12" s="94">
        <v>1793</v>
      </c>
      <c r="Q12" s="94">
        <v>1780</v>
      </c>
      <c r="R12" s="94">
        <v>1768</v>
      </c>
      <c r="S12" s="94">
        <v>1766</v>
      </c>
      <c r="T12" s="94">
        <v>1764</v>
      </c>
      <c r="U12" s="94">
        <v>1763</v>
      </c>
      <c r="V12" s="94">
        <v>1764</v>
      </c>
      <c r="W12" s="94">
        <v>1762</v>
      </c>
      <c r="X12" s="94">
        <v>1762</v>
      </c>
      <c r="Y12" s="94">
        <v>1761</v>
      </c>
      <c r="Z12" s="94">
        <v>1764</v>
      </c>
      <c r="AA12" s="95">
        <v>1764</v>
      </c>
      <c r="AB12" s="96">
        <v>-15</v>
      </c>
      <c r="AC12" s="96">
        <v>-10</v>
      </c>
      <c r="AD12" s="97">
        <v>-147</v>
      </c>
      <c r="AE12" s="98">
        <v>-7.0000000000000007E-2</v>
      </c>
      <c r="AF12" s="97">
        <v>-254</v>
      </c>
      <c r="AG12" s="98">
        <v>-0.13</v>
      </c>
    </row>
    <row r="13" spans="1:33" s="99" customFormat="1" x14ac:dyDescent="0.2">
      <c r="A13" s="92" t="s">
        <v>125</v>
      </c>
      <c r="B13" s="185">
        <v>5485</v>
      </c>
      <c r="C13" s="93">
        <v>5426</v>
      </c>
      <c r="D13" s="93">
        <v>5359</v>
      </c>
      <c r="E13" s="93">
        <v>5294</v>
      </c>
      <c r="F13" s="93">
        <v>5263</v>
      </c>
      <c r="G13" s="93">
        <v>5207</v>
      </c>
      <c r="H13" s="93">
        <v>5143</v>
      </c>
      <c r="I13" s="93">
        <v>5077</v>
      </c>
      <c r="J13" s="93">
        <v>5012</v>
      </c>
      <c r="K13" s="93">
        <v>4929</v>
      </c>
      <c r="L13" s="94">
        <v>4855</v>
      </c>
      <c r="M13" s="94">
        <v>4788</v>
      </c>
      <c r="N13" s="94">
        <v>4737</v>
      </c>
      <c r="O13" s="94">
        <v>4690</v>
      </c>
      <c r="P13" s="94">
        <v>4653</v>
      </c>
      <c r="Q13" s="94">
        <v>4626</v>
      </c>
      <c r="R13" s="94">
        <v>4603</v>
      </c>
      <c r="S13" s="94">
        <v>4589</v>
      </c>
      <c r="T13" s="94">
        <v>4577</v>
      </c>
      <c r="U13" s="94">
        <v>4580</v>
      </c>
      <c r="V13" s="94">
        <v>4594</v>
      </c>
      <c r="W13" s="94">
        <v>4597</v>
      </c>
      <c r="X13" s="94">
        <v>4604</v>
      </c>
      <c r="Y13" s="94">
        <v>4605</v>
      </c>
      <c r="Z13" s="94">
        <v>4605</v>
      </c>
      <c r="AA13" s="95">
        <v>4605</v>
      </c>
      <c r="AB13" s="96">
        <v>-63</v>
      </c>
      <c r="AC13" s="96">
        <v>-35</v>
      </c>
      <c r="AD13" s="97">
        <v>-630</v>
      </c>
      <c r="AE13" s="98">
        <v>-0.11</v>
      </c>
      <c r="AF13" s="97">
        <v>-880</v>
      </c>
      <c r="AG13" s="98">
        <v>-0.16</v>
      </c>
    </row>
    <row r="14" spans="1:33" s="99" customFormat="1" x14ac:dyDescent="0.2">
      <c r="A14" s="92" t="s">
        <v>73</v>
      </c>
      <c r="B14" s="185">
        <v>5285</v>
      </c>
      <c r="C14" s="93">
        <v>5237</v>
      </c>
      <c r="D14" s="93">
        <v>5166</v>
      </c>
      <c r="E14" s="93">
        <v>5098</v>
      </c>
      <c r="F14" s="93">
        <v>5045</v>
      </c>
      <c r="G14" s="93">
        <v>4985</v>
      </c>
      <c r="H14" s="93">
        <v>4936</v>
      </c>
      <c r="I14" s="93">
        <v>4896</v>
      </c>
      <c r="J14" s="93">
        <v>4864</v>
      </c>
      <c r="K14" s="93">
        <v>4842</v>
      </c>
      <c r="L14" s="94">
        <v>4821</v>
      </c>
      <c r="M14" s="94">
        <v>4815</v>
      </c>
      <c r="N14" s="94">
        <v>4809</v>
      </c>
      <c r="O14" s="94">
        <v>4820</v>
      </c>
      <c r="P14" s="94">
        <v>4846</v>
      </c>
      <c r="Q14" s="94">
        <v>4860</v>
      </c>
      <c r="R14" s="94">
        <v>4878</v>
      </c>
      <c r="S14" s="94">
        <v>4910</v>
      </c>
      <c r="T14" s="94">
        <v>4929</v>
      </c>
      <c r="U14" s="94">
        <v>4964</v>
      </c>
      <c r="V14" s="94">
        <v>4993</v>
      </c>
      <c r="W14" s="94">
        <v>5019</v>
      </c>
      <c r="X14" s="94">
        <v>5047</v>
      </c>
      <c r="Y14" s="94">
        <v>5069</v>
      </c>
      <c r="Z14" s="94">
        <v>5092</v>
      </c>
      <c r="AA14" s="95">
        <v>5110</v>
      </c>
      <c r="AB14" s="96">
        <v>-46</v>
      </c>
      <c r="AC14" s="96">
        <v>-7</v>
      </c>
      <c r="AD14" s="97">
        <v>-464</v>
      </c>
      <c r="AE14" s="98">
        <v>-0.09</v>
      </c>
      <c r="AF14" s="97">
        <v>-175</v>
      </c>
      <c r="AG14" s="98">
        <v>-0.03</v>
      </c>
    </row>
    <row r="15" spans="1:33" s="99" customFormat="1" x14ac:dyDescent="0.2">
      <c r="A15" s="92" t="s">
        <v>74</v>
      </c>
      <c r="B15" s="185">
        <v>5136</v>
      </c>
      <c r="C15" s="93">
        <v>5118</v>
      </c>
      <c r="D15" s="93">
        <v>5091</v>
      </c>
      <c r="E15" s="93">
        <v>5053</v>
      </c>
      <c r="F15" s="93">
        <v>5041</v>
      </c>
      <c r="G15" s="93">
        <v>5014</v>
      </c>
      <c r="H15" s="93">
        <v>4980</v>
      </c>
      <c r="I15" s="93">
        <v>4940</v>
      </c>
      <c r="J15" s="93">
        <v>4899</v>
      </c>
      <c r="K15" s="93">
        <v>4845</v>
      </c>
      <c r="L15" s="94">
        <v>4791</v>
      </c>
      <c r="M15" s="94">
        <v>4740</v>
      </c>
      <c r="N15" s="94">
        <v>4701</v>
      </c>
      <c r="O15" s="94">
        <v>4668</v>
      </c>
      <c r="P15" s="94">
        <v>4632</v>
      </c>
      <c r="Q15" s="94">
        <v>4602</v>
      </c>
      <c r="R15" s="94">
        <v>4591</v>
      </c>
      <c r="S15" s="94">
        <v>4588</v>
      </c>
      <c r="T15" s="94">
        <v>4596</v>
      </c>
      <c r="U15" s="94">
        <v>4611</v>
      </c>
      <c r="V15" s="94">
        <v>4621</v>
      </c>
      <c r="W15" s="94">
        <v>4634</v>
      </c>
      <c r="X15" s="94">
        <v>4641</v>
      </c>
      <c r="Y15" s="94">
        <v>4648</v>
      </c>
      <c r="Z15" s="94">
        <v>4656</v>
      </c>
      <c r="AA15" s="95">
        <v>4661</v>
      </c>
      <c r="AB15" s="96">
        <v>-34</v>
      </c>
      <c r="AC15" s="96">
        <v>-19</v>
      </c>
      <c r="AD15" s="97">
        <v>-345</v>
      </c>
      <c r="AE15" s="98">
        <v>-7.0000000000000007E-2</v>
      </c>
      <c r="AF15" s="97">
        <v>-475</v>
      </c>
      <c r="AG15" s="98">
        <v>-0.09</v>
      </c>
    </row>
    <row r="16" spans="1:33" s="99" customFormat="1" x14ac:dyDescent="0.2">
      <c r="A16" s="92" t="s">
        <v>75</v>
      </c>
      <c r="B16" s="185">
        <v>5617</v>
      </c>
      <c r="C16" s="93">
        <v>5605</v>
      </c>
      <c r="D16" s="93">
        <v>5610</v>
      </c>
      <c r="E16" s="93">
        <v>5606</v>
      </c>
      <c r="F16" s="93">
        <v>5589</v>
      </c>
      <c r="G16" s="93">
        <v>5549</v>
      </c>
      <c r="H16" s="93">
        <v>5497</v>
      </c>
      <c r="I16" s="93">
        <v>5447</v>
      </c>
      <c r="J16" s="93">
        <v>5411</v>
      </c>
      <c r="K16" s="93">
        <v>5351</v>
      </c>
      <c r="L16" s="94">
        <v>5298</v>
      </c>
      <c r="M16" s="94">
        <v>5247</v>
      </c>
      <c r="N16" s="94">
        <v>5201</v>
      </c>
      <c r="O16" s="94">
        <v>5167</v>
      </c>
      <c r="P16" s="94">
        <v>5130</v>
      </c>
      <c r="Q16" s="94">
        <v>5115</v>
      </c>
      <c r="R16" s="94">
        <v>5124</v>
      </c>
      <c r="S16" s="94">
        <v>5140</v>
      </c>
      <c r="T16" s="94">
        <v>5169</v>
      </c>
      <c r="U16" s="94">
        <v>5206</v>
      </c>
      <c r="V16" s="94">
        <v>5261</v>
      </c>
      <c r="W16" s="94">
        <v>5306</v>
      </c>
      <c r="X16" s="94">
        <v>5355</v>
      </c>
      <c r="Y16" s="94">
        <v>5408</v>
      </c>
      <c r="Z16" s="94">
        <v>5467</v>
      </c>
      <c r="AA16" s="95">
        <v>5523</v>
      </c>
      <c r="AB16" s="96">
        <v>-32</v>
      </c>
      <c r="AC16" s="96">
        <v>-4</v>
      </c>
      <c r="AD16" s="97">
        <v>-319</v>
      </c>
      <c r="AE16" s="98">
        <v>-0.06</v>
      </c>
      <c r="AF16" s="97">
        <v>-94</v>
      </c>
      <c r="AG16" s="98">
        <v>-0.02</v>
      </c>
    </row>
    <row r="17" spans="1:33" s="99" customFormat="1" x14ac:dyDescent="0.2">
      <c r="A17" s="92" t="s">
        <v>76</v>
      </c>
      <c r="B17" s="185">
        <v>3915</v>
      </c>
      <c r="C17" s="93">
        <v>3960</v>
      </c>
      <c r="D17" s="93">
        <v>3979</v>
      </c>
      <c r="E17" s="93">
        <v>3994</v>
      </c>
      <c r="F17" s="93">
        <v>4013</v>
      </c>
      <c r="G17" s="93">
        <v>4026</v>
      </c>
      <c r="H17" s="93">
        <v>4029</v>
      </c>
      <c r="I17" s="93">
        <v>4022</v>
      </c>
      <c r="J17" s="93">
        <v>4026</v>
      </c>
      <c r="K17" s="93">
        <v>4011</v>
      </c>
      <c r="L17" s="94">
        <v>3994</v>
      </c>
      <c r="M17" s="94">
        <v>3991</v>
      </c>
      <c r="N17" s="94">
        <v>3986</v>
      </c>
      <c r="O17" s="94">
        <v>3993</v>
      </c>
      <c r="P17" s="94">
        <v>4003</v>
      </c>
      <c r="Q17" s="94">
        <v>4014</v>
      </c>
      <c r="R17" s="94">
        <v>4037</v>
      </c>
      <c r="S17" s="94">
        <v>4066</v>
      </c>
      <c r="T17" s="94">
        <v>4107</v>
      </c>
      <c r="U17" s="94">
        <v>4152</v>
      </c>
      <c r="V17" s="94">
        <v>4201</v>
      </c>
      <c r="W17" s="94">
        <v>4241</v>
      </c>
      <c r="X17" s="94">
        <v>4290</v>
      </c>
      <c r="Y17" s="94">
        <v>4333</v>
      </c>
      <c r="Z17" s="94">
        <v>4381</v>
      </c>
      <c r="AA17" s="95">
        <v>4420</v>
      </c>
      <c r="AB17" s="96">
        <v>8</v>
      </c>
      <c r="AC17" s="96">
        <v>20</v>
      </c>
      <c r="AD17" s="97">
        <v>79</v>
      </c>
      <c r="AE17" s="98">
        <v>0.02</v>
      </c>
      <c r="AF17" s="97">
        <v>505</v>
      </c>
      <c r="AG17" s="98">
        <v>0.13</v>
      </c>
    </row>
    <row r="18" spans="1:33" s="99" customFormat="1" x14ac:dyDescent="0.2">
      <c r="A18" s="92" t="s">
        <v>77</v>
      </c>
      <c r="B18" s="185">
        <v>3877</v>
      </c>
      <c r="C18" s="93">
        <v>3871</v>
      </c>
      <c r="D18" s="93">
        <v>3857</v>
      </c>
      <c r="E18" s="93">
        <v>3847</v>
      </c>
      <c r="F18" s="93">
        <v>3847</v>
      </c>
      <c r="G18" s="93">
        <v>3841</v>
      </c>
      <c r="H18" s="93">
        <v>3822</v>
      </c>
      <c r="I18" s="93">
        <v>3803</v>
      </c>
      <c r="J18" s="93">
        <v>3787</v>
      </c>
      <c r="K18" s="93">
        <v>3761</v>
      </c>
      <c r="L18" s="94">
        <v>3750</v>
      </c>
      <c r="M18" s="94">
        <v>3725</v>
      </c>
      <c r="N18" s="94">
        <v>3722</v>
      </c>
      <c r="O18" s="94">
        <v>3719</v>
      </c>
      <c r="P18" s="94">
        <v>3712</v>
      </c>
      <c r="Q18" s="94">
        <v>3717</v>
      </c>
      <c r="R18" s="94">
        <v>3731</v>
      </c>
      <c r="S18" s="94">
        <v>3762</v>
      </c>
      <c r="T18" s="94">
        <v>3791</v>
      </c>
      <c r="U18" s="94">
        <v>3826</v>
      </c>
      <c r="V18" s="94">
        <v>3857</v>
      </c>
      <c r="W18" s="94">
        <v>3899</v>
      </c>
      <c r="X18" s="94">
        <v>3936</v>
      </c>
      <c r="Y18" s="94">
        <v>3979</v>
      </c>
      <c r="Z18" s="94">
        <v>4028</v>
      </c>
      <c r="AA18" s="95">
        <v>4073</v>
      </c>
      <c r="AB18" s="96">
        <v>-13</v>
      </c>
      <c r="AC18" s="96">
        <v>8</v>
      </c>
      <c r="AD18" s="97">
        <v>-127</v>
      </c>
      <c r="AE18" s="98">
        <v>-0.03</v>
      </c>
      <c r="AF18" s="97">
        <v>196</v>
      </c>
      <c r="AG18" s="98">
        <v>0.05</v>
      </c>
    </row>
    <row r="19" spans="1:33" s="99" customFormat="1" x14ac:dyDescent="0.2">
      <c r="A19" s="92" t="s">
        <v>78</v>
      </c>
      <c r="B19" s="185">
        <v>6166</v>
      </c>
      <c r="C19" s="93">
        <v>6154</v>
      </c>
      <c r="D19" s="93">
        <v>6145</v>
      </c>
      <c r="E19" s="93">
        <v>6131</v>
      </c>
      <c r="F19" s="93">
        <v>6170</v>
      </c>
      <c r="G19" s="93">
        <v>6183</v>
      </c>
      <c r="H19" s="93">
        <v>6186</v>
      </c>
      <c r="I19" s="93">
        <v>6185</v>
      </c>
      <c r="J19" s="93">
        <v>6179</v>
      </c>
      <c r="K19" s="93">
        <v>6149</v>
      </c>
      <c r="L19" s="94">
        <v>6120</v>
      </c>
      <c r="M19" s="94">
        <v>6097</v>
      </c>
      <c r="N19" s="94">
        <v>6084</v>
      </c>
      <c r="O19" s="94">
        <v>6073</v>
      </c>
      <c r="P19" s="94">
        <v>6061</v>
      </c>
      <c r="Q19" s="94">
        <v>6052</v>
      </c>
      <c r="R19" s="94">
        <v>6047</v>
      </c>
      <c r="S19" s="94">
        <v>6059</v>
      </c>
      <c r="T19" s="94">
        <v>6072</v>
      </c>
      <c r="U19" s="94">
        <v>6086</v>
      </c>
      <c r="V19" s="94">
        <v>6110</v>
      </c>
      <c r="W19" s="94">
        <v>6122</v>
      </c>
      <c r="X19" s="94">
        <v>6142</v>
      </c>
      <c r="Y19" s="94">
        <v>6166</v>
      </c>
      <c r="Z19" s="94">
        <v>6186</v>
      </c>
      <c r="AA19" s="95">
        <v>6207</v>
      </c>
      <c r="AB19" s="96">
        <v>-5</v>
      </c>
      <c r="AC19" s="96">
        <v>2</v>
      </c>
      <c r="AD19" s="97">
        <v>-46</v>
      </c>
      <c r="AE19" s="98">
        <v>-0.01</v>
      </c>
      <c r="AF19" s="97">
        <v>41</v>
      </c>
      <c r="AG19" s="98">
        <v>0.01</v>
      </c>
    </row>
    <row r="20" spans="1:33" s="99" customFormat="1" x14ac:dyDescent="0.2">
      <c r="A20" s="92" t="s">
        <v>79</v>
      </c>
      <c r="B20" s="185">
        <v>14003</v>
      </c>
      <c r="C20" s="93">
        <v>14006</v>
      </c>
      <c r="D20" s="93">
        <v>13929</v>
      </c>
      <c r="E20" s="93">
        <v>13879</v>
      </c>
      <c r="F20" s="93">
        <v>13846</v>
      </c>
      <c r="G20" s="93">
        <v>13782</v>
      </c>
      <c r="H20" s="93">
        <v>13698</v>
      </c>
      <c r="I20" s="93">
        <v>13618</v>
      </c>
      <c r="J20" s="93">
        <v>13555</v>
      </c>
      <c r="K20" s="93">
        <v>13449</v>
      </c>
      <c r="L20" s="94">
        <v>13347</v>
      </c>
      <c r="M20" s="94">
        <v>13266</v>
      </c>
      <c r="N20" s="94">
        <v>13210</v>
      </c>
      <c r="O20" s="94">
        <v>13165</v>
      </c>
      <c r="P20" s="94">
        <v>13115</v>
      </c>
      <c r="Q20" s="94">
        <v>13072</v>
      </c>
      <c r="R20" s="94">
        <v>13042</v>
      </c>
      <c r="S20" s="94">
        <v>13036</v>
      </c>
      <c r="T20" s="94">
        <v>13029</v>
      </c>
      <c r="U20" s="94">
        <v>13036</v>
      </c>
      <c r="V20" s="94">
        <v>13047</v>
      </c>
      <c r="W20" s="94">
        <v>13048</v>
      </c>
      <c r="X20" s="94">
        <v>13040</v>
      </c>
      <c r="Y20" s="94">
        <v>13032</v>
      </c>
      <c r="Z20" s="94">
        <v>13030</v>
      </c>
      <c r="AA20" s="95">
        <v>13019</v>
      </c>
      <c r="AB20" s="96">
        <v>-66</v>
      </c>
      <c r="AC20" s="96">
        <v>-39</v>
      </c>
      <c r="AD20" s="97">
        <v>-656</v>
      </c>
      <c r="AE20" s="98">
        <v>-0.05</v>
      </c>
      <c r="AF20" s="97">
        <v>-984</v>
      </c>
      <c r="AG20" s="98">
        <v>-7.0000000000000007E-2</v>
      </c>
    </row>
    <row r="21" spans="1:33" s="99" customFormat="1" x14ac:dyDescent="0.2">
      <c r="A21" s="92" t="s">
        <v>80</v>
      </c>
      <c r="B21" s="185">
        <v>23411</v>
      </c>
      <c r="C21" s="93">
        <v>23417</v>
      </c>
      <c r="D21" s="93">
        <v>23413</v>
      </c>
      <c r="E21" s="93">
        <v>23364</v>
      </c>
      <c r="F21" s="93">
        <v>23337</v>
      </c>
      <c r="G21" s="93">
        <v>23287</v>
      </c>
      <c r="H21" s="93">
        <v>23227</v>
      </c>
      <c r="I21" s="93">
        <v>23180</v>
      </c>
      <c r="J21" s="93">
        <v>23135</v>
      </c>
      <c r="K21" s="93">
        <v>23066</v>
      </c>
      <c r="L21" s="94">
        <v>23030</v>
      </c>
      <c r="M21" s="94">
        <v>23028</v>
      </c>
      <c r="N21" s="94">
        <v>23084</v>
      </c>
      <c r="O21" s="94">
        <v>23181</v>
      </c>
      <c r="P21" s="94">
        <v>23272</v>
      </c>
      <c r="Q21" s="94">
        <v>23403</v>
      </c>
      <c r="R21" s="94">
        <v>23555</v>
      </c>
      <c r="S21" s="94">
        <v>23754</v>
      </c>
      <c r="T21" s="94">
        <v>23968</v>
      </c>
      <c r="U21" s="94">
        <v>24225</v>
      </c>
      <c r="V21" s="94">
        <v>24461</v>
      </c>
      <c r="W21" s="94">
        <v>24662</v>
      </c>
      <c r="X21" s="94">
        <v>24855</v>
      </c>
      <c r="Y21" s="94">
        <v>25049</v>
      </c>
      <c r="Z21" s="94">
        <v>25260</v>
      </c>
      <c r="AA21" s="95">
        <v>25405</v>
      </c>
      <c r="AB21" s="96">
        <v>-38</v>
      </c>
      <c r="AC21" s="96">
        <v>80</v>
      </c>
      <c r="AD21" s="97">
        <v>-381</v>
      </c>
      <c r="AE21" s="98">
        <v>-0.02</v>
      </c>
      <c r="AF21" s="97">
        <v>1994</v>
      </c>
      <c r="AG21" s="98">
        <v>0.09</v>
      </c>
    </row>
    <row r="22" spans="1:33" s="99" customFormat="1" x14ac:dyDescent="0.2">
      <c r="A22" s="92" t="s">
        <v>81</v>
      </c>
      <c r="B22" s="185">
        <v>8994</v>
      </c>
      <c r="C22" s="93">
        <v>8996</v>
      </c>
      <c r="D22" s="93">
        <v>8994</v>
      </c>
      <c r="E22" s="93">
        <v>8990</v>
      </c>
      <c r="F22" s="93">
        <v>8999</v>
      </c>
      <c r="G22" s="93">
        <v>8990</v>
      </c>
      <c r="H22" s="93">
        <v>8957</v>
      </c>
      <c r="I22" s="93">
        <v>8923</v>
      </c>
      <c r="J22" s="93">
        <v>8887</v>
      </c>
      <c r="K22" s="93">
        <v>8833</v>
      </c>
      <c r="L22" s="94">
        <v>8766</v>
      </c>
      <c r="M22" s="94">
        <v>8709</v>
      </c>
      <c r="N22" s="94">
        <v>8659</v>
      </c>
      <c r="O22" s="94">
        <v>8619</v>
      </c>
      <c r="P22" s="94">
        <v>8576</v>
      </c>
      <c r="Q22" s="94">
        <v>8534</v>
      </c>
      <c r="R22" s="94">
        <v>8517</v>
      </c>
      <c r="S22" s="94">
        <v>8509</v>
      </c>
      <c r="T22" s="94">
        <v>8512</v>
      </c>
      <c r="U22" s="94">
        <v>8524</v>
      </c>
      <c r="V22" s="94">
        <v>8537</v>
      </c>
      <c r="W22" s="94">
        <v>8559</v>
      </c>
      <c r="X22" s="94">
        <v>8572</v>
      </c>
      <c r="Y22" s="94">
        <v>8577</v>
      </c>
      <c r="Z22" s="94">
        <v>8564</v>
      </c>
      <c r="AA22" s="95">
        <v>8518</v>
      </c>
      <c r="AB22" s="96">
        <v>-23</v>
      </c>
      <c r="AC22" s="96">
        <v>-19</v>
      </c>
      <c r="AD22" s="97">
        <v>-228</v>
      </c>
      <c r="AE22" s="98">
        <v>-0.03</v>
      </c>
      <c r="AF22" s="97">
        <v>-476</v>
      </c>
      <c r="AG22" s="98">
        <v>-0.05</v>
      </c>
    </row>
    <row r="23" spans="1:33" s="99" customFormat="1" x14ac:dyDescent="0.2">
      <c r="A23" s="92" t="s">
        <v>82</v>
      </c>
      <c r="B23" s="185">
        <v>3774</v>
      </c>
      <c r="C23" s="93">
        <v>3762</v>
      </c>
      <c r="D23" s="93">
        <v>3745</v>
      </c>
      <c r="E23" s="93">
        <v>3718</v>
      </c>
      <c r="F23" s="93">
        <v>3681</v>
      </c>
      <c r="G23" s="93">
        <v>3641</v>
      </c>
      <c r="H23" s="93">
        <v>3593</v>
      </c>
      <c r="I23" s="93">
        <v>3552</v>
      </c>
      <c r="J23" s="93">
        <v>3498</v>
      </c>
      <c r="K23" s="93">
        <v>3439</v>
      </c>
      <c r="L23" s="94">
        <v>3383</v>
      </c>
      <c r="M23" s="94">
        <v>3331</v>
      </c>
      <c r="N23" s="94">
        <v>3291</v>
      </c>
      <c r="O23" s="94">
        <v>3247</v>
      </c>
      <c r="P23" s="94">
        <v>3207</v>
      </c>
      <c r="Q23" s="94">
        <v>3168</v>
      </c>
      <c r="R23" s="94">
        <v>3136</v>
      </c>
      <c r="S23" s="94">
        <v>3110</v>
      </c>
      <c r="T23" s="94">
        <v>3095</v>
      </c>
      <c r="U23" s="94">
        <v>3080</v>
      </c>
      <c r="V23" s="94">
        <v>3061</v>
      </c>
      <c r="W23" s="94">
        <v>3041</v>
      </c>
      <c r="X23" s="94">
        <v>3024</v>
      </c>
      <c r="Y23" s="94">
        <v>3016</v>
      </c>
      <c r="Z23" s="94">
        <v>3006</v>
      </c>
      <c r="AA23" s="95">
        <v>2985</v>
      </c>
      <c r="AB23" s="96">
        <v>-39</v>
      </c>
      <c r="AC23" s="96">
        <v>-32</v>
      </c>
      <c r="AD23" s="97">
        <v>-391</v>
      </c>
      <c r="AE23" s="98">
        <v>-0.1</v>
      </c>
      <c r="AF23" s="97">
        <v>-789</v>
      </c>
      <c r="AG23" s="98">
        <v>-0.21</v>
      </c>
    </row>
    <row r="24" spans="1:33" s="99" customFormat="1" x14ac:dyDescent="0.2">
      <c r="A24" s="92" t="s">
        <v>83</v>
      </c>
      <c r="B24" s="185">
        <v>3791</v>
      </c>
      <c r="C24" s="93">
        <v>3812</v>
      </c>
      <c r="D24" s="93">
        <v>3839</v>
      </c>
      <c r="E24" s="93">
        <v>3864</v>
      </c>
      <c r="F24" s="93">
        <v>3888</v>
      </c>
      <c r="G24" s="93">
        <v>3896</v>
      </c>
      <c r="H24" s="93">
        <v>3920</v>
      </c>
      <c r="I24" s="93">
        <v>3938</v>
      </c>
      <c r="J24" s="93">
        <v>3958</v>
      </c>
      <c r="K24" s="93">
        <v>3964</v>
      </c>
      <c r="L24" s="94">
        <v>3971</v>
      </c>
      <c r="M24" s="94">
        <v>4001</v>
      </c>
      <c r="N24" s="94">
        <v>4034</v>
      </c>
      <c r="O24" s="94">
        <v>4069</v>
      </c>
      <c r="P24" s="94">
        <v>4117</v>
      </c>
      <c r="Q24" s="94">
        <v>4180</v>
      </c>
      <c r="R24" s="94">
        <v>4246</v>
      </c>
      <c r="S24" s="94">
        <v>4321</v>
      </c>
      <c r="T24" s="94">
        <v>4407</v>
      </c>
      <c r="U24" s="94">
        <v>4500</v>
      </c>
      <c r="V24" s="94">
        <v>4597</v>
      </c>
      <c r="W24" s="94">
        <v>4681</v>
      </c>
      <c r="X24" s="94">
        <v>4758</v>
      </c>
      <c r="Y24" s="94">
        <v>4845</v>
      </c>
      <c r="Z24" s="94">
        <v>4923</v>
      </c>
      <c r="AA24" s="95">
        <v>4991</v>
      </c>
      <c r="AB24" s="96">
        <v>18</v>
      </c>
      <c r="AC24" s="96">
        <v>48</v>
      </c>
      <c r="AD24" s="97">
        <v>180</v>
      </c>
      <c r="AE24" s="98">
        <v>0.05</v>
      </c>
      <c r="AF24" s="97">
        <v>1200</v>
      </c>
      <c r="AG24" s="98">
        <v>0.32</v>
      </c>
    </row>
    <row r="25" spans="1:33" s="99" customFormat="1" x14ac:dyDescent="0.2">
      <c r="A25" s="92" t="s">
        <v>84</v>
      </c>
      <c r="B25" s="185">
        <v>3429</v>
      </c>
      <c r="C25" s="93">
        <v>3436</v>
      </c>
      <c r="D25" s="93">
        <v>3426</v>
      </c>
      <c r="E25" s="93">
        <v>3415</v>
      </c>
      <c r="F25" s="93">
        <v>3413</v>
      </c>
      <c r="G25" s="93">
        <v>3398</v>
      </c>
      <c r="H25" s="93">
        <v>3389</v>
      </c>
      <c r="I25" s="93">
        <v>3374</v>
      </c>
      <c r="J25" s="93">
        <v>3356</v>
      </c>
      <c r="K25" s="93">
        <v>3332</v>
      </c>
      <c r="L25" s="94">
        <v>3305</v>
      </c>
      <c r="M25" s="94">
        <v>3285</v>
      </c>
      <c r="N25" s="94">
        <v>3273</v>
      </c>
      <c r="O25" s="94">
        <v>3252</v>
      </c>
      <c r="P25" s="94">
        <v>3240</v>
      </c>
      <c r="Q25" s="94">
        <v>3233</v>
      </c>
      <c r="R25" s="94">
        <v>3229</v>
      </c>
      <c r="S25" s="94">
        <v>3235</v>
      </c>
      <c r="T25" s="94">
        <v>3238</v>
      </c>
      <c r="U25" s="94">
        <v>3258</v>
      </c>
      <c r="V25" s="94">
        <v>3274</v>
      </c>
      <c r="W25" s="94">
        <v>3283</v>
      </c>
      <c r="X25" s="94">
        <v>3288</v>
      </c>
      <c r="Y25" s="94">
        <v>3295</v>
      </c>
      <c r="Z25" s="94">
        <v>3300</v>
      </c>
      <c r="AA25" s="95">
        <v>3304</v>
      </c>
      <c r="AB25" s="96">
        <v>-12</v>
      </c>
      <c r="AC25" s="96">
        <v>-5</v>
      </c>
      <c r="AD25" s="97">
        <v>-124</v>
      </c>
      <c r="AE25" s="98">
        <v>-0.04</v>
      </c>
      <c r="AF25" s="97">
        <v>-125</v>
      </c>
      <c r="AG25" s="98">
        <v>-0.04</v>
      </c>
    </row>
    <row r="26" spans="1:33" s="99" customFormat="1" x14ac:dyDescent="0.2">
      <c r="A26" s="92" t="s">
        <v>126</v>
      </c>
      <c r="B26" s="185">
        <v>1106</v>
      </c>
      <c r="C26" s="93">
        <v>1091</v>
      </c>
      <c r="D26" s="93">
        <v>1071</v>
      </c>
      <c r="E26" s="93">
        <v>1053</v>
      </c>
      <c r="F26" s="93">
        <v>1053</v>
      </c>
      <c r="G26" s="93">
        <v>1049</v>
      </c>
      <c r="H26" s="93">
        <v>1046</v>
      </c>
      <c r="I26" s="93">
        <v>1043</v>
      </c>
      <c r="J26" s="93">
        <v>1037</v>
      </c>
      <c r="K26" s="93">
        <v>1026</v>
      </c>
      <c r="L26" s="94">
        <v>1014</v>
      </c>
      <c r="M26" s="94">
        <v>1003</v>
      </c>
      <c r="N26" s="94">
        <v>991</v>
      </c>
      <c r="O26" s="94">
        <v>979</v>
      </c>
      <c r="P26" s="94">
        <v>974</v>
      </c>
      <c r="Q26" s="94">
        <v>964</v>
      </c>
      <c r="R26" s="94">
        <v>960</v>
      </c>
      <c r="S26" s="94">
        <v>952</v>
      </c>
      <c r="T26" s="94">
        <v>945</v>
      </c>
      <c r="U26" s="94">
        <v>942</v>
      </c>
      <c r="V26" s="94">
        <v>937</v>
      </c>
      <c r="W26" s="94">
        <v>929</v>
      </c>
      <c r="X26" s="94">
        <v>921</v>
      </c>
      <c r="Y26" s="94">
        <v>912</v>
      </c>
      <c r="Z26" s="94">
        <v>905</v>
      </c>
      <c r="AA26" s="95">
        <v>900</v>
      </c>
      <c r="AB26" s="96">
        <v>-9</v>
      </c>
      <c r="AC26" s="96">
        <v>-8</v>
      </c>
      <c r="AD26" s="97">
        <v>-92</v>
      </c>
      <c r="AE26" s="98">
        <v>-0.08</v>
      </c>
      <c r="AF26" s="97">
        <v>-206</v>
      </c>
      <c r="AG26" s="98">
        <v>-0.19</v>
      </c>
    </row>
    <row r="27" spans="1:33" s="99" customFormat="1" x14ac:dyDescent="0.2">
      <c r="A27" s="92" t="s">
        <v>85</v>
      </c>
      <c r="B27" s="185">
        <v>5073</v>
      </c>
      <c r="C27" s="93">
        <v>5030</v>
      </c>
      <c r="D27" s="93">
        <v>4982</v>
      </c>
      <c r="E27" s="93">
        <v>4932</v>
      </c>
      <c r="F27" s="93">
        <v>4914</v>
      </c>
      <c r="G27" s="93">
        <v>4881</v>
      </c>
      <c r="H27" s="93">
        <v>4839</v>
      </c>
      <c r="I27" s="93">
        <v>4796</v>
      </c>
      <c r="J27" s="93">
        <v>4757</v>
      </c>
      <c r="K27" s="93">
        <v>4695</v>
      </c>
      <c r="L27" s="94">
        <v>4633</v>
      </c>
      <c r="M27" s="94">
        <v>4567</v>
      </c>
      <c r="N27" s="94">
        <v>4510</v>
      </c>
      <c r="O27" s="94">
        <v>4460</v>
      </c>
      <c r="P27" s="94">
        <v>4403</v>
      </c>
      <c r="Q27" s="94">
        <v>4357</v>
      </c>
      <c r="R27" s="94">
        <v>4316</v>
      </c>
      <c r="S27" s="94">
        <v>4281</v>
      </c>
      <c r="T27" s="94">
        <v>4253</v>
      </c>
      <c r="U27" s="94">
        <v>4239</v>
      </c>
      <c r="V27" s="94">
        <v>4228</v>
      </c>
      <c r="W27" s="94">
        <v>4217</v>
      </c>
      <c r="X27" s="94">
        <v>4203</v>
      </c>
      <c r="Y27" s="94">
        <v>4190</v>
      </c>
      <c r="Z27" s="94">
        <v>4183</v>
      </c>
      <c r="AA27" s="95">
        <v>4180</v>
      </c>
      <c r="AB27" s="96">
        <v>-44</v>
      </c>
      <c r="AC27" s="96">
        <v>-36</v>
      </c>
      <c r="AD27" s="97">
        <v>-440</v>
      </c>
      <c r="AE27" s="98">
        <v>-0.09</v>
      </c>
      <c r="AF27" s="97">
        <v>-893</v>
      </c>
      <c r="AG27" s="98">
        <v>-0.18</v>
      </c>
    </row>
    <row r="28" spans="1:33" s="99" customFormat="1" x14ac:dyDescent="0.2">
      <c r="A28" s="92" t="s">
        <v>86</v>
      </c>
      <c r="B28" s="185">
        <v>14557</v>
      </c>
      <c r="C28" s="93">
        <v>14472</v>
      </c>
      <c r="D28" s="93">
        <v>14382</v>
      </c>
      <c r="E28" s="93">
        <v>14290</v>
      </c>
      <c r="F28" s="93">
        <v>14303</v>
      </c>
      <c r="G28" s="93">
        <v>14287</v>
      </c>
      <c r="H28" s="93">
        <v>14259</v>
      </c>
      <c r="I28" s="93">
        <v>14214</v>
      </c>
      <c r="J28" s="93">
        <v>14185</v>
      </c>
      <c r="K28" s="93">
        <v>14085</v>
      </c>
      <c r="L28" s="94">
        <v>14002</v>
      </c>
      <c r="M28" s="94">
        <v>13934</v>
      </c>
      <c r="N28" s="94">
        <v>13895</v>
      </c>
      <c r="O28" s="94">
        <v>13884</v>
      </c>
      <c r="P28" s="94">
        <v>13850</v>
      </c>
      <c r="Q28" s="94">
        <v>13848</v>
      </c>
      <c r="R28" s="94">
        <v>13852</v>
      </c>
      <c r="S28" s="94">
        <v>13877</v>
      </c>
      <c r="T28" s="94">
        <v>13914</v>
      </c>
      <c r="U28" s="94">
        <v>13983</v>
      </c>
      <c r="V28" s="94">
        <v>14044</v>
      </c>
      <c r="W28" s="94">
        <v>14083</v>
      </c>
      <c r="X28" s="94">
        <v>14103</v>
      </c>
      <c r="Y28" s="94">
        <v>14126</v>
      </c>
      <c r="Z28" s="94">
        <v>14180</v>
      </c>
      <c r="AA28" s="95">
        <v>14202</v>
      </c>
      <c r="AB28" s="96">
        <v>-56</v>
      </c>
      <c r="AC28" s="96">
        <v>-14</v>
      </c>
      <c r="AD28" s="97">
        <v>-555</v>
      </c>
      <c r="AE28" s="98">
        <v>-0.04</v>
      </c>
      <c r="AF28" s="97">
        <v>-355</v>
      </c>
      <c r="AG28" s="98">
        <v>-0.02</v>
      </c>
    </row>
    <row r="29" spans="1:33" s="99" customFormat="1" x14ac:dyDescent="0.2">
      <c r="A29" s="92" t="s">
        <v>87</v>
      </c>
      <c r="B29" s="185">
        <v>839</v>
      </c>
      <c r="C29" s="93">
        <v>843</v>
      </c>
      <c r="D29" s="93">
        <v>845</v>
      </c>
      <c r="E29" s="93">
        <v>846</v>
      </c>
      <c r="F29" s="93">
        <v>844</v>
      </c>
      <c r="G29" s="93">
        <v>842</v>
      </c>
      <c r="H29" s="93">
        <v>838</v>
      </c>
      <c r="I29" s="93">
        <v>833</v>
      </c>
      <c r="J29" s="93">
        <v>826</v>
      </c>
      <c r="K29" s="93">
        <v>817</v>
      </c>
      <c r="L29" s="94">
        <v>808</v>
      </c>
      <c r="M29" s="94">
        <v>804</v>
      </c>
      <c r="N29" s="94">
        <v>799</v>
      </c>
      <c r="O29" s="94">
        <v>795</v>
      </c>
      <c r="P29" s="94">
        <v>794</v>
      </c>
      <c r="Q29" s="94">
        <v>792</v>
      </c>
      <c r="R29" s="94">
        <v>791</v>
      </c>
      <c r="S29" s="94">
        <v>795</v>
      </c>
      <c r="T29" s="94">
        <v>797</v>
      </c>
      <c r="U29" s="94">
        <v>800</v>
      </c>
      <c r="V29" s="94">
        <v>805</v>
      </c>
      <c r="W29" s="94">
        <v>805</v>
      </c>
      <c r="X29" s="94">
        <v>809</v>
      </c>
      <c r="Y29" s="94">
        <v>812</v>
      </c>
      <c r="Z29" s="94">
        <v>816</v>
      </c>
      <c r="AA29" s="95">
        <v>818</v>
      </c>
      <c r="AB29" s="96">
        <v>-3</v>
      </c>
      <c r="AC29" s="96">
        <v>-1</v>
      </c>
      <c r="AD29" s="97">
        <v>-31</v>
      </c>
      <c r="AE29" s="98">
        <v>-0.04</v>
      </c>
      <c r="AF29" s="97">
        <v>-21</v>
      </c>
      <c r="AG29" s="98">
        <v>-0.03</v>
      </c>
    </row>
    <row r="30" spans="1:33" s="99" customFormat="1" x14ac:dyDescent="0.2">
      <c r="A30" s="92" t="s">
        <v>127</v>
      </c>
      <c r="B30" s="185">
        <v>5313</v>
      </c>
      <c r="C30" s="93">
        <v>5361</v>
      </c>
      <c r="D30" s="93">
        <v>5377</v>
      </c>
      <c r="E30" s="93">
        <v>5383</v>
      </c>
      <c r="F30" s="93">
        <v>5388</v>
      </c>
      <c r="G30" s="93">
        <v>5361</v>
      </c>
      <c r="H30" s="93">
        <v>5329</v>
      </c>
      <c r="I30" s="93">
        <v>5287</v>
      </c>
      <c r="J30" s="93">
        <v>5248</v>
      </c>
      <c r="K30" s="93">
        <v>5201</v>
      </c>
      <c r="L30" s="94">
        <v>5147</v>
      </c>
      <c r="M30" s="94">
        <v>5111</v>
      </c>
      <c r="N30" s="94">
        <v>5076</v>
      </c>
      <c r="O30" s="94">
        <v>5052</v>
      </c>
      <c r="P30" s="94">
        <v>5022</v>
      </c>
      <c r="Q30" s="94">
        <v>5009</v>
      </c>
      <c r="R30" s="94">
        <v>5010</v>
      </c>
      <c r="S30" s="94">
        <v>5017</v>
      </c>
      <c r="T30" s="94">
        <v>5027</v>
      </c>
      <c r="U30" s="94">
        <v>5035</v>
      </c>
      <c r="V30" s="94">
        <v>5055</v>
      </c>
      <c r="W30" s="94">
        <v>5065</v>
      </c>
      <c r="X30" s="94">
        <v>5071</v>
      </c>
      <c r="Y30" s="94">
        <v>5078</v>
      </c>
      <c r="Z30" s="94">
        <v>5085</v>
      </c>
      <c r="AA30" s="95">
        <v>5090</v>
      </c>
      <c r="AB30" s="96">
        <v>-17</v>
      </c>
      <c r="AC30" s="96">
        <v>-9</v>
      </c>
      <c r="AD30" s="97">
        <v>-166</v>
      </c>
      <c r="AE30" s="98">
        <v>-0.03</v>
      </c>
      <c r="AF30" s="97">
        <v>-223</v>
      </c>
      <c r="AG30" s="98">
        <v>-0.04</v>
      </c>
    </row>
    <row r="31" spans="1:33" s="99" customFormat="1" x14ac:dyDescent="0.2">
      <c r="A31" s="92" t="s">
        <v>88</v>
      </c>
      <c r="B31" s="185">
        <v>7258</v>
      </c>
      <c r="C31" s="93">
        <v>7267</v>
      </c>
      <c r="D31" s="93">
        <v>7269</v>
      </c>
      <c r="E31" s="93">
        <v>7236</v>
      </c>
      <c r="F31" s="93">
        <v>7235</v>
      </c>
      <c r="G31" s="93">
        <v>7217</v>
      </c>
      <c r="H31" s="93">
        <v>7177</v>
      </c>
      <c r="I31" s="93">
        <v>7131</v>
      </c>
      <c r="J31" s="93">
        <v>7079</v>
      </c>
      <c r="K31" s="93">
        <v>7000</v>
      </c>
      <c r="L31" s="94">
        <v>6934</v>
      </c>
      <c r="M31" s="94">
        <v>6877</v>
      </c>
      <c r="N31" s="94">
        <v>6829</v>
      </c>
      <c r="O31" s="94">
        <v>6798</v>
      </c>
      <c r="P31" s="94">
        <v>6778</v>
      </c>
      <c r="Q31" s="94">
        <v>6791</v>
      </c>
      <c r="R31" s="94">
        <v>6809</v>
      </c>
      <c r="S31" s="94">
        <v>6837</v>
      </c>
      <c r="T31" s="94">
        <v>6894</v>
      </c>
      <c r="U31" s="94">
        <v>6973</v>
      </c>
      <c r="V31" s="94">
        <v>7050</v>
      </c>
      <c r="W31" s="94">
        <v>7107</v>
      </c>
      <c r="X31" s="94">
        <v>7164</v>
      </c>
      <c r="Y31" s="94">
        <v>7216</v>
      </c>
      <c r="Z31" s="94">
        <v>7294</v>
      </c>
      <c r="AA31" s="95">
        <v>7347</v>
      </c>
      <c r="AB31" s="96">
        <v>-32</v>
      </c>
      <c r="AC31" s="96">
        <v>4</v>
      </c>
      <c r="AD31" s="97">
        <v>-324</v>
      </c>
      <c r="AE31" s="98">
        <v>-0.04</v>
      </c>
      <c r="AF31" s="97">
        <v>89</v>
      </c>
      <c r="AG31" s="98">
        <v>0.01</v>
      </c>
    </row>
    <row r="32" spans="1:33" s="99" customFormat="1" x14ac:dyDescent="0.2">
      <c r="A32" s="92" t="s">
        <v>89</v>
      </c>
      <c r="B32" s="185">
        <v>3695</v>
      </c>
      <c r="C32" s="93">
        <v>3682</v>
      </c>
      <c r="D32" s="93">
        <v>3657</v>
      </c>
      <c r="E32" s="93">
        <v>3631</v>
      </c>
      <c r="F32" s="93">
        <v>3627</v>
      </c>
      <c r="G32" s="93">
        <v>3600</v>
      </c>
      <c r="H32" s="93">
        <v>3571</v>
      </c>
      <c r="I32" s="93">
        <v>3543</v>
      </c>
      <c r="J32" s="93">
        <v>3508</v>
      </c>
      <c r="K32" s="93">
        <v>3461</v>
      </c>
      <c r="L32" s="94">
        <v>3415</v>
      </c>
      <c r="M32" s="94">
        <v>3378</v>
      </c>
      <c r="N32" s="94">
        <v>3355</v>
      </c>
      <c r="O32" s="94">
        <v>3328</v>
      </c>
      <c r="P32" s="94">
        <v>3306</v>
      </c>
      <c r="Q32" s="94">
        <v>3292</v>
      </c>
      <c r="R32" s="94">
        <v>3284</v>
      </c>
      <c r="S32" s="94">
        <v>3281</v>
      </c>
      <c r="T32" s="94">
        <v>3283</v>
      </c>
      <c r="U32" s="94">
        <v>3288</v>
      </c>
      <c r="V32" s="94">
        <v>3305</v>
      </c>
      <c r="W32" s="94">
        <v>3315</v>
      </c>
      <c r="X32" s="94">
        <v>3323</v>
      </c>
      <c r="Y32" s="94">
        <v>3331</v>
      </c>
      <c r="Z32" s="94">
        <v>3341</v>
      </c>
      <c r="AA32" s="95">
        <v>3351</v>
      </c>
      <c r="AB32" s="96">
        <v>-28</v>
      </c>
      <c r="AC32" s="96">
        <v>-14</v>
      </c>
      <c r="AD32" s="97">
        <v>-280</v>
      </c>
      <c r="AE32" s="98">
        <v>-0.08</v>
      </c>
      <c r="AF32" s="97">
        <v>-344</v>
      </c>
      <c r="AG32" s="98">
        <v>-0.09</v>
      </c>
    </row>
    <row r="33" spans="1:33" s="99" customFormat="1" x14ac:dyDescent="0.2">
      <c r="A33" s="92" t="s">
        <v>90</v>
      </c>
      <c r="B33" s="185">
        <v>886</v>
      </c>
      <c r="C33" s="93">
        <v>890</v>
      </c>
      <c r="D33" s="93">
        <v>889</v>
      </c>
      <c r="E33" s="93">
        <v>888</v>
      </c>
      <c r="F33" s="93">
        <v>893</v>
      </c>
      <c r="G33" s="93">
        <v>895</v>
      </c>
      <c r="H33" s="93">
        <v>894</v>
      </c>
      <c r="I33" s="93">
        <v>893</v>
      </c>
      <c r="J33" s="93">
        <v>889</v>
      </c>
      <c r="K33" s="93">
        <v>887</v>
      </c>
      <c r="L33" s="94">
        <v>880</v>
      </c>
      <c r="M33" s="94">
        <v>875</v>
      </c>
      <c r="N33" s="94">
        <v>872</v>
      </c>
      <c r="O33" s="94">
        <v>868</v>
      </c>
      <c r="P33" s="94">
        <v>865</v>
      </c>
      <c r="Q33" s="94">
        <v>857</v>
      </c>
      <c r="R33" s="94">
        <v>854</v>
      </c>
      <c r="S33" s="94">
        <v>851</v>
      </c>
      <c r="T33" s="94">
        <v>853</v>
      </c>
      <c r="U33" s="94">
        <v>852</v>
      </c>
      <c r="V33" s="94">
        <v>853</v>
      </c>
      <c r="W33" s="94">
        <v>852</v>
      </c>
      <c r="X33" s="94">
        <v>850</v>
      </c>
      <c r="Y33" s="94">
        <v>851</v>
      </c>
      <c r="Z33" s="94">
        <v>851</v>
      </c>
      <c r="AA33" s="95">
        <v>854</v>
      </c>
      <c r="AB33" s="96">
        <v>-1</v>
      </c>
      <c r="AC33" s="96">
        <v>-1</v>
      </c>
      <c r="AD33" s="97">
        <v>-6</v>
      </c>
      <c r="AE33" s="98">
        <v>-0.01</v>
      </c>
      <c r="AF33" s="97">
        <v>-32</v>
      </c>
      <c r="AG33" s="98">
        <v>-0.04</v>
      </c>
    </row>
    <row r="34" spans="1:33" s="99" customFormat="1" x14ac:dyDescent="0.2">
      <c r="A34" s="92" t="s">
        <v>91</v>
      </c>
      <c r="B34" s="185">
        <v>4217</v>
      </c>
      <c r="C34" s="93">
        <v>4179</v>
      </c>
      <c r="D34" s="94">
        <v>4138</v>
      </c>
      <c r="E34" s="94">
        <v>4091</v>
      </c>
      <c r="F34" s="93">
        <v>4077</v>
      </c>
      <c r="G34" s="93">
        <v>4043</v>
      </c>
      <c r="H34" s="93">
        <v>4008</v>
      </c>
      <c r="I34" s="93">
        <v>3973</v>
      </c>
      <c r="J34" s="93">
        <v>3935</v>
      </c>
      <c r="K34" s="93">
        <v>3887</v>
      </c>
      <c r="L34" s="94">
        <v>3831</v>
      </c>
      <c r="M34" s="94">
        <v>3790</v>
      </c>
      <c r="N34" s="94">
        <v>3752</v>
      </c>
      <c r="O34" s="94">
        <v>3720</v>
      </c>
      <c r="P34" s="94">
        <v>3692</v>
      </c>
      <c r="Q34" s="94">
        <v>3656</v>
      </c>
      <c r="R34" s="94">
        <v>3634</v>
      </c>
      <c r="S34" s="94">
        <v>3611</v>
      </c>
      <c r="T34" s="94">
        <v>3594</v>
      </c>
      <c r="U34" s="94">
        <v>3587</v>
      </c>
      <c r="V34" s="94">
        <v>3579</v>
      </c>
      <c r="W34" s="94">
        <v>3573</v>
      </c>
      <c r="X34" s="94">
        <v>3561</v>
      </c>
      <c r="Y34" s="94">
        <v>3547</v>
      </c>
      <c r="Z34" s="94">
        <v>3536</v>
      </c>
      <c r="AA34" s="95">
        <v>3530</v>
      </c>
      <c r="AB34" s="96">
        <v>-39</v>
      </c>
      <c r="AC34" s="96">
        <v>-27</v>
      </c>
      <c r="AD34" s="97">
        <v>-386</v>
      </c>
      <c r="AE34" s="98">
        <v>-0.09</v>
      </c>
      <c r="AF34" s="97">
        <v>-687</v>
      </c>
      <c r="AG34" s="98">
        <v>-0.16</v>
      </c>
    </row>
    <row r="35" spans="1:33" x14ac:dyDescent="0.2">
      <c r="A35" s="92" t="s">
        <v>92</v>
      </c>
      <c r="B35" s="131">
        <v>13296</v>
      </c>
      <c r="C35" s="94">
        <v>13253</v>
      </c>
      <c r="D35" s="94">
        <v>13174</v>
      </c>
      <c r="E35" s="94">
        <v>13077</v>
      </c>
      <c r="F35" s="94">
        <v>13094</v>
      </c>
      <c r="G35" s="94">
        <v>13068</v>
      </c>
      <c r="H35" s="94">
        <v>13012</v>
      </c>
      <c r="I35" s="94">
        <v>12967</v>
      </c>
      <c r="J35" s="94">
        <v>12925</v>
      </c>
      <c r="K35" s="94">
        <v>12836</v>
      </c>
      <c r="L35" s="94">
        <v>12742</v>
      </c>
      <c r="M35" s="94">
        <v>12658</v>
      </c>
      <c r="N35" s="94">
        <v>12610</v>
      </c>
      <c r="O35" s="94">
        <v>12583</v>
      </c>
      <c r="P35" s="94">
        <v>12545</v>
      </c>
      <c r="Q35" s="94">
        <v>12520</v>
      </c>
      <c r="R35" s="94">
        <v>12515</v>
      </c>
      <c r="S35" s="94">
        <v>12539</v>
      </c>
      <c r="T35" s="94">
        <v>12584</v>
      </c>
      <c r="U35" s="94">
        <v>12640</v>
      </c>
      <c r="V35" s="94">
        <v>12699</v>
      </c>
      <c r="W35" s="94">
        <v>12749</v>
      </c>
      <c r="X35" s="94">
        <v>12782</v>
      </c>
      <c r="Y35" s="94">
        <v>12820</v>
      </c>
      <c r="Z35" s="94">
        <v>12880</v>
      </c>
      <c r="AA35" s="95">
        <v>12926</v>
      </c>
      <c r="AB35" s="96">
        <v>-55</v>
      </c>
      <c r="AC35" s="96">
        <v>-15</v>
      </c>
      <c r="AD35" s="97">
        <v>-554</v>
      </c>
      <c r="AE35" s="98">
        <v>-0.04</v>
      </c>
      <c r="AF35" s="97">
        <v>-370</v>
      </c>
      <c r="AG35" s="98">
        <v>-0.03</v>
      </c>
    </row>
    <row r="36" spans="1:33" x14ac:dyDescent="0.2">
      <c r="A36" s="92" t="s">
        <v>93</v>
      </c>
      <c r="B36" s="131">
        <v>3814</v>
      </c>
      <c r="C36" s="94">
        <v>3811</v>
      </c>
      <c r="D36" s="94">
        <v>3826</v>
      </c>
      <c r="E36" s="94">
        <v>3835</v>
      </c>
      <c r="F36" s="94">
        <v>3845</v>
      </c>
      <c r="G36" s="94">
        <v>3850</v>
      </c>
      <c r="H36" s="94">
        <v>3851</v>
      </c>
      <c r="I36" s="94">
        <v>3843</v>
      </c>
      <c r="J36" s="94">
        <v>3835</v>
      </c>
      <c r="K36" s="94">
        <v>3830</v>
      </c>
      <c r="L36" s="94">
        <v>3816</v>
      </c>
      <c r="M36" s="94">
        <v>3806</v>
      </c>
      <c r="N36" s="94">
        <v>3782</v>
      </c>
      <c r="O36" s="94">
        <v>3767</v>
      </c>
      <c r="P36" s="94">
        <v>3766</v>
      </c>
      <c r="Q36" s="94">
        <v>3762</v>
      </c>
      <c r="R36" s="94">
        <v>3773</v>
      </c>
      <c r="S36" s="94">
        <v>3782</v>
      </c>
      <c r="T36" s="94">
        <v>3796</v>
      </c>
      <c r="U36" s="94">
        <v>3819</v>
      </c>
      <c r="V36" s="94">
        <v>3844</v>
      </c>
      <c r="W36" s="94">
        <v>3873</v>
      </c>
      <c r="X36" s="94">
        <v>3909</v>
      </c>
      <c r="Y36" s="94">
        <v>3943</v>
      </c>
      <c r="Z36" s="94">
        <v>3976</v>
      </c>
      <c r="AA36" s="95">
        <v>4006</v>
      </c>
      <c r="AB36" s="96">
        <v>0</v>
      </c>
      <c r="AC36" s="96">
        <v>8</v>
      </c>
      <c r="AD36" s="97">
        <v>2</v>
      </c>
      <c r="AE36" s="98">
        <v>0</v>
      </c>
      <c r="AF36" s="97">
        <v>192</v>
      </c>
      <c r="AG36" s="98">
        <v>0.05</v>
      </c>
    </row>
    <row r="37" spans="1:33" x14ac:dyDescent="0.2">
      <c r="A37" s="92" t="s">
        <v>94</v>
      </c>
      <c r="B37" s="131">
        <v>3713</v>
      </c>
      <c r="C37" s="94">
        <v>3682</v>
      </c>
      <c r="D37" s="94">
        <v>3636</v>
      </c>
      <c r="E37" s="94">
        <v>3590</v>
      </c>
      <c r="F37" s="94">
        <v>3573</v>
      </c>
      <c r="G37" s="94">
        <v>3546</v>
      </c>
      <c r="H37" s="94">
        <v>3511</v>
      </c>
      <c r="I37" s="94">
        <v>3473</v>
      </c>
      <c r="J37" s="94">
        <v>3442</v>
      </c>
      <c r="K37" s="94">
        <v>3406</v>
      </c>
      <c r="L37" s="94">
        <v>3364</v>
      </c>
      <c r="M37" s="94">
        <v>3327</v>
      </c>
      <c r="N37" s="94">
        <v>3302</v>
      </c>
      <c r="O37" s="94">
        <v>3289</v>
      </c>
      <c r="P37" s="94">
        <v>3272</v>
      </c>
      <c r="Q37" s="94">
        <v>3260</v>
      </c>
      <c r="R37" s="94">
        <v>3249</v>
      </c>
      <c r="S37" s="94">
        <v>3253</v>
      </c>
      <c r="T37" s="94">
        <v>3259</v>
      </c>
      <c r="U37" s="94">
        <v>3269</v>
      </c>
      <c r="V37" s="94">
        <v>3280</v>
      </c>
      <c r="W37" s="94">
        <v>3282</v>
      </c>
      <c r="X37" s="94">
        <v>3291</v>
      </c>
      <c r="Y37" s="94">
        <v>3289</v>
      </c>
      <c r="Z37" s="94">
        <v>3293</v>
      </c>
      <c r="AA37" s="95">
        <v>3290</v>
      </c>
      <c r="AB37" s="96">
        <v>-35</v>
      </c>
      <c r="AC37" s="96">
        <v>-17</v>
      </c>
      <c r="AD37" s="97">
        <v>-349</v>
      </c>
      <c r="AE37" s="98">
        <v>-0.09</v>
      </c>
      <c r="AF37" s="97">
        <v>-423</v>
      </c>
      <c r="AG37" s="98">
        <v>-0.11</v>
      </c>
    </row>
    <row r="38" spans="1:33" x14ac:dyDescent="0.2">
      <c r="A38" s="100" t="s">
        <v>95</v>
      </c>
      <c r="B38" s="115">
        <v>7598</v>
      </c>
      <c r="C38" s="102">
        <v>7672</v>
      </c>
      <c r="D38" s="102">
        <v>7726</v>
      </c>
      <c r="E38" s="102">
        <v>7774</v>
      </c>
      <c r="F38" s="102">
        <v>7829</v>
      </c>
      <c r="G38" s="102">
        <v>7853</v>
      </c>
      <c r="H38" s="102">
        <v>7867</v>
      </c>
      <c r="I38" s="102">
        <v>7867</v>
      </c>
      <c r="J38" s="102">
        <v>7860</v>
      </c>
      <c r="K38" s="102">
        <v>7833</v>
      </c>
      <c r="L38" s="102">
        <v>7801</v>
      </c>
      <c r="M38" s="102">
        <v>7791</v>
      </c>
      <c r="N38" s="102">
        <v>7784</v>
      </c>
      <c r="O38" s="102">
        <v>7798</v>
      </c>
      <c r="P38" s="102">
        <v>7814</v>
      </c>
      <c r="Q38" s="102">
        <v>7841</v>
      </c>
      <c r="R38" s="102">
        <v>7872</v>
      </c>
      <c r="S38" s="102">
        <v>7909</v>
      </c>
      <c r="T38" s="102">
        <v>7960</v>
      </c>
      <c r="U38" s="102">
        <v>8021</v>
      </c>
      <c r="V38" s="102">
        <v>8091</v>
      </c>
      <c r="W38" s="102">
        <v>8150</v>
      </c>
      <c r="X38" s="102">
        <v>8212</v>
      </c>
      <c r="Y38" s="102">
        <v>8278</v>
      </c>
      <c r="Z38" s="102">
        <v>8345</v>
      </c>
      <c r="AA38" s="103">
        <v>8403</v>
      </c>
      <c r="AB38" s="104">
        <v>20</v>
      </c>
      <c r="AC38" s="104">
        <v>32</v>
      </c>
      <c r="AD38" s="105">
        <v>203</v>
      </c>
      <c r="AE38" s="106">
        <v>0.03</v>
      </c>
      <c r="AF38" s="105">
        <v>805</v>
      </c>
      <c r="AG38" s="106">
        <v>0.11</v>
      </c>
    </row>
    <row r="39" spans="1:33" ht="24.95" customHeight="1" x14ac:dyDescent="0.2">
      <c r="A39" s="89" t="s">
        <v>207</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1"/>
    </row>
    <row r="40" spans="1:33" ht="12" customHeight="1" x14ac:dyDescent="0.2">
      <c r="A40" s="107" t="s">
        <v>172</v>
      </c>
      <c r="B40" s="94">
        <v>17714</v>
      </c>
      <c r="C40" s="94">
        <v>17717</v>
      </c>
      <c r="D40" s="94">
        <v>17586</v>
      </c>
      <c r="E40" s="94">
        <v>17481</v>
      </c>
      <c r="F40" s="94">
        <v>17473</v>
      </c>
      <c r="G40" s="94">
        <v>17443</v>
      </c>
      <c r="H40" s="94">
        <v>17409</v>
      </c>
      <c r="I40" s="94">
        <v>17355</v>
      </c>
      <c r="J40" s="94">
        <v>17325</v>
      </c>
      <c r="K40" s="94">
        <v>17256</v>
      </c>
      <c r="L40" s="94">
        <v>17212</v>
      </c>
      <c r="M40" s="94">
        <v>17185</v>
      </c>
      <c r="N40" s="94">
        <v>17206</v>
      </c>
      <c r="O40" s="94">
        <v>17235</v>
      </c>
      <c r="P40" s="94">
        <v>17263</v>
      </c>
      <c r="Q40" s="94">
        <v>17303</v>
      </c>
      <c r="R40" s="94">
        <v>17342</v>
      </c>
      <c r="S40" s="94">
        <v>17422</v>
      </c>
      <c r="T40" s="94">
        <v>17500</v>
      </c>
      <c r="U40" s="94">
        <v>17583</v>
      </c>
      <c r="V40" s="94">
        <v>17654</v>
      </c>
      <c r="W40" s="94">
        <v>17701</v>
      </c>
      <c r="X40" s="94">
        <v>17748</v>
      </c>
      <c r="Y40" s="94">
        <v>17777</v>
      </c>
      <c r="Z40" s="94">
        <v>17796</v>
      </c>
      <c r="AA40" s="94">
        <v>17767</v>
      </c>
      <c r="AB40" s="108">
        <v>-50</v>
      </c>
      <c r="AC40" s="108">
        <v>2</v>
      </c>
      <c r="AD40" s="94">
        <v>-502</v>
      </c>
      <c r="AE40" s="109">
        <v>-0.03</v>
      </c>
      <c r="AF40" s="94">
        <v>53</v>
      </c>
      <c r="AG40" s="109">
        <v>0</v>
      </c>
    </row>
    <row r="41" spans="1:33" s="111" customFormat="1" ht="12" customHeight="1" x14ac:dyDescent="0.2">
      <c r="A41" s="92" t="s">
        <v>173</v>
      </c>
      <c r="B41" s="94">
        <v>75789</v>
      </c>
      <c r="C41" s="94">
        <v>75744</v>
      </c>
      <c r="D41" s="94">
        <v>75609</v>
      </c>
      <c r="E41" s="94">
        <v>75355</v>
      </c>
      <c r="F41" s="94">
        <v>75334</v>
      </c>
      <c r="G41" s="94">
        <v>75162</v>
      </c>
      <c r="H41" s="94">
        <v>74866</v>
      </c>
      <c r="I41" s="94">
        <v>74568</v>
      </c>
      <c r="J41" s="94">
        <v>74273</v>
      </c>
      <c r="K41" s="94">
        <v>73759</v>
      </c>
      <c r="L41" s="94">
        <v>73307</v>
      </c>
      <c r="M41" s="94">
        <v>72910</v>
      </c>
      <c r="N41" s="94">
        <v>72695</v>
      </c>
      <c r="O41" s="94">
        <v>72609</v>
      </c>
      <c r="P41" s="94">
        <v>72473</v>
      </c>
      <c r="Q41" s="94">
        <v>72493</v>
      </c>
      <c r="R41" s="94">
        <v>72621</v>
      </c>
      <c r="S41" s="94">
        <v>72915</v>
      </c>
      <c r="T41" s="94">
        <v>73315</v>
      </c>
      <c r="U41" s="94">
        <v>73840</v>
      </c>
      <c r="V41" s="94">
        <v>74362</v>
      </c>
      <c r="W41" s="94">
        <v>74788</v>
      </c>
      <c r="X41" s="94">
        <v>75196</v>
      </c>
      <c r="Y41" s="94">
        <v>75629</v>
      </c>
      <c r="Z41" s="94">
        <v>76172</v>
      </c>
      <c r="AA41" s="94">
        <v>76561</v>
      </c>
      <c r="AB41" s="110">
        <v>-248</v>
      </c>
      <c r="AC41" s="110">
        <v>31</v>
      </c>
      <c r="AD41" s="94">
        <v>-2482</v>
      </c>
      <c r="AE41" s="98">
        <v>-0.03</v>
      </c>
      <c r="AF41" s="94">
        <v>772</v>
      </c>
      <c r="AG41" s="98">
        <v>0.01</v>
      </c>
    </row>
    <row r="42" spans="1:33" ht="12" customHeight="1" x14ac:dyDescent="0.2">
      <c r="A42" s="92" t="s">
        <v>129</v>
      </c>
      <c r="B42" s="94">
        <v>48509</v>
      </c>
      <c r="C42" s="94">
        <v>48575</v>
      </c>
      <c r="D42" s="94">
        <v>48553</v>
      </c>
      <c r="E42" s="94">
        <v>48521</v>
      </c>
      <c r="F42" s="94">
        <v>48700</v>
      </c>
      <c r="G42" s="94">
        <v>48717</v>
      </c>
      <c r="H42" s="94">
        <v>48701</v>
      </c>
      <c r="I42" s="94">
        <v>48650</v>
      </c>
      <c r="J42" s="94">
        <v>48635</v>
      </c>
      <c r="K42" s="94">
        <v>48508</v>
      </c>
      <c r="L42" s="94">
        <v>48406</v>
      </c>
      <c r="M42" s="94">
        <v>48409</v>
      </c>
      <c r="N42" s="94">
        <v>48462</v>
      </c>
      <c r="O42" s="94">
        <v>48560</v>
      </c>
      <c r="P42" s="94">
        <v>48667</v>
      </c>
      <c r="Q42" s="94">
        <v>48825</v>
      </c>
      <c r="R42" s="94">
        <v>49052</v>
      </c>
      <c r="S42" s="94">
        <v>49367</v>
      </c>
      <c r="T42" s="94">
        <v>49699</v>
      </c>
      <c r="U42" s="94">
        <v>50075</v>
      </c>
      <c r="V42" s="94">
        <v>50496</v>
      </c>
      <c r="W42" s="94">
        <v>50836</v>
      </c>
      <c r="X42" s="94">
        <v>51182</v>
      </c>
      <c r="Y42" s="94">
        <v>51533</v>
      </c>
      <c r="Z42" s="94">
        <v>51872</v>
      </c>
      <c r="AA42" s="94">
        <v>52150</v>
      </c>
      <c r="AB42" s="110">
        <v>-10</v>
      </c>
      <c r="AC42" s="110">
        <v>146</v>
      </c>
      <c r="AD42" s="94">
        <v>-103</v>
      </c>
      <c r="AE42" s="98">
        <v>0</v>
      </c>
      <c r="AF42" s="94">
        <v>3641</v>
      </c>
      <c r="AG42" s="98">
        <v>0.08</v>
      </c>
    </row>
    <row r="43" spans="1:33" ht="12" customHeight="1" x14ac:dyDescent="0.2">
      <c r="A43" s="100" t="s">
        <v>130</v>
      </c>
      <c r="B43" s="94">
        <v>18354</v>
      </c>
      <c r="C43" s="94">
        <v>18399</v>
      </c>
      <c r="D43" s="94">
        <v>18322</v>
      </c>
      <c r="E43" s="94">
        <v>18234</v>
      </c>
      <c r="F43" s="94">
        <v>18131</v>
      </c>
      <c r="G43" s="94">
        <v>17972</v>
      </c>
      <c r="H43" s="94">
        <v>17832</v>
      </c>
      <c r="I43" s="94">
        <v>17682</v>
      </c>
      <c r="J43" s="94">
        <v>17546</v>
      </c>
      <c r="K43" s="94">
        <v>17406</v>
      </c>
      <c r="L43" s="94">
        <v>17262</v>
      </c>
      <c r="M43" s="94">
        <v>17153</v>
      </c>
      <c r="N43" s="94">
        <v>17052</v>
      </c>
      <c r="O43" s="94">
        <v>16987</v>
      </c>
      <c r="P43" s="94">
        <v>16938</v>
      </c>
      <c r="Q43" s="94">
        <v>16892</v>
      </c>
      <c r="R43" s="94">
        <v>16876</v>
      </c>
      <c r="S43" s="94">
        <v>16898</v>
      </c>
      <c r="T43" s="94">
        <v>16921</v>
      </c>
      <c r="U43" s="94">
        <v>16967</v>
      </c>
      <c r="V43" s="94">
        <v>17020</v>
      </c>
      <c r="W43" s="94">
        <v>17053</v>
      </c>
      <c r="X43" s="94">
        <v>17086</v>
      </c>
      <c r="Y43" s="94">
        <v>17128</v>
      </c>
      <c r="Z43" s="94">
        <v>17168</v>
      </c>
      <c r="AA43" s="94">
        <v>17202</v>
      </c>
      <c r="AB43" s="112">
        <v>-109</v>
      </c>
      <c r="AC43" s="112">
        <v>-46</v>
      </c>
      <c r="AD43" s="94">
        <v>-1092</v>
      </c>
      <c r="AE43" s="98">
        <v>-0.06</v>
      </c>
      <c r="AF43" s="94">
        <v>-1152</v>
      </c>
      <c r="AG43" s="98">
        <v>-0.06</v>
      </c>
    </row>
    <row r="44" spans="1:33" ht="24.95" customHeight="1" x14ac:dyDescent="0.2">
      <c r="A44" s="89" t="s">
        <v>128</v>
      </c>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1"/>
    </row>
    <row r="45" spans="1:33" x14ac:dyDescent="0.2">
      <c r="A45" s="107" t="s">
        <v>133</v>
      </c>
      <c r="B45" s="113">
        <v>606</v>
      </c>
      <c r="C45" s="114">
        <v>601</v>
      </c>
      <c r="D45" s="114">
        <v>604</v>
      </c>
      <c r="E45" s="114">
        <v>607</v>
      </c>
      <c r="F45" s="114">
        <v>611</v>
      </c>
      <c r="G45" s="114">
        <v>615</v>
      </c>
      <c r="H45" s="114">
        <v>617</v>
      </c>
      <c r="I45" s="114">
        <v>620</v>
      </c>
      <c r="J45" s="114">
        <v>623</v>
      </c>
      <c r="K45" s="114">
        <v>622</v>
      </c>
      <c r="L45" s="114">
        <v>620</v>
      </c>
      <c r="M45" s="114">
        <v>617</v>
      </c>
      <c r="N45" s="114">
        <v>617</v>
      </c>
      <c r="O45" s="114">
        <v>615</v>
      </c>
      <c r="P45" s="114">
        <v>613</v>
      </c>
      <c r="Q45" s="114">
        <v>610</v>
      </c>
      <c r="R45" s="114">
        <v>609</v>
      </c>
      <c r="S45" s="114">
        <v>610</v>
      </c>
      <c r="T45" s="114">
        <v>610</v>
      </c>
      <c r="U45" s="114">
        <v>612</v>
      </c>
      <c r="V45" s="114">
        <v>613</v>
      </c>
      <c r="W45" s="114">
        <v>614</v>
      </c>
      <c r="X45" s="114">
        <v>615</v>
      </c>
      <c r="Y45" s="114">
        <v>614</v>
      </c>
      <c r="Z45" s="114">
        <v>615</v>
      </c>
      <c r="AA45" s="114">
        <v>616</v>
      </c>
      <c r="AB45" s="108">
        <v>1</v>
      </c>
      <c r="AC45" s="108">
        <v>0</v>
      </c>
      <c r="AD45" s="114">
        <v>14</v>
      </c>
      <c r="AE45" s="109">
        <v>0.02</v>
      </c>
      <c r="AF45" s="114">
        <v>10</v>
      </c>
      <c r="AG45" s="109">
        <v>0.02</v>
      </c>
    </row>
    <row r="46" spans="1:33" x14ac:dyDescent="0.2">
      <c r="A46" s="100" t="s">
        <v>134</v>
      </c>
      <c r="B46" s="115">
        <v>620</v>
      </c>
      <c r="C46" s="102">
        <v>621</v>
      </c>
      <c r="D46" s="102">
        <v>615</v>
      </c>
      <c r="E46" s="102">
        <v>611</v>
      </c>
      <c r="F46" s="102">
        <v>607</v>
      </c>
      <c r="G46" s="102">
        <v>601</v>
      </c>
      <c r="H46" s="102">
        <v>597</v>
      </c>
      <c r="I46" s="102">
        <v>591</v>
      </c>
      <c r="J46" s="102">
        <v>581</v>
      </c>
      <c r="K46" s="102">
        <v>574</v>
      </c>
      <c r="L46" s="102">
        <v>566</v>
      </c>
      <c r="M46" s="102">
        <v>560</v>
      </c>
      <c r="N46" s="102">
        <v>553</v>
      </c>
      <c r="O46" s="102">
        <v>549</v>
      </c>
      <c r="P46" s="102">
        <v>543</v>
      </c>
      <c r="Q46" s="102">
        <v>539</v>
      </c>
      <c r="R46" s="102">
        <v>537</v>
      </c>
      <c r="S46" s="102">
        <v>538</v>
      </c>
      <c r="T46" s="102">
        <v>537</v>
      </c>
      <c r="U46" s="102">
        <v>537</v>
      </c>
      <c r="V46" s="102">
        <v>536</v>
      </c>
      <c r="W46" s="102">
        <v>536</v>
      </c>
      <c r="X46" s="102">
        <v>535</v>
      </c>
      <c r="Y46" s="102">
        <v>533</v>
      </c>
      <c r="Z46" s="102">
        <v>532</v>
      </c>
      <c r="AA46" s="102">
        <v>532</v>
      </c>
      <c r="AB46" s="112">
        <v>-5</v>
      </c>
      <c r="AC46" s="112">
        <v>-4</v>
      </c>
      <c r="AD46" s="102">
        <v>-54</v>
      </c>
      <c r="AE46" s="106">
        <v>-0.09</v>
      </c>
      <c r="AF46" s="102">
        <v>-88</v>
      </c>
      <c r="AG46" s="106">
        <v>-0.14000000000000001</v>
      </c>
    </row>
    <row r="48" spans="1:33" x14ac:dyDescent="0.2">
      <c r="A48" s="116" t="s">
        <v>119</v>
      </c>
      <c r="B48" s="190"/>
      <c r="C48" s="190"/>
      <c r="D48" s="191"/>
      <c r="E48" s="191"/>
      <c r="F48" s="191"/>
      <c r="G48" s="191"/>
      <c r="H48" s="191"/>
      <c r="I48" s="191"/>
      <c r="J48" s="191"/>
      <c r="K48" s="191"/>
      <c r="L48" s="124"/>
    </row>
    <row r="49" spans="1:12" ht="12.75" customHeight="1" x14ac:dyDescent="0.2">
      <c r="A49" s="396" t="str">
        <f>'metadata text'!B11</f>
        <v>1) Average annual change is the result of dividing the absolute change before rounding by the number of years of the projection, 10 for the period 2018-2028 and 25 for the period 2018-2043.</v>
      </c>
      <c r="B49" s="396"/>
      <c r="C49" s="396"/>
      <c r="D49" s="396"/>
      <c r="E49" s="396"/>
      <c r="F49" s="396"/>
      <c r="G49" s="396"/>
      <c r="H49" s="396"/>
      <c r="I49" s="396"/>
      <c r="J49" s="396"/>
      <c r="K49" s="396"/>
      <c r="L49" s="193"/>
    </row>
    <row r="50" spans="1:12" ht="12.75" customHeight="1" x14ac:dyDescent="0.2">
      <c r="A50" s="121"/>
      <c r="B50" s="121"/>
      <c r="C50" s="121"/>
      <c r="D50" s="121"/>
      <c r="E50" s="121"/>
      <c r="F50" s="121"/>
      <c r="G50" s="121"/>
      <c r="H50" s="121"/>
      <c r="I50" s="121"/>
      <c r="J50" s="121"/>
      <c r="K50" s="121"/>
      <c r="L50" s="121"/>
    </row>
    <row r="51" spans="1:12" x14ac:dyDescent="0.2">
      <c r="A51" s="413" t="str">
        <f>'metadata text'!B20</f>
        <v>Household figures are rounded to the nearest whole number. As a result, totals may not equal the sum of their parts.</v>
      </c>
      <c r="B51" s="413"/>
      <c r="C51" s="413"/>
      <c r="D51" s="413"/>
      <c r="E51" s="413"/>
      <c r="F51" s="413"/>
      <c r="G51" s="413"/>
      <c r="H51" s="413"/>
      <c r="I51" s="413"/>
      <c r="J51" s="413"/>
      <c r="K51" s="413"/>
      <c r="L51" s="124"/>
    </row>
    <row r="52" spans="1:12" x14ac:dyDescent="0.2">
      <c r="A52" s="122"/>
      <c r="B52" s="123"/>
      <c r="C52" s="124"/>
      <c r="D52" s="124"/>
      <c r="E52" s="124"/>
      <c r="F52" s="124"/>
      <c r="G52" s="124"/>
      <c r="H52" s="124"/>
      <c r="I52" s="124"/>
      <c r="J52" s="124"/>
      <c r="K52" s="124"/>
      <c r="L52" s="124"/>
    </row>
    <row r="53" spans="1:12" x14ac:dyDescent="0.2">
      <c r="A53" s="331" t="s">
        <v>256</v>
      </c>
      <c r="B53" s="331"/>
      <c r="C53" s="124"/>
      <c r="D53" s="124"/>
      <c r="E53" s="124"/>
      <c r="F53" s="124"/>
      <c r="G53" s="124"/>
      <c r="H53" s="124"/>
      <c r="I53" s="124"/>
      <c r="J53" s="124"/>
      <c r="K53" s="124"/>
      <c r="L53" s="124"/>
    </row>
  </sheetData>
  <mergeCells count="16">
    <mergeCell ref="A49:K49"/>
    <mergeCell ref="A51:K51"/>
    <mergeCell ref="AF3:AG3"/>
    <mergeCell ref="AF4:AG4"/>
    <mergeCell ref="A50:L50"/>
    <mergeCell ref="AC3:AC4"/>
    <mergeCell ref="B3:AA3"/>
    <mergeCell ref="AB3:AB4"/>
    <mergeCell ref="AD3:AE3"/>
    <mergeCell ref="AD4:AE4"/>
    <mergeCell ref="A39:AG39"/>
    <mergeCell ref="A44:AG44"/>
    <mergeCell ref="A3:A4"/>
    <mergeCell ref="A6:AG6"/>
    <mergeCell ref="M1:N1"/>
    <mergeCell ref="A1:K1"/>
  </mergeCells>
  <phoneticPr fontId="3" type="noConversion"/>
  <hyperlinks>
    <hyperlink ref="M1" location="Contents!A1" display="back to contents"/>
  </hyperlinks>
  <pageMargins left="0.75" right="0.75" top="1" bottom="1" header="0.5" footer="0.5"/>
  <pageSetup paperSize="9" scale="79" fitToWidth="2"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AG53"/>
  <sheetViews>
    <sheetView showGridLines="0" workbookViewId="0">
      <selection sqref="A1:K1"/>
    </sheetView>
  </sheetViews>
  <sheetFormatPr defaultRowHeight="12.75" x14ac:dyDescent="0.2"/>
  <cols>
    <col min="1" max="1" width="27.5703125" style="126" customWidth="1"/>
    <col min="2" max="27" width="11.28515625" style="65" bestFit="1" customWidth="1"/>
    <col min="28" max="28" width="19.7109375" style="65" customWidth="1"/>
    <col min="29" max="29" width="18" style="65" customWidth="1"/>
    <col min="30" max="16384" width="9.140625" style="65"/>
  </cols>
  <sheetData>
    <row r="1" spans="1:33" ht="18" customHeight="1" x14ac:dyDescent="0.25">
      <c r="A1" s="152" t="s">
        <v>180</v>
      </c>
      <c r="B1" s="152"/>
      <c r="C1" s="152"/>
      <c r="D1" s="152"/>
      <c r="E1" s="152"/>
      <c r="F1" s="152"/>
      <c r="G1" s="152"/>
      <c r="H1" s="152"/>
      <c r="I1" s="152"/>
      <c r="J1" s="152"/>
      <c r="K1" s="152"/>
      <c r="L1" s="66"/>
      <c r="M1" s="8" t="s">
        <v>200</v>
      </c>
      <c r="N1" s="8"/>
      <c r="O1" s="66"/>
      <c r="P1" s="66"/>
    </row>
    <row r="2" spans="1:33" ht="15" customHeight="1" x14ac:dyDescent="0.25">
      <c r="A2" s="66"/>
      <c r="B2" s="67"/>
      <c r="C2" s="67"/>
      <c r="D2" s="67"/>
      <c r="E2" s="67"/>
      <c r="F2" s="67"/>
      <c r="G2" s="67"/>
      <c r="H2" s="67"/>
      <c r="I2" s="67"/>
      <c r="J2" s="67"/>
      <c r="K2" s="67"/>
    </row>
    <row r="3" spans="1:33" s="75" customFormat="1" ht="12.75" customHeight="1" x14ac:dyDescent="0.2">
      <c r="A3" s="194" t="s">
        <v>131</v>
      </c>
      <c r="B3" s="69" t="s">
        <v>114</v>
      </c>
      <c r="C3" s="70"/>
      <c r="D3" s="70"/>
      <c r="E3" s="70"/>
      <c r="F3" s="70"/>
      <c r="G3" s="70"/>
      <c r="H3" s="70"/>
      <c r="I3" s="70"/>
      <c r="J3" s="70"/>
      <c r="K3" s="70"/>
      <c r="L3" s="70"/>
      <c r="M3" s="70"/>
      <c r="N3" s="70"/>
      <c r="O3" s="70"/>
      <c r="P3" s="70"/>
      <c r="Q3" s="70"/>
      <c r="R3" s="70"/>
      <c r="S3" s="70"/>
      <c r="T3" s="70"/>
      <c r="U3" s="70"/>
      <c r="V3" s="70"/>
      <c r="W3" s="70"/>
      <c r="X3" s="70"/>
      <c r="Y3" s="70"/>
      <c r="Z3" s="70"/>
      <c r="AA3" s="71"/>
      <c r="AB3" s="140" t="s">
        <v>197</v>
      </c>
      <c r="AC3" s="140" t="s">
        <v>196</v>
      </c>
      <c r="AD3" s="73" t="s">
        <v>115</v>
      </c>
      <c r="AE3" s="74"/>
      <c r="AF3" s="73" t="s">
        <v>115</v>
      </c>
      <c r="AG3" s="74"/>
    </row>
    <row r="4" spans="1:33" s="75" customFormat="1" ht="18" customHeight="1" x14ac:dyDescent="0.2">
      <c r="A4" s="195"/>
      <c r="B4" s="77">
        <v>2018</v>
      </c>
      <c r="C4" s="78">
        <v>2019</v>
      </c>
      <c r="D4" s="78">
        <v>2020</v>
      </c>
      <c r="E4" s="78">
        <v>2021</v>
      </c>
      <c r="F4" s="78">
        <v>2022</v>
      </c>
      <c r="G4" s="78">
        <v>2023</v>
      </c>
      <c r="H4" s="78">
        <v>2024</v>
      </c>
      <c r="I4" s="78">
        <v>2025</v>
      </c>
      <c r="J4" s="78">
        <v>2026</v>
      </c>
      <c r="K4" s="78">
        <v>2027</v>
      </c>
      <c r="L4" s="78">
        <v>2028</v>
      </c>
      <c r="M4" s="78">
        <v>2029</v>
      </c>
      <c r="N4" s="78">
        <v>2030</v>
      </c>
      <c r="O4" s="78">
        <v>2031</v>
      </c>
      <c r="P4" s="78">
        <v>2032</v>
      </c>
      <c r="Q4" s="78">
        <v>2033</v>
      </c>
      <c r="R4" s="78">
        <v>2034</v>
      </c>
      <c r="S4" s="78">
        <v>2035</v>
      </c>
      <c r="T4" s="78">
        <v>2036</v>
      </c>
      <c r="U4" s="78">
        <v>2037</v>
      </c>
      <c r="V4" s="78">
        <v>2038</v>
      </c>
      <c r="W4" s="78">
        <v>2039</v>
      </c>
      <c r="X4" s="78">
        <v>2040</v>
      </c>
      <c r="Y4" s="78">
        <v>2041</v>
      </c>
      <c r="Z4" s="78">
        <v>2042</v>
      </c>
      <c r="AA4" s="79">
        <v>2043</v>
      </c>
      <c r="AB4" s="141"/>
      <c r="AC4" s="141"/>
      <c r="AD4" s="81" t="s">
        <v>177</v>
      </c>
      <c r="AE4" s="82"/>
      <c r="AF4" s="81" t="s">
        <v>167</v>
      </c>
      <c r="AG4" s="82"/>
    </row>
    <row r="5" spans="1:33" s="75" customFormat="1" x14ac:dyDescent="0.2">
      <c r="A5" s="83" t="s">
        <v>68</v>
      </c>
      <c r="B5" s="84">
        <v>154526</v>
      </c>
      <c r="C5" s="84">
        <v>155670</v>
      </c>
      <c r="D5" s="84">
        <v>156606</v>
      </c>
      <c r="E5" s="84">
        <v>157448</v>
      </c>
      <c r="F5" s="84">
        <v>157197</v>
      </c>
      <c r="G5" s="84">
        <v>156993</v>
      </c>
      <c r="H5" s="84">
        <v>156856</v>
      </c>
      <c r="I5" s="84">
        <v>156659</v>
      </c>
      <c r="J5" s="84">
        <v>156429</v>
      </c>
      <c r="K5" s="84">
        <v>156355</v>
      </c>
      <c r="L5" s="84">
        <v>156371</v>
      </c>
      <c r="M5" s="84">
        <v>156360</v>
      </c>
      <c r="N5" s="84">
        <v>156172</v>
      </c>
      <c r="O5" s="84">
        <v>156013</v>
      </c>
      <c r="P5" s="84">
        <v>155824</v>
      </c>
      <c r="Q5" s="84">
        <v>155569</v>
      </c>
      <c r="R5" s="84">
        <v>155251</v>
      </c>
      <c r="S5" s="84">
        <v>154740</v>
      </c>
      <c r="T5" s="84">
        <v>154140</v>
      </c>
      <c r="U5" s="84">
        <v>153416</v>
      </c>
      <c r="V5" s="84">
        <v>152711</v>
      </c>
      <c r="W5" s="84">
        <v>151974</v>
      </c>
      <c r="X5" s="84">
        <v>151211</v>
      </c>
      <c r="Y5" s="84">
        <v>150349</v>
      </c>
      <c r="Z5" s="84">
        <v>149469</v>
      </c>
      <c r="AA5" s="84">
        <v>148746</v>
      </c>
      <c r="AB5" s="86">
        <v>184</v>
      </c>
      <c r="AC5" s="86">
        <v>-231</v>
      </c>
      <c r="AD5" s="196">
        <v>1845</v>
      </c>
      <c r="AE5" s="197">
        <v>0.01</v>
      </c>
      <c r="AF5" s="196">
        <v>-5780</v>
      </c>
      <c r="AG5" s="197">
        <v>-0.04</v>
      </c>
    </row>
    <row r="6" spans="1:33" s="75" customFormat="1" ht="24.75" customHeight="1" x14ac:dyDescent="0.2">
      <c r="A6" s="89" t="s">
        <v>132</v>
      </c>
      <c r="B6" s="90"/>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1"/>
    </row>
    <row r="7" spans="1:33" s="99" customFormat="1" x14ac:dyDescent="0.2">
      <c r="A7" s="92" t="s">
        <v>69</v>
      </c>
      <c r="B7" s="93">
        <v>4021</v>
      </c>
      <c r="C7" s="93">
        <v>3990</v>
      </c>
      <c r="D7" s="93">
        <v>3946</v>
      </c>
      <c r="E7" s="93">
        <v>3908</v>
      </c>
      <c r="F7" s="93">
        <v>3915</v>
      </c>
      <c r="G7" s="93">
        <v>3916</v>
      </c>
      <c r="H7" s="93">
        <v>3914</v>
      </c>
      <c r="I7" s="93">
        <v>3915</v>
      </c>
      <c r="J7" s="93">
        <v>3915</v>
      </c>
      <c r="K7" s="93">
        <v>3917</v>
      </c>
      <c r="L7" s="93">
        <v>3916</v>
      </c>
      <c r="M7" s="93">
        <v>3918</v>
      </c>
      <c r="N7" s="93">
        <v>3917</v>
      </c>
      <c r="O7" s="93">
        <v>3916</v>
      </c>
      <c r="P7" s="93">
        <v>3914</v>
      </c>
      <c r="Q7" s="93">
        <v>3904</v>
      </c>
      <c r="R7" s="93">
        <v>3891</v>
      </c>
      <c r="S7" s="93">
        <v>3874</v>
      </c>
      <c r="T7" s="93">
        <v>3855</v>
      </c>
      <c r="U7" s="93">
        <v>3836</v>
      </c>
      <c r="V7" s="93">
        <v>3816</v>
      </c>
      <c r="W7" s="93">
        <v>3795</v>
      </c>
      <c r="X7" s="93">
        <v>3769</v>
      </c>
      <c r="Y7" s="93">
        <v>3740</v>
      </c>
      <c r="Z7" s="93">
        <v>3708</v>
      </c>
      <c r="AA7" s="93">
        <v>3682</v>
      </c>
      <c r="AB7" s="96">
        <v>-10</v>
      </c>
      <c r="AC7" s="96">
        <v>-14</v>
      </c>
      <c r="AD7" s="97">
        <v>-105</v>
      </c>
      <c r="AE7" s="98">
        <v>-0.03</v>
      </c>
      <c r="AF7" s="97">
        <v>-339</v>
      </c>
      <c r="AG7" s="98">
        <v>-0.08</v>
      </c>
    </row>
    <row r="8" spans="1:33" s="99" customFormat="1" x14ac:dyDescent="0.2">
      <c r="A8" s="92" t="s">
        <v>70</v>
      </c>
      <c r="B8" s="93">
        <v>4103</v>
      </c>
      <c r="C8" s="93">
        <v>4124</v>
      </c>
      <c r="D8" s="93">
        <v>4138</v>
      </c>
      <c r="E8" s="93">
        <v>4142</v>
      </c>
      <c r="F8" s="93">
        <v>4122</v>
      </c>
      <c r="G8" s="93">
        <v>4112</v>
      </c>
      <c r="H8" s="93">
        <v>4101</v>
      </c>
      <c r="I8" s="93">
        <v>4091</v>
      </c>
      <c r="J8" s="93">
        <v>4073</v>
      </c>
      <c r="K8" s="93">
        <v>4057</v>
      </c>
      <c r="L8" s="93">
        <v>4047</v>
      </c>
      <c r="M8" s="93">
        <v>4037</v>
      </c>
      <c r="N8" s="93">
        <v>4023</v>
      </c>
      <c r="O8" s="93">
        <v>4003</v>
      </c>
      <c r="P8" s="93">
        <v>3981</v>
      </c>
      <c r="Q8" s="93">
        <v>3961</v>
      </c>
      <c r="R8" s="93">
        <v>3943</v>
      </c>
      <c r="S8" s="93">
        <v>3920</v>
      </c>
      <c r="T8" s="93">
        <v>3894</v>
      </c>
      <c r="U8" s="93">
        <v>3865</v>
      </c>
      <c r="V8" s="93">
        <v>3842</v>
      </c>
      <c r="W8" s="93">
        <v>3820</v>
      </c>
      <c r="X8" s="93">
        <v>3796</v>
      </c>
      <c r="Y8" s="93">
        <v>3773</v>
      </c>
      <c r="Z8" s="93">
        <v>3747</v>
      </c>
      <c r="AA8" s="93">
        <v>3726</v>
      </c>
      <c r="AB8" s="96">
        <v>-6</v>
      </c>
      <c r="AC8" s="96">
        <v>-15</v>
      </c>
      <c r="AD8" s="97">
        <v>-56</v>
      </c>
      <c r="AE8" s="98">
        <v>-0.01</v>
      </c>
      <c r="AF8" s="97">
        <v>-377</v>
      </c>
      <c r="AG8" s="98">
        <v>-0.09</v>
      </c>
    </row>
    <row r="9" spans="1:33" s="99" customFormat="1" x14ac:dyDescent="0.2">
      <c r="A9" s="92" t="s">
        <v>71</v>
      </c>
      <c r="B9" s="93">
        <v>2902</v>
      </c>
      <c r="C9" s="93">
        <v>2923</v>
      </c>
      <c r="D9" s="93">
        <v>2936</v>
      </c>
      <c r="E9" s="93">
        <v>2952</v>
      </c>
      <c r="F9" s="93">
        <v>2935</v>
      </c>
      <c r="G9" s="93">
        <v>2920</v>
      </c>
      <c r="H9" s="93">
        <v>2909</v>
      </c>
      <c r="I9" s="93">
        <v>2900</v>
      </c>
      <c r="J9" s="93">
        <v>2890</v>
      </c>
      <c r="K9" s="93">
        <v>2878</v>
      </c>
      <c r="L9" s="93">
        <v>2870</v>
      </c>
      <c r="M9" s="93">
        <v>2861</v>
      </c>
      <c r="N9" s="93">
        <v>2853</v>
      </c>
      <c r="O9" s="93">
        <v>2841</v>
      </c>
      <c r="P9" s="93">
        <v>2824</v>
      </c>
      <c r="Q9" s="93">
        <v>2812</v>
      </c>
      <c r="R9" s="93">
        <v>2802</v>
      </c>
      <c r="S9" s="93">
        <v>2790</v>
      </c>
      <c r="T9" s="93">
        <v>2771</v>
      </c>
      <c r="U9" s="93">
        <v>2751</v>
      </c>
      <c r="V9" s="93">
        <v>2733</v>
      </c>
      <c r="W9" s="93">
        <v>2718</v>
      </c>
      <c r="X9" s="93">
        <v>2703</v>
      </c>
      <c r="Y9" s="93">
        <v>2681</v>
      </c>
      <c r="Z9" s="93">
        <v>2659</v>
      </c>
      <c r="AA9" s="93">
        <v>2639</v>
      </c>
      <c r="AB9" s="96">
        <v>-3</v>
      </c>
      <c r="AC9" s="96">
        <v>-11</v>
      </c>
      <c r="AD9" s="97">
        <v>-32</v>
      </c>
      <c r="AE9" s="98">
        <v>-0.01</v>
      </c>
      <c r="AF9" s="97">
        <v>-263</v>
      </c>
      <c r="AG9" s="98">
        <v>-0.09</v>
      </c>
    </row>
    <row r="10" spans="1:33" s="99" customFormat="1" x14ac:dyDescent="0.2">
      <c r="A10" s="92" t="s">
        <v>123</v>
      </c>
      <c r="B10" s="93">
        <v>2149</v>
      </c>
      <c r="C10" s="93">
        <v>2156</v>
      </c>
      <c r="D10" s="93">
        <v>2151</v>
      </c>
      <c r="E10" s="93">
        <v>2150</v>
      </c>
      <c r="F10" s="93">
        <v>2113</v>
      </c>
      <c r="G10" s="93">
        <v>2078</v>
      </c>
      <c r="H10" s="93">
        <v>2052</v>
      </c>
      <c r="I10" s="93">
        <v>2022</v>
      </c>
      <c r="J10" s="93">
        <v>1996</v>
      </c>
      <c r="K10" s="93">
        <v>1967</v>
      </c>
      <c r="L10" s="93">
        <v>1943</v>
      </c>
      <c r="M10" s="93">
        <v>1925</v>
      </c>
      <c r="N10" s="93">
        <v>1903</v>
      </c>
      <c r="O10" s="93">
        <v>1883</v>
      </c>
      <c r="P10" s="93">
        <v>1866</v>
      </c>
      <c r="Q10" s="93">
        <v>1851</v>
      </c>
      <c r="R10" s="93">
        <v>1836</v>
      </c>
      <c r="S10" s="93">
        <v>1818</v>
      </c>
      <c r="T10" s="93">
        <v>1802</v>
      </c>
      <c r="U10" s="93">
        <v>1788</v>
      </c>
      <c r="V10" s="93">
        <v>1809</v>
      </c>
      <c r="W10" s="93">
        <v>1836</v>
      </c>
      <c r="X10" s="93">
        <v>1861</v>
      </c>
      <c r="Y10" s="93">
        <v>1875</v>
      </c>
      <c r="Z10" s="93">
        <v>1894</v>
      </c>
      <c r="AA10" s="93">
        <v>1905</v>
      </c>
      <c r="AB10" s="96">
        <v>-21</v>
      </c>
      <c r="AC10" s="96">
        <v>-10</v>
      </c>
      <c r="AD10" s="97">
        <v>-206</v>
      </c>
      <c r="AE10" s="98">
        <v>-0.1</v>
      </c>
      <c r="AF10" s="97">
        <v>-244</v>
      </c>
      <c r="AG10" s="98">
        <v>-0.11</v>
      </c>
    </row>
    <row r="11" spans="1:33" s="99" customFormat="1" x14ac:dyDescent="0.2">
      <c r="A11" s="92" t="s">
        <v>124</v>
      </c>
      <c r="B11" s="93">
        <v>12436</v>
      </c>
      <c r="C11" s="93">
        <v>12573</v>
      </c>
      <c r="D11" s="93">
        <v>12736</v>
      </c>
      <c r="E11" s="93">
        <v>12866</v>
      </c>
      <c r="F11" s="93">
        <v>12930</v>
      </c>
      <c r="G11" s="93">
        <v>13004</v>
      </c>
      <c r="H11" s="93">
        <v>13080</v>
      </c>
      <c r="I11" s="93">
        <v>13148</v>
      </c>
      <c r="J11" s="93">
        <v>13216</v>
      </c>
      <c r="K11" s="93">
        <v>13275</v>
      </c>
      <c r="L11" s="93">
        <v>13331</v>
      </c>
      <c r="M11" s="93">
        <v>13381</v>
      </c>
      <c r="N11" s="93">
        <v>13423</v>
      </c>
      <c r="O11" s="93">
        <v>13479</v>
      </c>
      <c r="P11" s="93">
        <v>13515</v>
      </c>
      <c r="Q11" s="93">
        <v>13542</v>
      </c>
      <c r="R11" s="93">
        <v>13550</v>
      </c>
      <c r="S11" s="93">
        <v>13531</v>
      </c>
      <c r="T11" s="93">
        <v>13505</v>
      </c>
      <c r="U11" s="93">
        <v>13461</v>
      </c>
      <c r="V11" s="93">
        <v>13408</v>
      </c>
      <c r="W11" s="93">
        <v>13347</v>
      </c>
      <c r="X11" s="93">
        <v>13280</v>
      </c>
      <c r="Y11" s="93">
        <v>13201</v>
      </c>
      <c r="Z11" s="93">
        <v>13120</v>
      </c>
      <c r="AA11" s="93">
        <v>13050</v>
      </c>
      <c r="AB11" s="96">
        <v>90</v>
      </c>
      <c r="AC11" s="96">
        <v>25</v>
      </c>
      <c r="AD11" s="97">
        <v>895</v>
      </c>
      <c r="AE11" s="98">
        <v>7.0000000000000007E-2</v>
      </c>
      <c r="AF11" s="97">
        <v>614</v>
      </c>
      <c r="AG11" s="98">
        <v>0.05</v>
      </c>
    </row>
    <row r="12" spans="1:33" s="99" customFormat="1" x14ac:dyDescent="0.2">
      <c r="A12" s="92" t="s">
        <v>72</v>
      </c>
      <c r="B12" s="93">
        <v>1624</v>
      </c>
      <c r="C12" s="93">
        <v>1632</v>
      </c>
      <c r="D12" s="93">
        <v>1635</v>
      </c>
      <c r="E12" s="93">
        <v>1637</v>
      </c>
      <c r="F12" s="93">
        <v>1626</v>
      </c>
      <c r="G12" s="93">
        <v>1615</v>
      </c>
      <c r="H12" s="93">
        <v>1609</v>
      </c>
      <c r="I12" s="93">
        <v>1601</v>
      </c>
      <c r="J12" s="93">
        <v>1594</v>
      </c>
      <c r="K12" s="93">
        <v>1589</v>
      </c>
      <c r="L12" s="93">
        <v>1588</v>
      </c>
      <c r="M12" s="93">
        <v>1589</v>
      </c>
      <c r="N12" s="93">
        <v>1583</v>
      </c>
      <c r="O12" s="93">
        <v>1578</v>
      </c>
      <c r="P12" s="93">
        <v>1574</v>
      </c>
      <c r="Q12" s="93">
        <v>1568</v>
      </c>
      <c r="R12" s="93">
        <v>1562</v>
      </c>
      <c r="S12" s="93">
        <v>1554</v>
      </c>
      <c r="T12" s="93">
        <v>1546</v>
      </c>
      <c r="U12" s="93">
        <v>1540</v>
      </c>
      <c r="V12" s="93">
        <v>1535</v>
      </c>
      <c r="W12" s="93">
        <v>1528</v>
      </c>
      <c r="X12" s="93">
        <v>1518</v>
      </c>
      <c r="Y12" s="93">
        <v>1511</v>
      </c>
      <c r="Z12" s="93">
        <v>1507</v>
      </c>
      <c r="AA12" s="93">
        <v>1503</v>
      </c>
      <c r="AB12" s="96">
        <v>-4</v>
      </c>
      <c r="AC12" s="96">
        <v>-5</v>
      </c>
      <c r="AD12" s="97">
        <v>-36</v>
      </c>
      <c r="AE12" s="98">
        <v>-0.02</v>
      </c>
      <c r="AF12" s="97">
        <v>-121</v>
      </c>
      <c r="AG12" s="98">
        <v>-7.0000000000000007E-2</v>
      </c>
    </row>
    <row r="13" spans="1:33" s="99" customFormat="1" x14ac:dyDescent="0.2">
      <c r="A13" s="92" t="s">
        <v>125</v>
      </c>
      <c r="B13" s="93">
        <v>3581</v>
      </c>
      <c r="C13" s="93">
        <v>3603</v>
      </c>
      <c r="D13" s="93">
        <v>3623</v>
      </c>
      <c r="E13" s="93">
        <v>3642</v>
      </c>
      <c r="F13" s="93">
        <v>3607</v>
      </c>
      <c r="G13" s="93">
        <v>3582</v>
      </c>
      <c r="H13" s="93">
        <v>3557</v>
      </c>
      <c r="I13" s="93">
        <v>3537</v>
      </c>
      <c r="J13" s="93">
        <v>3516</v>
      </c>
      <c r="K13" s="93">
        <v>3499</v>
      </c>
      <c r="L13" s="93">
        <v>3487</v>
      </c>
      <c r="M13" s="93">
        <v>3473</v>
      </c>
      <c r="N13" s="93">
        <v>3455</v>
      </c>
      <c r="O13" s="93">
        <v>3438</v>
      </c>
      <c r="P13" s="93">
        <v>3418</v>
      </c>
      <c r="Q13" s="93">
        <v>3397</v>
      </c>
      <c r="R13" s="93">
        <v>3376</v>
      </c>
      <c r="S13" s="93">
        <v>3353</v>
      </c>
      <c r="T13" s="93">
        <v>3333</v>
      </c>
      <c r="U13" s="93">
        <v>3312</v>
      </c>
      <c r="V13" s="93">
        <v>3287</v>
      </c>
      <c r="W13" s="93">
        <v>3263</v>
      </c>
      <c r="X13" s="93">
        <v>3238</v>
      </c>
      <c r="Y13" s="93">
        <v>3216</v>
      </c>
      <c r="Z13" s="93">
        <v>3191</v>
      </c>
      <c r="AA13" s="93">
        <v>3162</v>
      </c>
      <c r="AB13" s="96">
        <v>-9</v>
      </c>
      <c r="AC13" s="96">
        <v>-17</v>
      </c>
      <c r="AD13" s="97">
        <v>-94</v>
      </c>
      <c r="AE13" s="98">
        <v>-0.03</v>
      </c>
      <c r="AF13" s="97">
        <v>-419</v>
      </c>
      <c r="AG13" s="98">
        <v>-0.12</v>
      </c>
    </row>
    <row r="14" spans="1:33" s="99" customFormat="1" x14ac:dyDescent="0.2">
      <c r="A14" s="92" t="s">
        <v>73</v>
      </c>
      <c r="B14" s="93">
        <v>5597</v>
      </c>
      <c r="C14" s="93">
        <v>5622</v>
      </c>
      <c r="D14" s="93">
        <v>5630</v>
      </c>
      <c r="E14" s="93">
        <v>5632</v>
      </c>
      <c r="F14" s="93">
        <v>5653</v>
      </c>
      <c r="G14" s="93">
        <v>5668</v>
      </c>
      <c r="H14" s="93">
        <v>5677</v>
      </c>
      <c r="I14" s="93">
        <v>5676</v>
      </c>
      <c r="J14" s="93">
        <v>5669</v>
      </c>
      <c r="K14" s="93">
        <v>5670</v>
      </c>
      <c r="L14" s="93">
        <v>5678</v>
      </c>
      <c r="M14" s="93">
        <v>5683</v>
      </c>
      <c r="N14" s="93">
        <v>5676</v>
      </c>
      <c r="O14" s="93">
        <v>5665</v>
      </c>
      <c r="P14" s="93">
        <v>5653</v>
      </c>
      <c r="Q14" s="93">
        <v>5650</v>
      </c>
      <c r="R14" s="93">
        <v>5641</v>
      </c>
      <c r="S14" s="93">
        <v>5623</v>
      </c>
      <c r="T14" s="93">
        <v>5606</v>
      </c>
      <c r="U14" s="93">
        <v>5584</v>
      </c>
      <c r="V14" s="93">
        <v>5563</v>
      </c>
      <c r="W14" s="93">
        <v>5537</v>
      </c>
      <c r="X14" s="93">
        <v>5507</v>
      </c>
      <c r="Y14" s="93">
        <v>5476</v>
      </c>
      <c r="Z14" s="93">
        <v>5440</v>
      </c>
      <c r="AA14" s="93">
        <v>5410</v>
      </c>
      <c r="AB14" s="96">
        <v>8</v>
      </c>
      <c r="AC14" s="96">
        <v>-7</v>
      </c>
      <c r="AD14" s="97">
        <v>81</v>
      </c>
      <c r="AE14" s="98">
        <v>0.01</v>
      </c>
      <c r="AF14" s="97">
        <v>-187</v>
      </c>
      <c r="AG14" s="98">
        <v>-0.03</v>
      </c>
    </row>
    <row r="15" spans="1:33" s="99" customFormat="1" x14ac:dyDescent="0.2">
      <c r="A15" s="92" t="s">
        <v>74</v>
      </c>
      <c r="B15" s="93">
        <v>3888</v>
      </c>
      <c r="C15" s="93">
        <v>3932</v>
      </c>
      <c r="D15" s="93">
        <v>3968</v>
      </c>
      <c r="E15" s="93">
        <v>3997</v>
      </c>
      <c r="F15" s="93">
        <v>3973</v>
      </c>
      <c r="G15" s="93">
        <v>3947</v>
      </c>
      <c r="H15" s="93">
        <v>3926</v>
      </c>
      <c r="I15" s="93">
        <v>3900</v>
      </c>
      <c r="J15" s="93">
        <v>3871</v>
      </c>
      <c r="K15" s="93">
        <v>3850</v>
      </c>
      <c r="L15" s="93">
        <v>3834</v>
      </c>
      <c r="M15" s="93">
        <v>3816</v>
      </c>
      <c r="N15" s="93">
        <v>3790</v>
      </c>
      <c r="O15" s="93">
        <v>3767</v>
      </c>
      <c r="P15" s="93">
        <v>3750</v>
      </c>
      <c r="Q15" s="93">
        <v>3729</v>
      </c>
      <c r="R15" s="93">
        <v>3707</v>
      </c>
      <c r="S15" s="93">
        <v>3685</v>
      </c>
      <c r="T15" s="93">
        <v>3663</v>
      </c>
      <c r="U15" s="93">
        <v>3641</v>
      </c>
      <c r="V15" s="93">
        <v>3621</v>
      </c>
      <c r="W15" s="93">
        <v>3594</v>
      </c>
      <c r="X15" s="93">
        <v>3570</v>
      </c>
      <c r="Y15" s="93">
        <v>3547</v>
      </c>
      <c r="Z15" s="93">
        <v>3525</v>
      </c>
      <c r="AA15" s="93">
        <v>3499</v>
      </c>
      <c r="AB15" s="96">
        <v>-5</v>
      </c>
      <c r="AC15" s="96">
        <v>-16</v>
      </c>
      <c r="AD15" s="97">
        <v>-54</v>
      </c>
      <c r="AE15" s="98">
        <v>-0.01</v>
      </c>
      <c r="AF15" s="97">
        <v>-389</v>
      </c>
      <c r="AG15" s="98">
        <v>-0.1</v>
      </c>
    </row>
    <row r="16" spans="1:33" s="99" customFormat="1" x14ac:dyDescent="0.2">
      <c r="A16" s="92" t="s">
        <v>75</v>
      </c>
      <c r="B16" s="93">
        <v>2482</v>
      </c>
      <c r="C16" s="93">
        <v>2529</v>
      </c>
      <c r="D16" s="93">
        <v>2575</v>
      </c>
      <c r="E16" s="93">
        <v>2622</v>
      </c>
      <c r="F16" s="93">
        <v>2622</v>
      </c>
      <c r="G16" s="93">
        <v>2629</v>
      </c>
      <c r="H16" s="93">
        <v>2637</v>
      </c>
      <c r="I16" s="93">
        <v>2645</v>
      </c>
      <c r="J16" s="93">
        <v>2654</v>
      </c>
      <c r="K16" s="93">
        <v>2665</v>
      </c>
      <c r="L16" s="93">
        <v>2682</v>
      </c>
      <c r="M16" s="93">
        <v>2700</v>
      </c>
      <c r="N16" s="93">
        <v>2718</v>
      </c>
      <c r="O16" s="93">
        <v>2735</v>
      </c>
      <c r="P16" s="93">
        <v>2750</v>
      </c>
      <c r="Q16" s="93">
        <v>2760</v>
      </c>
      <c r="R16" s="93">
        <v>2768</v>
      </c>
      <c r="S16" s="93">
        <v>2768</v>
      </c>
      <c r="T16" s="93">
        <v>2764</v>
      </c>
      <c r="U16" s="93">
        <v>2756</v>
      </c>
      <c r="V16" s="93">
        <v>2750</v>
      </c>
      <c r="W16" s="93">
        <v>2744</v>
      </c>
      <c r="X16" s="93">
        <v>2736</v>
      </c>
      <c r="Y16" s="93">
        <v>2722</v>
      </c>
      <c r="Z16" s="93">
        <v>2708</v>
      </c>
      <c r="AA16" s="93">
        <v>2693</v>
      </c>
      <c r="AB16" s="96">
        <v>20</v>
      </c>
      <c r="AC16" s="96">
        <v>8</v>
      </c>
      <c r="AD16" s="97">
        <v>200</v>
      </c>
      <c r="AE16" s="98">
        <v>0.08</v>
      </c>
      <c r="AF16" s="97">
        <v>211</v>
      </c>
      <c r="AG16" s="98">
        <v>0.09</v>
      </c>
    </row>
    <row r="17" spans="1:33" s="99" customFormat="1" x14ac:dyDescent="0.2">
      <c r="A17" s="92" t="s">
        <v>76</v>
      </c>
      <c r="B17" s="93">
        <v>2607</v>
      </c>
      <c r="C17" s="93">
        <v>2659</v>
      </c>
      <c r="D17" s="93">
        <v>2692</v>
      </c>
      <c r="E17" s="93">
        <v>2722</v>
      </c>
      <c r="F17" s="93">
        <v>2729</v>
      </c>
      <c r="G17" s="93">
        <v>2734</v>
      </c>
      <c r="H17" s="93">
        <v>2744</v>
      </c>
      <c r="I17" s="93">
        <v>2755</v>
      </c>
      <c r="J17" s="93">
        <v>2764</v>
      </c>
      <c r="K17" s="93">
        <v>2773</v>
      </c>
      <c r="L17" s="93">
        <v>2786</v>
      </c>
      <c r="M17" s="93">
        <v>2799</v>
      </c>
      <c r="N17" s="93">
        <v>2814</v>
      </c>
      <c r="O17" s="93">
        <v>2828</v>
      </c>
      <c r="P17" s="93">
        <v>2843</v>
      </c>
      <c r="Q17" s="93">
        <v>2852</v>
      </c>
      <c r="R17" s="93">
        <v>2861</v>
      </c>
      <c r="S17" s="93">
        <v>2865</v>
      </c>
      <c r="T17" s="93">
        <v>2868</v>
      </c>
      <c r="U17" s="93">
        <v>2865</v>
      </c>
      <c r="V17" s="93">
        <v>2860</v>
      </c>
      <c r="W17" s="93">
        <v>2856</v>
      </c>
      <c r="X17" s="93">
        <v>2850</v>
      </c>
      <c r="Y17" s="93">
        <v>2839</v>
      </c>
      <c r="Z17" s="93">
        <v>2825</v>
      </c>
      <c r="AA17" s="93">
        <v>2812</v>
      </c>
      <c r="AB17" s="96">
        <v>18</v>
      </c>
      <c r="AC17" s="96">
        <v>8</v>
      </c>
      <c r="AD17" s="97">
        <v>179</v>
      </c>
      <c r="AE17" s="98">
        <v>7.0000000000000007E-2</v>
      </c>
      <c r="AF17" s="97">
        <v>205</v>
      </c>
      <c r="AG17" s="98">
        <v>0.08</v>
      </c>
    </row>
    <row r="18" spans="1:33" s="99" customFormat="1" x14ac:dyDescent="0.2">
      <c r="A18" s="92" t="s">
        <v>77</v>
      </c>
      <c r="B18" s="93">
        <v>2377</v>
      </c>
      <c r="C18" s="93">
        <v>2428</v>
      </c>
      <c r="D18" s="93">
        <v>2494</v>
      </c>
      <c r="E18" s="93">
        <v>2554</v>
      </c>
      <c r="F18" s="93">
        <v>2563</v>
      </c>
      <c r="G18" s="93">
        <v>2574</v>
      </c>
      <c r="H18" s="93">
        <v>2591</v>
      </c>
      <c r="I18" s="93">
        <v>2611</v>
      </c>
      <c r="J18" s="93">
        <v>2630</v>
      </c>
      <c r="K18" s="93">
        <v>2656</v>
      </c>
      <c r="L18" s="93">
        <v>2682</v>
      </c>
      <c r="M18" s="93">
        <v>2705</v>
      </c>
      <c r="N18" s="93">
        <v>2728</v>
      </c>
      <c r="O18" s="93">
        <v>2753</v>
      </c>
      <c r="P18" s="93">
        <v>2775</v>
      </c>
      <c r="Q18" s="93">
        <v>2792</v>
      </c>
      <c r="R18" s="93">
        <v>2801</v>
      </c>
      <c r="S18" s="93">
        <v>2807</v>
      </c>
      <c r="T18" s="93">
        <v>2808</v>
      </c>
      <c r="U18" s="93">
        <v>2806</v>
      </c>
      <c r="V18" s="93">
        <v>2801</v>
      </c>
      <c r="W18" s="93">
        <v>2792</v>
      </c>
      <c r="X18" s="93">
        <v>2785</v>
      </c>
      <c r="Y18" s="93">
        <v>2775</v>
      </c>
      <c r="Z18" s="93">
        <v>2763</v>
      </c>
      <c r="AA18" s="93">
        <v>2754</v>
      </c>
      <c r="AB18" s="96">
        <v>30</v>
      </c>
      <c r="AC18" s="96">
        <v>15</v>
      </c>
      <c r="AD18" s="97">
        <v>305</v>
      </c>
      <c r="AE18" s="98">
        <v>0.13</v>
      </c>
      <c r="AF18" s="97">
        <v>377</v>
      </c>
      <c r="AG18" s="98">
        <v>0.16</v>
      </c>
    </row>
    <row r="19" spans="1:33" s="99" customFormat="1" x14ac:dyDescent="0.2">
      <c r="A19" s="92" t="s">
        <v>78</v>
      </c>
      <c r="B19" s="93">
        <v>4454</v>
      </c>
      <c r="C19" s="93">
        <v>4467</v>
      </c>
      <c r="D19" s="93">
        <v>4486</v>
      </c>
      <c r="E19" s="93">
        <v>4498</v>
      </c>
      <c r="F19" s="93">
        <v>4476</v>
      </c>
      <c r="G19" s="93">
        <v>4461</v>
      </c>
      <c r="H19" s="93">
        <v>4450</v>
      </c>
      <c r="I19" s="93">
        <v>4447</v>
      </c>
      <c r="J19" s="93">
        <v>4447</v>
      </c>
      <c r="K19" s="93">
        <v>4451</v>
      </c>
      <c r="L19" s="93">
        <v>4460</v>
      </c>
      <c r="M19" s="93">
        <v>4468</v>
      </c>
      <c r="N19" s="93">
        <v>4473</v>
      </c>
      <c r="O19" s="93">
        <v>4478</v>
      </c>
      <c r="P19" s="93">
        <v>4482</v>
      </c>
      <c r="Q19" s="93">
        <v>4480</v>
      </c>
      <c r="R19" s="93">
        <v>4479</v>
      </c>
      <c r="S19" s="93">
        <v>4470</v>
      </c>
      <c r="T19" s="93">
        <v>4459</v>
      </c>
      <c r="U19" s="93">
        <v>4445</v>
      </c>
      <c r="V19" s="93">
        <v>4431</v>
      </c>
      <c r="W19" s="93">
        <v>4419</v>
      </c>
      <c r="X19" s="93">
        <v>4403</v>
      </c>
      <c r="Y19" s="93">
        <v>4383</v>
      </c>
      <c r="Z19" s="93">
        <v>4366</v>
      </c>
      <c r="AA19" s="93">
        <v>4347</v>
      </c>
      <c r="AB19" s="96">
        <v>1</v>
      </c>
      <c r="AC19" s="96">
        <v>-4</v>
      </c>
      <c r="AD19" s="97">
        <v>6</v>
      </c>
      <c r="AE19" s="98">
        <v>0</v>
      </c>
      <c r="AF19" s="97">
        <v>-107</v>
      </c>
      <c r="AG19" s="98">
        <v>-0.02</v>
      </c>
    </row>
    <row r="20" spans="1:33" s="99" customFormat="1" x14ac:dyDescent="0.2">
      <c r="A20" s="92" t="s">
        <v>79</v>
      </c>
      <c r="B20" s="93">
        <v>10897</v>
      </c>
      <c r="C20" s="93">
        <v>10975</v>
      </c>
      <c r="D20" s="93">
        <v>11006</v>
      </c>
      <c r="E20" s="93">
        <v>11038</v>
      </c>
      <c r="F20" s="93">
        <v>10978</v>
      </c>
      <c r="G20" s="93">
        <v>10926</v>
      </c>
      <c r="H20" s="93">
        <v>10879</v>
      </c>
      <c r="I20" s="93">
        <v>10826</v>
      </c>
      <c r="J20" s="93">
        <v>10779</v>
      </c>
      <c r="K20" s="93">
        <v>10740</v>
      </c>
      <c r="L20" s="93">
        <v>10714</v>
      </c>
      <c r="M20" s="93">
        <v>10697</v>
      </c>
      <c r="N20" s="93">
        <v>10668</v>
      </c>
      <c r="O20" s="93">
        <v>10640</v>
      </c>
      <c r="P20" s="93">
        <v>10606</v>
      </c>
      <c r="Q20" s="93">
        <v>10569</v>
      </c>
      <c r="R20" s="93">
        <v>10528</v>
      </c>
      <c r="S20" s="93">
        <v>10480</v>
      </c>
      <c r="T20" s="93">
        <v>10423</v>
      </c>
      <c r="U20" s="93">
        <v>10359</v>
      </c>
      <c r="V20" s="93">
        <v>10297</v>
      </c>
      <c r="W20" s="93">
        <v>10230</v>
      </c>
      <c r="X20" s="93">
        <v>10172</v>
      </c>
      <c r="Y20" s="93">
        <v>10109</v>
      </c>
      <c r="Z20" s="93">
        <v>10044</v>
      </c>
      <c r="AA20" s="93">
        <v>9986</v>
      </c>
      <c r="AB20" s="96">
        <v>-18</v>
      </c>
      <c r="AC20" s="96">
        <v>-36</v>
      </c>
      <c r="AD20" s="97">
        <v>-183</v>
      </c>
      <c r="AE20" s="98">
        <v>-0.02</v>
      </c>
      <c r="AF20" s="97">
        <v>-911</v>
      </c>
      <c r="AG20" s="98">
        <v>-0.08</v>
      </c>
    </row>
    <row r="21" spans="1:33" s="99" customFormat="1" x14ac:dyDescent="0.2">
      <c r="A21" s="92" t="s">
        <v>80</v>
      </c>
      <c r="B21" s="93">
        <v>21401</v>
      </c>
      <c r="C21" s="93">
        <v>21248</v>
      </c>
      <c r="D21" s="93">
        <v>21126</v>
      </c>
      <c r="E21" s="93">
        <v>20996</v>
      </c>
      <c r="F21" s="93">
        <v>21111</v>
      </c>
      <c r="G21" s="93">
        <v>21196</v>
      </c>
      <c r="H21" s="93">
        <v>21247</v>
      </c>
      <c r="I21" s="93">
        <v>21280</v>
      </c>
      <c r="J21" s="93">
        <v>21316</v>
      </c>
      <c r="K21" s="93">
        <v>21361</v>
      </c>
      <c r="L21" s="93">
        <v>21387</v>
      </c>
      <c r="M21" s="93">
        <v>21401</v>
      </c>
      <c r="N21" s="93">
        <v>21392</v>
      </c>
      <c r="O21" s="93">
        <v>21395</v>
      </c>
      <c r="P21" s="93">
        <v>21402</v>
      </c>
      <c r="Q21" s="93">
        <v>21386</v>
      </c>
      <c r="R21" s="93">
        <v>21363</v>
      </c>
      <c r="S21" s="93">
        <v>21306</v>
      </c>
      <c r="T21" s="93">
        <v>21246</v>
      </c>
      <c r="U21" s="93">
        <v>21173</v>
      </c>
      <c r="V21" s="93">
        <v>21092</v>
      </c>
      <c r="W21" s="93">
        <v>21012</v>
      </c>
      <c r="X21" s="93">
        <v>20916</v>
      </c>
      <c r="Y21" s="93">
        <v>20803</v>
      </c>
      <c r="Z21" s="93">
        <v>20673</v>
      </c>
      <c r="AA21" s="93">
        <v>20558</v>
      </c>
      <c r="AB21" s="96">
        <v>-1</v>
      </c>
      <c r="AC21" s="96">
        <v>-34</v>
      </c>
      <c r="AD21" s="97">
        <v>-14</v>
      </c>
      <c r="AE21" s="98">
        <v>0</v>
      </c>
      <c r="AF21" s="97">
        <v>-843</v>
      </c>
      <c r="AG21" s="98">
        <v>-0.04</v>
      </c>
    </row>
    <row r="22" spans="1:33" s="99" customFormat="1" x14ac:dyDescent="0.2">
      <c r="A22" s="92" t="s">
        <v>81</v>
      </c>
      <c r="B22" s="93">
        <v>6095</v>
      </c>
      <c r="C22" s="93">
        <v>6159</v>
      </c>
      <c r="D22" s="93">
        <v>6205</v>
      </c>
      <c r="E22" s="93">
        <v>6250</v>
      </c>
      <c r="F22" s="93">
        <v>6228</v>
      </c>
      <c r="G22" s="93">
        <v>6208</v>
      </c>
      <c r="H22" s="93">
        <v>6191</v>
      </c>
      <c r="I22" s="93">
        <v>6169</v>
      </c>
      <c r="J22" s="93">
        <v>6141</v>
      </c>
      <c r="K22" s="93">
        <v>6126</v>
      </c>
      <c r="L22" s="93">
        <v>6117</v>
      </c>
      <c r="M22" s="93">
        <v>6110</v>
      </c>
      <c r="N22" s="93">
        <v>6088</v>
      </c>
      <c r="O22" s="93">
        <v>6066</v>
      </c>
      <c r="P22" s="93">
        <v>6047</v>
      </c>
      <c r="Q22" s="93">
        <v>6028</v>
      </c>
      <c r="R22" s="93">
        <v>6007</v>
      </c>
      <c r="S22" s="93">
        <v>5983</v>
      </c>
      <c r="T22" s="93">
        <v>5951</v>
      </c>
      <c r="U22" s="93">
        <v>5919</v>
      </c>
      <c r="V22" s="93">
        <v>5889</v>
      </c>
      <c r="W22" s="93">
        <v>5854</v>
      </c>
      <c r="X22" s="93">
        <v>5820</v>
      </c>
      <c r="Y22" s="93">
        <v>5786</v>
      </c>
      <c r="Z22" s="93">
        <v>5805</v>
      </c>
      <c r="AA22" s="93">
        <v>5893</v>
      </c>
      <c r="AB22" s="96">
        <v>2</v>
      </c>
      <c r="AC22" s="96">
        <v>-8</v>
      </c>
      <c r="AD22" s="97">
        <v>22</v>
      </c>
      <c r="AE22" s="98">
        <v>0</v>
      </c>
      <c r="AF22" s="97">
        <v>-202</v>
      </c>
      <c r="AG22" s="98">
        <v>-0.03</v>
      </c>
    </row>
    <row r="23" spans="1:33" s="99" customFormat="1" x14ac:dyDescent="0.2">
      <c r="A23" s="92" t="s">
        <v>82</v>
      </c>
      <c r="B23" s="93">
        <v>2840</v>
      </c>
      <c r="C23" s="93">
        <v>2843</v>
      </c>
      <c r="D23" s="93">
        <v>2837</v>
      </c>
      <c r="E23" s="93">
        <v>2833</v>
      </c>
      <c r="F23" s="93">
        <v>2794</v>
      </c>
      <c r="G23" s="93">
        <v>2761</v>
      </c>
      <c r="H23" s="93">
        <v>2734</v>
      </c>
      <c r="I23" s="93">
        <v>2701</v>
      </c>
      <c r="J23" s="93">
        <v>2670</v>
      </c>
      <c r="K23" s="93">
        <v>2641</v>
      </c>
      <c r="L23" s="93">
        <v>2616</v>
      </c>
      <c r="M23" s="93">
        <v>2590</v>
      </c>
      <c r="N23" s="93">
        <v>2569</v>
      </c>
      <c r="O23" s="93">
        <v>2544</v>
      </c>
      <c r="P23" s="93">
        <v>2522</v>
      </c>
      <c r="Q23" s="93">
        <v>2499</v>
      </c>
      <c r="R23" s="93">
        <v>2475</v>
      </c>
      <c r="S23" s="93">
        <v>2447</v>
      </c>
      <c r="T23" s="93">
        <v>2412</v>
      </c>
      <c r="U23" s="93">
        <v>2375</v>
      </c>
      <c r="V23" s="93">
        <v>2343</v>
      </c>
      <c r="W23" s="93">
        <v>2313</v>
      </c>
      <c r="X23" s="93">
        <v>2279</v>
      </c>
      <c r="Y23" s="93">
        <v>2242</v>
      </c>
      <c r="Z23" s="93">
        <v>2209</v>
      </c>
      <c r="AA23" s="93">
        <v>2181</v>
      </c>
      <c r="AB23" s="96">
        <v>-22</v>
      </c>
      <c r="AC23" s="96">
        <v>-26</v>
      </c>
      <c r="AD23" s="97">
        <v>-224</v>
      </c>
      <c r="AE23" s="98">
        <v>-0.08</v>
      </c>
      <c r="AF23" s="97">
        <v>-659</v>
      </c>
      <c r="AG23" s="98">
        <v>-0.23</v>
      </c>
    </row>
    <row r="24" spans="1:33" s="99" customFormat="1" x14ac:dyDescent="0.2">
      <c r="A24" s="92" t="s">
        <v>83</v>
      </c>
      <c r="B24" s="93">
        <v>2521</v>
      </c>
      <c r="C24" s="93">
        <v>2573</v>
      </c>
      <c r="D24" s="93">
        <v>2626</v>
      </c>
      <c r="E24" s="93">
        <v>2674</v>
      </c>
      <c r="F24" s="93">
        <v>2706</v>
      </c>
      <c r="G24" s="93">
        <v>2737</v>
      </c>
      <c r="H24" s="93">
        <v>2769</v>
      </c>
      <c r="I24" s="93">
        <v>2799</v>
      </c>
      <c r="J24" s="93">
        <v>2830</v>
      </c>
      <c r="K24" s="93">
        <v>2858</v>
      </c>
      <c r="L24" s="93">
        <v>2889</v>
      </c>
      <c r="M24" s="93">
        <v>2917</v>
      </c>
      <c r="N24" s="93">
        <v>2946</v>
      </c>
      <c r="O24" s="93">
        <v>2975</v>
      </c>
      <c r="P24" s="93">
        <v>3005</v>
      </c>
      <c r="Q24" s="93">
        <v>3027</v>
      </c>
      <c r="R24" s="93">
        <v>3049</v>
      </c>
      <c r="S24" s="93">
        <v>3068</v>
      </c>
      <c r="T24" s="93">
        <v>3082</v>
      </c>
      <c r="U24" s="93">
        <v>3094</v>
      </c>
      <c r="V24" s="93">
        <v>3103</v>
      </c>
      <c r="W24" s="93">
        <v>3109</v>
      </c>
      <c r="X24" s="93">
        <v>3116</v>
      </c>
      <c r="Y24" s="93">
        <v>3122</v>
      </c>
      <c r="Z24" s="93">
        <v>3126</v>
      </c>
      <c r="AA24" s="93">
        <v>3132</v>
      </c>
      <c r="AB24" s="96">
        <v>37</v>
      </c>
      <c r="AC24" s="96">
        <v>24</v>
      </c>
      <c r="AD24" s="97">
        <v>368</v>
      </c>
      <c r="AE24" s="98">
        <v>0.15</v>
      </c>
      <c r="AF24" s="97">
        <v>611</v>
      </c>
      <c r="AG24" s="98">
        <v>0.24</v>
      </c>
    </row>
    <row r="25" spans="1:33" s="99" customFormat="1" x14ac:dyDescent="0.2">
      <c r="A25" s="92" t="s">
        <v>84</v>
      </c>
      <c r="B25" s="93">
        <v>2502</v>
      </c>
      <c r="C25" s="93">
        <v>2573</v>
      </c>
      <c r="D25" s="93">
        <v>2639</v>
      </c>
      <c r="E25" s="93">
        <v>2700</v>
      </c>
      <c r="F25" s="93">
        <v>2683</v>
      </c>
      <c r="G25" s="93">
        <v>2672</v>
      </c>
      <c r="H25" s="93">
        <v>2664</v>
      </c>
      <c r="I25" s="93">
        <v>2651</v>
      </c>
      <c r="J25" s="93">
        <v>2640</v>
      </c>
      <c r="K25" s="93">
        <v>2632</v>
      </c>
      <c r="L25" s="93">
        <v>2630</v>
      </c>
      <c r="M25" s="93">
        <v>2622</v>
      </c>
      <c r="N25" s="93">
        <v>2609</v>
      </c>
      <c r="O25" s="93">
        <v>2601</v>
      </c>
      <c r="P25" s="93">
        <v>2585</v>
      </c>
      <c r="Q25" s="93">
        <v>2577</v>
      </c>
      <c r="R25" s="93">
        <v>2565</v>
      </c>
      <c r="S25" s="93">
        <v>2548</v>
      </c>
      <c r="T25" s="93">
        <v>2535</v>
      </c>
      <c r="U25" s="93">
        <v>2512</v>
      </c>
      <c r="V25" s="93">
        <v>2495</v>
      </c>
      <c r="W25" s="93">
        <v>2475</v>
      </c>
      <c r="X25" s="93">
        <v>2455</v>
      </c>
      <c r="Y25" s="93">
        <v>2438</v>
      </c>
      <c r="Z25" s="93">
        <v>2415</v>
      </c>
      <c r="AA25" s="93">
        <v>2396</v>
      </c>
      <c r="AB25" s="96">
        <v>13</v>
      </c>
      <c r="AC25" s="96">
        <v>-4</v>
      </c>
      <c r="AD25" s="97">
        <v>128</v>
      </c>
      <c r="AE25" s="98">
        <v>0.05</v>
      </c>
      <c r="AF25" s="97">
        <v>-106</v>
      </c>
      <c r="AG25" s="98">
        <v>-0.04</v>
      </c>
    </row>
    <row r="26" spans="1:33" s="99" customFormat="1" x14ac:dyDescent="0.2">
      <c r="A26" s="92" t="s">
        <v>126</v>
      </c>
      <c r="B26" s="93">
        <v>588</v>
      </c>
      <c r="C26" s="93">
        <v>595</v>
      </c>
      <c r="D26" s="93">
        <v>598</v>
      </c>
      <c r="E26" s="93">
        <v>599</v>
      </c>
      <c r="F26" s="93">
        <v>588</v>
      </c>
      <c r="G26" s="93">
        <v>578</v>
      </c>
      <c r="H26" s="93">
        <v>570</v>
      </c>
      <c r="I26" s="93">
        <v>561</v>
      </c>
      <c r="J26" s="93">
        <v>554</v>
      </c>
      <c r="K26" s="93">
        <v>544</v>
      </c>
      <c r="L26" s="93">
        <v>538</v>
      </c>
      <c r="M26" s="93">
        <v>530</v>
      </c>
      <c r="N26" s="93">
        <v>524</v>
      </c>
      <c r="O26" s="93">
        <v>517</v>
      </c>
      <c r="P26" s="93">
        <v>510</v>
      </c>
      <c r="Q26" s="93">
        <v>507</v>
      </c>
      <c r="R26" s="93">
        <v>502</v>
      </c>
      <c r="S26" s="93">
        <v>498</v>
      </c>
      <c r="T26" s="93">
        <v>494</v>
      </c>
      <c r="U26" s="93">
        <v>491</v>
      </c>
      <c r="V26" s="93">
        <v>487</v>
      </c>
      <c r="W26" s="93">
        <v>482</v>
      </c>
      <c r="X26" s="93">
        <v>477</v>
      </c>
      <c r="Y26" s="93">
        <v>472</v>
      </c>
      <c r="Z26" s="93">
        <v>466</v>
      </c>
      <c r="AA26" s="93">
        <v>461</v>
      </c>
      <c r="AB26" s="96">
        <v>-5</v>
      </c>
      <c r="AC26" s="96">
        <v>-5</v>
      </c>
      <c r="AD26" s="97">
        <v>-50</v>
      </c>
      <c r="AE26" s="98">
        <v>-0.09</v>
      </c>
      <c r="AF26" s="97">
        <v>-127</v>
      </c>
      <c r="AG26" s="98">
        <v>-0.22</v>
      </c>
    </row>
    <row r="27" spans="1:33" s="99" customFormat="1" x14ac:dyDescent="0.2">
      <c r="A27" s="92" t="s">
        <v>85</v>
      </c>
      <c r="B27" s="93">
        <v>4794</v>
      </c>
      <c r="C27" s="93">
        <v>4804</v>
      </c>
      <c r="D27" s="93">
        <v>4803</v>
      </c>
      <c r="E27" s="93">
        <v>4802</v>
      </c>
      <c r="F27" s="93">
        <v>4761</v>
      </c>
      <c r="G27" s="93">
        <v>4720</v>
      </c>
      <c r="H27" s="93">
        <v>4679</v>
      </c>
      <c r="I27" s="93">
        <v>4645</v>
      </c>
      <c r="J27" s="93">
        <v>4605</v>
      </c>
      <c r="K27" s="93">
        <v>4576</v>
      </c>
      <c r="L27" s="93">
        <v>4549</v>
      </c>
      <c r="M27" s="93">
        <v>4520</v>
      </c>
      <c r="N27" s="93">
        <v>4485</v>
      </c>
      <c r="O27" s="93">
        <v>4459</v>
      </c>
      <c r="P27" s="93">
        <v>4431</v>
      </c>
      <c r="Q27" s="93">
        <v>4395</v>
      </c>
      <c r="R27" s="93">
        <v>4366</v>
      </c>
      <c r="S27" s="93">
        <v>4339</v>
      </c>
      <c r="T27" s="93">
        <v>4311</v>
      </c>
      <c r="U27" s="93">
        <v>4279</v>
      </c>
      <c r="V27" s="93">
        <v>4244</v>
      </c>
      <c r="W27" s="93">
        <v>4210</v>
      </c>
      <c r="X27" s="93">
        <v>4174</v>
      </c>
      <c r="Y27" s="93">
        <v>4138</v>
      </c>
      <c r="Z27" s="93">
        <v>4096</v>
      </c>
      <c r="AA27" s="93">
        <v>4054</v>
      </c>
      <c r="AB27" s="96">
        <v>-24</v>
      </c>
      <c r="AC27" s="96">
        <v>-30</v>
      </c>
      <c r="AD27" s="97">
        <v>-245</v>
      </c>
      <c r="AE27" s="98">
        <v>-0.05</v>
      </c>
      <c r="AF27" s="97">
        <v>-740</v>
      </c>
      <c r="AG27" s="98">
        <v>-0.15</v>
      </c>
    </row>
    <row r="28" spans="1:33" s="99" customFormat="1" x14ac:dyDescent="0.2">
      <c r="A28" s="92" t="s">
        <v>86</v>
      </c>
      <c r="B28" s="93">
        <v>12173</v>
      </c>
      <c r="C28" s="93">
        <v>12261</v>
      </c>
      <c r="D28" s="93">
        <v>12341</v>
      </c>
      <c r="E28" s="93">
        <v>12420</v>
      </c>
      <c r="F28" s="93">
        <v>12376</v>
      </c>
      <c r="G28" s="93">
        <v>12339</v>
      </c>
      <c r="H28" s="93">
        <v>12315</v>
      </c>
      <c r="I28" s="93">
        <v>12273</v>
      </c>
      <c r="J28" s="93">
        <v>12224</v>
      </c>
      <c r="K28" s="93">
        <v>12205</v>
      </c>
      <c r="L28" s="93">
        <v>12186</v>
      </c>
      <c r="M28" s="93">
        <v>12172</v>
      </c>
      <c r="N28" s="93">
        <v>12136</v>
      </c>
      <c r="O28" s="93">
        <v>12095</v>
      </c>
      <c r="P28" s="93">
        <v>12063</v>
      </c>
      <c r="Q28" s="93">
        <v>12025</v>
      </c>
      <c r="R28" s="93">
        <v>11991</v>
      </c>
      <c r="S28" s="93">
        <v>11948</v>
      </c>
      <c r="T28" s="93">
        <v>11894</v>
      </c>
      <c r="U28" s="93">
        <v>11829</v>
      </c>
      <c r="V28" s="93">
        <v>11763</v>
      </c>
      <c r="W28" s="93">
        <v>11693</v>
      </c>
      <c r="X28" s="93">
        <v>11631</v>
      </c>
      <c r="Y28" s="93">
        <v>11558</v>
      </c>
      <c r="Z28" s="93">
        <v>11473</v>
      </c>
      <c r="AA28" s="93">
        <v>11400</v>
      </c>
      <c r="AB28" s="96">
        <v>1</v>
      </c>
      <c r="AC28" s="96">
        <v>-31</v>
      </c>
      <c r="AD28" s="97">
        <v>13</v>
      </c>
      <c r="AE28" s="98">
        <v>0</v>
      </c>
      <c r="AF28" s="97">
        <v>-773</v>
      </c>
      <c r="AG28" s="98">
        <v>-0.06</v>
      </c>
    </row>
    <row r="29" spans="1:33" s="99" customFormat="1" x14ac:dyDescent="0.2">
      <c r="A29" s="92" t="s">
        <v>87</v>
      </c>
      <c r="B29" s="93">
        <v>471</v>
      </c>
      <c r="C29" s="93">
        <v>480</v>
      </c>
      <c r="D29" s="93">
        <v>488</v>
      </c>
      <c r="E29" s="93">
        <v>497</v>
      </c>
      <c r="F29" s="93">
        <v>496</v>
      </c>
      <c r="G29" s="93">
        <v>497</v>
      </c>
      <c r="H29" s="93">
        <v>494</v>
      </c>
      <c r="I29" s="93">
        <v>494</v>
      </c>
      <c r="J29" s="93">
        <v>493</v>
      </c>
      <c r="K29" s="93">
        <v>495</v>
      </c>
      <c r="L29" s="93">
        <v>494</v>
      </c>
      <c r="M29" s="93">
        <v>493</v>
      </c>
      <c r="N29" s="93">
        <v>489</v>
      </c>
      <c r="O29" s="93">
        <v>487</v>
      </c>
      <c r="P29" s="93">
        <v>483</v>
      </c>
      <c r="Q29" s="93">
        <v>479</v>
      </c>
      <c r="R29" s="93">
        <v>476</v>
      </c>
      <c r="S29" s="93">
        <v>472</v>
      </c>
      <c r="T29" s="93">
        <v>470</v>
      </c>
      <c r="U29" s="93">
        <v>467</v>
      </c>
      <c r="V29" s="93">
        <v>464</v>
      </c>
      <c r="W29" s="93">
        <v>463</v>
      </c>
      <c r="X29" s="93">
        <v>458</v>
      </c>
      <c r="Y29" s="93">
        <v>455</v>
      </c>
      <c r="Z29" s="93">
        <v>451</v>
      </c>
      <c r="AA29" s="93">
        <v>447</v>
      </c>
      <c r="AB29" s="96">
        <v>2</v>
      </c>
      <c r="AC29" s="96">
        <v>-1</v>
      </c>
      <c r="AD29" s="97">
        <v>23</v>
      </c>
      <c r="AE29" s="98">
        <v>0.05</v>
      </c>
      <c r="AF29" s="97">
        <v>-24</v>
      </c>
      <c r="AG29" s="98">
        <v>-0.05</v>
      </c>
    </row>
    <row r="30" spans="1:33" s="99" customFormat="1" x14ac:dyDescent="0.2">
      <c r="A30" s="92" t="s">
        <v>127</v>
      </c>
      <c r="B30" s="93">
        <v>3494</v>
      </c>
      <c r="C30" s="93">
        <v>3539</v>
      </c>
      <c r="D30" s="93">
        <v>3563</v>
      </c>
      <c r="E30" s="93">
        <v>3588</v>
      </c>
      <c r="F30" s="93">
        <v>3560</v>
      </c>
      <c r="G30" s="93">
        <v>3544</v>
      </c>
      <c r="H30" s="93">
        <v>3530</v>
      </c>
      <c r="I30" s="93">
        <v>3519</v>
      </c>
      <c r="J30" s="93">
        <v>3499</v>
      </c>
      <c r="K30" s="93">
        <v>3482</v>
      </c>
      <c r="L30" s="93">
        <v>3470</v>
      </c>
      <c r="M30" s="93">
        <v>3453</v>
      </c>
      <c r="N30" s="93">
        <v>3439</v>
      </c>
      <c r="O30" s="93">
        <v>3422</v>
      </c>
      <c r="P30" s="93">
        <v>3404</v>
      </c>
      <c r="Q30" s="93">
        <v>3384</v>
      </c>
      <c r="R30" s="93">
        <v>3359</v>
      </c>
      <c r="S30" s="93">
        <v>3339</v>
      </c>
      <c r="T30" s="93">
        <v>3311</v>
      </c>
      <c r="U30" s="93">
        <v>3284</v>
      </c>
      <c r="V30" s="93">
        <v>3256</v>
      </c>
      <c r="W30" s="93">
        <v>3230</v>
      </c>
      <c r="X30" s="93">
        <v>3206</v>
      </c>
      <c r="Y30" s="93">
        <v>3176</v>
      </c>
      <c r="Z30" s="93">
        <v>3144</v>
      </c>
      <c r="AA30" s="93">
        <v>3110</v>
      </c>
      <c r="AB30" s="96">
        <v>-2</v>
      </c>
      <c r="AC30" s="96">
        <v>-15</v>
      </c>
      <c r="AD30" s="97">
        <v>-24</v>
      </c>
      <c r="AE30" s="98">
        <v>-0.01</v>
      </c>
      <c r="AF30" s="97">
        <v>-384</v>
      </c>
      <c r="AG30" s="98">
        <v>-0.11</v>
      </c>
    </row>
    <row r="31" spans="1:33" s="99" customFormat="1" x14ac:dyDescent="0.2">
      <c r="A31" s="92" t="s">
        <v>88</v>
      </c>
      <c r="B31" s="93">
        <v>6204</v>
      </c>
      <c r="C31" s="93">
        <v>6303</v>
      </c>
      <c r="D31" s="93">
        <v>6380</v>
      </c>
      <c r="E31" s="93">
        <v>6464</v>
      </c>
      <c r="F31" s="93">
        <v>6484</v>
      </c>
      <c r="G31" s="93">
        <v>6502</v>
      </c>
      <c r="H31" s="93">
        <v>6519</v>
      </c>
      <c r="I31" s="93">
        <v>6530</v>
      </c>
      <c r="J31" s="93">
        <v>6542</v>
      </c>
      <c r="K31" s="93">
        <v>6562</v>
      </c>
      <c r="L31" s="93">
        <v>6577</v>
      </c>
      <c r="M31" s="93">
        <v>6591</v>
      </c>
      <c r="N31" s="93">
        <v>6596</v>
      </c>
      <c r="O31" s="93">
        <v>6600</v>
      </c>
      <c r="P31" s="93">
        <v>6601</v>
      </c>
      <c r="Q31" s="93">
        <v>6597</v>
      </c>
      <c r="R31" s="93">
        <v>6592</v>
      </c>
      <c r="S31" s="93">
        <v>6569</v>
      </c>
      <c r="T31" s="93">
        <v>6543</v>
      </c>
      <c r="U31" s="93">
        <v>6505</v>
      </c>
      <c r="V31" s="93">
        <v>6470</v>
      </c>
      <c r="W31" s="93">
        <v>6436</v>
      </c>
      <c r="X31" s="93">
        <v>6402</v>
      </c>
      <c r="Y31" s="93">
        <v>6366</v>
      </c>
      <c r="Z31" s="93">
        <v>6324</v>
      </c>
      <c r="AA31" s="93">
        <v>6291</v>
      </c>
      <c r="AB31" s="96">
        <v>37</v>
      </c>
      <c r="AC31" s="96">
        <v>3</v>
      </c>
      <c r="AD31" s="97">
        <v>373</v>
      </c>
      <c r="AE31" s="98">
        <v>0.06</v>
      </c>
      <c r="AF31" s="97">
        <v>87</v>
      </c>
      <c r="AG31" s="98">
        <v>0.01</v>
      </c>
    </row>
    <row r="32" spans="1:33" s="99" customFormat="1" x14ac:dyDescent="0.2">
      <c r="A32" s="92" t="s">
        <v>89</v>
      </c>
      <c r="B32" s="93">
        <v>2641</v>
      </c>
      <c r="C32" s="93">
        <v>2671</v>
      </c>
      <c r="D32" s="93">
        <v>2698</v>
      </c>
      <c r="E32" s="93">
        <v>2727</v>
      </c>
      <c r="F32" s="93">
        <v>2713</v>
      </c>
      <c r="G32" s="93">
        <v>2699</v>
      </c>
      <c r="H32" s="93">
        <v>2690</v>
      </c>
      <c r="I32" s="93">
        <v>2678</v>
      </c>
      <c r="J32" s="93">
        <v>2666</v>
      </c>
      <c r="K32" s="93">
        <v>2657</v>
      </c>
      <c r="L32" s="93">
        <v>2654</v>
      </c>
      <c r="M32" s="93">
        <v>2654</v>
      </c>
      <c r="N32" s="93">
        <v>2651</v>
      </c>
      <c r="O32" s="93">
        <v>2652</v>
      </c>
      <c r="P32" s="93">
        <v>2655</v>
      </c>
      <c r="Q32" s="93">
        <v>2660</v>
      </c>
      <c r="R32" s="93">
        <v>2663</v>
      </c>
      <c r="S32" s="93">
        <v>2655</v>
      </c>
      <c r="T32" s="93">
        <v>2653</v>
      </c>
      <c r="U32" s="93">
        <v>2648</v>
      </c>
      <c r="V32" s="93">
        <v>2643</v>
      </c>
      <c r="W32" s="93">
        <v>2636</v>
      </c>
      <c r="X32" s="93">
        <v>2626</v>
      </c>
      <c r="Y32" s="93">
        <v>2616</v>
      </c>
      <c r="Z32" s="93">
        <v>2605</v>
      </c>
      <c r="AA32" s="93">
        <v>2595</v>
      </c>
      <c r="AB32" s="96">
        <v>1</v>
      </c>
      <c r="AC32" s="96">
        <v>-2</v>
      </c>
      <c r="AD32" s="97">
        <v>13</v>
      </c>
      <c r="AE32" s="98">
        <v>0</v>
      </c>
      <c r="AF32" s="97">
        <v>-46</v>
      </c>
      <c r="AG32" s="98">
        <v>-0.02</v>
      </c>
    </row>
    <row r="33" spans="1:33" s="99" customFormat="1" x14ac:dyDescent="0.2">
      <c r="A33" s="92" t="s">
        <v>90</v>
      </c>
      <c r="B33" s="93">
        <v>433</v>
      </c>
      <c r="C33" s="93">
        <v>434</v>
      </c>
      <c r="D33" s="93">
        <v>435</v>
      </c>
      <c r="E33" s="93">
        <v>435</v>
      </c>
      <c r="F33" s="93">
        <v>432</v>
      </c>
      <c r="G33" s="93">
        <v>429</v>
      </c>
      <c r="H33" s="93">
        <v>425</v>
      </c>
      <c r="I33" s="93">
        <v>423</v>
      </c>
      <c r="J33" s="93">
        <v>422</v>
      </c>
      <c r="K33" s="93">
        <v>420</v>
      </c>
      <c r="L33" s="93">
        <v>420</v>
      </c>
      <c r="M33" s="93">
        <v>419</v>
      </c>
      <c r="N33" s="93">
        <v>418</v>
      </c>
      <c r="O33" s="93">
        <v>416</v>
      </c>
      <c r="P33" s="93">
        <v>413</v>
      </c>
      <c r="Q33" s="93">
        <v>411</v>
      </c>
      <c r="R33" s="93">
        <v>410</v>
      </c>
      <c r="S33" s="93">
        <v>407</v>
      </c>
      <c r="T33" s="93">
        <v>404</v>
      </c>
      <c r="U33" s="93">
        <v>400</v>
      </c>
      <c r="V33" s="93">
        <v>397</v>
      </c>
      <c r="W33" s="93">
        <v>393</v>
      </c>
      <c r="X33" s="93">
        <v>390</v>
      </c>
      <c r="Y33" s="93">
        <v>386</v>
      </c>
      <c r="Z33" s="93">
        <v>381</v>
      </c>
      <c r="AA33" s="93">
        <v>376</v>
      </c>
      <c r="AB33" s="96">
        <v>-1</v>
      </c>
      <c r="AC33" s="96">
        <v>-2</v>
      </c>
      <c r="AD33" s="97">
        <v>-13</v>
      </c>
      <c r="AE33" s="98">
        <v>-0.03</v>
      </c>
      <c r="AF33" s="97">
        <v>-57</v>
      </c>
      <c r="AG33" s="98">
        <v>-0.13</v>
      </c>
    </row>
    <row r="34" spans="1:33" s="99" customFormat="1" x14ac:dyDescent="0.2">
      <c r="A34" s="92" t="s">
        <v>91</v>
      </c>
      <c r="B34" s="93">
        <v>3219</v>
      </c>
      <c r="C34" s="93">
        <v>3256</v>
      </c>
      <c r="D34" s="93">
        <v>3279</v>
      </c>
      <c r="E34" s="93">
        <v>3297</v>
      </c>
      <c r="F34" s="93">
        <v>3259</v>
      </c>
      <c r="G34" s="93">
        <v>3226</v>
      </c>
      <c r="H34" s="93">
        <v>3197</v>
      </c>
      <c r="I34" s="93">
        <v>3169</v>
      </c>
      <c r="J34" s="93">
        <v>3141</v>
      </c>
      <c r="K34" s="93">
        <v>3119</v>
      </c>
      <c r="L34" s="93">
        <v>3106</v>
      </c>
      <c r="M34" s="93">
        <v>3090</v>
      </c>
      <c r="N34" s="93">
        <v>3072</v>
      </c>
      <c r="O34" s="93">
        <v>3056</v>
      </c>
      <c r="P34" s="93">
        <v>3034</v>
      </c>
      <c r="Q34" s="93">
        <v>3020</v>
      </c>
      <c r="R34" s="93">
        <v>2998</v>
      </c>
      <c r="S34" s="93">
        <v>2983</v>
      </c>
      <c r="T34" s="93">
        <v>2964</v>
      </c>
      <c r="U34" s="93">
        <v>2935</v>
      </c>
      <c r="V34" s="93">
        <v>2912</v>
      </c>
      <c r="W34" s="93">
        <v>2886</v>
      </c>
      <c r="X34" s="93">
        <v>2865</v>
      </c>
      <c r="Y34" s="93">
        <v>2843</v>
      </c>
      <c r="Z34" s="93">
        <v>2817</v>
      </c>
      <c r="AA34" s="93">
        <v>2796</v>
      </c>
      <c r="AB34" s="96">
        <v>-11</v>
      </c>
      <c r="AC34" s="96">
        <v>-17</v>
      </c>
      <c r="AD34" s="97">
        <v>-113</v>
      </c>
      <c r="AE34" s="98">
        <v>-0.04</v>
      </c>
      <c r="AF34" s="97">
        <v>-423</v>
      </c>
      <c r="AG34" s="98">
        <v>-0.13</v>
      </c>
    </row>
    <row r="35" spans="1:33" s="99" customFormat="1" x14ac:dyDescent="0.2">
      <c r="A35" s="92" t="s">
        <v>92</v>
      </c>
      <c r="B35" s="93">
        <v>10004</v>
      </c>
      <c r="C35" s="93">
        <v>10118</v>
      </c>
      <c r="D35" s="93">
        <v>10207</v>
      </c>
      <c r="E35" s="93">
        <v>10290</v>
      </c>
      <c r="F35" s="93">
        <v>10251</v>
      </c>
      <c r="G35" s="93">
        <v>10215</v>
      </c>
      <c r="H35" s="93">
        <v>10193</v>
      </c>
      <c r="I35" s="93">
        <v>10162</v>
      </c>
      <c r="J35" s="93">
        <v>10136</v>
      </c>
      <c r="K35" s="93">
        <v>10126</v>
      </c>
      <c r="L35" s="93">
        <v>10124</v>
      </c>
      <c r="M35" s="93">
        <v>10121</v>
      </c>
      <c r="N35" s="93">
        <v>10101</v>
      </c>
      <c r="O35" s="93">
        <v>10089</v>
      </c>
      <c r="P35" s="93">
        <v>10082</v>
      </c>
      <c r="Q35" s="93">
        <v>10078</v>
      </c>
      <c r="R35" s="93">
        <v>10066</v>
      </c>
      <c r="S35" s="93">
        <v>10041</v>
      </c>
      <c r="T35" s="93">
        <v>10006</v>
      </c>
      <c r="U35" s="93">
        <v>9974</v>
      </c>
      <c r="V35" s="93">
        <v>9937</v>
      </c>
      <c r="W35" s="93">
        <v>9894</v>
      </c>
      <c r="X35" s="93">
        <v>9851</v>
      </c>
      <c r="Y35" s="93">
        <v>9799</v>
      </c>
      <c r="Z35" s="93">
        <v>9743</v>
      </c>
      <c r="AA35" s="93">
        <v>9695</v>
      </c>
      <c r="AB35" s="96">
        <v>12</v>
      </c>
      <c r="AC35" s="96">
        <v>-12</v>
      </c>
      <c r="AD35" s="97">
        <v>120</v>
      </c>
      <c r="AE35" s="98">
        <v>0.01</v>
      </c>
      <c r="AF35" s="97">
        <v>-309</v>
      </c>
      <c r="AG35" s="98">
        <v>-0.03</v>
      </c>
    </row>
    <row r="36" spans="1:33" s="99" customFormat="1" x14ac:dyDescent="0.2">
      <c r="A36" s="92" t="s">
        <v>93</v>
      </c>
      <c r="B36" s="93">
        <v>2168</v>
      </c>
      <c r="C36" s="93">
        <v>2190</v>
      </c>
      <c r="D36" s="93">
        <v>2221</v>
      </c>
      <c r="E36" s="93">
        <v>2252</v>
      </c>
      <c r="F36" s="93">
        <v>2263</v>
      </c>
      <c r="G36" s="93">
        <v>2268</v>
      </c>
      <c r="H36" s="93">
        <v>2277</v>
      </c>
      <c r="I36" s="93">
        <v>2283</v>
      </c>
      <c r="J36" s="93">
        <v>2288</v>
      </c>
      <c r="K36" s="93">
        <v>2294</v>
      </c>
      <c r="L36" s="93">
        <v>2298</v>
      </c>
      <c r="M36" s="93">
        <v>2302</v>
      </c>
      <c r="N36" s="93">
        <v>2306</v>
      </c>
      <c r="O36" s="93">
        <v>2311</v>
      </c>
      <c r="P36" s="93">
        <v>2314</v>
      </c>
      <c r="Q36" s="93">
        <v>2320</v>
      </c>
      <c r="R36" s="93">
        <v>2325</v>
      </c>
      <c r="S36" s="93">
        <v>2328</v>
      </c>
      <c r="T36" s="93">
        <v>2334</v>
      </c>
      <c r="U36" s="93">
        <v>2336</v>
      </c>
      <c r="V36" s="93">
        <v>2336</v>
      </c>
      <c r="W36" s="93">
        <v>2331</v>
      </c>
      <c r="X36" s="93">
        <v>2326</v>
      </c>
      <c r="Y36" s="93">
        <v>2323</v>
      </c>
      <c r="Z36" s="93">
        <v>2316</v>
      </c>
      <c r="AA36" s="93">
        <v>2312</v>
      </c>
      <c r="AB36" s="96">
        <v>13</v>
      </c>
      <c r="AC36" s="96">
        <v>6</v>
      </c>
      <c r="AD36" s="97">
        <v>130</v>
      </c>
      <c r="AE36" s="98">
        <v>0.06</v>
      </c>
      <c r="AF36" s="97">
        <v>144</v>
      </c>
      <c r="AG36" s="98">
        <v>7.0000000000000007E-2</v>
      </c>
    </row>
    <row r="37" spans="1:33" s="99" customFormat="1" x14ac:dyDescent="0.2">
      <c r="A37" s="92" t="s">
        <v>94</v>
      </c>
      <c r="B37" s="93">
        <v>3567</v>
      </c>
      <c r="C37" s="93">
        <v>3576</v>
      </c>
      <c r="D37" s="93">
        <v>3588</v>
      </c>
      <c r="E37" s="93">
        <v>3592</v>
      </c>
      <c r="F37" s="93">
        <v>3571</v>
      </c>
      <c r="G37" s="93">
        <v>3554</v>
      </c>
      <c r="H37" s="93">
        <v>3541</v>
      </c>
      <c r="I37" s="93">
        <v>3535</v>
      </c>
      <c r="J37" s="93">
        <v>3516</v>
      </c>
      <c r="K37" s="93">
        <v>3510</v>
      </c>
      <c r="L37" s="93">
        <v>3505</v>
      </c>
      <c r="M37" s="93">
        <v>3500</v>
      </c>
      <c r="N37" s="93">
        <v>3487</v>
      </c>
      <c r="O37" s="93">
        <v>3463</v>
      </c>
      <c r="P37" s="93">
        <v>3446</v>
      </c>
      <c r="Q37" s="93">
        <v>3427</v>
      </c>
      <c r="R37" s="93">
        <v>3404</v>
      </c>
      <c r="S37" s="93">
        <v>3376</v>
      </c>
      <c r="T37" s="93">
        <v>3343</v>
      </c>
      <c r="U37" s="93">
        <v>3311</v>
      </c>
      <c r="V37" s="93">
        <v>3278</v>
      </c>
      <c r="W37" s="93">
        <v>3250</v>
      </c>
      <c r="X37" s="93">
        <v>3223</v>
      </c>
      <c r="Y37" s="93">
        <v>3195</v>
      </c>
      <c r="Z37" s="93">
        <v>3171</v>
      </c>
      <c r="AA37" s="93">
        <v>3147</v>
      </c>
      <c r="AB37" s="96">
        <v>-6</v>
      </c>
      <c r="AC37" s="96">
        <v>-17</v>
      </c>
      <c r="AD37" s="97">
        <v>-62</v>
      </c>
      <c r="AE37" s="98">
        <v>-0.02</v>
      </c>
      <c r="AF37" s="97">
        <v>-420</v>
      </c>
      <c r="AG37" s="98">
        <v>-0.12</v>
      </c>
    </row>
    <row r="38" spans="1:33" x14ac:dyDescent="0.2">
      <c r="A38" s="100" t="s">
        <v>95</v>
      </c>
      <c r="B38" s="102">
        <v>6293</v>
      </c>
      <c r="C38" s="102">
        <v>6435</v>
      </c>
      <c r="D38" s="102">
        <v>6556</v>
      </c>
      <c r="E38" s="102">
        <v>6674</v>
      </c>
      <c r="F38" s="102">
        <v>6679</v>
      </c>
      <c r="G38" s="102">
        <v>6680</v>
      </c>
      <c r="H38" s="102">
        <v>6696</v>
      </c>
      <c r="I38" s="102">
        <v>6714</v>
      </c>
      <c r="J38" s="102">
        <v>6734</v>
      </c>
      <c r="K38" s="102">
        <v>6758</v>
      </c>
      <c r="L38" s="102">
        <v>6792</v>
      </c>
      <c r="M38" s="102">
        <v>6822</v>
      </c>
      <c r="N38" s="102">
        <v>6841</v>
      </c>
      <c r="O38" s="102">
        <v>6863</v>
      </c>
      <c r="P38" s="102">
        <v>6874</v>
      </c>
      <c r="Q38" s="102">
        <v>6884</v>
      </c>
      <c r="R38" s="102">
        <v>6895</v>
      </c>
      <c r="S38" s="102">
        <v>6896</v>
      </c>
      <c r="T38" s="102">
        <v>6889</v>
      </c>
      <c r="U38" s="102">
        <v>6874</v>
      </c>
      <c r="V38" s="102">
        <v>6851</v>
      </c>
      <c r="W38" s="102">
        <v>6828</v>
      </c>
      <c r="X38" s="102">
        <v>6810</v>
      </c>
      <c r="Y38" s="102">
        <v>6783</v>
      </c>
      <c r="Z38" s="102">
        <v>6758</v>
      </c>
      <c r="AA38" s="102">
        <v>6735</v>
      </c>
      <c r="AB38" s="104">
        <v>50</v>
      </c>
      <c r="AC38" s="104">
        <v>18</v>
      </c>
      <c r="AD38" s="105">
        <v>499</v>
      </c>
      <c r="AE38" s="106">
        <v>0.08</v>
      </c>
      <c r="AF38" s="105">
        <v>442</v>
      </c>
      <c r="AG38" s="106">
        <v>7.0000000000000007E-2</v>
      </c>
    </row>
    <row r="39" spans="1:33" ht="24.95" customHeight="1" x14ac:dyDescent="0.2">
      <c r="A39" s="89" t="s">
        <v>207</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1"/>
    </row>
    <row r="40" spans="1:33" ht="12" customHeight="1" x14ac:dyDescent="0.2">
      <c r="A40" s="107" t="s">
        <v>172</v>
      </c>
      <c r="B40" s="94">
        <v>7970</v>
      </c>
      <c r="C40" s="94">
        <v>7972</v>
      </c>
      <c r="D40" s="94">
        <v>7942</v>
      </c>
      <c r="E40" s="94">
        <v>7910</v>
      </c>
      <c r="F40" s="94">
        <v>7901</v>
      </c>
      <c r="G40" s="94">
        <v>7891</v>
      </c>
      <c r="H40" s="94">
        <v>7878</v>
      </c>
      <c r="I40" s="94">
        <v>7869</v>
      </c>
      <c r="J40" s="94">
        <v>7852</v>
      </c>
      <c r="K40" s="94">
        <v>7839</v>
      </c>
      <c r="L40" s="94">
        <v>7829</v>
      </c>
      <c r="M40" s="94">
        <v>7818</v>
      </c>
      <c r="N40" s="94">
        <v>7803</v>
      </c>
      <c r="O40" s="94">
        <v>7782</v>
      </c>
      <c r="P40" s="94">
        <v>7759</v>
      </c>
      <c r="Q40" s="94">
        <v>7730</v>
      </c>
      <c r="R40" s="94">
        <v>7701</v>
      </c>
      <c r="S40" s="94">
        <v>7661</v>
      </c>
      <c r="T40" s="94">
        <v>7616</v>
      </c>
      <c r="U40" s="94">
        <v>7570</v>
      </c>
      <c r="V40" s="94">
        <v>7525</v>
      </c>
      <c r="W40" s="94">
        <v>7482</v>
      </c>
      <c r="X40" s="94">
        <v>7430</v>
      </c>
      <c r="Y40" s="94">
        <v>7375</v>
      </c>
      <c r="Z40" s="94">
        <v>7317</v>
      </c>
      <c r="AA40" s="94">
        <v>7269</v>
      </c>
      <c r="AB40" s="108">
        <v>-14</v>
      </c>
      <c r="AC40" s="108">
        <v>-28</v>
      </c>
      <c r="AD40" s="94">
        <v>-141</v>
      </c>
      <c r="AE40" s="109">
        <v>-0.02</v>
      </c>
      <c r="AF40" s="94">
        <v>-701</v>
      </c>
      <c r="AG40" s="109">
        <v>-0.09</v>
      </c>
    </row>
    <row r="41" spans="1:33" s="111" customFormat="1" ht="12" customHeight="1" x14ac:dyDescent="0.2">
      <c r="A41" s="92" t="s">
        <v>173</v>
      </c>
      <c r="B41" s="94">
        <v>61738</v>
      </c>
      <c r="C41" s="94">
        <v>62004</v>
      </c>
      <c r="D41" s="94">
        <v>62239</v>
      </c>
      <c r="E41" s="94">
        <v>62451</v>
      </c>
      <c r="F41" s="94">
        <v>62457</v>
      </c>
      <c r="G41" s="94">
        <v>62453</v>
      </c>
      <c r="H41" s="94">
        <v>62452</v>
      </c>
      <c r="I41" s="94">
        <v>62408</v>
      </c>
      <c r="J41" s="94">
        <v>62353</v>
      </c>
      <c r="K41" s="94">
        <v>62379</v>
      </c>
      <c r="L41" s="94">
        <v>62403</v>
      </c>
      <c r="M41" s="94">
        <v>62421</v>
      </c>
      <c r="N41" s="94">
        <v>62364</v>
      </c>
      <c r="O41" s="94">
        <v>62319</v>
      </c>
      <c r="P41" s="94">
        <v>62302</v>
      </c>
      <c r="Q41" s="94">
        <v>62240</v>
      </c>
      <c r="R41" s="94">
        <v>62161</v>
      </c>
      <c r="S41" s="94">
        <v>61986</v>
      </c>
      <c r="T41" s="94">
        <v>61767</v>
      </c>
      <c r="U41" s="94">
        <v>61506</v>
      </c>
      <c r="V41" s="94">
        <v>61228</v>
      </c>
      <c r="W41" s="94">
        <v>60943</v>
      </c>
      <c r="X41" s="94">
        <v>60641</v>
      </c>
      <c r="Y41" s="94">
        <v>60285</v>
      </c>
      <c r="Z41" s="94">
        <v>59891</v>
      </c>
      <c r="AA41" s="94">
        <v>59549</v>
      </c>
      <c r="AB41" s="110">
        <v>66</v>
      </c>
      <c r="AC41" s="110">
        <v>-88</v>
      </c>
      <c r="AD41" s="94">
        <v>665</v>
      </c>
      <c r="AE41" s="98">
        <v>0.01</v>
      </c>
      <c r="AF41" s="94">
        <v>-2189</v>
      </c>
      <c r="AG41" s="98">
        <v>-0.04</v>
      </c>
    </row>
    <row r="42" spans="1:33" ht="12" customHeight="1" x14ac:dyDescent="0.2">
      <c r="A42" s="92" t="s">
        <v>129</v>
      </c>
      <c r="B42" s="94">
        <v>36346</v>
      </c>
      <c r="C42" s="94">
        <v>36838</v>
      </c>
      <c r="D42" s="94">
        <v>37287</v>
      </c>
      <c r="E42" s="94">
        <v>37688</v>
      </c>
      <c r="F42" s="94">
        <v>37741</v>
      </c>
      <c r="G42" s="94">
        <v>37805</v>
      </c>
      <c r="H42" s="94">
        <v>37890</v>
      </c>
      <c r="I42" s="94">
        <v>37963</v>
      </c>
      <c r="J42" s="94">
        <v>38042</v>
      </c>
      <c r="K42" s="94">
        <v>38130</v>
      </c>
      <c r="L42" s="94">
        <v>38244</v>
      </c>
      <c r="M42" s="94">
        <v>38352</v>
      </c>
      <c r="N42" s="94">
        <v>38425</v>
      </c>
      <c r="O42" s="94">
        <v>38521</v>
      </c>
      <c r="P42" s="94">
        <v>38580</v>
      </c>
      <c r="Q42" s="94">
        <v>38616</v>
      </c>
      <c r="R42" s="94">
        <v>38633</v>
      </c>
      <c r="S42" s="94">
        <v>38586</v>
      </c>
      <c r="T42" s="94">
        <v>38512</v>
      </c>
      <c r="U42" s="94">
        <v>38392</v>
      </c>
      <c r="V42" s="94">
        <v>38258</v>
      </c>
      <c r="W42" s="94">
        <v>38108</v>
      </c>
      <c r="X42" s="94">
        <v>37954</v>
      </c>
      <c r="Y42" s="94">
        <v>37773</v>
      </c>
      <c r="Z42" s="94">
        <v>37583</v>
      </c>
      <c r="AA42" s="94">
        <v>37421</v>
      </c>
      <c r="AB42" s="110">
        <v>190</v>
      </c>
      <c r="AC42" s="110">
        <v>43</v>
      </c>
      <c r="AD42" s="94">
        <v>1898</v>
      </c>
      <c r="AE42" s="98">
        <v>0.05</v>
      </c>
      <c r="AF42" s="94">
        <v>1075</v>
      </c>
      <c r="AG42" s="98">
        <v>0.03</v>
      </c>
    </row>
    <row r="43" spans="1:33" ht="12" customHeight="1" x14ac:dyDescent="0.2">
      <c r="A43" s="100" t="s">
        <v>130</v>
      </c>
      <c r="B43" s="94">
        <v>13514</v>
      </c>
      <c r="C43" s="94">
        <v>13629</v>
      </c>
      <c r="D43" s="94">
        <v>13672</v>
      </c>
      <c r="E43" s="94">
        <v>13723</v>
      </c>
      <c r="F43" s="94">
        <v>13692</v>
      </c>
      <c r="G43" s="94">
        <v>13663</v>
      </c>
      <c r="H43" s="94">
        <v>13630</v>
      </c>
      <c r="I43" s="94">
        <v>13592</v>
      </c>
      <c r="J43" s="94">
        <v>13542</v>
      </c>
      <c r="K43" s="94">
        <v>13499</v>
      </c>
      <c r="L43" s="94">
        <v>13478</v>
      </c>
      <c r="M43" s="94">
        <v>13450</v>
      </c>
      <c r="N43" s="94">
        <v>13414</v>
      </c>
      <c r="O43" s="94">
        <v>13366</v>
      </c>
      <c r="P43" s="94">
        <v>13315</v>
      </c>
      <c r="Q43" s="94">
        <v>13274</v>
      </c>
      <c r="R43" s="94">
        <v>13224</v>
      </c>
      <c r="S43" s="94">
        <v>13167</v>
      </c>
      <c r="T43" s="94">
        <v>13100</v>
      </c>
      <c r="U43" s="94">
        <v>13029</v>
      </c>
      <c r="V43" s="94">
        <v>12955</v>
      </c>
      <c r="W43" s="94">
        <v>12881</v>
      </c>
      <c r="X43" s="94">
        <v>12803</v>
      </c>
      <c r="Y43" s="94">
        <v>12711</v>
      </c>
      <c r="Z43" s="94">
        <v>12608</v>
      </c>
      <c r="AA43" s="94">
        <v>12506</v>
      </c>
      <c r="AB43" s="112">
        <v>-4</v>
      </c>
      <c r="AC43" s="112">
        <v>-40</v>
      </c>
      <c r="AD43" s="94">
        <v>-36</v>
      </c>
      <c r="AE43" s="98">
        <v>0</v>
      </c>
      <c r="AF43" s="94">
        <v>-1008</v>
      </c>
      <c r="AG43" s="98">
        <v>-7.0000000000000007E-2</v>
      </c>
    </row>
    <row r="44" spans="1:33" ht="24.95" customHeight="1" x14ac:dyDescent="0.2">
      <c r="A44" s="89" t="s">
        <v>128</v>
      </c>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1"/>
    </row>
    <row r="45" spans="1:33" x14ac:dyDescent="0.2">
      <c r="A45" s="107" t="s">
        <v>133</v>
      </c>
      <c r="B45" s="113">
        <v>433</v>
      </c>
      <c r="C45" s="114">
        <v>432</v>
      </c>
      <c r="D45" s="114">
        <v>434</v>
      </c>
      <c r="E45" s="114">
        <v>438</v>
      </c>
      <c r="F45" s="114">
        <v>436</v>
      </c>
      <c r="G45" s="114">
        <v>433</v>
      </c>
      <c r="H45" s="114">
        <v>431</v>
      </c>
      <c r="I45" s="114">
        <v>430</v>
      </c>
      <c r="J45" s="114">
        <v>430</v>
      </c>
      <c r="K45" s="114">
        <v>431</v>
      </c>
      <c r="L45" s="114">
        <v>430</v>
      </c>
      <c r="M45" s="114">
        <v>430</v>
      </c>
      <c r="N45" s="114">
        <v>430</v>
      </c>
      <c r="O45" s="114">
        <v>429</v>
      </c>
      <c r="P45" s="114">
        <v>428</v>
      </c>
      <c r="Q45" s="114">
        <v>427</v>
      </c>
      <c r="R45" s="114">
        <v>428</v>
      </c>
      <c r="S45" s="114">
        <v>427</v>
      </c>
      <c r="T45" s="114">
        <v>427</v>
      </c>
      <c r="U45" s="114">
        <v>426</v>
      </c>
      <c r="V45" s="114">
        <v>425</v>
      </c>
      <c r="W45" s="114">
        <v>423</v>
      </c>
      <c r="X45" s="114">
        <v>420</v>
      </c>
      <c r="Y45" s="114">
        <v>418</v>
      </c>
      <c r="Z45" s="114">
        <v>417</v>
      </c>
      <c r="AA45" s="114">
        <v>413</v>
      </c>
      <c r="AB45" s="108">
        <v>0</v>
      </c>
      <c r="AC45" s="108">
        <v>-1</v>
      </c>
      <c r="AD45" s="114">
        <v>-3</v>
      </c>
      <c r="AE45" s="109">
        <v>-0.01</v>
      </c>
      <c r="AF45" s="114">
        <v>-20</v>
      </c>
      <c r="AG45" s="109">
        <v>-0.05</v>
      </c>
    </row>
    <row r="46" spans="1:33" x14ac:dyDescent="0.2">
      <c r="A46" s="100" t="s">
        <v>134</v>
      </c>
      <c r="B46" s="115">
        <v>224</v>
      </c>
      <c r="C46" s="102">
        <v>224</v>
      </c>
      <c r="D46" s="102">
        <v>224</v>
      </c>
      <c r="E46" s="102">
        <v>224</v>
      </c>
      <c r="F46" s="102">
        <v>222</v>
      </c>
      <c r="G46" s="102">
        <v>221</v>
      </c>
      <c r="H46" s="102">
        <v>220</v>
      </c>
      <c r="I46" s="102">
        <v>219</v>
      </c>
      <c r="J46" s="102">
        <v>218</v>
      </c>
      <c r="K46" s="102">
        <v>218</v>
      </c>
      <c r="L46" s="102">
        <v>218</v>
      </c>
      <c r="M46" s="102">
        <v>216</v>
      </c>
      <c r="N46" s="102">
        <v>215</v>
      </c>
      <c r="O46" s="102">
        <v>215</v>
      </c>
      <c r="P46" s="102">
        <v>213</v>
      </c>
      <c r="Q46" s="102">
        <v>211</v>
      </c>
      <c r="R46" s="102">
        <v>210</v>
      </c>
      <c r="S46" s="102">
        <v>207</v>
      </c>
      <c r="T46" s="102">
        <v>206</v>
      </c>
      <c r="U46" s="102">
        <v>203</v>
      </c>
      <c r="V46" s="102">
        <v>202</v>
      </c>
      <c r="W46" s="102">
        <v>201</v>
      </c>
      <c r="X46" s="102">
        <v>198</v>
      </c>
      <c r="Y46" s="102">
        <v>197</v>
      </c>
      <c r="Z46" s="102">
        <v>196</v>
      </c>
      <c r="AA46" s="102">
        <v>195</v>
      </c>
      <c r="AB46" s="112">
        <v>-1</v>
      </c>
      <c r="AC46" s="112">
        <v>-1</v>
      </c>
      <c r="AD46" s="102">
        <v>-6</v>
      </c>
      <c r="AE46" s="106">
        <v>-0.03</v>
      </c>
      <c r="AF46" s="102">
        <v>-29</v>
      </c>
      <c r="AG46" s="106">
        <v>-0.13</v>
      </c>
    </row>
    <row r="48" spans="1:33" x14ac:dyDescent="0.2">
      <c r="A48" s="116" t="s">
        <v>119</v>
      </c>
      <c r="B48" s="190"/>
      <c r="C48" s="190"/>
      <c r="D48" s="191"/>
      <c r="E48" s="191"/>
      <c r="F48" s="191"/>
      <c r="G48" s="191"/>
      <c r="H48" s="191"/>
      <c r="I48" s="191"/>
      <c r="J48" s="191"/>
      <c r="K48" s="191"/>
      <c r="L48" s="124"/>
      <c r="AD48" s="119"/>
    </row>
    <row r="49" spans="1:33" ht="12.75" customHeight="1" x14ac:dyDescent="0.2">
      <c r="A49" s="396" t="str">
        <f>'metadata text'!B11</f>
        <v>1) Average annual change is the result of dividing the absolute change before rounding by the number of years of the projection, 10 for the period 2018-2028 and 25 for the period 2018-2043.</v>
      </c>
      <c r="B49" s="396"/>
      <c r="C49" s="396"/>
      <c r="D49" s="396"/>
      <c r="E49" s="396"/>
      <c r="F49" s="396"/>
      <c r="G49" s="396"/>
      <c r="H49" s="396"/>
      <c r="I49" s="396"/>
      <c r="J49" s="396"/>
      <c r="K49" s="396"/>
      <c r="L49" s="193"/>
      <c r="AB49" s="146"/>
      <c r="AC49" s="146"/>
      <c r="AD49" s="146"/>
      <c r="AE49" s="147"/>
      <c r="AF49" s="148"/>
      <c r="AG49" s="147"/>
    </row>
    <row r="50" spans="1:33" ht="12.75" customHeight="1" x14ac:dyDescent="0.2">
      <c r="A50" s="383"/>
      <c r="B50" s="383"/>
      <c r="C50" s="383"/>
      <c r="D50" s="383"/>
      <c r="E50" s="383"/>
      <c r="F50" s="383"/>
      <c r="G50" s="383"/>
      <c r="H50" s="383"/>
      <c r="I50" s="383"/>
      <c r="J50" s="383"/>
      <c r="K50" s="383"/>
      <c r="L50" s="383"/>
      <c r="AB50" s="146"/>
      <c r="AC50" s="146"/>
      <c r="AD50" s="146"/>
      <c r="AE50" s="147"/>
      <c r="AF50" s="148"/>
      <c r="AG50" s="147"/>
    </row>
    <row r="51" spans="1:33" x14ac:dyDescent="0.2">
      <c r="A51" s="413" t="str">
        <f>'metadata text'!B20</f>
        <v>Household figures are rounded to the nearest whole number. As a result, totals may not equal the sum of their parts.</v>
      </c>
      <c r="B51" s="413"/>
      <c r="C51" s="413"/>
      <c r="D51" s="413"/>
      <c r="E51" s="413"/>
      <c r="F51" s="413"/>
      <c r="G51" s="413"/>
      <c r="H51" s="413"/>
      <c r="I51" s="413"/>
      <c r="J51" s="413"/>
      <c r="K51" s="413"/>
      <c r="L51" s="124"/>
    </row>
    <row r="52" spans="1:33" x14ac:dyDescent="0.2">
      <c r="A52" s="122"/>
      <c r="B52" s="123"/>
      <c r="C52" s="124"/>
      <c r="D52" s="124"/>
      <c r="E52" s="124"/>
      <c r="F52" s="124"/>
      <c r="G52" s="124"/>
      <c r="H52" s="124"/>
      <c r="I52" s="124"/>
      <c r="J52" s="124"/>
      <c r="K52" s="124"/>
      <c r="L52" s="124"/>
    </row>
    <row r="53" spans="1:33" x14ac:dyDescent="0.2">
      <c r="A53" s="331" t="s">
        <v>256</v>
      </c>
      <c r="B53" s="331"/>
      <c r="C53" s="124"/>
      <c r="D53" s="124"/>
      <c r="E53" s="124"/>
      <c r="F53" s="124"/>
      <c r="G53" s="124"/>
      <c r="H53" s="124"/>
      <c r="I53" s="124"/>
      <c r="J53" s="124"/>
      <c r="K53" s="124"/>
      <c r="L53" s="124"/>
    </row>
  </sheetData>
  <mergeCells count="14">
    <mergeCell ref="A51:K51"/>
    <mergeCell ref="AF3:AG3"/>
    <mergeCell ref="AF4:AG4"/>
    <mergeCell ref="AC3:AC4"/>
    <mergeCell ref="B3:AA3"/>
    <mergeCell ref="AB3:AB4"/>
    <mergeCell ref="AD3:AE3"/>
    <mergeCell ref="AD4:AE4"/>
    <mergeCell ref="A44:AG44"/>
    <mergeCell ref="A39:AG39"/>
    <mergeCell ref="A6:AG6"/>
    <mergeCell ref="M1:N1"/>
    <mergeCell ref="A1:K1"/>
    <mergeCell ref="A49:K49"/>
  </mergeCells>
  <phoneticPr fontId="3" type="noConversion"/>
  <hyperlinks>
    <hyperlink ref="M1" location="Contents!A1" display="back to contents"/>
  </hyperlinks>
  <pageMargins left="0.75" right="0.75" top="1" bottom="1" header="0.5" footer="0.5"/>
  <pageSetup paperSize="9" scale="79" fitToWidth="2"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G53"/>
  <sheetViews>
    <sheetView showGridLines="0" workbookViewId="0">
      <selection sqref="A1:K1"/>
    </sheetView>
  </sheetViews>
  <sheetFormatPr defaultRowHeight="12.75" x14ac:dyDescent="0.2"/>
  <cols>
    <col min="1" max="1" width="28.140625" style="126" customWidth="1"/>
    <col min="2" max="5" width="11.28515625" style="65" bestFit="1" customWidth="1"/>
    <col min="6" max="6" width="11.7109375" style="65" customWidth="1"/>
    <col min="7" max="7" width="11.28515625" style="65" bestFit="1" customWidth="1"/>
    <col min="8" max="8" width="11.7109375" style="65" customWidth="1"/>
    <col min="9" max="10" width="11.5703125" style="65" customWidth="1"/>
    <col min="11" max="27" width="11.28515625" style="65" bestFit="1" customWidth="1"/>
    <col min="28" max="28" width="19.28515625" style="65" customWidth="1"/>
    <col min="29" max="29" width="18.42578125" style="65" customWidth="1"/>
    <col min="30" max="16384" width="9.140625" style="65"/>
  </cols>
  <sheetData>
    <row r="1" spans="1:33" ht="18" customHeight="1" x14ac:dyDescent="0.25">
      <c r="A1" s="152" t="s">
        <v>181</v>
      </c>
      <c r="B1" s="152"/>
      <c r="C1" s="152"/>
      <c r="D1" s="152"/>
      <c r="E1" s="152"/>
      <c r="F1" s="152"/>
      <c r="G1" s="152"/>
      <c r="H1" s="152"/>
      <c r="I1" s="152"/>
      <c r="J1" s="152"/>
      <c r="K1" s="152"/>
      <c r="L1" s="66"/>
      <c r="M1" s="8" t="s">
        <v>200</v>
      </c>
      <c r="N1" s="8"/>
      <c r="O1" s="66"/>
      <c r="P1" s="66"/>
      <c r="Q1" s="66"/>
    </row>
    <row r="2" spans="1:33" ht="15" customHeight="1" x14ac:dyDescent="0.25">
      <c r="A2" s="66"/>
      <c r="B2" s="67"/>
      <c r="C2" s="67"/>
      <c r="D2" s="67"/>
      <c r="E2" s="67"/>
      <c r="F2" s="67"/>
      <c r="G2" s="67"/>
      <c r="H2" s="67"/>
      <c r="I2" s="67"/>
      <c r="J2" s="67"/>
      <c r="K2" s="67"/>
    </row>
    <row r="3" spans="1:33" s="75" customFormat="1" ht="14.25" customHeight="1" x14ac:dyDescent="0.2">
      <c r="A3" s="68" t="s">
        <v>131</v>
      </c>
      <c r="B3" s="69" t="s">
        <v>114</v>
      </c>
      <c r="C3" s="70"/>
      <c r="D3" s="70"/>
      <c r="E3" s="70"/>
      <c r="F3" s="70"/>
      <c r="G3" s="70"/>
      <c r="H3" s="70"/>
      <c r="I3" s="70"/>
      <c r="J3" s="70"/>
      <c r="K3" s="70"/>
      <c r="L3" s="70"/>
      <c r="M3" s="70"/>
      <c r="N3" s="70"/>
      <c r="O3" s="70"/>
      <c r="P3" s="70"/>
      <c r="Q3" s="70"/>
      <c r="R3" s="70"/>
      <c r="S3" s="70"/>
      <c r="T3" s="70"/>
      <c r="U3" s="70"/>
      <c r="V3" s="70"/>
      <c r="W3" s="70"/>
      <c r="X3" s="70"/>
      <c r="Y3" s="70"/>
      <c r="Z3" s="70"/>
      <c r="AA3" s="71"/>
      <c r="AB3" s="140" t="s">
        <v>197</v>
      </c>
      <c r="AC3" s="140" t="s">
        <v>196</v>
      </c>
      <c r="AD3" s="73" t="s">
        <v>115</v>
      </c>
      <c r="AE3" s="74"/>
      <c r="AF3" s="73" t="s">
        <v>115</v>
      </c>
      <c r="AG3" s="74"/>
    </row>
    <row r="4" spans="1:33" s="75" customFormat="1" ht="16.5" customHeight="1" x14ac:dyDescent="0.2">
      <c r="A4" s="76"/>
      <c r="B4" s="77">
        <v>2018</v>
      </c>
      <c r="C4" s="78">
        <v>2019</v>
      </c>
      <c r="D4" s="78">
        <v>2020</v>
      </c>
      <c r="E4" s="78">
        <v>2021</v>
      </c>
      <c r="F4" s="78">
        <v>2022</v>
      </c>
      <c r="G4" s="78">
        <v>2023</v>
      </c>
      <c r="H4" s="78">
        <v>2024</v>
      </c>
      <c r="I4" s="78">
        <v>2025</v>
      </c>
      <c r="J4" s="78">
        <v>2026</v>
      </c>
      <c r="K4" s="78">
        <v>2027</v>
      </c>
      <c r="L4" s="78">
        <v>2028</v>
      </c>
      <c r="M4" s="78">
        <v>2029</v>
      </c>
      <c r="N4" s="78">
        <v>2030</v>
      </c>
      <c r="O4" s="78">
        <v>2031</v>
      </c>
      <c r="P4" s="78">
        <v>2032</v>
      </c>
      <c r="Q4" s="78">
        <v>2033</v>
      </c>
      <c r="R4" s="78">
        <v>2034</v>
      </c>
      <c r="S4" s="78">
        <v>2035</v>
      </c>
      <c r="T4" s="78">
        <v>2036</v>
      </c>
      <c r="U4" s="78">
        <v>2037</v>
      </c>
      <c r="V4" s="78">
        <v>2038</v>
      </c>
      <c r="W4" s="78">
        <v>2039</v>
      </c>
      <c r="X4" s="78">
        <v>2040</v>
      </c>
      <c r="Y4" s="78">
        <v>2041</v>
      </c>
      <c r="Z4" s="78">
        <v>2042</v>
      </c>
      <c r="AA4" s="79">
        <v>2043</v>
      </c>
      <c r="AB4" s="141"/>
      <c r="AC4" s="141"/>
      <c r="AD4" s="81" t="s">
        <v>177</v>
      </c>
      <c r="AE4" s="82"/>
      <c r="AF4" s="81" t="s">
        <v>167</v>
      </c>
      <c r="AG4" s="82"/>
    </row>
    <row r="5" spans="1:33" s="75" customFormat="1" x14ac:dyDescent="0.2">
      <c r="A5" s="83" t="s">
        <v>68</v>
      </c>
      <c r="B5" s="130">
        <v>445241</v>
      </c>
      <c r="C5" s="84">
        <v>443507</v>
      </c>
      <c r="D5" s="84">
        <v>441555</v>
      </c>
      <c r="E5" s="84">
        <v>439789</v>
      </c>
      <c r="F5" s="84">
        <v>439151</v>
      </c>
      <c r="G5" s="84">
        <v>438514</v>
      </c>
      <c r="H5" s="84">
        <v>438108</v>
      </c>
      <c r="I5" s="84">
        <v>437742</v>
      </c>
      <c r="J5" s="84">
        <v>437489</v>
      </c>
      <c r="K5" s="84">
        <v>437651</v>
      </c>
      <c r="L5" s="84">
        <v>437881</v>
      </c>
      <c r="M5" s="84">
        <v>438123</v>
      </c>
      <c r="N5" s="84">
        <v>437998</v>
      </c>
      <c r="O5" s="84">
        <v>437787</v>
      </c>
      <c r="P5" s="84">
        <v>437780</v>
      </c>
      <c r="Q5" s="84">
        <v>437765</v>
      </c>
      <c r="R5" s="84">
        <v>437596</v>
      </c>
      <c r="S5" s="84">
        <v>436793</v>
      </c>
      <c r="T5" s="84">
        <v>435845</v>
      </c>
      <c r="U5" s="84">
        <v>434760</v>
      </c>
      <c r="V5" s="84">
        <v>433612</v>
      </c>
      <c r="W5" s="84">
        <v>432420</v>
      </c>
      <c r="X5" s="84">
        <v>430730</v>
      </c>
      <c r="Y5" s="84">
        <v>428856</v>
      </c>
      <c r="Z5" s="84">
        <v>426619</v>
      </c>
      <c r="AA5" s="85">
        <v>424450</v>
      </c>
      <c r="AB5" s="129">
        <v>-736</v>
      </c>
      <c r="AC5" s="129">
        <v>-832</v>
      </c>
      <c r="AD5" s="130">
        <v>-7360</v>
      </c>
      <c r="AE5" s="88">
        <v>-0.02</v>
      </c>
      <c r="AF5" s="130">
        <v>-20791</v>
      </c>
      <c r="AG5" s="88">
        <v>-0.05</v>
      </c>
    </row>
    <row r="6" spans="1:33" s="75" customFormat="1" ht="24.75" customHeight="1" x14ac:dyDescent="0.2">
      <c r="A6" s="89" t="s">
        <v>132</v>
      </c>
      <c r="B6" s="90"/>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1"/>
    </row>
    <row r="7" spans="1:33" s="99" customFormat="1" x14ac:dyDescent="0.2">
      <c r="A7" s="92" t="s">
        <v>69</v>
      </c>
      <c r="B7" s="185">
        <v>18904</v>
      </c>
      <c r="C7" s="93">
        <v>19070</v>
      </c>
      <c r="D7" s="93">
        <v>19150</v>
      </c>
      <c r="E7" s="93">
        <v>19262</v>
      </c>
      <c r="F7" s="93">
        <v>19359</v>
      </c>
      <c r="G7" s="93">
        <v>19388</v>
      </c>
      <c r="H7" s="93">
        <v>19410</v>
      </c>
      <c r="I7" s="93">
        <v>19439</v>
      </c>
      <c r="J7" s="93">
        <v>19471</v>
      </c>
      <c r="K7" s="93">
        <v>19498</v>
      </c>
      <c r="L7" s="94">
        <v>19470</v>
      </c>
      <c r="M7" s="94">
        <v>19440</v>
      </c>
      <c r="N7" s="94">
        <v>19402</v>
      </c>
      <c r="O7" s="94">
        <v>19356</v>
      </c>
      <c r="P7" s="94">
        <v>19312</v>
      </c>
      <c r="Q7" s="94">
        <v>19248</v>
      </c>
      <c r="R7" s="94">
        <v>19184</v>
      </c>
      <c r="S7" s="94">
        <v>19095</v>
      </c>
      <c r="T7" s="94">
        <v>19000</v>
      </c>
      <c r="U7" s="94">
        <v>18907</v>
      </c>
      <c r="V7" s="94">
        <v>18815</v>
      </c>
      <c r="W7" s="94">
        <v>18733</v>
      </c>
      <c r="X7" s="94">
        <v>18630</v>
      </c>
      <c r="Y7" s="94">
        <v>18528</v>
      </c>
      <c r="Z7" s="94">
        <v>18422</v>
      </c>
      <c r="AA7" s="95">
        <v>18334</v>
      </c>
      <c r="AB7" s="110">
        <v>57</v>
      </c>
      <c r="AC7" s="110">
        <v>-23</v>
      </c>
      <c r="AD7" s="131">
        <v>566</v>
      </c>
      <c r="AE7" s="98">
        <v>0.03</v>
      </c>
      <c r="AF7" s="131">
        <v>-570</v>
      </c>
      <c r="AG7" s="98">
        <v>-0.03</v>
      </c>
    </row>
    <row r="8" spans="1:33" s="99" customFormat="1" x14ac:dyDescent="0.2">
      <c r="A8" s="92" t="s">
        <v>70</v>
      </c>
      <c r="B8" s="185">
        <v>26969</v>
      </c>
      <c r="C8" s="93">
        <v>26950</v>
      </c>
      <c r="D8" s="93">
        <v>26877</v>
      </c>
      <c r="E8" s="93">
        <v>26758</v>
      </c>
      <c r="F8" s="93">
        <v>26631</v>
      </c>
      <c r="G8" s="93">
        <v>26550</v>
      </c>
      <c r="H8" s="93">
        <v>26463</v>
      </c>
      <c r="I8" s="93">
        <v>26391</v>
      </c>
      <c r="J8" s="93">
        <v>26268</v>
      </c>
      <c r="K8" s="93">
        <v>26168</v>
      </c>
      <c r="L8" s="94">
        <v>26095</v>
      </c>
      <c r="M8" s="94">
        <v>26018</v>
      </c>
      <c r="N8" s="94">
        <v>25939</v>
      </c>
      <c r="O8" s="94">
        <v>25815</v>
      </c>
      <c r="P8" s="94">
        <v>25697</v>
      </c>
      <c r="Q8" s="94">
        <v>25602</v>
      </c>
      <c r="R8" s="94">
        <v>25508</v>
      </c>
      <c r="S8" s="94">
        <v>25385</v>
      </c>
      <c r="T8" s="94">
        <v>25245</v>
      </c>
      <c r="U8" s="94">
        <v>25092</v>
      </c>
      <c r="V8" s="94">
        <v>24963</v>
      </c>
      <c r="W8" s="94">
        <v>24842</v>
      </c>
      <c r="X8" s="94">
        <v>24702</v>
      </c>
      <c r="Y8" s="94">
        <v>24556</v>
      </c>
      <c r="Z8" s="94">
        <v>24397</v>
      </c>
      <c r="AA8" s="95">
        <v>24264</v>
      </c>
      <c r="AB8" s="110">
        <v>-87</v>
      </c>
      <c r="AC8" s="110">
        <v>-108</v>
      </c>
      <c r="AD8" s="131">
        <v>-874</v>
      </c>
      <c r="AE8" s="98">
        <v>-0.03</v>
      </c>
      <c r="AF8" s="131">
        <v>-2705</v>
      </c>
      <c r="AG8" s="98">
        <v>-0.1</v>
      </c>
    </row>
    <row r="9" spans="1:33" s="99" customFormat="1" x14ac:dyDescent="0.2">
      <c r="A9" s="92" t="s">
        <v>71</v>
      </c>
      <c r="B9" s="185">
        <v>10252</v>
      </c>
      <c r="C9" s="93">
        <v>10215</v>
      </c>
      <c r="D9" s="93">
        <v>10145</v>
      </c>
      <c r="E9" s="93">
        <v>10095</v>
      </c>
      <c r="F9" s="93">
        <v>10024</v>
      </c>
      <c r="G9" s="93">
        <v>9964</v>
      </c>
      <c r="H9" s="93">
        <v>9899</v>
      </c>
      <c r="I9" s="93">
        <v>9848</v>
      </c>
      <c r="J9" s="93">
        <v>9808</v>
      </c>
      <c r="K9" s="93">
        <v>9767</v>
      </c>
      <c r="L9" s="94">
        <v>9732</v>
      </c>
      <c r="M9" s="94">
        <v>9703</v>
      </c>
      <c r="N9" s="94">
        <v>9682</v>
      </c>
      <c r="O9" s="94">
        <v>9657</v>
      </c>
      <c r="P9" s="94">
        <v>9630</v>
      </c>
      <c r="Q9" s="94">
        <v>9610</v>
      </c>
      <c r="R9" s="94">
        <v>9588</v>
      </c>
      <c r="S9" s="94">
        <v>9558</v>
      </c>
      <c r="T9" s="94">
        <v>9513</v>
      </c>
      <c r="U9" s="94">
        <v>9456</v>
      </c>
      <c r="V9" s="94">
        <v>9407</v>
      </c>
      <c r="W9" s="94">
        <v>9367</v>
      </c>
      <c r="X9" s="94">
        <v>9321</v>
      </c>
      <c r="Y9" s="94">
        <v>9251</v>
      </c>
      <c r="Z9" s="94">
        <v>9177</v>
      </c>
      <c r="AA9" s="95">
        <v>9111</v>
      </c>
      <c r="AB9" s="110">
        <v>-52</v>
      </c>
      <c r="AC9" s="110">
        <v>-46</v>
      </c>
      <c r="AD9" s="131">
        <v>-520</v>
      </c>
      <c r="AE9" s="98">
        <v>-0.05</v>
      </c>
      <c r="AF9" s="131">
        <v>-1141</v>
      </c>
      <c r="AG9" s="98">
        <v>-0.11</v>
      </c>
    </row>
    <row r="10" spans="1:33" s="99" customFormat="1" x14ac:dyDescent="0.2">
      <c r="A10" s="92" t="s">
        <v>123</v>
      </c>
      <c r="B10" s="185">
        <v>6462</v>
      </c>
      <c r="C10" s="93">
        <v>6357</v>
      </c>
      <c r="D10" s="93">
        <v>6219</v>
      </c>
      <c r="E10" s="93">
        <v>6095</v>
      </c>
      <c r="F10" s="93">
        <v>5979</v>
      </c>
      <c r="G10" s="93">
        <v>5867</v>
      </c>
      <c r="H10" s="93">
        <v>5776</v>
      </c>
      <c r="I10" s="93">
        <v>5676</v>
      </c>
      <c r="J10" s="93">
        <v>5588</v>
      </c>
      <c r="K10" s="93">
        <v>5498</v>
      </c>
      <c r="L10" s="94">
        <v>5420</v>
      </c>
      <c r="M10" s="94">
        <v>5363</v>
      </c>
      <c r="N10" s="94">
        <v>5296</v>
      </c>
      <c r="O10" s="94">
        <v>5241</v>
      </c>
      <c r="P10" s="94">
        <v>5188</v>
      </c>
      <c r="Q10" s="94">
        <v>5144</v>
      </c>
      <c r="R10" s="94">
        <v>5103</v>
      </c>
      <c r="S10" s="94">
        <v>5050</v>
      </c>
      <c r="T10" s="94">
        <v>4999</v>
      </c>
      <c r="U10" s="94">
        <v>4955</v>
      </c>
      <c r="V10" s="94">
        <v>4880</v>
      </c>
      <c r="W10" s="94">
        <v>4796</v>
      </c>
      <c r="X10" s="94">
        <v>4705</v>
      </c>
      <c r="Y10" s="94">
        <v>4629</v>
      </c>
      <c r="Z10" s="94">
        <v>4550</v>
      </c>
      <c r="AA10" s="95">
        <v>4480</v>
      </c>
      <c r="AB10" s="110">
        <v>-104</v>
      </c>
      <c r="AC10" s="110">
        <v>-79</v>
      </c>
      <c r="AD10" s="131">
        <v>-1042</v>
      </c>
      <c r="AE10" s="98">
        <v>-0.16</v>
      </c>
      <c r="AF10" s="131">
        <v>-1982</v>
      </c>
      <c r="AG10" s="98">
        <v>-0.31</v>
      </c>
    </row>
    <row r="11" spans="1:33" s="99" customFormat="1" x14ac:dyDescent="0.2">
      <c r="A11" s="92" t="s">
        <v>124</v>
      </c>
      <c r="B11" s="185">
        <v>37129</v>
      </c>
      <c r="C11" s="93">
        <v>37373</v>
      </c>
      <c r="D11" s="93">
        <v>37708</v>
      </c>
      <c r="E11" s="93">
        <v>38015</v>
      </c>
      <c r="F11" s="93">
        <v>38419</v>
      </c>
      <c r="G11" s="93">
        <v>38785</v>
      </c>
      <c r="H11" s="93">
        <v>39163</v>
      </c>
      <c r="I11" s="93">
        <v>39517</v>
      </c>
      <c r="J11" s="93">
        <v>39865</v>
      </c>
      <c r="K11" s="93">
        <v>40170</v>
      </c>
      <c r="L11" s="94">
        <v>40445</v>
      </c>
      <c r="M11" s="94">
        <v>40691</v>
      </c>
      <c r="N11" s="94">
        <v>40889</v>
      </c>
      <c r="O11" s="94">
        <v>41082</v>
      </c>
      <c r="P11" s="94">
        <v>41228</v>
      </c>
      <c r="Q11" s="94">
        <v>41364</v>
      </c>
      <c r="R11" s="94">
        <v>41455</v>
      </c>
      <c r="S11" s="94">
        <v>41486</v>
      </c>
      <c r="T11" s="94">
        <v>41523</v>
      </c>
      <c r="U11" s="94">
        <v>41502</v>
      </c>
      <c r="V11" s="94">
        <v>41477</v>
      </c>
      <c r="W11" s="94">
        <v>41426</v>
      </c>
      <c r="X11" s="94">
        <v>41325</v>
      </c>
      <c r="Y11" s="94">
        <v>41242</v>
      </c>
      <c r="Z11" s="94">
        <v>41118</v>
      </c>
      <c r="AA11" s="95">
        <v>40991</v>
      </c>
      <c r="AB11" s="110">
        <v>332</v>
      </c>
      <c r="AC11" s="110">
        <v>154</v>
      </c>
      <c r="AD11" s="131">
        <v>3316</v>
      </c>
      <c r="AE11" s="98">
        <v>0.09</v>
      </c>
      <c r="AF11" s="131">
        <v>3862</v>
      </c>
      <c r="AG11" s="98">
        <v>0.1</v>
      </c>
    </row>
    <row r="12" spans="1:33" s="99" customFormat="1" x14ac:dyDescent="0.2">
      <c r="A12" s="92" t="s">
        <v>72</v>
      </c>
      <c r="B12" s="185">
        <v>4160</v>
      </c>
      <c r="C12" s="93">
        <v>4109</v>
      </c>
      <c r="D12" s="93">
        <v>4063</v>
      </c>
      <c r="E12" s="93">
        <v>4013</v>
      </c>
      <c r="F12" s="93">
        <v>3974</v>
      </c>
      <c r="G12" s="93">
        <v>3941</v>
      </c>
      <c r="H12" s="93">
        <v>3911</v>
      </c>
      <c r="I12" s="93">
        <v>3895</v>
      </c>
      <c r="J12" s="93">
        <v>3874</v>
      </c>
      <c r="K12" s="93">
        <v>3857</v>
      </c>
      <c r="L12" s="94">
        <v>3842</v>
      </c>
      <c r="M12" s="94">
        <v>3837</v>
      </c>
      <c r="N12" s="94">
        <v>3827</v>
      </c>
      <c r="O12" s="94">
        <v>3818</v>
      </c>
      <c r="P12" s="94">
        <v>3814</v>
      </c>
      <c r="Q12" s="94">
        <v>3809</v>
      </c>
      <c r="R12" s="94">
        <v>3811</v>
      </c>
      <c r="S12" s="94">
        <v>3796</v>
      </c>
      <c r="T12" s="94">
        <v>3785</v>
      </c>
      <c r="U12" s="94">
        <v>3777</v>
      </c>
      <c r="V12" s="94">
        <v>3767</v>
      </c>
      <c r="W12" s="94">
        <v>3761</v>
      </c>
      <c r="X12" s="94">
        <v>3741</v>
      </c>
      <c r="Y12" s="94">
        <v>3725</v>
      </c>
      <c r="Z12" s="94">
        <v>3712</v>
      </c>
      <c r="AA12" s="95">
        <v>3699</v>
      </c>
      <c r="AB12" s="110">
        <v>-32</v>
      </c>
      <c r="AC12" s="110">
        <v>-18</v>
      </c>
      <c r="AD12" s="131">
        <v>-318</v>
      </c>
      <c r="AE12" s="98">
        <v>-0.08</v>
      </c>
      <c r="AF12" s="131">
        <v>-461</v>
      </c>
      <c r="AG12" s="98">
        <v>-0.11</v>
      </c>
    </row>
    <row r="13" spans="1:33" s="99" customFormat="1" x14ac:dyDescent="0.2">
      <c r="A13" s="92" t="s">
        <v>125</v>
      </c>
      <c r="B13" s="185">
        <v>12129</v>
      </c>
      <c r="C13" s="93">
        <v>11970</v>
      </c>
      <c r="D13" s="93">
        <v>11832</v>
      </c>
      <c r="E13" s="93">
        <v>11694</v>
      </c>
      <c r="F13" s="93">
        <v>11546</v>
      </c>
      <c r="G13" s="93">
        <v>11437</v>
      </c>
      <c r="H13" s="93">
        <v>11326</v>
      </c>
      <c r="I13" s="93">
        <v>11240</v>
      </c>
      <c r="J13" s="93">
        <v>11152</v>
      </c>
      <c r="K13" s="93">
        <v>11091</v>
      </c>
      <c r="L13" s="94">
        <v>11054</v>
      </c>
      <c r="M13" s="94">
        <v>11007</v>
      </c>
      <c r="N13" s="94">
        <v>10963</v>
      </c>
      <c r="O13" s="94">
        <v>10918</v>
      </c>
      <c r="P13" s="94">
        <v>10879</v>
      </c>
      <c r="Q13" s="94">
        <v>10857</v>
      </c>
      <c r="R13" s="94">
        <v>10819</v>
      </c>
      <c r="S13" s="94">
        <v>10778</v>
      </c>
      <c r="T13" s="94">
        <v>10737</v>
      </c>
      <c r="U13" s="94">
        <v>10686</v>
      </c>
      <c r="V13" s="94">
        <v>10634</v>
      </c>
      <c r="W13" s="94">
        <v>10580</v>
      </c>
      <c r="X13" s="94">
        <v>10517</v>
      </c>
      <c r="Y13" s="94">
        <v>10451</v>
      </c>
      <c r="Z13" s="94">
        <v>10376</v>
      </c>
      <c r="AA13" s="95">
        <v>10296</v>
      </c>
      <c r="AB13" s="110">
        <v>-108</v>
      </c>
      <c r="AC13" s="110">
        <v>-73</v>
      </c>
      <c r="AD13" s="131">
        <v>-1075</v>
      </c>
      <c r="AE13" s="98">
        <v>-0.09</v>
      </c>
      <c r="AF13" s="131">
        <v>-1833</v>
      </c>
      <c r="AG13" s="98">
        <v>-0.15</v>
      </c>
    </row>
    <row r="14" spans="1:33" s="99" customFormat="1" x14ac:dyDescent="0.2">
      <c r="A14" s="92" t="s">
        <v>73</v>
      </c>
      <c r="B14" s="185">
        <v>10254</v>
      </c>
      <c r="C14" s="93">
        <v>10265</v>
      </c>
      <c r="D14" s="93">
        <v>10263</v>
      </c>
      <c r="E14" s="93">
        <v>10251</v>
      </c>
      <c r="F14" s="93">
        <v>10323</v>
      </c>
      <c r="G14" s="93">
        <v>10365</v>
      </c>
      <c r="H14" s="93">
        <v>10395</v>
      </c>
      <c r="I14" s="93">
        <v>10414</v>
      </c>
      <c r="J14" s="93">
        <v>10431</v>
      </c>
      <c r="K14" s="93">
        <v>10475</v>
      </c>
      <c r="L14" s="94">
        <v>10509</v>
      </c>
      <c r="M14" s="94">
        <v>10536</v>
      </c>
      <c r="N14" s="94">
        <v>10542</v>
      </c>
      <c r="O14" s="94">
        <v>10537</v>
      </c>
      <c r="P14" s="94">
        <v>10541</v>
      </c>
      <c r="Q14" s="94">
        <v>10556</v>
      </c>
      <c r="R14" s="94">
        <v>10561</v>
      </c>
      <c r="S14" s="94">
        <v>10546</v>
      </c>
      <c r="T14" s="94">
        <v>10522</v>
      </c>
      <c r="U14" s="94">
        <v>10493</v>
      </c>
      <c r="V14" s="94">
        <v>10477</v>
      </c>
      <c r="W14" s="94">
        <v>10450</v>
      </c>
      <c r="X14" s="94">
        <v>10408</v>
      </c>
      <c r="Y14" s="94">
        <v>10367</v>
      </c>
      <c r="Z14" s="94">
        <v>10315</v>
      </c>
      <c r="AA14" s="95">
        <v>10274</v>
      </c>
      <c r="AB14" s="110">
        <v>26</v>
      </c>
      <c r="AC14" s="110">
        <v>1</v>
      </c>
      <c r="AD14" s="131">
        <v>255</v>
      </c>
      <c r="AE14" s="98">
        <v>0.02</v>
      </c>
      <c r="AF14" s="131">
        <v>20</v>
      </c>
      <c r="AG14" s="98">
        <v>0</v>
      </c>
    </row>
    <row r="15" spans="1:33" s="99" customFormat="1" x14ac:dyDescent="0.2">
      <c r="A15" s="92" t="s">
        <v>74</v>
      </c>
      <c r="B15" s="185">
        <v>10051</v>
      </c>
      <c r="C15" s="93">
        <v>9928</v>
      </c>
      <c r="D15" s="93">
        <v>9797</v>
      </c>
      <c r="E15" s="93">
        <v>9667</v>
      </c>
      <c r="F15" s="93">
        <v>9597</v>
      </c>
      <c r="G15" s="93">
        <v>9530</v>
      </c>
      <c r="H15" s="93">
        <v>9471</v>
      </c>
      <c r="I15" s="93">
        <v>9414</v>
      </c>
      <c r="J15" s="93">
        <v>9359</v>
      </c>
      <c r="K15" s="93">
        <v>9320</v>
      </c>
      <c r="L15" s="94">
        <v>9282</v>
      </c>
      <c r="M15" s="94">
        <v>9252</v>
      </c>
      <c r="N15" s="94">
        <v>9208</v>
      </c>
      <c r="O15" s="94">
        <v>9164</v>
      </c>
      <c r="P15" s="94">
        <v>9137</v>
      </c>
      <c r="Q15" s="94">
        <v>9108</v>
      </c>
      <c r="R15" s="94">
        <v>9077</v>
      </c>
      <c r="S15" s="94">
        <v>9027</v>
      </c>
      <c r="T15" s="94">
        <v>8971</v>
      </c>
      <c r="U15" s="94">
        <v>8925</v>
      </c>
      <c r="V15" s="94">
        <v>8878</v>
      </c>
      <c r="W15" s="94">
        <v>8822</v>
      </c>
      <c r="X15" s="94">
        <v>8760</v>
      </c>
      <c r="Y15" s="94">
        <v>8692</v>
      </c>
      <c r="Z15" s="94">
        <v>8629</v>
      </c>
      <c r="AA15" s="95">
        <v>8566</v>
      </c>
      <c r="AB15" s="110">
        <v>-77</v>
      </c>
      <c r="AC15" s="110">
        <v>-59</v>
      </c>
      <c r="AD15" s="131">
        <v>-769</v>
      </c>
      <c r="AE15" s="98">
        <v>-0.08</v>
      </c>
      <c r="AF15" s="131">
        <v>-1485</v>
      </c>
      <c r="AG15" s="98">
        <v>-0.15</v>
      </c>
    </row>
    <row r="16" spans="1:33" s="99" customFormat="1" x14ac:dyDescent="0.2">
      <c r="A16" s="92" t="s">
        <v>75</v>
      </c>
      <c r="B16" s="185">
        <v>9858</v>
      </c>
      <c r="C16" s="93">
        <v>9777</v>
      </c>
      <c r="D16" s="93">
        <v>9711</v>
      </c>
      <c r="E16" s="93">
        <v>9666</v>
      </c>
      <c r="F16" s="93">
        <v>9639</v>
      </c>
      <c r="G16" s="93">
        <v>9640</v>
      </c>
      <c r="H16" s="93">
        <v>9655</v>
      </c>
      <c r="I16" s="93">
        <v>9667</v>
      </c>
      <c r="J16" s="93">
        <v>9694</v>
      </c>
      <c r="K16" s="93">
        <v>9726</v>
      </c>
      <c r="L16" s="94">
        <v>9785</v>
      </c>
      <c r="M16" s="94">
        <v>9845</v>
      </c>
      <c r="N16" s="94">
        <v>9896</v>
      </c>
      <c r="O16" s="94">
        <v>9947</v>
      </c>
      <c r="P16" s="94">
        <v>9999</v>
      </c>
      <c r="Q16" s="94">
        <v>10057</v>
      </c>
      <c r="R16" s="94">
        <v>10104</v>
      </c>
      <c r="S16" s="94">
        <v>10137</v>
      </c>
      <c r="T16" s="94">
        <v>10159</v>
      </c>
      <c r="U16" s="94">
        <v>10172</v>
      </c>
      <c r="V16" s="94">
        <v>10181</v>
      </c>
      <c r="W16" s="94">
        <v>10187</v>
      </c>
      <c r="X16" s="94">
        <v>10177</v>
      </c>
      <c r="Y16" s="94">
        <v>10152</v>
      </c>
      <c r="Z16" s="94">
        <v>10116</v>
      </c>
      <c r="AA16" s="95">
        <v>10079</v>
      </c>
      <c r="AB16" s="110">
        <v>-7</v>
      </c>
      <c r="AC16" s="110">
        <v>9</v>
      </c>
      <c r="AD16" s="131">
        <v>-73</v>
      </c>
      <c r="AE16" s="98">
        <v>-0.01</v>
      </c>
      <c r="AF16" s="131">
        <v>221</v>
      </c>
      <c r="AG16" s="98">
        <v>0.02</v>
      </c>
    </row>
    <row r="17" spans="1:33" s="99" customFormat="1" x14ac:dyDescent="0.2">
      <c r="A17" s="92" t="s">
        <v>76</v>
      </c>
      <c r="B17" s="185">
        <v>9872</v>
      </c>
      <c r="C17" s="93">
        <v>9965</v>
      </c>
      <c r="D17" s="93">
        <v>9989</v>
      </c>
      <c r="E17" s="93">
        <v>10033</v>
      </c>
      <c r="F17" s="93">
        <v>10054</v>
      </c>
      <c r="G17" s="93">
        <v>10070</v>
      </c>
      <c r="H17" s="93">
        <v>10104</v>
      </c>
      <c r="I17" s="93">
        <v>10139</v>
      </c>
      <c r="J17" s="93">
        <v>10187</v>
      </c>
      <c r="K17" s="93">
        <v>10249</v>
      </c>
      <c r="L17" s="94">
        <v>10306</v>
      </c>
      <c r="M17" s="94">
        <v>10366</v>
      </c>
      <c r="N17" s="94">
        <v>10433</v>
      </c>
      <c r="O17" s="94">
        <v>10491</v>
      </c>
      <c r="P17" s="94">
        <v>10551</v>
      </c>
      <c r="Q17" s="94">
        <v>10602</v>
      </c>
      <c r="R17" s="94">
        <v>10652</v>
      </c>
      <c r="S17" s="94">
        <v>10694</v>
      </c>
      <c r="T17" s="94">
        <v>10721</v>
      </c>
      <c r="U17" s="94">
        <v>10740</v>
      </c>
      <c r="V17" s="94">
        <v>10745</v>
      </c>
      <c r="W17" s="94">
        <v>10755</v>
      </c>
      <c r="X17" s="94">
        <v>10749</v>
      </c>
      <c r="Y17" s="94">
        <v>10729</v>
      </c>
      <c r="Z17" s="94">
        <v>10695</v>
      </c>
      <c r="AA17" s="95">
        <v>10662</v>
      </c>
      <c r="AB17" s="110">
        <v>43</v>
      </c>
      <c r="AC17" s="110">
        <v>32</v>
      </c>
      <c r="AD17" s="131">
        <v>434</v>
      </c>
      <c r="AE17" s="98">
        <v>0.04</v>
      </c>
      <c r="AF17" s="131">
        <v>790</v>
      </c>
      <c r="AG17" s="98">
        <v>0.08</v>
      </c>
    </row>
    <row r="18" spans="1:33" s="99" customFormat="1" x14ac:dyDescent="0.2">
      <c r="A18" s="92" t="s">
        <v>77</v>
      </c>
      <c r="B18" s="185">
        <v>9279</v>
      </c>
      <c r="C18" s="93">
        <v>9232</v>
      </c>
      <c r="D18" s="93">
        <v>9236</v>
      </c>
      <c r="E18" s="93">
        <v>9236</v>
      </c>
      <c r="F18" s="93">
        <v>9249</v>
      </c>
      <c r="G18" s="93">
        <v>9289</v>
      </c>
      <c r="H18" s="93">
        <v>9322</v>
      </c>
      <c r="I18" s="93">
        <v>9380</v>
      </c>
      <c r="J18" s="93">
        <v>9430</v>
      </c>
      <c r="K18" s="93">
        <v>9495</v>
      </c>
      <c r="L18" s="94">
        <v>9557</v>
      </c>
      <c r="M18" s="94">
        <v>9623</v>
      </c>
      <c r="N18" s="94">
        <v>9696</v>
      </c>
      <c r="O18" s="94">
        <v>9760</v>
      </c>
      <c r="P18" s="94">
        <v>9829</v>
      </c>
      <c r="Q18" s="94">
        <v>9885</v>
      </c>
      <c r="R18" s="94">
        <v>9935</v>
      </c>
      <c r="S18" s="94">
        <v>9979</v>
      </c>
      <c r="T18" s="94">
        <v>10017</v>
      </c>
      <c r="U18" s="94">
        <v>10053</v>
      </c>
      <c r="V18" s="94">
        <v>10079</v>
      </c>
      <c r="W18" s="94">
        <v>10087</v>
      </c>
      <c r="X18" s="94">
        <v>10095</v>
      </c>
      <c r="Y18" s="94">
        <v>10096</v>
      </c>
      <c r="Z18" s="94">
        <v>10091</v>
      </c>
      <c r="AA18" s="95">
        <v>10079</v>
      </c>
      <c r="AB18" s="110">
        <v>28</v>
      </c>
      <c r="AC18" s="110">
        <v>32</v>
      </c>
      <c r="AD18" s="131">
        <v>278</v>
      </c>
      <c r="AE18" s="98">
        <v>0.03</v>
      </c>
      <c r="AF18" s="131">
        <v>800</v>
      </c>
      <c r="AG18" s="98">
        <v>0.09</v>
      </c>
    </row>
    <row r="19" spans="1:33" s="99" customFormat="1" x14ac:dyDescent="0.2">
      <c r="A19" s="92" t="s">
        <v>78</v>
      </c>
      <c r="B19" s="185">
        <v>14473</v>
      </c>
      <c r="C19" s="93">
        <v>14369</v>
      </c>
      <c r="D19" s="93">
        <v>14317</v>
      </c>
      <c r="E19" s="93">
        <v>14262</v>
      </c>
      <c r="F19" s="93">
        <v>14197</v>
      </c>
      <c r="G19" s="93">
        <v>14147</v>
      </c>
      <c r="H19" s="93">
        <v>14108</v>
      </c>
      <c r="I19" s="93">
        <v>14091</v>
      </c>
      <c r="J19" s="93">
        <v>14072</v>
      </c>
      <c r="K19" s="93">
        <v>14054</v>
      </c>
      <c r="L19" s="94">
        <v>14050</v>
      </c>
      <c r="M19" s="94">
        <v>14043</v>
      </c>
      <c r="N19" s="94">
        <v>14042</v>
      </c>
      <c r="O19" s="94">
        <v>14036</v>
      </c>
      <c r="P19" s="94">
        <v>14030</v>
      </c>
      <c r="Q19" s="94">
        <v>14041</v>
      </c>
      <c r="R19" s="94">
        <v>14048</v>
      </c>
      <c r="S19" s="94">
        <v>14042</v>
      </c>
      <c r="T19" s="94">
        <v>14037</v>
      </c>
      <c r="U19" s="94">
        <v>14032</v>
      </c>
      <c r="V19" s="94">
        <v>14024</v>
      </c>
      <c r="W19" s="94">
        <v>14034</v>
      </c>
      <c r="X19" s="94">
        <v>14014</v>
      </c>
      <c r="Y19" s="94">
        <v>13984</v>
      </c>
      <c r="Z19" s="94">
        <v>13954</v>
      </c>
      <c r="AA19" s="95">
        <v>13910</v>
      </c>
      <c r="AB19" s="110">
        <v>-42</v>
      </c>
      <c r="AC19" s="110">
        <v>-23</v>
      </c>
      <c r="AD19" s="131">
        <v>-423</v>
      </c>
      <c r="AE19" s="98">
        <v>-0.03</v>
      </c>
      <c r="AF19" s="131">
        <v>-563</v>
      </c>
      <c r="AG19" s="98">
        <v>-0.04</v>
      </c>
    </row>
    <row r="20" spans="1:33" s="99" customFormat="1" x14ac:dyDescent="0.2">
      <c r="A20" s="92" t="s">
        <v>79</v>
      </c>
      <c r="B20" s="185">
        <v>30819</v>
      </c>
      <c r="C20" s="93">
        <v>30648</v>
      </c>
      <c r="D20" s="93">
        <v>30387</v>
      </c>
      <c r="E20" s="93">
        <v>30144</v>
      </c>
      <c r="F20" s="93">
        <v>29981</v>
      </c>
      <c r="G20" s="93">
        <v>29821</v>
      </c>
      <c r="H20" s="93">
        <v>29685</v>
      </c>
      <c r="I20" s="93">
        <v>29531</v>
      </c>
      <c r="J20" s="93">
        <v>29384</v>
      </c>
      <c r="K20" s="93">
        <v>29254</v>
      </c>
      <c r="L20" s="94">
        <v>29153</v>
      </c>
      <c r="M20" s="94">
        <v>29088</v>
      </c>
      <c r="N20" s="94">
        <v>28990</v>
      </c>
      <c r="O20" s="94">
        <v>28898</v>
      </c>
      <c r="P20" s="94">
        <v>28812</v>
      </c>
      <c r="Q20" s="94">
        <v>28741</v>
      </c>
      <c r="R20" s="94">
        <v>28677</v>
      </c>
      <c r="S20" s="94">
        <v>28576</v>
      </c>
      <c r="T20" s="94">
        <v>28470</v>
      </c>
      <c r="U20" s="94">
        <v>28353</v>
      </c>
      <c r="V20" s="94">
        <v>28243</v>
      </c>
      <c r="W20" s="94">
        <v>28134</v>
      </c>
      <c r="X20" s="94">
        <v>28007</v>
      </c>
      <c r="Y20" s="94">
        <v>27859</v>
      </c>
      <c r="Z20" s="94">
        <v>27693</v>
      </c>
      <c r="AA20" s="95">
        <v>27538</v>
      </c>
      <c r="AB20" s="110">
        <v>-167</v>
      </c>
      <c r="AC20" s="110">
        <v>-131</v>
      </c>
      <c r="AD20" s="131">
        <v>-1666</v>
      </c>
      <c r="AE20" s="98">
        <v>-0.05</v>
      </c>
      <c r="AF20" s="131">
        <v>-3281</v>
      </c>
      <c r="AG20" s="98">
        <v>-0.11</v>
      </c>
    </row>
    <row r="21" spans="1:33" s="99" customFormat="1" x14ac:dyDescent="0.2">
      <c r="A21" s="92" t="s">
        <v>80</v>
      </c>
      <c r="B21" s="185">
        <v>40655</v>
      </c>
      <c r="C21" s="93">
        <v>40566</v>
      </c>
      <c r="D21" s="93">
        <v>40573</v>
      </c>
      <c r="E21" s="93">
        <v>40590</v>
      </c>
      <c r="F21" s="93">
        <v>40934</v>
      </c>
      <c r="G21" s="93">
        <v>41194</v>
      </c>
      <c r="H21" s="93">
        <v>41385</v>
      </c>
      <c r="I21" s="93">
        <v>41576</v>
      </c>
      <c r="J21" s="93">
        <v>41788</v>
      </c>
      <c r="K21" s="93">
        <v>42024</v>
      </c>
      <c r="L21" s="94">
        <v>42195</v>
      </c>
      <c r="M21" s="94">
        <v>42324</v>
      </c>
      <c r="N21" s="94">
        <v>42407</v>
      </c>
      <c r="O21" s="94">
        <v>42496</v>
      </c>
      <c r="P21" s="94">
        <v>42590</v>
      </c>
      <c r="Q21" s="94">
        <v>42632</v>
      </c>
      <c r="R21" s="94">
        <v>42657</v>
      </c>
      <c r="S21" s="94">
        <v>42619</v>
      </c>
      <c r="T21" s="94">
        <v>42581</v>
      </c>
      <c r="U21" s="94">
        <v>42545</v>
      </c>
      <c r="V21" s="94">
        <v>42484</v>
      </c>
      <c r="W21" s="94">
        <v>42419</v>
      </c>
      <c r="X21" s="94">
        <v>42290</v>
      </c>
      <c r="Y21" s="94">
        <v>42160</v>
      </c>
      <c r="Z21" s="94">
        <v>41998</v>
      </c>
      <c r="AA21" s="95">
        <v>41842</v>
      </c>
      <c r="AB21" s="110">
        <v>154</v>
      </c>
      <c r="AC21" s="110">
        <v>47</v>
      </c>
      <c r="AD21" s="131">
        <v>1540</v>
      </c>
      <c r="AE21" s="98">
        <v>0.04</v>
      </c>
      <c r="AF21" s="131">
        <v>1187</v>
      </c>
      <c r="AG21" s="98">
        <v>0.03</v>
      </c>
    </row>
    <row r="22" spans="1:33" s="99" customFormat="1" x14ac:dyDescent="0.2">
      <c r="A22" s="92" t="s">
        <v>81</v>
      </c>
      <c r="B22" s="185">
        <v>20479</v>
      </c>
      <c r="C22" s="93">
        <v>20359</v>
      </c>
      <c r="D22" s="93">
        <v>20215</v>
      </c>
      <c r="E22" s="93">
        <v>20073</v>
      </c>
      <c r="F22" s="93">
        <v>19963</v>
      </c>
      <c r="G22" s="93">
        <v>19858</v>
      </c>
      <c r="H22" s="93">
        <v>19792</v>
      </c>
      <c r="I22" s="93">
        <v>19703</v>
      </c>
      <c r="J22" s="93">
        <v>19609</v>
      </c>
      <c r="K22" s="93">
        <v>19554</v>
      </c>
      <c r="L22" s="94">
        <v>19514</v>
      </c>
      <c r="M22" s="94">
        <v>19494</v>
      </c>
      <c r="N22" s="94">
        <v>19438</v>
      </c>
      <c r="O22" s="94">
        <v>19373</v>
      </c>
      <c r="P22" s="94">
        <v>19339</v>
      </c>
      <c r="Q22" s="94">
        <v>19313</v>
      </c>
      <c r="R22" s="94">
        <v>19278</v>
      </c>
      <c r="S22" s="94">
        <v>19212</v>
      </c>
      <c r="T22" s="94">
        <v>19136</v>
      </c>
      <c r="U22" s="94">
        <v>19072</v>
      </c>
      <c r="V22" s="94">
        <v>19014</v>
      </c>
      <c r="W22" s="94">
        <v>18943</v>
      </c>
      <c r="X22" s="94">
        <v>18857</v>
      </c>
      <c r="Y22" s="94">
        <v>18758</v>
      </c>
      <c r="Z22" s="94">
        <v>18605</v>
      </c>
      <c r="AA22" s="95">
        <v>18388</v>
      </c>
      <c r="AB22" s="110">
        <v>-96</v>
      </c>
      <c r="AC22" s="110">
        <v>-84</v>
      </c>
      <c r="AD22" s="131">
        <v>-965</v>
      </c>
      <c r="AE22" s="98">
        <v>-0.05</v>
      </c>
      <c r="AF22" s="131">
        <v>-2091</v>
      </c>
      <c r="AG22" s="98">
        <v>-0.1</v>
      </c>
    </row>
    <row r="23" spans="1:33" s="99" customFormat="1" x14ac:dyDescent="0.2">
      <c r="A23" s="92" t="s">
        <v>82</v>
      </c>
      <c r="B23" s="185">
        <v>5754</v>
      </c>
      <c r="C23" s="93">
        <v>5635</v>
      </c>
      <c r="D23" s="93">
        <v>5526</v>
      </c>
      <c r="E23" s="93">
        <v>5418</v>
      </c>
      <c r="F23" s="93">
        <v>5342</v>
      </c>
      <c r="G23" s="93">
        <v>5262</v>
      </c>
      <c r="H23" s="93">
        <v>5197</v>
      </c>
      <c r="I23" s="93">
        <v>5135</v>
      </c>
      <c r="J23" s="93">
        <v>5084</v>
      </c>
      <c r="K23" s="93">
        <v>5032</v>
      </c>
      <c r="L23" s="94">
        <v>4977</v>
      </c>
      <c r="M23" s="94">
        <v>4933</v>
      </c>
      <c r="N23" s="94">
        <v>4886</v>
      </c>
      <c r="O23" s="94">
        <v>4847</v>
      </c>
      <c r="P23" s="94">
        <v>4807</v>
      </c>
      <c r="Q23" s="94">
        <v>4763</v>
      </c>
      <c r="R23" s="94">
        <v>4729</v>
      </c>
      <c r="S23" s="94">
        <v>4688</v>
      </c>
      <c r="T23" s="94">
        <v>4643</v>
      </c>
      <c r="U23" s="94">
        <v>4598</v>
      </c>
      <c r="V23" s="94">
        <v>4553</v>
      </c>
      <c r="W23" s="94">
        <v>4512</v>
      </c>
      <c r="X23" s="94">
        <v>4461</v>
      </c>
      <c r="Y23" s="94">
        <v>4399</v>
      </c>
      <c r="Z23" s="94">
        <v>4337</v>
      </c>
      <c r="AA23" s="95">
        <v>4288</v>
      </c>
      <c r="AB23" s="110">
        <v>-78</v>
      </c>
      <c r="AC23" s="110">
        <v>-59</v>
      </c>
      <c r="AD23" s="131">
        <v>-777</v>
      </c>
      <c r="AE23" s="98">
        <v>-0.14000000000000001</v>
      </c>
      <c r="AF23" s="131">
        <v>-1466</v>
      </c>
      <c r="AG23" s="98">
        <v>-0.25</v>
      </c>
    </row>
    <row r="24" spans="1:33" s="99" customFormat="1" x14ac:dyDescent="0.2">
      <c r="A24" s="92" t="s">
        <v>83</v>
      </c>
      <c r="B24" s="185">
        <v>8830</v>
      </c>
      <c r="C24" s="93">
        <v>8964</v>
      </c>
      <c r="D24" s="93">
        <v>9101</v>
      </c>
      <c r="E24" s="93">
        <v>9248</v>
      </c>
      <c r="F24" s="93">
        <v>9383</v>
      </c>
      <c r="G24" s="93">
        <v>9525</v>
      </c>
      <c r="H24" s="93">
        <v>9675</v>
      </c>
      <c r="I24" s="93">
        <v>9821</v>
      </c>
      <c r="J24" s="93">
        <v>9972</v>
      </c>
      <c r="K24" s="93">
        <v>10124</v>
      </c>
      <c r="L24" s="94">
        <v>10277</v>
      </c>
      <c r="M24" s="94">
        <v>10420</v>
      </c>
      <c r="N24" s="94">
        <v>10549</v>
      </c>
      <c r="O24" s="94">
        <v>10676</v>
      </c>
      <c r="P24" s="94">
        <v>10793</v>
      </c>
      <c r="Q24" s="94">
        <v>10896</v>
      </c>
      <c r="R24" s="94">
        <v>10990</v>
      </c>
      <c r="S24" s="94">
        <v>11064</v>
      </c>
      <c r="T24" s="94">
        <v>11127</v>
      </c>
      <c r="U24" s="94">
        <v>11173</v>
      </c>
      <c r="V24" s="94">
        <v>11203</v>
      </c>
      <c r="W24" s="94">
        <v>11228</v>
      </c>
      <c r="X24" s="94">
        <v>11247</v>
      </c>
      <c r="Y24" s="94">
        <v>11257</v>
      </c>
      <c r="Z24" s="94">
        <v>11259</v>
      </c>
      <c r="AA24" s="95">
        <v>11263</v>
      </c>
      <c r="AB24" s="110">
        <v>145</v>
      </c>
      <c r="AC24" s="110">
        <v>97</v>
      </c>
      <c r="AD24" s="131">
        <v>1447</v>
      </c>
      <c r="AE24" s="98">
        <v>0.16</v>
      </c>
      <c r="AF24" s="131">
        <v>2433</v>
      </c>
      <c r="AG24" s="98">
        <v>0.28000000000000003</v>
      </c>
    </row>
    <row r="25" spans="1:33" s="99" customFormat="1" x14ac:dyDescent="0.2">
      <c r="A25" s="92" t="s">
        <v>84</v>
      </c>
      <c r="B25" s="185">
        <v>8374</v>
      </c>
      <c r="C25" s="93">
        <v>8318</v>
      </c>
      <c r="D25" s="93">
        <v>8246</v>
      </c>
      <c r="E25" s="93">
        <v>8152</v>
      </c>
      <c r="F25" s="93">
        <v>8091</v>
      </c>
      <c r="G25" s="93">
        <v>8038</v>
      </c>
      <c r="H25" s="93">
        <v>8000</v>
      </c>
      <c r="I25" s="93">
        <v>7965</v>
      </c>
      <c r="J25" s="93">
        <v>7928</v>
      </c>
      <c r="K25" s="93">
        <v>7901</v>
      </c>
      <c r="L25" s="94">
        <v>7886</v>
      </c>
      <c r="M25" s="94">
        <v>7858</v>
      </c>
      <c r="N25" s="94">
        <v>7821</v>
      </c>
      <c r="O25" s="94">
        <v>7791</v>
      </c>
      <c r="P25" s="94">
        <v>7758</v>
      </c>
      <c r="Q25" s="94">
        <v>7744</v>
      </c>
      <c r="R25" s="94">
        <v>7718</v>
      </c>
      <c r="S25" s="94">
        <v>7679</v>
      </c>
      <c r="T25" s="94">
        <v>7654</v>
      </c>
      <c r="U25" s="94">
        <v>7614</v>
      </c>
      <c r="V25" s="94">
        <v>7590</v>
      </c>
      <c r="W25" s="94">
        <v>7554</v>
      </c>
      <c r="X25" s="94">
        <v>7508</v>
      </c>
      <c r="Y25" s="94">
        <v>7469</v>
      </c>
      <c r="Z25" s="94">
        <v>7400</v>
      </c>
      <c r="AA25" s="95">
        <v>7345</v>
      </c>
      <c r="AB25" s="110">
        <v>-49</v>
      </c>
      <c r="AC25" s="110">
        <v>-41</v>
      </c>
      <c r="AD25" s="131">
        <v>-488</v>
      </c>
      <c r="AE25" s="98">
        <v>-0.06</v>
      </c>
      <c r="AF25" s="131">
        <v>-1029</v>
      </c>
      <c r="AG25" s="98">
        <v>-0.12</v>
      </c>
    </row>
    <row r="26" spans="1:33" s="99" customFormat="1" x14ac:dyDescent="0.2">
      <c r="A26" s="92" t="s">
        <v>126</v>
      </c>
      <c r="B26" s="185">
        <v>2097</v>
      </c>
      <c r="C26" s="93">
        <v>2059</v>
      </c>
      <c r="D26" s="93">
        <v>2009</v>
      </c>
      <c r="E26" s="93">
        <v>1958</v>
      </c>
      <c r="F26" s="93">
        <v>1929</v>
      </c>
      <c r="G26" s="93">
        <v>1896</v>
      </c>
      <c r="H26" s="93">
        <v>1871</v>
      </c>
      <c r="I26" s="93">
        <v>1839</v>
      </c>
      <c r="J26" s="93">
        <v>1810</v>
      </c>
      <c r="K26" s="93">
        <v>1787</v>
      </c>
      <c r="L26" s="94">
        <v>1766</v>
      </c>
      <c r="M26" s="94">
        <v>1749</v>
      </c>
      <c r="N26" s="94">
        <v>1725</v>
      </c>
      <c r="O26" s="94">
        <v>1706</v>
      </c>
      <c r="P26" s="94">
        <v>1685</v>
      </c>
      <c r="Q26" s="94">
        <v>1669</v>
      </c>
      <c r="R26" s="94">
        <v>1652</v>
      </c>
      <c r="S26" s="94">
        <v>1633</v>
      </c>
      <c r="T26" s="94">
        <v>1617</v>
      </c>
      <c r="U26" s="94">
        <v>1594</v>
      </c>
      <c r="V26" s="94">
        <v>1580</v>
      </c>
      <c r="W26" s="94">
        <v>1566</v>
      </c>
      <c r="X26" s="94">
        <v>1553</v>
      </c>
      <c r="Y26" s="94">
        <v>1542</v>
      </c>
      <c r="Z26" s="94">
        <v>1526</v>
      </c>
      <c r="AA26" s="95">
        <v>1514</v>
      </c>
      <c r="AB26" s="110">
        <v>-33</v>
      </c>
      <c r="AC26" s="110">
        <v>-23</v>
      </c>
      <c r="AD26" s="131">
        <v>-331</v>
      </c>
      <c r="AE26" s="98">
        <v>-0.16</v>
      </c>
      <c r="AF26" s="131">
        <v>-583</v>
      </c>
      <c r="AG26" s="98">
        <v>-0.28000000000000003</v>
      </c>
    </row>
    <row r="27" spans="1:33" s="99" customFormat="1" x14ac:dyDescent="0.2">
      <c r="A27" s="92" t="s">
        <v>85</v>
      </c>
      <c r="B27" s="185">
        <v>10930</v>
      </c>
      <c r="C27" s="93">
        <v>10785</v>
      </c>
      <c r="D27" s="93">
        <v>10636</v>
      </c>
      <c r="E27" s="93">
        <v>10502</v>
      </c>
      <c r="F27" s="93">
        <v>10374</v>
      </c>
      <c r="G27" s="93">
        <v>10262</v>
      </c>
      <c r="H27" s="93">
        <v>10146</v>
      </c>
      <c r="I27" s="93">
        <v>10041</v>
      </c>
      <c r="J27" s="93">
        <v>9944</v>
      </c>
      <c r="K27" s="93">
        <v>9872</v>
      </c>
      <c r="L27" s="94">
        <v>9811</v>
      </c>
      <c r="M27" s="94">
        <v>9749</v>
      </c>
      <c r="N27" s="94">
        <v>9689</v>
      </c>
      <c r="O27" s="94">
        <v>9632</v>
      </c>
      <c r="P27" s="94">
        <v>9594</v>
      </c>
      <c r="Q27" s="94">
        <v>9554</v>
      </c>
      <c r="R27" s="94">
        <v>9512</v>
      </c>
      <c r="S27" s="94">
        <v>9459</v>
      </c>
      <c r="T27" s="94">
        <v>9408</v>
      </c>
      <c r="U27" s="94">
        <v>9351</v>
      </c>
      <c r="V27" s="94">
        <v>9288</v>
      </c>
      <c r="W27" s="94">
        <v>9232</v>
      </c>
      <c r="X27" s="94">
        <v>9172</v>
      </c>
      <c r="Y27" s="94">
        <v>9107</v>
      </c>
      <c r="Z27" s="94">
        <v>9036</v>
      </c>
      <c r="AA27" s="95">
        <v>8954</v>
      </c>
      <c r="AB27" s="110">
        <v>-112</v>
      </c>
      <c r="AC27" s="110">
        <v>-79</v>
      </c>
      <c r="AD27" s="131">
        <v>-1119</v>
      </c>
      <c r="AE27" s="98">
        <v>-0.1</v>
      </c>
      <c r="AF27" s="131">
        <v>-1976</v>
      </c>
      <c r="AG27" s="98">
        <v>-0.18</v>
      </c>
    </row>
    <row r="28" spans="1:33" s="99" customFormat="1" x14ac:dyDescent="0.2">
      <c r="A28" s="92" t="s">
        <v>86</v>
      </c>
      <c r="B28" s="185">
        <v>30256</v>
      </c>
      <c r="C28" s="93">
        <v>29965</v>
      </c>
      <c r="D28" s="93">
        <v>29716</v>
      </c>
      <c r="E28" s="93">
        <v>29517</v>
      </c>
      <c r="F28" s="93">
        <v>29382</v>
      </c>
      <c r="G28" s="93">
        <v>29271</v>
      </c>
      <c r="H28" s="93">
        <v>29173</v>
      </c>
      <c r="I28" s="93">
        <v>29066</v>
      </c>
      <c r="J28" s="93">
        <v>28968</v>
      </c>
      <c r="K28" s="93">
        <v>28941</v>
      </c>
      <c r="L28" s="94">
        <v>28912</v>
      </c>
      <c r="M28" s="94">
        <v>28894</v>
      </c>
      <c r="N28" s="94">
        <v>28819</v>
      </c>
      <c r="O28" s="94">
        <v>28738</v>
      </c>
      <c r="P28" s="94">
        <v>28727</v>
      </c>
      <c r="Q28" s="94">
        <v>28691</v>
      </c>
      <c r="R28" s="94">
        <v>28661</v>
      </c>
      <c r="S28" s="94">
        <v>28564</v>
      </c>
      <c r="T28" s="94">
        <v>28453</v>
      </c>
      <c r="U28" s="94">
        <v>28369</v>
      </c>
      <c r="V28" s="94">
        <v>28265</v>
      </c>
      <c r="W28" s="94">
        <v>28177</v>
      </c>
      <c r="X28" s="94">
        <v>28056</v>
      </c>
      <c r="Y28" s="94">
        <v>27905</v>
      </c>
      <c r="Z28" s="94">
        <v>27737</v>
      </c>
      <c r="AA28" s="95">
        <v>27584</v>
      </c>
      <c r="AB28" s="110">
        <v>-134</v>
      </c>
      <c r="AC28" s="110">
        <v>-107</v>
      </c>
      <c r="AD28" s="131">
        <v>-1344</v>
      </c>
      <c r="AE28" s="98">
        <v>-0.04</v>
      </c>
      <c r="AF28" s="131">
        <v>-2672</v>
      </c>
      <c r="AG28" s="98">
        <v>-0.09</v>
      </c>
    </row>
    <row r="29" spans="1:33" s="99" customFormat="1" x14ac:dyDescent="0.2">
      <c r="A29" s="92" t="s">
        <v>87</v>
      </c>
      <c r="B29" s="185">
        <v>1747</v>
      </c>
      <c r="C29" s="93">
        <v>1722</v>
      </c>
      <c r="D29" s="93">
        <v>1699</v>
      </c>
      <c r="E29" s="93">
        <v>1675</v>
      </c>
      <c r="F29" s="93">
        <v>1665</v>
      </c>
      <c r="G29" s="93">
        <v>1653</v>
      </c>
      <c r="H29" s="93">
        <v>1645</v>
      </c>
      <c r="I29" s="93">
        <v>1640</v>
      </c>
      <c r="J29" s="93">
        <v>1633</v>
      </c>
      <c r="K29" s="93">
        <v>1635</v>
      </c>
      <c r="L29" s="94">
        <v>1633</v>
      </c>
      <c r="M29" s="94">
        <v>1622</v>
      </c>
      <c r="N29" s="94">
        <v>1616</v>
      </c>
      <c r="O29" s="94">
        <v>1611</v>
      </c>
      <c r="P29" s="94">
        <v>1607</v>
      </c>
      <c r="Q29" s="94">
        <v>1600</v>
      </c>
      <c r="R29" s="94">
        <v>1597</v>
      </c>
      <c r="S29" s="94">
        <v>1587</v>
      </c>
      <c r="T29" s="94">
        <v>1584</v>
      </c>
      <c r="U29" s="94">
        <v>1575</v>
      </c>
      <c r="V29" s="94">
        <v>1567</v>
      </c>
      <c r="W29" s="94">
        <v>1560</v>
      </c>
      <c r="X29" s="94">
        <v>1547</v>
      </c>
      <c r="Y29" s="94">
        <v>1538</v>
      </c>
      <c r="Z29" s="94">
        <v>1530</v>
      </c>
      <c r="AA29" s="95">
        <v>1518</v>
      </c>
      <c r="AB29" s="110">
        <v>-11</v>
      </c>
      <c r="AC29" s="110">
        <v>-9</v>
      </c>
      <c r="AD29" s="131">
        <v>-114</v>
      </c>
      <c r="AE29" s="98">
        <v>-7.0000000000000007E-2</v>
      </c>
      <c r="AF29" s="131">
        <v>-229</v>
      </c>
      <c r="AG29" s="98">
        <v>-0.13</v>
      </c>
    </row>
    <row r="30" spans="1:33" s="99" customFormat="1" x14ac:dyDescent="0.2">
      <c r="A30" s="92" t="s">
        <v>127</v>
      </c>
      <c r="B30" s="185">
        <v>12706</v>
      </c>
      <c r="C30" s="93">
        <v>12722</v>
      </c>
      <c r="D30" s="93">
        <v>12649</v>
      </c>
      <c r="E30" s="93">
        <v>12593</v>
      </c>
      <c r="F30" s="93">
        <v>12497</v>
      </c>
      <c r="G30" s="93">
        <v>12427</v>
      </c>
      <c r="H30" s="93">
        <v>12366</v>
      </c>
      <c r="I30" s="93">
        <v>12310</v>
      </c>
      <c r="J30" s="93">
        <v>12254</v>
      </c>
      <c r="K30" s="93">
        <v>12188</v>
      </c>
      <c r="L30" s="94">
        <v>12151</v>
      </c>
      <c r="M30" s="94">
        <v>12111</v>
      </c>
      <c r="N30" s="94">
        <v>12079</v>
      </c>
      <c r="O30" s="94">
        <v>12025</v>
      </c>
      <c r="P30" s="94">
        <v>11974</v>
      </c>
      <c r="Q30" s="94">
        <v>11935</v>
      </c>
      <c r="R30" s="94">
        <v>11875</v>
      </c>
      <c r="S30" s="94">
        <v>11818</v>
      </c>
      <c r="T30" s="94">
        <v>11743</v>
      </c>
      <c r="U30" s="94">
        <v>11675</v>
      </c>
      <c r="V30" s="94">
        <v>11600</v>
      </c>
      <c r="W30" s="94">
        <v>11519</v>
      </c>
      <c r="X30" s="94">
        <v>11445</v>
      </c>
      <c r="Y30" s="94">
        <v>11343</v>
      </c>
      <c r="Z30" s="94">
        <v>11242</v>
      </c>
      <c r="AA30" s="95">
        <v>11133</v>
      </c>
      <c r="AB30" s="110">
        <v>-56</v>
      </c>
      <c r="AC30" s="110">
        <v>-63</v>
      </c>
      <c r="AD30" s="131">
        <v>-555</v>
      </c>
      <c r="AE30" s="98">
        <v>-0.04</v>
      </c>
      <c r="AF30" s="131">
        <v>-1573</v>
      </c>
      <c r="AG30" s="98">
        <v>-0.12</v>
      </c>
    </row>
    <row r="31" spans="1:33" s="99" customFormat="1" x14ac:dyDescent="0.2">
      <c r="A31" s="92" t="s">
        <v>88</v>
      </c>
      <c r="B31" s="185">
        <v>14254</v>
      </c>
      <c r="C31" s="93">
        <v>14182</v>
      </c>
      <c r="D31" s="93">
        <v>14074</v>
      </c>
      <c r="E31" s="93">
        <v>13976</v>
      </c>
      <c r="F31" s="93">
        <v>13980</v>
      </c>
      <c r="G31" s="93">
        <v>13984</v>
      </c>
      <c r="H31" s="93">
        <v>13995</v>
      </c>
      <c r="I31" s="93">
        <v>14001</v>
      </c>
      <c r="J31" s="93">
        <v>14038</v>
      </c>
      <c r="K31" s="93">
        <v>14101</v>
      </c>
      <c r="L31" s="94">
        <v>14165</v>
      </c>
      <c r="M31" s="94">
        <v>14210</v>
      </c>
      <c r="N31" s="94">
        <v>14239</v>
      </c>
      <c r="O31" s="94">
        <v>14266</v>
      </c>
      <c r="P31" s="94">
        <v>14316</v>
      </c>
      <c r="Q31" s="94">
        <v>14350</v>
      </c>
      <c r="R31" s="94">
        <v>14380</v>
      </c>
      <c r="S31" s="94">
        <v>14389</v>
      </c>
      <c r="T31" s="94">
        <v>14399</v>
      </c>
      <c r="U31" s="94">
        <v>14401</v>
      </c>
      <c r="V31" s="94">
        <v>14385</v>
      </c>
      <c r="W31" s="94">
        <v>14371</v>
      </c>
      <c r="X31" s="94">
        <v>14331</v>
      </c>
      <c r="Y31" s="94">
        <v>14292</v>
      </c>
      <c r="Z31" s="94">
        <v>14233</v>
      </c>
      <c r="AA31" s="95">
        <v>14180</v>
      </c>
      <c r="AB31" s="110">
        <v>-9</v>
      </c>
      <c r="AC31" s="110">
        <v>-3</v>
      </c>
      <c r="AD31" s="131">
        <v>-89</v>
      </c>
      <c r="AE31" s="98">
        <v>-0.01</v>
      </c>
      <c r="AF31" s="131">
        <v>-74</v>
      </c>
      <c r="AG31" s="98">
        <v>-0.01</v>
      </c>
    </row>
    <row r="32" spans="1:33" s="99" customFormat="1" x14ac:dyDescent="0.2">
      <c r="A32" s="92" t="s">
        <v>89</v>
      </c>
      <c r="B32" s="185">
        <v>9347</v>
      </c>
      <c r="C32" s="93">
        <v>9264</v>
      </c>
      <c r="D32" s="93">
        <v>9189</v>
      </c>
      <c r="E32" s="93">
        <v>9105</v>
      </c>
      <c r="F32" s="93">
        <v>9023</v>
      </c>
      <c r="G32" s="93">
        <v>8956</v>
      </c>
      <c r="H32" s="93">
        <v>8898</v>
      </c>
      <c r="I32" s="93">
        <v>8850</v>
      </c>
      <c r="J32" s="93">
        <v>8807</v>
      </c>
      <c r="K32" s="93">
        <v>8778</v>
      </c>
      <c r="L32" s="94">
        <v>8768</v>
      </c>
      <c r="M32" s="94">
        <v>8760</v>
      </c>
      <c r="N32" s="94">
        <v>8742</v>
      </c>
      <c r="O32" s="94">
        <v>8731</v>
      </c>
      <c r="P32" s="94">
        <v>8729</v>
      </c>
      <c r="Q32" s="94">
        <v>8735</v>
      </c>
      <c r="R32" s="94">
        <v>8740</v>
      </c>
      <c r="S32" s="94">
        <v>8723</v>
      </c>
      <c r="T32" s="94">
        <v>8718</v>
      </c>
      <c r="U32" s="94">
        <v>8713</v>
      </c>
      <c r="V32" s="94">
        <v>8710</v>
      </c>
      <c r="W32" s="94">
        <v>8705</v>
      </c>
      <c r="X32" s="94">
        <v>8674</v>
      </c>
      <c r="Y32" s="94">
        <v>8654</v>
      </c>
      <c r="Z32" s="94">
        <v>8625</v>
      </c>
      <c r="AA32" s="95">
        <v>8600</v>
      </c>
      <c r="AB32" s="110">
        <v>-58</v>
      </c>
      <c r="AC32" s="110">
        <v>-30</v>
      </c>
      <c r="AD32" s="131">
        <v>-579</v>
      </c>
      <c r="AE32" s="98">
        <v>-0.06</v>
      </c>
      <c r="AF32" s="131">
        <v>-747</v>
      </c>
      <c r="AG32" s="98">
        <v>-0.08</v>
      </c>
    </row>
    <row r="33" spans="1:33" s="99" customFormat="1" x14ac:dyDescent="0.2">
      <c r="A33" s="92" t="s">
        <v>90</v>
      </c>
      <c r="B33" s="185">
        <v>2183</v>
      </c>
      <c r="C33" s="93">
        <v>2175</v>
      </c>
      <c r="D33" s="93">
        <v>2164</v>
      </c>
      <c r="E33" s="93">
        <v>2152</v>
      </c>
      <c r="F33" s="93">
        <v>2144</v>
      </c>
      <c r="G33" s="93">
        <v>2127</v>
      </c>
      <c r="H33" s="93">
        <v>2116</v>
      </c>
      <c r="I33" s="93">
        <v>2108</v>
      </c>
      <c r="J33" s="93">
        <v>2099</v>
      </c>
      <c r="K33" s="93">
        <v>2088</v>
      </c>
      <c r="L33" s="94">
        <v>2079</v>
      </c>
      <c r="M33" s="94">
        <v>2067</v>
      </c>
      <c r="N33" s="94">
        <v>2059</v>
      </c>
      <c r="O33" s="94">
        <v>2049</v>
      </c>
      <c r="P33" s="94">
        <v>2037</v>
      </c>
      <c r="Q33" s="94">
        <v>2030</v>
      </c>
      <c r="R33" s="94">
        <v>2024</v>
      </c>
      <c r="S33" s="94">
        <v>2016</v>
      </c>
      <c r="T33" s="94">
        <v>2005</v>
      </c>
      <c r="U33" s="94">
        <v>1987</v>
      </c>
      <c r="V33" s="94">
        <v>1973</v>
      </c>
      <c r="W33" s="94">
        <v>1960</v>
      </c>
      <c r="X33" s="94">
        <v>1946</v>
      </c>
      <c r="Y33" s="94">
        <v>1931</v>
      </c>
      <c r="Z33" s="94">
        <v>1910</v>
      </c>
      <c r="AA33" s="95">
        <v>1893</v>
      </c>
      <c r="AB33" s="110">
        <v>-10</v>
      </c>
      <c r="AC33" s="110">
        <v>-12</v>
      </c>
      <c r="AD33" s="131">
        <v>-104</v>
      </c>
      <c r="AE33" s="98">
        <v>-0.05</v>
      </c>
      <c r="AF33" s="131">
        <v>-290</v>
      </c>
      <c r="AG33" s="98">
        <v>-0.13</v>
      </c>
    </row>
    <row r="34" spans="1:33" s="99" customFormat="1" x14ac:dyDescent="0.2">
      <c r="A34" s="92" t="s">
        <v>91</v>
      </c>
      <c r="B34" s="185">
        <v>8675</v>
      </c>
      <c r="C34" s="93">
        <v>8575</v>
      </c>
      <c r="D34" s="94">
        <v>8452</v>
      </c>
      <c r="E34" s="94">
        <v>8337</v>
      </c>
      <c r="F34" s="93">
        <v>8248</v>
      </c>
      <c r="G34" s="93">
        <v>8147</v>
      </c>
      <c r="H34" s="93">
        <v>8074</v>
      </c>
      <c r="I34" s="93">
        <v>7988</v>
      </c>
      <c r="J34" s="93">
        <v>7908</v>
      </c>
      <c r="K34" s="93">
        <v>7850</v>
      </c>
      <c r="L34" s="94">
        <v>7802</v>
      </c>
      <c r="M34" s="94">
        <v>7758</v>
      </c>
      <c r="N34" s="94">
        <v>7706</v>
      </c>
      <c r="O34" s="94">
        <v>7653</v>
      </c>
      <c r="P34" s="94">
        <v>7608</v>
      </c>
      <c r="Q34" s="94">
        <v>7580</v>
      </c>
      <c r="R34" s="94">
        <v>7537</v>
      </c>
      <c r="S34" s="94">
        <v>7490</v>
      </c>
      <c r="T34" s="94">
        <v>7435</v>
      </c>
      <c r="U34" s="94">
        <v>7370</v>
      </c>
      <c r="V34" s="94">
        <v>7333</v>
      </c>
      <c r="W34" s="94">
        <v>7285</v>
      </c>
      <c r="X34" s="94">
        <v>7240</v>
      </c>
      <c r="Y34" s="94">
        <v>7192</v>
      </c>
      <c r="Z34" s="94">
        <v>7125</v>
      </c>
      <c r="AA34" s="95">
        <v>7076</v>
      </c>
      <c r="AB34" s="110">
        <v>-87</v>
      </c>
      <c r="AC34" s="110">
        <v>-64</v>
      </c>
      <c r="AD34" s="131">
        <v>-873</v>
      </c>
      <c r="AE34" s="98">
        <v>-0.1</v>
      </c>
      <c r="AF34" s="131">
        <v>-1599</v>
      </c>
      <c r="AG34" s="98">
        <v>-0.18</v>
      </c>
    </row>
    <row r="35" spans="1:33" s="99" customFormat="1" x14ac:dyDescent="0.2">
      <c r="A35" s="92" t="s">
        <v>92</v>
      </c>
      <c r="B35" s="185">
        <v>26535</v>
      </c>
      <c r="C35" s="93">
        <v>26280</v>
      </c>
      <c r="D35" s="94">
        <v>26015</v>
      </c>
      <c r="E35" s="94">
        <v>25796</v>
      </c>
      <c r="F35" s="93">
        <v>25710</v>
      </c>
      <c r="G35" s="93">
        <v>25630</v>
      </c>
      <c r="H35" s="93">
        <v>25568</v>
      </c>
      <c r="I35" s="93">
        <v>25503</v>
      </c>
      <c r="J35" s="93">
        <v>25467</v>
      </c>
      <c r="K35" s="93">
        <v>25469</v>
      </c>
      <c r="L35" s="94">
        <v>25476</v>
      </c>
      <c r="M35" s="94">
        <v>25495</v>
      </c>
      <c r="N35" s="94">
        <v>25470</v>
      </c>
      <c r="O35" s="94">
        <v>25451</v>
      </c>
      <c r="P35" s="94">
        <v>25465</v>
      </c>
      <c r="Q35" s="94">
        <v>25468</v>
      </c>
      <c r="R35" s="94">
        <v>25468</v>
      </c>
      <c r="S35" s="94">
        <v>25403</v>
      </c>
      <c r="T35" s="94">
        <v>25328</v>
      </c>
      <c r="U35" s="94">
        <v>25270</v>
      </c>
      <c r="V35" s="94">
        <v>25211</v>
      </c>
      <c r="W35" s="94">
        <v>25149</v>
      </c>
      <c r="X35" s="94">
        <v>25046</v>
      </c>
      <c r="Y35" s="94">
        <v>24930</v>
      </c>
      <c r="Z35" s="94">
        <v>24811</v>
      </c>
      <c r="AA35" s="95">
        <v>24705</v>
      </c>
      <c r="AB35" s="110">
        <v>-106</v>
      </c>
      <c r="AC35" s="110">
        <v>-73</v>
      </c>
      <c r="AD35" s="131">
        <v>-1059</v>
      </c>
      <c r="AE35" s="98">
        <v>-0.04</v>
      </c>
      <c r="AF35" s="131">
        <v>-1830</v>
      </c>
      <c r="AG35" s="98">
        <v>-7.0000000000000007E-2</v>
      </c>
    </row>
    <row r="36" spans="1:33" s="99" customFormat="1" x14ac:dyDescent="0.2">
      <c r="A36" s="92" t="s">
        <v>93</v>
      </c>
      <c r="B36" s="185">
        <v>7932</v>
      </c>
      <c r="C36" s="93">
        <v>7927</v>
      </c>
      <c r="D36" s="94">
        <v>7933</v>
      </c>
      <c r="E36" s="94">
        <v>7942</v>
      </c>
      <c r="F36" s="93">
        <v>7972</v>
      </c>
      <c r="G36" s="93">
        <v>7976</v>
      </c>
      <c r="H36" s="93">
        <v>8002</v>
      </c>
      <c r="I36" s="93">
        <v>8018</v>
      </c>
      <c r="J36" s="93">
        <v>8045</v>
      </c>
      <c r="K36" s="93">
        <v>8085</v>
      </c>
      <c r="L36" s="94">
        <v>8112</v>
      </c>
      <c r="M36" s="94">
        <v>8156</v>
      </c>
      <c r="N36" s="94">
        <v>8197</v>
      </c>
      <c r="O36" s="94">
        <v>8241</v>
      </c>
      <c r="P36" s="94">
        <v>8287</v>
      </c>
      <c r="Q36" s="94">
        <v>8322</v>
      </c>
      <c r="R36" s="94">
        <v>8352</v>
      </c>
      <c r="S36" s="94">
        <v>8382</v>
      </c>
      <c r="T36" s="94">
        <v>8413</v>
      </c>
      <c r="U36" s="94">
        <v>8428</v>
      </c>
      <c r="V36" s="94">
        <v>8443</v>
      </c>
      <c r="W36" s="94">
        <v>8446</v>
      </c>
      <c r="X36" s="94">
        <v>8445</v>
      </c>
      <c r="Y36" s="94">
        <v>8449</v>
      </c>
      <c r="Z36" s="94">
        <v>8434</v>
      </c>
      <c r="AA36" s="95">
        <v>8424</v>
      </c>
      <c r="AB36" s="110">
        <v>18</v>
      </c>
      <c r="AC36" s="110">
        <v>20</v>
      </c>
      <c r="AD36" s="131">
        <v>180</v>
      </c>
      <c r="AE36" s="98">
        <v>0.02</v>
      </c>
      <c r="AF36" s="131">
        <v>492</v>
      </c>
      <c r="AG36" s="98">
        <v>0.06</v>
      </c>
    </row>
    <row r="37" spans="1:33" s="99" customFormat="1" x14ac:dyDescent="0.2">
      <c r="A37" s="92" t="s">
        <v>94</v>
      </c>
      <c r="B37" s="185">
        <v>6774</v>
      </c>
      <c r="C37" s="93">
        <v>6669</v>
      </c>
      <c r="D37" s="94">
        <v>6581</v>
      </c>
      <c r="E37" s="94">
        <v>6493</v>
      </c>
      <c r="F37" s="93">
        <v>6453</v>
      </c>
      <c r="G37" s="93">
        <v>6408</v>
      </c>
      <c r="H37" s="93">
        <v>6367</v>
      </c>
      <c r="I37" s="93">
        <v>6346</v>
      </c>
      <c r="J37" s="93">
        <v>6310</v>
      </c>
      <c r="K37" s="93">
        <v>6289</v>
      </c>
      <c r="L37" s="94">
        <v>6271</v>
      </c>
      <c r="M37" s="94">
        <v>6248</v>
      </c>
      <c r="N37" s="94">
        <v>6234</v>
      </c>
      <c r="O37" s="94">
        <v>6196</v>
      </c>
      <c r="P37" s="94">
        <v>6175</v>
      </c>
      <c r="Q37" s="94">
        <v>6157</v>
      </c>
      <c r="R37" s="94">
        <v>6141</v>
      </c>
      <c r="S37" s="94">
        <v>6118</v>
      </c>
      <c r="T37" s="94">
        <v>6077</v>
      </c>
      <c r="U37" s="94">
        <v>6049</v>
      </c>
      <c r="V37" s="94">
        <v>6020</v>
      </c>
      <c r="W37" s="94">
        <v>5990</v>
      </c>
      <c r="X37" s="94">
        <v>5949</v>
      </c>
      <c r="Y37" s="94">
        <v>5897</v>
      </c>
      <c r="Z37" s="94">
        <v>5848</v>
      </c>
      <c r="AA37" s="95">
        <v>5800</v>
      </c>
      <c r="AB37" s="110">
        <v>-50</v>
      </c>
      <c r="AC37" s="110">
        <v>-39</v>
      </c>
      <c r="AD37" s="131">
        <v>-503</v>
      </c>
      <c r="AE37" s="98">
        <v>-7.0000000000000007E-2</v>
      </c>
      <c r="AF37" s="131">
        <v>-974</v>
      </c>
      <c r="AG37" s="98">
        <v>-0.14000000000000001</v>
      </c>
    </row>
    <row r="38" spans="1:33" s="99" customFormat="1" x14ac:dyDescent="0.2">
      <c r="A38" s="100" t="s">
        <v>95</v>
      </c>
      <c r="B38" s="186">
        <v>17102</v>
      </c>
      <c r="C38" s="101">
        <v>17113</v>
      </c>
      <c r="D38" s="102">
        <v>17082</v>
      </c>
      <c r="E38" s="102">
        <v>17071</v>
      </c>
      <c r="F38" s="101">
        <v>17088</v>
      </c>
      <c r="G38" s="101">
        <v>17105</v>
      </c>
      <c r="H38" s="101">
        <v>17151</v>
      </c>
      <c r="I38" s="101">
        <v>17188</v>
      </c>
      <c r="J38" s="101">
        <v>17242</v>
      </c>
      <c r="K38" s="101">
        <v>17311</v>
      </c>
      <c r="L38" s="102">
        <v>17388</v>
      </c>
      <c r="M38" s="102">
        <v>17462</v>
      </c>
      <c r="N38" s="102">
        <v>17520</v>
      </c>
      <c r="O38" s="102">
        <v>17584</v>
      </c>
      <c r="P38" s="102">
        <v>17644</v>
      </c>
      <c r="Q38" s="102">
        <v>17702</v>
      </c>
      <c r="R38" s="102">
        <v>17765</v>
      </c>
      <c r="S38" s="102">
        <v>17798</v>
      </c>
      <c r="T38" s="102">
        <v>17825</v>
      </c>
      <c r="U38" s="102">
        <v>17832</v>
      </c>
      <c r="V38" s="102">
        <v>17826</v>
      </c>
      <c r="W38" s="102">
        <v>17831</v>
      </c>
      <c r="X38" s="102">
        <v>17813</v>
      </c>
      <c r="Y38" s="102">
        <v>17774</v>
      </c>
      <c r="Z38" s="102">
        <v>17718</v>
      </c>
      <c r="AA38" s="103">
        <v>17661</v>
      </c>
      <c r="AB38" s="112">
        <v>29</v>
      </c>
      <c r="AC38" s="112">
        <v>22</v>
      </c>
      <c r="AD38" s="115">
        <v>286</v>
      </c>
      <c r="AE38" s="106">
        <v>0.02</v>
      </c>
      <c r="AF38" s="115">
        <v>559</v>
      </c>
      <c r="AG38" s="106">
        <v>0.03</v>
      </c>
    </row>
    <row r="39" spans="1:33" ht="24.95" customHeight="1" x14ac:dyDescent="0.2">
      <c r="A39" s="89" t="s">
        <v>207</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1"/>
    </row>
    <row r="40" spans="1:33" ht="12" customHeight="1" x14ac:dyDescent="0.2">
      <c r="A40" s="107" t="s">
        <v>172</v>
      </c>
      <c r="B40" s="94">
        <v>45048</v>
      </c>
      <c r="C40" s="94">
        <v>45280</v>
      </c>
      <c r="D40" s="94">
        <v>45305</v>
      </c>
      <c r="E40" s="94">
        <v>45330</v>
      </c>
      <c r="F40" s="94">
        <v>45324</v>
      </c>
      <c r="G40" s="94">
        <v>45287</v>
      </c>
      <c r="H40" s="94">
        <v>45240</v>
      </c>
      <c r="I40" s="94">
        <v>45220</v>
      </c>
      <c r="J40" s="94">
        <v>45161</v>
      </c>
      <c r="K40" s="94">
        <v>45116</v>
      </c>
      <c r="L40" s="94">
        <v>45039</v>
      </c>
      <c r="M40" s="94">
        <v>44948</v>
      </c>
      <c r="N40" s="94">
        <v>44849</v>
      </c>
      <c r="O40" s="94">
        <v>44695</v>
      </c>
      <c r="P40" s="94">
        <v>44554</v>
      </c>
      <c r="Q40" s="94">
        <v>44408</v>
      </c>
      <c r="R40" s="94">
        <v>44258</v>
      </c>
      <c r="S40" s="94">
        <v>44055</v>
      </c>
      <c r="T40" s="94">
        <v>43823</v>
      </c>
      <c r="U40" s="94">
        <v>43583</v>
      </c>
      <c r="V40" s="94">
        <v>43361</v>
      </c>
      <c r="W40" s="94">
        <v>43159</v>
      </c>
      <c r="X40" s="94">
        <v>42915</v>
      </c>
      <c r="Y40" s="94">
        <v>42663</v>
      </c>
      <c r="Z40" s="94">
        <v>42400</v>
      </c>
      <c r="AA40" s="94">
        <v>42180</v>
      </c>
      <c r="AB40" s="108">
        <v>-1</v>
      </c>
      <c r="AC40" s="108">
        <v>-115</v>
      </c>
      <c r="AD40" s="94">
        <v>-9</v>
      </c>
      <c r="AE40" s="109">
        <v>0</v>
      </c>
      <c r="AF40" s="94">
        <v>-2868</v>
      </c>
      <c r="AG40" s="109">
        <v>-0.06</v>
      </c>
    </row>
    <row r="41" spans="1:33" s="111" customFormat="1" ht="12" customHeight="1" x14ac:dyDescent="0.2">
      <c r="A41" s="92" t="s">
        <v>173</v>
      </c>
      <c r="B41" s="94">
        <v>144344</v>
      </c>
      <c r="C41" s="94">
        <v>143329</v>
      </c>
      <c r="D41" s="94">
        <v>142470</v>
      </c>
      <c r="E41" s="94">
        <v>141736</v>
      </c>
      <c r="F41" s="94">
        <v>141733</v>
      </c>
      <c r="G41" s="94">
        <v>141725</v>
      </c>
      <c r="H41" s="94">
        <v>141716</v>
      </c>
      <c r="I41" s="94">
        <v>141761</v>
      </c>
      <c r="J41" s="94">
        <v>141922</v>
      </c>
      <c r="K41" s="94">
        <v>142280</v>
      </c>
      <c r="L41" s="94">
        <v>142569</v>
      </c>
      <c r="M41" s="94">
        <v>142828</v>
      </c>
      <c r="N41" s="94">
        <v>142946</v>
      </c>
      <c r="O41" s="94">
        <v>143055</v>
      </c>
      <c r="P41" s="94">
        <v>143318</v>
      </c>
      <c r="Q41" s="94">
        <v>143469</v>
      </c>
      <c r="R41" s="94">
        <v>143585</v>
      </c>
      <c r="S41" s="94">
        <v>143448</v>
      </c>
      <c r="T41" s="94">
        <v>143252</v>
      </c>
      <c r="U41" s="94">
        <v>143098</v>
      </c>
      <c r="V41" s="94">
        <v>142842</v>
      </c>
      <c r="W41" s="94">
        <v>142587</v>
      </c>
      <c r="X41" s="94">
        <v>142117</v>
      </c>
      <c r="Y41" s="94">
        <v>141551</v>
      </c>
      <c r="Z41" s="94">
        <v>140908</v>
      </c>
      <c r="AA41" s="94">
        <v>140294</v>
      </c>
      <c r="AB41" s="110">
        <v>-178</v>
      </c>
      <c r="AC41" s="110">
        <v>-162</v>
      </c>
      <c r="AD41" s="94">
        <v>-1775</v>
      </c>
      <c r="AE41" s="98">
        <v>-0.01</v>
      </c>
      <c r="AF41" s="94">
        <v>-4050</v>
      </c>
      <c r="AG41" s="98">
        <v>-0.03</v>
      </c>
    </row>
    <row r="42" spans="1:33" ht="12" customHeight="1" x14ac:dyDescent="0.2">
      <c r="A42" s="92" t="s">
        <v>129</v>
      </c>
      <c r="B42" s="94">
        <v>108339</v>
      </c>
      <c r="C42" s="94">
        <v>108555</v>
      </c>
      <c r="D42" s="94">
        <v>108723</v>
      </c>
      <c r="E42" s="94">
        <v>108897</v>
      </c>
      <c r="F42" s="94">
        <v>109216</v>
      </c>
      <c r="G42" s="94">
        <v>109543</v>
      </c>
      <c r="H42" s="94">
        <v>109954</v>
      </c>
      <c r="I42" s="94">
        <v>110339</v>
      </c>
      <c r="J42" s="94">
        <v>110746</v>
      </c>
      <c r="K42" s="94">
        <v>111168</v>
      </c>
      <c r="L42" s="94">
        <v>111616</v>
      </c>
      <c r="M42" s="94">
        <v>112081</v>
      </c>
      <c r="N42" s="94">
        <v>112445</v>
      </c>
      <c r="O42" s="94">
        <v>112809</v>
      </c>
      <c r="P42" s="94">
        <v>113131</v>
      </c>
      <c r="Q42" s="94">
        <v>113435</v>
      </c>
      <c r="R42" s="94">
        <v>113695</v>
      </c>
      <c r="S42" s="94">
        <v>113775</v>
      </c>
      <c r="T42" s="94">
        <v>113829</v>
      </c>
      <c r="U42" s="94">
        <v>113773</v>
      </c>
      <c r="V42" s="94">
        <v>113682</v>
      </c>
      <c r="W42" s="94">
        <v>113578</v>
      </c>
      <c r="X42" s="94">
        <v>113333</v>
      </c>
      <c r="Y42" s="94">
        <v>113042</v>
      </c>
      <c r="Z42" s="94">
        <v>112650</v>
      </c>
      <c r="AA42" s="94">
        <v>112276</v>
      </c>
      <c r="AB42" s="110">
        <v>328</v>
      </c>
      <c r="AC42" s="110">
        <v>157</v>
      </c>
      <c r="AD42" s="94">
        <v>3277</v>
      </c>
      <c r="AE42" s="98">
        <v>0.03</v>
      </c>
      <c r="AF42" s="94">
        <v>3937</v>
      </c>
      <c r="AG42" s="98">
        <v>0.04</v>
      </c>
    </row>
    <row r="43" spans="1:33" ht="12" customHeight="1" x14ac:dyDescent="0.2">
      <c r="A43" s="100" t="s">
        <v>130</v>
      </c>
      <c r="B43" s="94">
        <v>39028</v>
      </c>
      <c r="C43" s="94">
        <v>39017</v>
      </c>
      <c r="D43" s="94">
        <v>38821</v>
      </c>
      <c r="E43" s="94">
        <v>38670</v>
      </c>
      <c r="F43" s="94">
        <v>38566</v>
      </c>
      <c r="G43" s="94">
        <v>38450</v>
      </c>
      <c r="H43" s="94">
        <v>38336</v>
      </c>
      <c r="I43" s="94">
        <v>38225</v>
      </c>
      <c r="J43" s="94">
        <v>38139</v>
      </c>
      <c r="K43" s="94">
        <v>38092</v>
      </c>
      <c r="L43" s="94">
        <v>38073</v>
      </c>
      <c r="M43" s="94">
        <v>38043</v>
      </c>
      <c r="N43" s="94">
        <v>37995</v>
      </c>
      <c r="O43" s="94">
        <v>37931</v>
      </c>
      <c r="P43" s="94">
        <v>37876</v>
      </c>
      <c r="Q43" s="94">
        <v>37854</v>
      </c>
      <c r="R43" s="94">
        <v>37789</v>
      </c>
      <c r="S43" s="94">
        <v>37693</v>
      </c>
      <c r="T43" s="94">
        <v>37560</v>
      </c>
      <c r="U43" s="94">
        <v>37413</v>
      </c>
      <c r="V43" s="94">
        <v>37279</v>
      </c>
      <c r="W43" s="94">
        <v>37124</v>
      </c>
      <c r="X43" s="94">
        <v>36943</v>
      </c>
      <c r="Y43" s="94">
        <v>36720</v>
      </c>
      <c r="Z43" s="94">
        <v>36474</v>
      </c>
      <c r="AA43" s="94">
        <v>36234</v>
      </c>
      <c r="AB43" s="112">
        <v>-96</v>
      </c>
      <c r="AC43" s="112">
        <v>-112</v>
      </c>
      <c r="AD43" s="94">
        <v>-955</v>
      </c>
      <c r="AE43" s="98">
        <v>-0.02</v>
      </c>
      <c r="AF43" s="94">
        <v>-2794</v>
      </c>
      <c r="AG43" s="98">
        <v>-7.0000000000000007E-2</v>
      </c>
    </row>
    <row r="44" spans="1:33" ht="24.95" customHeight="1" x14ac:dyDescent="0.2">
      <c r="A44" s="187" t="s">
        <v>128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c r="AA44" s="188"/>
      <c r="AB44" s="188"/>
      <c r="AC44" s="188"/>
      <c r="AD44" s="188"/>
      <c r="AE44" s="189"/>
      <c r="AF44" s="188"/>
      <c r="AG44" s="189"/>
    </row>
    <row r="45" spans="1:33" x14ac:dyDescent="0.2">
      <c r="A45" s="107" t="s">
        <v>133</v>
      </c>
      <c r="B45" s="113">
        <v>1588</v>
      </c>
      <c r="C45" s="114">
        <v>1559</v>
      </c>
      <c r="D45" s="114">
        <v>1557</v>
      </c>
      <c r="E45" s="114">
        <v>1553</v>
      </c>
      <c r="F45" s="114">
        <v>1545</v>
      </c>
      <c r="G45" s="114">
        <v>1537</v>
      </c>
      <c r="H45" s="114">
        <v>1530</v>
      </c>
      <c r="I45" s="114">
        <v>1528</v>
      </c>
      <c r="J45" s="114">
        <v>1524</v>
      </c>
      <c r="K45" s="114">
        <v>1524</v>
      </c>
      <c r="L45" s="114">
        <v>1522</v>
      </c>
      <c r="M45" s="114">
        <v>1523</v>
      </c>
      <c r="N45" s="114">
        <v>1521</v>
      </c>
      <c r="O45" s="114">
        <v>1520</v>
      </c>
      <c r="P45" s="114">
        <v>1520</v>
      </c>
      <c r="Q45" s="114">
        <v>1520</v>
      </c>
      <c r="R45" s="114">
        <v>1521</v>
      </c>
      <c r="S45" s="114">
        <v>1517</v>
      </c>
      <c r="T45" s="114">
        <v>1517</v>
      </c>
      <c r="U45" s="114">
        <v>1515</v>
      </c>
      <c r="V45" s="114">
        <v>1511</v>
      </c>
      <c r="W45" s="114">
        <v>1507</v>
      </c>
      <c r="X45" s="114">
        <v>1501</v>
      </c>
      <c r="Y45" s="114">
        <v>1498</v>
      </c>
      <c r="Z45" s="114">
        <v>1493</v>
      </c>
      <c r="AA45" s="114">
        <v>1486</v>
      </c>
      <c r="AB45" s="108">
        <v>-7</v>
      </c>
      <c r="AC45" s="108">
        <v>-4</v>
      </c>
      <c r="AD45" s="114">
        <v>-66</v>
      </c>
      <c r="AE45" s="109">
        <v>-0.04</v>
      </c>
      <c r="AF45" s="114">
        <v>-102</v>
      </c>
      <c r="AG45" s="109">
        <v>-0.06</v>
      </c>
    </row>
    <row r="46" spans="1:33" x14ac:dyDescent="0.2">
      <c r="A46" s="100" t="s">
        <v>134</v>
      </c>
      <c r="B46" s="115">
        <v>1156</v>
      </c>
      <c r="C46" s="102">
        <v>1142</v>
      </c>
      <c r="D46" s="102">
        <v>1124</v>
      </c>
      <c r="E46" s="102">
        <v>1099</v>
      </c>
      <c r="F46" s="102">
        <v>1084</v>
      </c>
      <c r="G46" s="102">
        <v>1066</v>
      </c>
      <c r="H46" s="102">
        <v>1050</v>
      </c>
      <c r="I46" s="102">
        <v>1039</v>
      </c>
      <c r="J46" s="102">
        <v>1028</v>
      </c>
      <c r="K46" s="102">
        <v>1017</v>
      </c>
      <c r="L46" s="102">
        <v>1009</v>
      </c>
      <c r="M46" s="102">
        <v>1001</v>
      </c>
      <c r="N46" s="102">
        <v>998</v>
      </c>
      <c r="O46" s="102">
        <v>993</v>
      </c>
      <c r="P46" s="102">
        <v>988</v>
      </c>
      <c r="Q46" s="102">
        <v>987</v>
      </c>
      <c r="R46" s="102">
        <v>983</v>
      </c>
      <c r="S46" s="102">
        <v>980</v>
      </c>
      <c r="T46" s="102">
        <v>977</v>
      </c>
      <c r="U46" s="102">
        <v>973</v>
      </c>
      <c r="V46" s="102">
        <v>974</v>
      </c>
      <c r="W46" s="102">
        <v>968</v>
      </c>
      <c r="X46" s="102">
        <v>964</v>
      </c>
      <c r="Y46" s="102">
        <v>962</v>
      </c>
      <c r="Z46" s="102">
        <v>956</v>
      </c>
      <c r="AA46" s="102">
        <v>952</v>
      </c>
      <c r="AB46" s="112">
        <v>-15</v>
      </c>
      <c r="AC46" s="112">
        <v>-8</v>
      </c>
      <c r="AD46" s="102">
        <v>-147</v>
      </c>
      <c r="AE46" s="106">
        <v>-0.13</v>
      </c>
      <c r="AF46" s="102">
        <v>-204</v>
      </c>
      <c r="AG46" s="106">
        <v>-0.18</v>
      </c>
    </row>
    <row r="48" spans="1:33" x14ac:dyDescent="0.2">
      <c r="A48" s="116" t="s">
        <v>119</v>
      </c>
      <c r="B48" s="190"/>
      <c r="C48" s="190"/>
      <c r="D48" s="191"/>
      <c r="E48" s="191"/>
      <c r="F48" s="191"/>
      <c r="G48" s="191"/>
      <c r="H48" s="191"/>
      <c r="I48" s="191"/>
      <c r="J48" s="191"/>
      <c r="K48" s="191"/>
      <c r="L48" s="124"/>
      <c r="AB48" s="146"/>
      <c r="AC48" s="146"/>
      <c r="AD48" s="148"/>
      <c r="AE48" s="147"/>
      <c r="AF48" s="148"/>
      <c r="AG48" s="147"/>
    </row>
    <row r="49" spans="1:33" x14ac:dyDescent="0.2">
      <c r="A49" s="396" t="str">
        <f>'metadata text'!B11</f>
        <v>1) Average annual change is the result of dividing the absolute change before rounding by the number of years of the projection, 10 for the period 2018-2028 and 25 for the period 2018-2043.</v>
      </c>
      <c r="B49" s="396"/>
      <c r="C49" s="396"/>
      <c r="D49" s="396"/>
      <c r="E49" s="396"/>
      <c r="F49" s="396"/>
      <c r="G49" s="396"/>
      <c r="H49" s="396"/>
      <c r="I49" s="396"/>
      <c r="J49" s="396"/>
      <c r="K49" s="396"/>
      <c r="L49" s="193"/>
      <c r="AB49" s="146"/>
      <c r="AC49" s="146"/>
      <c r="AD49" s="148"/>
      <c r="AE49" s="147"/>
      <c r="AF49" s="148"/>
      <c r="AG49" s="147"/>
    </row>
    <row r="50" spans="1:33" x14ac:dyDescent="0.2">
      <c r="A50" s="383"/>
      <c r="B50" s="383"/>
      <c r="C50" s="383"/>
      <c r="D50" s="383"/>
      <c r="E50" s="383"/>
      <c r="F50" s="383"/>
      <c r="G50" s="383"/>
      <c r="H50" s="383"/>
      <c r="I50" s="383"/>
      <c r="J50" s="383"/>
      <c r="K50" s="383"/>
      <c r="L50" s="383"/>
    </row>
    <row r="51" spans="1:33" x14ac:dyDescent="0.2">
      <c r="A51" s="413" t="str">
        <f>'metadata text'!B20</f>
        <v>Household figures are rounded to the nearest whole number. As a result, totals may not equal the sum of their parts.</v>
      </c>
      <c r="B51" s="413"/>
      <c r="C51" s="413"/>
      <c r="D51" s="413"/>
      <c r="E51" s="413"/>
      <c r="F51" s="413"/>
      <c r="G51" s="413"/>
      <c r="H51" s="413"/>
      <c r="I51" s="413"/>
      <c r="J51" s="413"/>
      <c r="K51" s="413"/>
      <c r="L51" s="124"/>
    </row>
    <row r="52" spans="1:33" x14ac:dyDescent="0.2">
      <c r="A52" s="122"/>
      <c r="B52" s="123"/>
      <c r="C52" s="124"/>
      <c r="D52" s="124"/>
      <c r="E52" s="124"/>
      <c r="F52" s="124"/>
      <c r="G52" s="124"/>
      <c r="H52" s="124"/>
      <c r="I52" s="124"/>
      <c r="J52" s="124"/>
      <c r="K52" s="124"/>
      <c r="L52" s="124"/>
    </row>
    <row r="53" spans="1:33" x14ac:dyDescent="0.2">
      <c r="A53" s="331" t="s">
        <v>256</v>
      </c>
      <c r="B53" s="331"/>
      <c r="C53" s="124"/>
      <c r="D53" s="124"/>
      <c r="E53" s="124"/>
      <c r="F53" s="124"/>
      <c r="G53" s="124"/>
      <c r="H53" s="124"/>
      <c r="I53" s="124"/>
      <c r="J53" s="124"/>
      <c r="K53" s="124"/>
      <c r="L53" s="124"/>
    </row>
  </sheetData>
  <mergeCells count="14">
    <mergeCell ref="A51:K51"/>
    <mergeCell ref="B3:AA3"/>
    <mergeCell ref="AF3:AG3"/>
    <mergeCell ref="AF4:AG4"/>
    <mergeCell ref="AC3:AC4"/>
    <mergeCell ref="AB3:AB4"/>
    <mergeCell ref="AD3:AE3"/>
    <mergeCell ref="AD4:AE4"/>
    <mergeCell ref="A39:AG39"/>
    <mergeCell ref="A3:A4"/>
    <mergeCell ref="A6:AG6"/>
    <mergeCell ref="M1:N1"/>
    <mergeCell ref="A1:K1"/>
    <mergeCell ref="A49:K49"/>
  </mergeCells>
  <phoneticPr fontId="3" type="noConversion"/>
  <hyperlinks>
    <hyperlink ref="M1" location="Contents!A1" display="back to contents"/>
  </hyperlinks>
  <pageMargins left="0.75" right="0.75" top="1" bottom="1" header="0.5" footer="0.5"/>
  <pageSetup paperSize="9" scale="79" fitToWidth="2"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AF48"/>
  <sheetViews>
    <sheetView showGridLines="0" workbookViewId="0">
      <selection sqref="A1:I1"/>
    </sheetView>
  </sheetViews>
  <sheetFormatPr defaultRowHeight="12.75" x14ac:dyDescent="0.2"/>
  <cols>
    <col min="1" max="1" width="26.5703125" style="123" customWidth="1"/>
    <col min="2" max="6" width="9.140625" style="65"/>
    <col min="7" max="7" width="9.140625" style="153" customWidth="1"/>
    <col min="8" max="12" width="9.140625" style="65"/>
    <col min="13" max="13" width="9.140625" style="153" customWidth="1"/>
    <col min="14" max="16384" width="9.140625" style="65"/>
  </cols>
  <sheetData>
    <row r="1" spans="1:29" ht="18" customHeight="1" x14ac:dyDescent="0.25">
      <c r="A1" s="152" t="s">
        <v>182</v>
      </c>
      <c r="B1" s="152"/>
      <c r="C1" s="152"/>
      <c r="D1" s="152"/>
      <c r="E1" s="152"/>
      <c r="F1" s="152"/>
      <c r="G1" s="152"/>
      <c r="H1" s="152"/>
      <c r="I1" s="152"/>
      <c r="J1" s="66"/>
      <c r="K1" s="8" t="s">
        <v>200</v>
      </c>
      <c r="L1" s="8"/>
      <c r="M1" s="66"/>
    </row>
    <row r="2" spans="1:29" ht="15" customHeight="1" x14ac:dyDescent="0.25">
      <c r="A2" s="64"/>
      <c r="B2" s="67"/>
      <c r="C2" s="67"/>
      <c r="D2" s="67"/>
      <c r="E2" s="67"/>
      <c r="F2" s="67"/>
      <c r="G2" s="67"/>
      <c r="H2" s="67"/>
      <c r="I2" s="67"/>
    </row>
    <row r="3" spans="1:29" s="75" customFormat="1" x14ac:dyDescent="0.2">
      <c r="A3" s="68" t="s">
        <v>131</v>
      </c>
      <c r="B3" s="154">
        <v>2018</v>
      </c>
      <c r="C3" s="155"/>
      <c r="D3" s="155"/>
      <c r="E3" s="155"/>
      <c r="F3" s="155"/>
      <c r="G3" s="156"/>
      <c r="H3" s="157">
        <v>2043</v>
      </c>
      <c r="I3" s="158"/>
      <c r="J3" s="158"/>
      <c r="K3" s="158"/>
      <c r="L3" s="158"/>
      <c r="M3" s="159"/>
      <c r="AB3" s="160"/>
      <c r="AC3" s="160"/>
    </row>
    <row r="4" spans="1:29" s="75" customFormat="1" x14ac:dyDescent="0.2">
      <c r="A4" s="76"/>
      <c r="B4" s="161" t="s">
        <v>98</v>
      </c>
      <c r="C4" s="161" t="s">
        <v>99</v>
      </c>
      <c r="D4" s="161" t="s">
        <v>100</v>
      </c>
      <c r="E4" s="161" t="s">
        <v>101</v>
      </c>
      <c r="F4" s="161" t="s">
        <v>102</v>
      </c>
      <c r="G4" s="162" t="s">
        <v>66</v>
      </c>
      <c r="H4" s="161" t="s">
        <v>98</v>
      </c>
      <c r="I4" s="161" t="s">
        <v>99</v>
      </c>
      <c r="J4" s="163" t="s">
        <v>100</v>
      </c>
      <c r="K4" s="163" t="s">
        <v>101</v>
      </c>
      <c r="L4" s="163" t="s">
        <v>102</v>
      </c>
      <c r="M4" s="164" t="s">
        <v>66</v>
      </c>
    </row>
    <row r="5" spans="1:29" s="75" customFormat="1" x14ac:dyDescent="0.2">
      <c r="A5" s="165" t="s">
        <v>68</v>
      </c>
      <c r="B5" s="166">
        <v>0.1</v>
      </c>
      <c r="C5" s="166">
        <v>0.24</v>
      </c>
      <c r="D5" s="166">
        <v>0.3</v>
      </c>
      <c r="E5" s="166">
        <v>0.22</v>
      </c>
      <c r="F5" s="166">
        <v>0.14000000000000001</v>
      </c>
      <c r="G5" s="167">
        <v>1</v>
      </c>
      <c r="H5" s="166">
        <v>0.08</v>
      </c>
      <c r="I5" s="166">
        <v>0.21</v>
      </c>
      <c r="J5" s="166">
        <v>0.27</v>
      </c>
      <c r="K5" s="166">
        <v>0.2</v>
      </c>
      <c r="L5" s="166">
        <v>0.23</v>
      </c>
      <c r="M5" s="167">
        <v>1</v>
      </c>
    </row>
    <row r="6" spans="1:29" s="75" customFormat="1" ht="24.75" customHeight="1" x14ac:dyDescent="0.2">
      <c r="A6" s="89" t="s">
        <v>132</v>
      </c>
      <c r="B6" s="90"/>
      <c r="C6" s="90"/>
      <c r="D6" s="90"/>
      <c r="E6" s="90"/>
      <c r="F6" s="90"/>
      <c r="G6" s="90"/>
      <c r="H6" s="90"/>
      <c r="I6" s="90"/>
      <c r="J6" s="90"/>
      <c r="K6" s="90"/>
      <c r="L6" s="90"/>
      <c r="M6" s="91"/>
      <c r="N6" s="168"/>
    </row>
    <row r="7" spans="1:29" s="99" customFormat="1" x14ac:dyDescent="0.2">
      <c r="A7" s="136" t="s">
        <v>69</v>
      </c>
      <c r="B7" s="169">
        <v>0.16</v>
      </c>
      <c r="C7" s="169">
        <v>0.28999999999999998</v>
      </c>
      <c r="D7" s="169">
        <v>0.26</v>
      </c>
      <c r="E7" s="169">
        <v>0.18</v>
      </c>
      <c r="F7" s="169">
        <v>0.12</v>
      </c>
      <c r="G7" s="170">
        <v>1</v>
      </c>
      <c r="H7" s="169">
        <v>0.12</v>
      </c>
      <c r="I7" s="169">
        <v>0.26</v>
      </c>
      <c r="J7" s="171">
        <v>0.27</v>
      </c>
      <c r="K7" s="171">
        <v>0.18</v>
      </c>
      <c r="L7" s="171">
        <v>0.18</v>
      </c>
      <c r="M7" s="167">
        <v>1</v>
      </c>
    </row>
    <row r="8" spans="1:29" s="99" customFormat="1" x14ac:dyDescent="0.2">
      <c r="A8" s="136" t="s">
        <v>70</v>
      </c>
      <c r="B8" s="169">
        <v>0.06</v>
      </c>
      <c r="C8" s="169">
        <v>0.23</v>
      </c>
      <c r="D8" s="169">
        <v>0.32</v>
      </c>
      <c r="E8" s="169">
        <v>0.24</v>
      </c>
      <c r="F8" s="169">
        <v>0.15</v>
      </c>
      <c r="G8" s="170">
        <v>1</v>
      </c>
      <c r="H8" s="169">
        <v>0.05</v>
      </c>
      <c r="I8" s="169">
        <v>0.19</v>
      </c>
      <c r="J8" s="171">
        <v>0.27</v>
      </c>
      <c r="K8" s="171">
        <v>0.22</v>
      </c>
      <c r="L8" s="171">
        <v>0.26</v>
      </c>
      <c r="M8" s="167">
        <v>1</v>
      </c>
    </row>
    <row r="9" spans="1:29" s="99" customFormat="1" x14ac:dyDescent="0.2">
      <c r="A9" s="136" t="s">
        <v>71</v>
      </c>
      <c r="B9" s="169">
        <v>0.08</v>
      </c>
      <c r="C9" s="169">
        <v>0.2</v>
      </c>
      <c r="D9" s="169">
        <v>0.3</v>
      </c>
      <c r="E9" s="169">
        <v>0.24</v>
      </c>
      <c r="F9" s="169">
        <v>0.18</v>
      </c>
      <c r="G9" s="170">
        <v>1</v>
      </c>
      <c r="H9" s="169">
        <v>0.06</v>
      </c>
      <c r="I9" s="169">
        <v>0.18</v>
      </c>
      <c r="J9" s="171">
        <v>0.26</v>
      </c>
      <c r="K9" s="171">
        <v>0.21</v>
      </c>
      <c r="L9" s="171">
        <v>0.28999999999999998</v>
      </c>
      <c r="M9" s="167">
        <v>1</v>
      </c>
    </row>
    <row r="10" spans="1:29" s="99" customFormat="1" x14ac:dyDescent="0.2">
      <c r="A10" s="136" t="s">
        <v>123</v>
      </c>
      <c r="B10" s="169">
        <v>7.0000000000000007E-2</v>
      </c>
      <c r="C10" s="169">
        <v>0.15</v>
      </c>
      <c r="D10" s="169">
        <v>0.31</v>
      </c>
      <c r="E10" s="169">
        <v>0.28000000000000003</v>
      </c>
      <c r="F10" s="169">
        <v>0.19</v>
      </c>
      <c r="G10" s="170">
        <v>1</v>
      </c>
      <c r="H10" s="169">
        <v>0.06</v>
      </c>
      <c r="I10" s="169">
        <v>0.13</v>
      </c>
      <c r="J10" s="171">
        <v>0.23</v>
      </c>
      <c r="K10" s="171">
        <v>0.25</v>
      </c>
      <c r="L10" s="171">
        <v>0.33</v>
      </c>
      <c r="M10" s="167">
        <v>1</v>
      </c>
    </row>
    <row r="11" spans="1:29" s="99" customFormat="1" x14ac:dyDescent="0.2">
      <c r="A11" s="136" t="s">
        <v>124</v>
      </c>
      <c r="B11" s="169">
        <v>0.16</v>
      </c>
      <c r="C11" s="169">
        <v>0.3</v>
      </c>
      <c r="D11" s="169">
        <v>0.26</v>
      </c>
      <c r="E11" s="169">
        <v>0.17</v>
      </c>
      <c r="F11" s="169">
        <v>0.11</v>
      </c>
      <c r="G11" s="170">
        <v>1</v>
      </c>
      <c r="H11" s="169">
        <v>0.11</v>
      </c>
      <c r="I11" s="169">
        <v>0.27</v>
      </c>
      <c r="J11" s="171">
        <v>0.28000000000000003</v>
      </c>
      <c r="K11" s="171">
        <v>0.17</v>
      </c>
      <c r="L11" s="171">
        <v>0.17</v>
      </c>
      <c r="M11" s="167">
        <v>1</v>
      </c>
    </row>
    <row r="12" spans="1:29" s="99" customFormat="1" x14ac:dyDescent="0.2">
      <c r="A12" s="136" t="s">
        <v>72</v>
      </c>
      <c r="B12" s="169">
        <v>0.08</v>
      </c>
      <c r="C12" s="169">
        <v>0.21</v>
      </c>
      <c r="D12" s="169">
        <v>0.33</v>
      </c>
      <c r="E12" s="169">
        <v>0.24</v>
      </c>
      <c r="F12" s="169">
        <v>0.14000000000000001</v>
      </c>
      <c r="G12" s="170">
        <v>1</v>
      </c>
      <c r="H12" s="169">
        <v>7.0000000000000007E-2</v>
      </c>
      <c r="I12" s="169">
        <v>0.21</v>
      </c>
      <c r="J12" s="171">
        <v>0.25</v>
      </c>
      <c r="K12" s="171">
        <v>0.21</v>
      </c>
      <c r="L12" s="171">
        <v>0.26</v>
      </c>
      <c r="M12" s="167">
        <v>1</v>
      </c>
    </row>
    <row r="13" spans="1:29" s="99" customFormat="1" x14ac:dyDescent="0.2">
      <c r="A13" s="136" t="s">
        <v>125</v>
      </c>
      <c r="B13" s="169">
        <v>7.0000000000000007E-2</v>
      </c>
      <c r="C13" s="169">
        <v>0.17</v>
      </c>
      <c r="D13" s="169">
        <v>0.3</v>
      </c>
      <c r="E13" s="169">
        <v>0.26</v>
      </c>
      <c r="F13" s="169">
        <v>0.2</v>
      </c>
      <c r="G13" s="170">
        <v>1</v>
      </c>
      <c r="H13" s="169">
        <v>0.06</v>
      </c>
      <c r="I13" s="169">
        <v>0.16</v>
      </c>
      <c r="J13" s="171">
        <v>0.23</v>
      </c>
      <c r="K13" s="171">
        <v>0.22</v>
      </c>
      <c r="L13" s="171">
        <v>0.32</v>
      </c>
      <c r="M13" s="167">
        <v>1</v>
      </c>
    </row>
    <row r="14" spans="1:29" s="99" customFormat="1" x14ac:dyDescent="0.2">
      <c r="A14" s="136" t="s">
        <v>73</v>
      </c>
      <c r="B14" s="169">
        <v>0.17</v>
      </c>
      <c r="C14" s="169">
        <v>0.25</v>
      </c>
      <c r="D14" s="169">
        <v>0.26</v>
      </c>
      <c r="E14" s="169">
        <v>0.19</v>
      </c>
      <c r="F14" s="169">
        <v>0.13</v>
      </c>
      <c r="G14" s="170">
        <v>1</v>
      </c>
      <c r="H14" s="169">
        <v>0.14000000000000001</v>
      </c>
      <c r="I14" s="169">
        <v>0.25</v>
      </c>
      <c r="J14" s="171">
        <v>0.26</v>
      </c>
      <c r="K14" s="171">
        <v>0.17</v>
      </c>
      <c r="L14" s="171">
        <v>0.18</v>
      </c>
      <c r="M14" s="167">
        <v>1</v>
      </c>
    </row>
    <row r="15" spans="1:29" s="99" customFormat="1" x14ac:dyDescent="0.2">
      <c r="A15" s="136" t="s">
        <v>74</v>
      </c>
      <c r="B15" s="169">
        <v>0.09</v>
      </c>
      <c r="C15" s="169">
        <v>0.22</v>
      </c>
      <c r="D15" s="169">
        <v>0.31</v>
      </c>
      <c r="E15" s="169">
        <v>0.23</v>
      </c>
      <c r="F15" s="169">
        <v>0.15</v>
      </c>
      <c r="G15" s="170">
        <v>1</v>
      </c>
      <c r="H15" s="169">
        <v>7.0000000000000007E-2</v>
      </c>
      <c r="I15" s="169">
        <v>0.2</v>
      </c>
      <c r="J15" s="171">
        <v>0.27</v>
      </c>
      <c r="K15" s="171">
        <v>0.22</v>
      </c>
      <c r="L15" s="171">
        <v>0.25</v>
      </c>
      <c r="M15" s="167">
        <v>1</v>
      </c>
    </row>
    <row r="16" spans="1:29" s="99" customFormat="1" x14ac:dyDescent="0.2">
      <c r="A16" s="136" t="s">
        <v>75</v>
      </c>
      <c r="B16" s="169">
        <v>0.05</v>
      </c>
      <c r="C16" s="169">
        <v>0.18</v>
      </c>
      <c r="D16" s="169">
        <v>0.33</v>
      </c>
      <c r="E16" s="169">
        <v>0.24</v>
      </c>
      <c r="F16" s="169">
        <v>0.2</v>
      </c>
      <c r="G16" s="170">
        <v>1</v>
      </c>
      <c r="H16" s="169">
        <v>0.04</v>
      </c>
      <c r="I16" s="169">
        <v>0.17</v>
      </c>
      <c r="J16" s="171">
        <v>0.28999999999999998</v>
      </c>
      <c r="K16" s="171">
        <v>0.2</v>
      </c>
      <c r="L16" s="171">
        <v>0.3</v>
      </c>
      <c r="M16" s="167">
        <v>1</v>
      </c>
    </row>
    <row r="17" spans="1:13" s="99" customFormat="1" x14ac:dyDescent="0.2">
      <c r="A17" s="136" t="s">
        <v>76</v>
      </c>
      <c r="B17" s="169">
        <v>0.08</v>
      </c>
      <c r="C17" s="169">
        <v>0.21</v>
      </c>
      <c r="D17" s="169">
        <v>0.33</v>
      </c>
      <c r="E17" s="169">
        <v>0.23</v>
      </c>
      <c r="F17" s="169">
        <v>0.16</v>
      </c>
      <c r="G17" s="170">
        <v>1</v>
      </c>
      <c r="H17" s="169">
        <v>0.06</v>
      </c>
      <c r="I17" s="169">
        <v>0.18</v>
      </c>
      <c r="J17" s="171">
        <v>0.28000000000000003</v>
      </c>
      <c r="K17" s="171">
        <v>0.21</v>
      </c>
      <c r="L17" s="171">
        <v>0.25</v>
      </c>
      <c r="M17" s="167">
        <v>1</v>
      </c>
    </row>
    <row r="18" spans="1:13" s="99" customFormat="1" x14ac:dyDescent="0.2">
      <c r="A18" s="136" t="s">
        <v>77</v>
      </c>
      <c r="B18" s="169">
        <v>0.06</v>
      </c>
      <c r="C18" s="169">
        <v>0.21</v>
      </c>
      <c r="D18" s="169">
        <v>0.33</v>
      </c>
      <c r="E18" s="169">
        <v>0.23</v>
      </c>
      <c r="F18" s="169">
        <v>0.18</v>
      </c>
      <c r="G18" s="170">
        <v>1</v>
      </c>
      <c r="H18" s="169">
        <v>0.06</v>
      </c>
      <c r="I18" s="169">
        <v>0.19</v>
      </c>
      <c r="J18" s="171">
        <v>0.3</v>
      </c>
      <c r="K18" s="171">
        <v>0.19</v>
      </c>
      <c r="L18" s="171">
        <v>0.26</v>
      </c>
      <c r="M18" s="167">
        <v>1</v>
      </c>
    </row>
    <row r="19" spans="1:13" s="99" customFormat="1" x14ac:dyDescent="0.2">
      <c r="A19" s="136" t="s">
        <v>78</v>
      </c>
      <c r="B19" s="169">
        <v>0.08</v>
      </c>
      <c r="C19" s="169">
        <v>0.24</v>
      </c>
      <c r="D19" s="169">
        <v>0.32</v>
      </c>
      <c r="E19" s="169">
        <v>0.22</v>
      </c>
      <c r="F19" s="169">
        <v>0.14000000000000001</v>
      </c>
      <c r="G19" s="170">
        <v>1</v>
      </c>
      <c r="H19" s="169">
        <v>7.0000000000000007E-2</v>
      </c>
      <c r="I19" s="169">
        <v>0.21</v>
      </c>
      <c r="J19" s="171">
        <v>0.27</v>
      </c>
      <c r="K19" s="171">
        <v>0.22</v>
      </c>
      <c r="L19" s="171">
        <v>0.23</v>
      </c>
      <c r="M19" s="167">
        <v>1</v>
      </c>
    </row>
    <row r="20" spans="1:13" s="99" customFormat="1" x14ac:dyDescent="0.2">
      <c r="A20" s="136" t="s">
        <v>79</v>
      </c>
      <c r="B20" s="169">
        <v>0.09</v>
      </c>
      <c r="C20" s="169">
        <v>0.22</v>
      </c>
      <c r="D20" s="169">
        <v>0.31</v>
      </c>
      <c r="E20" s="169">
        <v>0.23</v>
      </c>
      <c r="F20" s="169">
        <v>0.15</v>
      </c>
      <c r="G20" s="170">
        <v>1</v>
      </c>
      <c r="H20" s="169">
        <v>7.0000000000000007E-2</v>
      </c>
      <c r="I20" s="169">
        <v>0.2</v>
      </c>
      <c r="J20" s="171">
        <v>0.25</v>
      </c>
      <c r="K20" s="171">
        <v>0.22</v>
      </c>
      <c r="L20" s="171">
        <v>0.26</v>
      </c>
      <c r="M20" s="167">
        <v>1</v>
      </c>
    </row>
    <row r="21" spans="1:13" s="99" customFormat="1" x14ac:dyDescent="0.2">
      <c r="A21" s="136" t="s">
        <v>80</v>
      </c>
      <c r="B21" s="169">
        <v>0.16</v>
      </c>
      <c r="C21" s="169">
        <v>0.28999999999999998</v>
      </c>
      <c r="D21" s="169">
        <v>0.27</v>
      </c>
      <c r="E21" s="169">
        <v>0.17</v>
      </c>
      <c r="F21" s="169">
        <v>0.1</v>
      </c>
      <c r="G21" s="170">
        <v>1</v>
      </c>
      <c r="H21" s="169">
        <v>0.12</v>
      </c>
      <c r="I21" s="169">
        <v>0.28000000000000003</v>
      </c>
      <c r="J21" s="171">
        <v>0.27</v>
      </c>
      <c r="K21" s="171">
        <v>0.18</v>
      </c>
      <c r="L21" s="171">
        <v>0.15</v>
      </c>
      <c r="M21" s="167">
        <v>1</v>
      </c>
    </row>
    <row r="22" spans="1:13" s="99" customFormat="1" x14ac:dyDescent="0.2">
      <c r="A22" s="136" t="s">
        <v>81</v>
      </c>
      <c r="B22" s="169">
        <v>7.0000000000000007E-2</v>
      </c>
      <c r="C22" s="169">
        <v>0.2</v>
      </c>
      <c r="D22" s="169">
        <v>0.31</v>
      </c>
      <c r="E22" s="169">
        <v>0.25</v>
      </c>
      <c r="F22" s="169">
        <v>0.17</v>
      </c>
      <c r="G22" s="170">
        <v>1</v>
      </c>
      <c r="H22" s="169">
        <v>0.06</v>
      </c>
      <c r="I22" s="169">
        <v>0.18</v>
      </c>
      <c r="J22" s="171">
        <v>0.25</v>
      </c>
      <c r="K22" s="171">
        <v>0.22</v>
      </c>
      <c r="L22" s="171">
        <v>0.28999999999999998</v>
      </c>
      <c r="M22" s="167">
        <v>1</v>
      </c>
    </row>
    <row r="23" spans="1:13" s="99" customFormat="1" x14ac:dyDescent="0.2">
      <c r="A23" s="136" t="s">
        <v>82</v>
      </c>
      <c r="B23" s="169">
        <v>0.08</v>
      </c>
      <c r="C23" s="169">
        <v>0.2</v>
      </c>
      <c r="D23" s="169">
        <v>0.32</v>
      </c>
      <c r="E23" s="169">
        <v>0.24</v>
      </c>
      <c r="F23" s="169">
        <v>0.16</v>
      </c>
      <c r="G23" s="170">
        <v>1</v>
      </c>
      <c r="H23" s="169">
        <v>0.06</v>
      </c>
      <c r="I23" s="169">
        <v>0.18</v>
      </c>
      <c r="J23" s="171">
        <v>0.25</v>
      </c>
      <c r="K23" s="171">
        <v>0.22</v>
      </c>
      <c r="L23" s="171">
        <v>0.28000000000000003</v>
      </c>
      <c r="M23" s="167">
        <v>1</v>
      </c>
    </row>
    <row r="24" spans="1:13" s="99" customFormat="1" x14ac:dyDescent="0.2">
      <c r="A24" s="136" t="s">
        <v>83</v>
      </c>
      <c r="B24" s="169">
        <v>0.09</v>
      </c>
      <c r="C24" s="169">
        <v>0.24</v>
      </c>
      <c r="D24" s="169">
        <v>0.31</v>
      </c>
      <c r="E24" s="169">
        <v>0.23</v>
      </c>
      <c r="F24" s="169">
        <v>0.14000000000000001</v>
      </c>
      <c r="G24" s="170">
        <v>1</v>
      </c>
      <c r="H24" s="169">
        <v>7.0000000000000007E-2</v>
      </c>
      <c r="I24" s="169">
        <v>0.21</v>
      </c>
      <c r="J24" s="171">
        <v>0.3</v>
      </c>
      <c r="K24" s="171">
        <v>0.2</v>
      </c>
      <c r="L24" s="171">
        <v>0.21</v>
      </c>
      <c r="M24" s="167">
        <v>1</v>
      </c>
    </row>
    <row r="25" spans="1:13" s="99" customFormat="1" x14ac:dyDescent="0.2">
      <c r="A25" s="136" t="s">
        <v>84</v>
      </c>
      <c r="B25" s="169">
        <v>0.08</v>
      </c>
      <c r="C25" s="169">
        <v>0.21</v>
      </c>
      <c r="D25" s="169">
        <v>0.31</v>
      </c>
      <c r="E25" s="169">
        <v>0.23</v>
      </c>
      <c r="F25" s="169">
        <v>0.17</v>
      </c>
      <c r="G25" s="170">
        <v>1</v>
      </c>
      <c r="H25" s="169">
        <v>0.06</v>
      </c>
      <c r="I25" s="169">
        <v>0.18</v>
      </c>
      <c r="J25" s="171">
        <v>0.25</v>
      </c>
      <c r="K25" s="171">
        <v>0.21</v>
      </c>
      <c r="L25" s="171">
        <v>0.3</v>
      </c>
      <c r="M25" s="167">
        <v>1</v>
      </c>
    </row>
    <row r="26" spans="1:13" s="99" customFormat="1" x14ac:dyDescent="0.2">
      <c r="A26" s="136" t="s">
        <v>126</v>
      </c>
      <c r="B26" s="169">
        <v>0.06</v>
      </c>
      <c r="C26" s="169">
        <v>0.18</v>
      </c>
      <c r="D26" s="169">
        <v>0.31</v>
      </c>
      <c r="E26" s="169">
        <v>0.26</v>
      </c>
      <c r="F26" s="169">
        <v>0.2</v>
      </c>
      <c r="G26" s="170">
        <v>1</v>
      </c>
      <c r="H26" s="169">
        <v>0.05</v>
      </c>
      <c r="I26" s="169">
        <v>0.16</v>
      </c>
      <c r="J26" s="171">
        <v>0.23</v>
      </c>
      <c r="K26" s="171">
        <v>0.23</v>
      </c>
      <c r="L26" s="171">
        <v>0.33</v>
      </c>
      <c r="M26" s="167">
        <v>1</v>
      </c>
    </row>
    <row r="27" spans="1:13" s="99" customFormat="1" x14ac:dyDescent="0.2">
      <c r="A27" s="136" t="s">
        <v>85</v>
      </c>
      <c r="B27" s="169">
        <v>0.08</v>
      </c>
      <c r="C27" s="169">
        <v>0.19</v>
      </c>
      <c r="D27" s="169">
        <v>0.31</v>
      </c>
      <c r="E27" s="169">
        <v>0.25</v>
      </c>
      <c r="F27" s="169">
        <v>0.16</v>
      </c>
      <c r="G27" s="170">
        <v>1</v>
      </c>
      <c r="H27" s="169">
        <v>7.0000000000000007E-2</v>
      </c>
      <c r="I27" s="169">
        <v>0.18</v>
      </c>
      <c r="J27" s="171">
        <v>0.24</v>
      </c>
      <c r="K27" s="171">
        <v>0.23</v>
      </c>
      <c r="L27" s="171">
        <v>0.28000000000000003</v>
      </c>
      <c r="M27" s="167">
        <v>1</v>
      </c>
    </row>
    <row r="28" spans="1:13" s="99" customFormat="1" x14ac:dyDescent="0.2">
      <c r="A28" s="136" t="s">
        <v>86</v>
      </c>
      <c r="B28" s="169">
        <v>0.09</v>
      </c>
      <c r="C28" s="169">
        <v>0.24</v>
      </c>
      <c r="D28" s="169">
        <v>0.32</v>
      </c>
      <c r="E28" s="169">
        <v>0.22</v>
      </c>
      <c r="F28" s="169">
        <v>0.13</v>
      </c>
      <c r="G28" s="170">
        <v>1</v>
      </c>
      <c r="H28" s="169">
        <v>0.08</v>
      </c>
      <c r="I28" s="169">
        <v>0.22</v>
      </c>
      <c r="J28" s="171">
        <v>0.27</v>
      </c>
      <c r="K28" s="171">
        <v>0.22</v>
      </c>
      <c r="L28" s="171">
        <v>0.21</v>
      </c>
      <c r="M28" s="167">
        <v>1</v>
      </c>
    </row>
    <row r="29" spans="1:13" s="99" customFormat="1" x14ac:dyDescent="0.2">
      <c r="A29" s="136" t="s">
        <v>87</v>
      </c>
      <c r="B29" s="169">
        <v>0.09</v>
      </c>
      <c r="C29" s="169">
        <v>0.19</v>
      </c>
      <c r="D29" s="169">
        <v>0.3</v>
      </c>
      <c r="E29" s="169">
        <v>0.24</v>
      </c>
      <c r="F29" s="169">
        <v>0.18</v>
      </c>
      <c r="G29" s="170">
        <v>1</v>
      </c>
      <c r="H29" s="169">
        <v>7.0000000000000007E-2</v>
      </c>
      <c r="I29" s="169">
        <v>0.16</v>
      </c>
      <c r="J29" s="171">
        <v>0.24</v>
      </c>
      <c r="K29" s="171">
        <v>0.21</v>
      </c>
      <c r="L29" s="171">
        <v>0.31</v>
      </c>
      <c r="M29" s="167">
        <v>1</v>
      </c>
    </row>
    <row r="30" spans="1:13" s="99" customFormat="1" x14ac:dyDescent="0.2">
      <c r="A30" s="136" t="s">
        <v>127</v>
      </c>
      <c r="B30" s="169">
        <v>0.08</v>
      </c>
      <c r="C30" s="169">
        <v>0.2</v>
      </c>
      <c r="D30" s="169">
        <v>0.3</v>
      </c>
      <c r="E30" s="169">
        <v>0.24</v>
      </c>
      <c r="F30" s="169">
        <v>0.19</v>
      </c>
      <c r="G30" s="170">
        <v>1</v>
      </c>
      <c r="H30" s="169">
        <v>0.06</v>
      </c>
      <c r="I30" s="169">
        <v>0.16</v>
      </c>
      <c r="J30" s="171">
        <v>0.25</v>
      </c>
      <c r="K30" s="171">
        <v>0.22</v>
      </c>
      <c r="L30" s="171">
        <v>0.31</v>
      </c>
      <c r="M30" s="167">
        <v>1</v>
      </c>
    </row>
    <row r="31" spans="1:13" s="99" customFormat="1" x14ac:dyDescent="0.2">
      <c r="A31" s="136" t="s">
        <v>88</v>
      </c>
      <c r="B31" s="169">
        <v>0.1</v>
      </c>
      <c r="C31" s="169">
        <v>0.23</v>
      </c>
      <c r="D31" s="169">
        <v>0.32</v>
      </c>
      <c r="E31" s="169">
        <v>0.21</v>
      </c>
      <c r="F31" s="169">
        <v>0.14000000000000001</v>
      </c>
      <c r="G31" s="170">
        <v>1</v>
      </c>
      <c r="H31" s="169">
        <v>0.08</v>
      </c>
      <c r="I31" s="169">
        <v>0.22</v>
      </c>
      <c r="J31" s="171">
        <v>0.28000000000000003</v>
      </c>
      <c r="K31" s="171">
        <v>0.2</v>
      </c>
      <c r="L31" s="171">
        <v>0.22</v>
      </c>
      <c r="M31" s="167">
        <v>1</v>
      </c>
    </row>
    <row r="32" spans="1:13" s="99" customFormat="1" x14ac:dyDescent="0.2">
      <c r="A32" s="136" t="s">
        <v>89</v>
      </c>
      <c r="B32" s="169">
        <v>7.0000000000000007E-2</v>
      </c>
      <c r="C32" s="169">
        <v>0.18</v>
      </c>
      <c r="D32" s="169">
        <v>0.31</v>
      </c>
      <c r="E32" s="169">
        <v>0.26</v>
      </c>
      <c r="F32" s="169">
        <v>0.18</v>
      </c>
      <c r="G32" s="170">
        <v>1</v>
      </c>
      <c r="H32" s="169">
        <v>7.0000000000000007E-2</v>
      </c>
      <c r="I32" s="169">
        <v>0.17</v>
      </c>
      <c r="J32" s="171">
        <v>0.24</v>
      </c>
      <c r="K32" s="171">
        <v>0.22</v>
      </c>
      <c r="L32" s="171">
        <v>0.3</v>
      </c>
      <c r="M32" s="167">
        <v>1</v>
      </c>
    </row>
    <row r="33" spans="1:32" s="99" customFormat="1" x14ac:dyDescent="0.2">
      <c r="A33" s="136" t="s">
        <v>90</v>
      </c>
      <c r="B33" s="169">
        <v>0.09</v>
      </c>
      <c r="C33" s="169">
        <v>0.22</v>
      </c>
      <c r="D33" s="169">
        <v>0.31</v>
      </c>
      <c r="E33" s="169">
        <v>0.24</v>
      </c>
      <c r="F33" s="169">
        <v>0.15</v>
      </c>
      <c r="G33" s="170">
        <v>1</v>
      </c>
      <c r="H33" s="169">
        <v>7.0000000000000007E-2</v>
      </c>
      <c r="I33" s="169">
        <v>0.18</v>
      </c>
      <c r="J33" s="171">
        <v>0.26</v>
      </c>
      <c r="K33" s="171">
        <v>0.22</v>
      </c>
      <c r="L33" s="171">
        <v>0.26</v>
      </c>
      <c r="M33" s="167">
        <v>1</v>
      </c>
    </row>
    <row r="34" spans="1:32" s="99" customFormat="1" x14ac:dyDescent="0.2">
      <c r="A34" s="136" t="s">
        <v>91</v>
      </c>
      <c r="B34" s="169">
        <v>7.0000000000000007E-2</v>
      </c>
      <c r="C34" s="169">
        <v>0.19</v>
      </c>
      <c r="D34" s="171">
        <v>0.3</v>
      </c>
      <c r="E34" s="171">
        <v>0.26</v>
      </c>
      <c r="F34" s="169">
        <v>0.19</v>
      </c>
      <c r="G34" s="170">
        <v>1</v>
      </c>
      <c r="H34" s="169">
        <v>0.06</v>
      </c>
      <c r="I34" s="169">
        <v>0.16</v>
      </c>
      <c r="J34" s="171">
        <v>0.23</v>
      </c>
      <c r="K34" s="171">
        <v>0.23</v>
      </c>
      <c r="L34" s="171">
        <v>0.32</v>
      </c>
      <c r="M34" s="167">
        <v>1</v>
      </c>
    </row>
    <row r="35" spans="1:32" s="99" customFormat="1" x14ac:dyDescent="0.2">
      <c r="A35" s="136" t="s">
        <v>92</v>
      </c>
      <c r="B35" s="169">
        <v>0.08</v>
      </c>
      <c r="C35" s="169">
        <v>0.23</v>
      </c>
      <c r="D35" s="171">
        <v>0.32</v>
      </c>
      <c r="E35" s="171">
        <v>0.22</v>
      </c>
      <c r="F35" s="169">
        <v>0.15</v>
      </c>
      <c r="G35" s="170">
        <v>1</v>
      </c>
      <c r="H35" s="169">
        <v>7.0000000000000007E-2</v>
      </c>
      <c r="I35" s="169">
        <v>0.2</v>
      </c>
      <c r="J35" s="171">
        <v>0.27</v>
      </c>
      <c r="K35" s="171">
        <v>0.21</v>
      </c>
      <c r="L35" s="171">
        <v>0.24</v>
      </c>
      <c r="M35" s="167">
        <v>1</v>
      </c>
    </row>
    <row r="36" spans="1:32" s="99" customFormat="1" x14ac:dyDescent="0.2">
      <c r="A36" s="136" t="s">
        <v>93</v>
      </c>
      <c r="B36" s="169">
        <v>0.11</v>
      </c>
      <c r="C36" s="169">
        <v>0.2</v>
      </c>
      <c r="D36" s="171">
        <v>0.31</v>
      </c>
      <c r="E36" s="171">
        <v>0.21</v>
      </c>
      <c r="F36" s="169">
        <v>0.16</v>
      </c>
      <c r="G36" s="170">
        <v>1</v>
      </c>
      <c r="H36" s="169">
        <v>0.09</v>
      </c>
      <c r="I36" s="169">
        <v>0.2</v>
      </c>
      <c r="J36" s="171">
        <v>0.27</v>
      </c>
      <c r="K36" s="171">
        <v>0.2</v>
      </c>
      <c r="L36" s="171">
        <v>0.24</v>
      </c>
      <c r="M36" s="167">
        <v>1</v>
      </c>
    </row>
    <row r="37" spans="1:32" s="99" customFormat="1" x14ac:dyDescent="0.2">
      <c r="A37" s="136" t="s">
        <v>94</v>
      </c>
      <c r="B37" s="169">
        <v>0.1</v>
      </c>
      <c r="C37" s="169">
        <v>0.22</v>
      </c>
      <c r="D37" s="171">
        <v>0.32</v>
      </c>
      <c r="E37" s="171">
        <v>0.23</v>
      </c>
      <c r="F37" s="169">
        <v>0.13</v>
      </c>
      <c r="G37" s="170">
        <v>1</v>
      </c>
      <c r="H37" s="169">
        <v>0.08</v>
      </c>
      <c r="I37" s="169">
        <v>0.21</v>
      </c>
      <c r="J37" s="171">
        <v>0.26</v>
      </c>
      <c r="K37" s="171">
        <v>0.21</v>
      </c>
      <c r="L37" s="171">
        <v>0.23</v>
      </c>
      <c r="M37" s="167">
        <v>1</v>
      </c>
    </row>
    <row r="38" spans="1:32" s="99" customFormat="1" x14ac:dyDescent="0.2">
      <c r="A38" s="138" t="s">
        <v>95</v>
      </c>
      <c r="B38" s="172">
        <v>0.09</v>
      </c>
      <c r="C38" s="172">
        <v>0.25</v>
      </c>
      <c r="D38" s="173">
        <v>0.33</v>
      </c>
      <c r="E38" s="173">
        <v>0.21</v>
      </c>
      <c r="F38" s="172">
        <v>0.13</v>
      </c>
      <c r="G38" s="174">
        <v>1</v>
      </c>
      <c r="H38" s="172">
        <v>7.0000000000000007E-2</v>
      </c>
      <c r="I38" s="172">
        <v>0.22</v>
      </c>
      <c r="J38" s="173">
        <v>0.28000000000000003</v>
      </c>
      <c r="K38" s="173">
        <v>0.21</v>
      </c>
      <c r="L38" s="173">
        <v>0.22</v>
      </c>
      <c r="M38" s="175">
        <v>1</v>
      </c>
    </row>
    <row r="39" spans="1:32" ht="24.95" customHeight="1" x14ac:dyDescent="0.2">
      <c r="A39" s="89" t="s">
        <v>207</v>
      </c>
      <c r="B39" s="90"/>
      <c r="C39" s="90"/>
      <c r="D39" s="90"/>
      <c r="E39" s="90"/>
      <c r="F39" s="90"/>
      <c r="G39" s="90"/>
      <c r="H39" s="90"/>
      <c r="I39" s="90"/>
      <c r="J39" s="90"/>
      <c r="K39" s="90"/>
      <c r="L39" s="90"/>
      <c r="M39" s="91"/>
      <c r="N39" s="99"/>
      <c r="O39" s="99"/>
      <c r="P39" s="99"/>
      <c r="Q39" s="99"/>
      <c r="R39" s="99"/>
      <c r="S39" s="99"/>
      <c r="T39" s="99"/>
      <c r="U39" s="99"/>
      <c r="V39" s="99"/>
      <c r="W39" s="99"/>
      <c r="X39" s="99"/>
      <c r="Y39" s="99"/>
      <c r="Z39" s="99"/>
      <c r="AA39" s="99"/>
      <c r="AB39" s="99"/>
      <c r="AC39" s="99"/>
      <c r="AD39" s="99"/>
      <c r="AE39" s="99"/>
    </row>
    <row r="40" spans="1:32" ht="12" customHeight="1" x14ac:dyDescent="0.2">
      <c r="A40" s="107" t="s">
        <v>172</v>
      </c>
      <c r="B40" s="176">
        <v>0.11</v>
      </c>
      <c r="C40" s="176">
        <v>0.26</v>
      </c>
      <c r="D40" s="176">
        <v>0.28999999999999998</v>
      </c>
      <c r="E40" s="176">
        <v>0.21</v>
      </c>
      <c r="F40" s="176">
        <v>0.13</v>
      </c>
      <c r="G40" s="177">
        <v>1</v>
      </c>
      <c r="H40" s="176">
        <v>0.08</v>
      </c>
      <c r="I40" s="176">
        <v>0.22</v>
      </c>
      <c r="J40" s="176">
        <v>0.27</v>
      </c>
      <c r="K40" s="176">
        <v>0.2</v>
      </c>
      <c r="L40" s="176">
        <v>0.22</v>
      </c>
      <c r="M40" s="177">
        <v>1</v>
      </c>
      <c r="N40" s="99"/>
      <c r="O40" s="99"/>
      <c r="P40" s="99"/>
      <c r="Q40" s="99"/>
      <c r="R40" s="99"/>
      <c r="S40" s="99"/>
      <c r="T40" s="99"/>
      <c r="U40" s="99"/>
      <c r="V40" s="99"/>
      <c r="W40" s="99"/>
      <c r="X40" s="99"/>
      <c r="Y40" s="99"/>
      <c r="Z40" s="99"/>
      <c r="AA40" s="99"/>
      <c r="AB40" s="99"/>
      <c r="AC40" s="99"/>
      <c r="AD40" s="99"/>
      <c r="AE40" s="99"/>
    </row>
    <row r="41" spans="1:32" s="111" customFormat="1" ht="12" customHeight="1" x14ac:dyDescent="0.2">
      <c r="A41" s="92" t="s">
        <v>173</v>
      </c>
      <c r="B41" s="178">
        <v>0.11</v>
      </c>
      <c r="C41" s="178">
        <v>0.25</v>
      </c>
      <c r="D41" s="178">
        <v>0.3</v>
      </c>
      <c r="E41" s="178">
        <v>0.21</v>
      </c>
      <c r="F41" s="178">
        <v>0.13</v>
      </c>
      <c r="G41" s="179">
        <v>1</v>
      </c>
      <c r="H41" s="178">
        <v>0.09</v>
      </c>
      <c r="I41" s="178">
        <v>0.23</v>
      </c>
      <c r="J41" s="178">
        <v>0.28000000000000003</v>
      </c>
      <c r="K41" s="178">
        <v>0.2</v>
      </c>
      <c r="L41" s="178">
        <v>0.2</v>
      </c>
      <c r="M41" s="179">
        <v>1</v>
      </c>
      <c r="N41" s="99"/>
      <c r="O41" s="99"/>
      <c r="P41" s="99"/>
      <c r="Q41" s="99"/>
      <c r="R41" s="99"/>
      <c r="S41" s="99"/>
      <c r="T41" s="99"/>
      <c r="U41" s="99"/>
      <c r="V41" s="99"/>
      <c r="W41" s="99"/>
      <c r="X41" s="99"/>
      <c r="Y41" s="99"/>
      <c r="Z41" s="99"/>
      <c r="AA41" s="99"/>
      <c r="AB41" s="99"/>
      <c r="AC41" s="99"/>
      <c r="AD41" s="99"/>
      <c r="AE41" s="99"/>
    </row>
    <row r="42" spans="1:32" ht="12" customHeight="1" x14ac:dyDescent="0.2">
      <c r="A42" s="92" t="s">
        <v>129</v>
      </c>
      <c r="B42" s="178">
        <v>0.11</v>
      </c>
      <c r="C42" s="178">
        <v>0.26</v>
      </c>
      <c r="D42" s="178">
        <v>0.28999999999999998</v>
      </c>
      <c r="E42" s="178">
        <v>0.2</v>
      </c>
      <c r="F42" s="178">
        <v>0.13</v>
      </c>
      <c r="G42" s="179">
        <v>1</v>
      </c>
      <c r="H42" s="178">
        <v>0.08</v>
      </c>
      <c r="I42" s="178">
        <v>0.23</v>
      </c>
      <c r="J42" s="178">
        <v>0.27</v>
      </c>
      <c r="K42" s="178">
        <v>0.2</v>
      </c>
      <c r="L42" s="178">
        <v>0.22</v>
      </c>
      <c r="M42" s="179">
        <v>1</v>
      </c>
      <c r="N42" s="99"/>
      <c r="O42" s="99"/>
      <c r="P42" s="99"/>
      <c r="Q42" s="99"/>
      <c r="R42" s="99"/>
      <c r="S42" s="99"/>
      <c r="T42" s="99"/>
      <c r="U42" s="99"/>
      <c r="V42" s="99"/>
      <c r="W42" s="99"/>
      <c r="X42" s="99"/>
      <c r="Y42" s="99"/>
      <c r="Z42" s="99"/>
      <c r="AA42" s="99"/>
      <c r="AB42" s="99"/>
      <c r="AC42" s="99"/>
      <c r="AD42" s="99"/>
      <c r="AE42" s="99"/>
    </row>
    <row r="43" spans="1:32" ht="12" customHeight="1" x14ac:dyDescent="0.2">
      <c r="A43" s="100" t="s">
        <v>130</v>
      </c>
      <c r="B43" s="178">
        <v>0.11</v>
      </c>
      <c r="C43" s="178">
        <v>0.21</v>
      </c>
      <c r="D43" s="178">
        <v>0.28999999999999998</v>
      </c>
      <c r="E43" s="178">
        <v>0.23</v>
      </c>
      <c r="F43" s="178">
        <v>0.17</v>
      </c>
      <c r="G43" s="180">
        <v>1</v>
      </c>
      <c r="H43" s="178">
        <v>0.08</v>
      </c>
      <c r="I43" s="178">
        <v>0.19</v>
      </c>
      <c r="J43" s="178">
        <v>0.26</v>
      </c>
      <c r="K43" s="178">
        <v>0.2</v>
      </c>
      <c r="L43" s="178">
        <v>0.27</v>
      </c>
      <c r="M43" s="180">
        <v>1</v>
      </c>
      <c r="N43" s="99"/>
      <c r="O43" s="99"/>
      <c r="P43" s="99"/>
      <c r="Q43" s="99"/>
      <c r="R43" s="99"/>
      <c r="S43" s="99"/>
      <c r="T43" s="99"/>
      <c r="U43" s="99"/>
      <c r="V43" s="99"/>
      <c r="W43" s="99"/>
      <c r="X43" s="99"/>
      <c r="Y43" s="99"/>
      <c r="Z43" s="99"/>
      <c r="AA43" s="99"/>
      <c r="AB43" s="99"/>
      <c r="AC43" s="99"/>
      <c r="AD43" s="99"/>
      <c r="AE43" s="99"/>
    </row>
    <row r="44" spans="1:32" ht="24.95" customHeight="1" x14ac:dyDescent="0.2">
      <c r="A44" s="89" t="s">
        <v>128</v>
      </c>
      <c r="B44" s="90"/>
      <c r="C44" s="90"/>
      <c r="D44" s="90"/>
      <c r="E44" s="90"/>
      <c r="F44" s="90"/>
      <c r="G44" s="90"/>
      <c r="H44" s="90"/>
      <c r="I44" s="90"/>
      <c r="J44" s="90"/>
      <c r="K44" s="90"/>
      <c r="L44" s="90"/>
      <c r="M44" s="91"/>
      <c r="N44" s="99"/>
      <c r="O44" s="99"/>
      <c r="P44" s="99"/>
      <c r="Q44" s="99"/>
      <c r="R44" s="99"/>
      <c r="S44" s="99"/>
      <c r="T44" s="99"/>
      <c r="U44" s="99"/>
      <c r="V44" s="99"/>
      <c r="W44" s="99"/>
      <c r="X44" s="99"/>
      <c r="Y44" s="99"/>
      <c r="Z44" s="99"/>
      <c r="AA44" s="99"/>
      <c r="AB44" s="99"/>
      <c r="AC44" s="99"/>
      <c r="AD44" s="99"/>
      <c r="AE44" s="99"/>
    </row>
    <row r="45" spans="1:32" x14ac:dyDescent="0.2">
      <c r="A45" s="107" t="s">
        <v>133</v>
      </c>
      <c r="B45" s="178">
        <v>0.06</v>
      </c>
      <c r="C45" s="178">
        <v>0.18</v>
      </c>
      <c r="D45" s="178">
        <v>0.3</v>
      </c>
      <c r="E45" s="178">
        <v>0.28000000000000003</v>
      </c>
      <c r="F45" s="178">
        <v>0.17</v>
      </c>
      <c r="G45" s="177">
        <v>1</v>
      </c>
      <c r="H45" s="178">
        <v>0.05</v>
      </c>
      <c r="I45" s="178">
        <v>0.15</v>
      </c>
      <c r="J45" s="178">
        <v>0.25</v>
      </c>
      <c r="K45" s="178">
        <v>0.25</v>
      </c>
      <c r="L45" s="178">
        <v>0.3</v>
      </c>
      <c r="M45" s="177">
        <v>1</v>
      </c>
      <c r="N45" s="99"/>
      <c r="O45" s="99"/>
      <c r="P45" s="99"/>
      <c r="Q45" s="99"/>
      <c r="R45" s="99"/>
      <c r="S45" s="99"/>
      <c r="T45" s="99"/>
      <c r="U45" s="99"/>
      <c r="V45" s="99"/>
      <c r="W45" s="99"/>
      <c r="X45" s="99"/>
      <c r="Y45" s="99"/>
      <c r="Z45" s="99"/>
      <c r="AA45" s="99"/>
      <c r="AB45" s="99"/>
      <c r="AC45" s="99"/>
      <c r="AD45" s="99"/>
      <c r="AE45" s="99"/>
      <c r="AF45" s="99"/>
    </row>
    <row r="46" spans="1:32" x14ac:dyDescent="0.2">
      <c r="A46" s="100" t="s">
        <v>134</v>
      </c>
      <c r="B46" s="181">
        <v>0.04</v>
      </c>
      <c r="C46" s="181">
        <v>0.14000000000000001</v>
      </c>
      <c r="D46" s="181">
        <v>0.33</v>
      </c>
      <c r="E46" s="181">
        <v>0.28999999999999998</v>
      </c>
      <c r="F46" s="181">
        <v>0.2</v>
      </c>
      <c r="G46" s="180">
        <v>1</v>
      </c>
      <c r="H46" s="181">
        <v>0.03</v>
      </c>
      <c r="I46" s="181">
        <v>0.12</v>
      </c>
      <c r="J46" s="181">
        <v>0.24</v>
      </c>
      <c r="K46" s="181">
        <v>0.23</v>
      </c>
      <c r="L46" s="181">
        <v>0.37</v>
      </c>
      <c r="M46" s="180">
        <v>1</v>
      </c>
      <c r="N46" s="99"/>
      <c r="O46" s="99"/>
      <c r="P46" s="99"/>
      <c r="Q46" s="99"/>
      <c r="R46" s="99"/>
      <c r="S46" s="99"/>
      <c r="T46" s="99"/>
      <c r="U46" s="99"/>
      <c r="V46" s="99"/>
      <c r="W46" s="99"/>
      <c r="X46" s="99"/>
      <c r="Y46" s="99"/>
      <c r="Z46" s="99"/>
      <c r="AA46" s="99"/>
      <c r="AB46" s="99"/>
      <c r="AC46" s="99"/>
      <c r="AD46" s="99"/>
      <c r="AE46" s="99"/>
      <c r="AF46" s="99"/>
    </row>
    <row r="47" spans="1:32" x14ac:dyDescent="0.2">
      <c r="A47" s="182"/>
      <c r="B47" s="117"/>
      <c r="C47" s="117"/>
      <c r="D47" s="118"/>
      <c r="E47" s="118"/>
      <c r="F47" s="118"/>
      <c r="G47" s="183"/>
      <c r="H47" s="118"/>
      <c r="I47" s="118"/>
      <c r="M47" s="184"/>
    </row>
    <row r="48" spans="1:32" x14ac:dyDescent="0.2">
      <c r="A48" s="331" t="s">
        <v>256</v>
      </c>
      <c r="B48" s="331"/>
    </row>
  </sheetData>
  <mergeCells count="8">
    <mergeCell ref="K1:L1"/>
    <mergeCell ref="B3:G3"/>
    <mergeCell ref="H3:M3"/>
    <mergeCell ref="A3:A4"/>
    <mergeCell ref="A6:M6"/>
    <mergeCell ref="A39:M39"/>
    <mergeCell ref="A44:M44"/>
    <mergeCell ref="A1:I1"/>
  </mergeCells>
  <phoneticPr fontId="3" type="noConversion"/>
  <hyperlinks>
    <hyperlink ref="K1" location="Contents!A1" display="back to contents"/>
  </hyperlinks>
  <pageMargins left="0.75" right="0.75" top="1" bottom="1" header="0.5" footer="0.5"/>
  <pageSetup paperSize="9" scale="77"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AG61"/>
  <sheetViews>
    <sheetView showGridLines="0" workbookViewId="0">
      <selection sqref="A1:O1"/>
    </sheetView>
  </sheetViews>
  <sheetFormatPr defaultRowHeight="12.75" x14ac:dyDescent="0.2"/>
  <cols>
    <col min="1" max="1" width="29" style="126" customWidth="1"/>
    <col min="2" max="27" width="9.140625" style="65"/>
    <col min="28" max="29" width="18.42578125" style="65" customWidth="1"/>
    <col min="30" max="16384" width="9.140625" style="65"/>
  </cols>
  <sheetData>
    <row r="1" spans="1:33" ht="18" customHeight="1" x14ac:dyDescent="0.25">
      <c r="A1" s="152" t="s">
        <v>217</v>
      </c>
      <c r="B1" s="152"/>
      <c r="C1" s="152"/>
      <c r="D1" s="152"/>
      <c r="E1" s="152"/>
      <c r="F1" s="152"/>
      <c r="G1" s="152"/>
      <c r="H1" s="152"/>
      <c r="I1" s="152"/>
      <c r="J1" s="152"/>
      <c r="K1" s="152"/>
      <c r="L1" s="152"/>
      <c r="M1" s="152"/>
      <c r="N1" s="152"/>
      <c r="O1" s="152"/>
      <c r="Q1" s="8" t="s">
        <v>200</v>
      </c>
      <c r="R1" s="8"/>
    </row>
    <row r="2" spans="1:33" ht="15" customHeight="1" x14ac:dyDescent="0.25">
      <c r="A2" s="66"/>
      <c r="B2" s="67"/>
      <c r="C2" s="67"/>
      <c r="D2" s="67"/>
      <c r="E2" s="67"/>
      <c r="F2" s="67"/>
      <c r="G2" s="67"/>
      <c r="H2" s="67"/>
      <c r="I2" s="67"/>
      <c r="J2" s="67"/>
      <c r="K2" s="67"/>
    </row>
    <row r="3" spans="1:33" s="149" customFormat="1" ht="14.25" customHeight="1" x14ac:dyDescent="0.2">
      <c r="A3" s="68" t="s">
        <v>131</v>
      </c>
      <c r="B3" s="69" t="s">
        <v>114</v>
      </c>
      <c r="C3" s="70"/>
      <c r="D3" s="70"/>
      <c r="E3" s="70"/>
      <c r="F3" s="70"/>
      <c r="G3" s="70"/>
      <c r="H3" s="70"/>
      <c r="I3" s="70"/>
      <c r="J3" s="70"/>
      <c r="K3" s="70"/>
      <c r="L3" s="70"/>
      <c r="M3" s="70"/>
      <c r="N3" s="70"/>
      <c r="O3" s="70"/>
      <c r="P3" s="70"/>
      <c r="Q3" s="70"/>
      <c r="R3" s="70"/>
      <c r="S3" s="70"/>
      <c r="T3" s="70"/>
      <c r="U3" s="70"/>
      <c r="V3" s="70"/>
      <c r="W3" s="70"/>
      <c r="X3" s="70"/>
      <c r="Y3" s="70"/>
      <c r="Z3" s="70"/>
      <c r="AA3" s="71"/>
      <c r="AB3" s="140" t="s">
        <v>219</v>
      </c>
      <c r="AC3" s="140" t="s">
        <v>220</v>
      </c>
      <c r="AD3" s="73" t="s">
        <v>115</v>
      </c>
      <c r="AE3" s="74"/>
      <c r="AF3" s="73" t="s">
        <v>115</v>
      </c>
      <c r="AG3" s="74"/>
    </row>
    <row r="4" spans="1:33" s="149" customFormat="1" ht="16.5" customHeight="1" x14ac:dyDescent="0.2">
      <c r="A4" s="76"/>
      <c r="B4" s="77">
        <v>2018</v>
      </c>
      <c r="C4" s="78">
        <v>2019</v>
      </c>
      <c r="D4" s="78">
        <v>2020</v>
      </c>
      <c r="E4" s="78">
        <v>2021</v>
      </c>
      <c r="F4" s="78">
        <v>2022</v>
      </c>
      <c r="G4" s="78">
        <v>2023</v>
      </c>
      <c r="H4" s="78">
        <v>2024</v>
      </c>
      <c r="I4" s="78">
        <v>2025</v>
      </c>
      <c r="J4" s="78">
        <v>2026</v>
      </c>
      <c r="K4" s="78">
        <v>2027</v>
      </c>
      <c r="L4" s="78">
        <v>2028</v>
      </c>
      <c r="M4" s="78">
        <v>2029</v>
      </c>
      <c r="N4" s="78">
        <v>2030</v>
      </c>
      <c r="O4" s="78">
        <v>2031</v>
      </c>
      <c r="P4" s="78">
        <v>2032</v>
      </c>
      <c r="Q4" s="78">
        <v>2033</v>
      </c>
      <c r="R4" s="78">
        <v>2034</v>
      </c>
      <c r="S4" s="78">
        <v>2035</v>
      </c>
      <c r="T4" s="78">
        <v>2036</v>
      </c>
      <c r="U4" s="78">
        <v>2037</v>
      </c>
      <c r="V4" s="78">
        <v>2038</v>
      </c>
      <c r="W4" s="78">
        <v>2039</v>
      </c>
      <c r="X4" s="78">
        <v>2040</v>
      </c>
      <c r="Y4" s="78">
        <v>2041</v>
      </c>
      <c r="Z4" s="78">
        <v>2042</v>
      </c>
      <c r="AA4" s="79">
        <v>2043</v>
      </c>
      <c r="AB4" s="141"/>
      <c r="AC4" s="141"/>
      <c r="AD4" s="81" t="s">
        <v>177</v>
      </c>
      <c r="AE4" s="82"/>
      <c r="AF4" s="81" t="s">
        <v>167</v>
      </c>
      <c r="AG4" s="82"/>
    </row>
    <row r="5" spans="1:33" s="75" customFormat="1" x14ac:dyDescent="0.2">
      <c r="A5" s="83" t="s">
        <v>68</v>
      </c>
      <c r="B5" s="150">
        <v>258183</v>
      </c>
      <c r="C5" s="150">
        <v>256628</v>
      </c>
      <c r="D5" s="150">
        <v>253585</v>
      </c>
      <c r="E5" s="150">
        <v>248734</v>
      </c>
      <c r="F5" s="150">
        <v>243321</v>
      </c>
      <c r="G5" s="150">
        <v>239410</v>
      </c>
      <c r="H5" s="150">
        <v>236402</v>
      </c>
      <c r="I5" s="150">
        <v>233518</v>
      </c>
      <c r="J5" s="150">
        <v>230501</v>
      </c>
      <c r="K5" s="150">
        <v>227463</v>
      </c>
      <c r="L5" s="84">
        <v>225601</v>
      </c>
      <c r="M5" s="84">
        <v>224356</v>
      </c>
      <c r="N5" s="84">
        <v>224737</v>
      </c>
      <c r="O5" s="84">
        <v>226543</v>
      </c>
      <c r="P5" s="84">
        <v>229274</v>
      </c>
      <c r="Q5" s="84">
        <v>231969</v>
      </c>
      <c r="R5" s="84">
        <v>233741</v>
      </c>
      <c r="S5" s="84">
        <v>234516</v>
      </c>
      <c r="T5" s="84">
        <v>235492</v>
      </c>
      <c r="U5" s="84">
        <v>235201</v>
      </c>
      <c r="V5" s="84">
        <v>233291</v>
      </c>
      <c r="W5" s="84">
        <v>230654</v>
      </c>
      <c r="X5" s="84">
        <v>228650</v>
      </c>
      <c r="Y5" s="84">
        <v>225164</v>
      </c>
      <c r="Z5" s="84">
        <v>221935</v>
      </c>
      <c r="AA5" s="85">
        <v>219020</v>
      </c>
      <c r="AB5" s="129">
        <v>-3258</v>
      </c>
      <c r="AC5" s="129">
        <v>-1567</v>
      </c>
      <c r="AD5" s="130">
        <v>-32582</v>
      </c>
      <c r="AE5" s="151">
        <v>-0.13</v>
      </c>
      <c r="AF5" s="130">
        <v>-39163</v>
      </c>
      <c r="AG5" s="151">
        <v>-0.15</v>
      </c>
    </row>
    <row r="6" spans="1:33" s="75" customFormat="1" ht="24.75" customHeight="1" x14ac:dyDescent="0.2">
      <c r="A6" s="89" t="s">
        <v>132</v>
      </c>
      <c r="B6" s="90"/>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1"/>
    </row>
    <row r="7" spans="1:33" s="99" customFormat="1" x14ac:dyDescent="0.2">
      <c r="A7" s="92" t="s">
        <v>69</v>
      </c>
      <c r="B7" s="93">
        <v>16808</v>
      </c>
      <c r="C7" s="93">
        <v>16273</v>
      </c>
      <c r="D7" s="93">
        <v>15667</v>
      </c>
      <c r="E7" s="93">
        <v>15031</v>
      </c>
      <c r="F7" s="93">
        <v>14559</v>
      </c>
      <c r="G7" s="93">
        <v>14327</v>
      </c>
      <c r="H7" s="93">
        <v>14214</v>
      </c>
      <c r="I7" s="93">
        <v>14062</v>
      </c>
      <c r="J7" s="93">
        <v>13893</v>
      </c>
      <c r="K7" s="93">
        <v>13723</v>
      </c>
      <c r="L7" s="94">
        <v>13686</v>
      </c>
      <c r="M7" s="94">
        <v>13703</v>
      </c>
      <c r="N7" s="94">
        <v>13799</v>
      </c>
      <c r="O7" s="94">
        <v>13963</v>
      </c>
      <c r="P7" s="94">
        <v>14176</v>
      </c>
      <c r="Q7" s="94">
        <v>14394</v>
      </c>
      <c r="R7" s="94">
        <v>14564</v>
      </c>
      <c r="S7" s="94">
        <v>14683</v>
      </c>
      <c r="T7" s="94">
        <v>14799</v>
      </c>
      <c r="U7" s="94">
        <v>14821</v>
      </c>
      <c r="V7" s="94">
        <v>14733</v>
      </c>
      <c r="W7" s="94">
        <v>14585</v>
      </c>
      <c r="X7" s="94">
        <v>14452</v>
      </c>
      <c r="Y7" s="94">
        <v>14272</v>
      </c>
      <c r="Z7" s="94">
        <v>14081</v>
      </c>
      <c r="AA7" s="95">
        <v>13896</v>
      </c>
      <c r="AB7" s="110">
        <v>-312</v>
      </c>
      <c r="AC7" s="110">
        <v>-116</v>
      </c>
      <c r="AD7" s="131">
        <v>-3122</v>
      </c>
      <c r="AE7" s="137">
        <v>-0.19</v>
      </c>
      <c r="AF7" s="131">
        <v>-2912</v>
      </c>
      <c r="AG7" s="137">
        <v>-0.17</v>
      </c>
    </row>
    <row r="8" spans="1:33" s="99" customFormat="1" x14ac:dyDescent="0.2">
      <c r="A8" s="92" t="s">
        <v>70</v>
      </c>
      <c r="B8" s="93">
        <v>6865</v>
      </c>
      <c r="C8" s="93">
        <v>6849</v>
      </c>
      <c r="D8" s="93">
        <v>6760</v>
      </c>
      <c r="E8" s="93">
        <v>6576</v>
      </c>
      <c r="F8" s="93">
        <v>6452</v>
      </c>
      <c r="G8" s="93">
        <v>6370</v>
      </c>
      <c r="H8" s="93">
        <v>6289</v>
      </c>
      <c r="I8" s="93">
        <v>6206</v>
      </c>
      <c r="J8" s="93">
        <v>6155</v>
      </c>
      <c r="K8" s="93">
        <v>6094</v>
      </c>
      <c r="L8" s="94">
        <v>6058</v>
      </c>
      <c r="M8" s="94">
        <v>6048</v>
      </c>
      <c r="N8" s="94">
        <v>6079</v>
      </c>
      <c r="O8" s="94">
        <v>6169</v>
      </c>
      <c r="P8" s="94">
        <v>6265</v>
      </c>
      <c r="Q8" s="94">
        <v>6362</v>
      </c>
      <c r="R8" s="94">
        <v>6457</v>
      </c>
      <c r="S8" s="94">
        <v>6538</v>
      </c>
      <c r="T8" s="94">
        <v>6591</v>
      </c>
      <c r="U8" s="94">
        <v>6594</v>
      </c>
      <c r="V8" s="94">
        <v>6542</v>
      </c>
      <c r="W8" s="94">
        <v>6469</v>
      </c>
      <c r="X8" s="94">
        <v>6387</v>
      </c>
      <c r="Y8" s="94">
        <v>6309</v>
      </c>
      <c r="Z8" s="94">
        <v>6239</v>
      </c>
      <c r="AA8" s="95">
        <v>6175</v>
      </c>
      <c r="AB8" s="110">
        <v>-81</v>
      </c>
      <c r="AC8" s="110">
        <v>-28</v>
      </c>
      <c r="AD8" s="131">
        <v>-807</v>
      </c>
      <c r="AE8" s="137">
        <v>-0.12</v>
      </c>
      <c r="AF8" s="131">
        <v>-690</v>
      </c>
      <c r="AG8" s="137">
        <v>-0.1</v>
      </c>
    </row>
    <row r="9" spans="1:33" s="99" customFormat="1" x14ac:dyDescent="0.2">
      <c r="A9" s="92" t="s">
        <v>71</v>
      </c>
      <c r="B9" s="93">
        <v>4122</v>
      </c>
      <c r="C9" s="93">
        <v>4143</v>
      </c>
      <c r="D9" s="93">
        <v>4139</v>
      </c>
      <c r="E9" s="93">
        <v>4069</v>
      </c>
      <c r="F9" s="93">
        <v>4013</v>
      </c>
      <c r="G9" s="93">
        <v>3944</v>
      </c>
      <c r="H9" s="93">
        <v>3883</v>
      </c>
      <c r="I9" s="93">
        <v>3857</v>
      </c>
      <c r="J9" s="93">
        <v>3814</v>
      </c>
      <c r="K9" s="93">
        <v>3736</v>
      </c>
      <c r="L9" s="94">
        <v>3707</v>
      </c>
      <c r="M9" s="94">
        <v>3685</v>
      </c>
      <c r="N9" s="94">
        <v>3671</v>
      </c>
      <c r="O9" s="94">
        <v>3657</v>
      </c>
      <c r="P9" s="94">
        <v>3676</v>
      </c>
      <c r="Q9" s="94">
        <v>3698</v>
      </c>
      <c r="R9" s="94">
        <v>3708</v>
      </c>
      <c r="S9" s="94">
        <v>3702</v>
      </c>
      <c r="T9" s="94">
        <v>3705</v>
      </c>
      <c r="U9" s="94">
        <v>3708</v>
      </c>
      <c r="V9" s="94">
        <v>3668</v>
      </c>
      <c r="W9" s="94">
        <v>3632</v>
      </c>
      <c r="X9" s="94">
        <v>3598</v>
      </c>
      <c r="Y9" s="94">
        <v>3553</v>
      </c>
      <c r="Z9" s="94">
        <v>3500</v>
      </c>
      <c r="AA9" s="95">
        <v>3443</v>
      </c>
      <c r="AB9" s="110">
        <v>-42</v>
      </c>
      <c r="AC9" s="110">
        <v>-27</v>
      </c>
      <c r="AD9" s="131">
        <v>-415</v>
      </c>
      <c r="AE9" s="137">
        <v>-0.1</v>
      </c>
      <c r="AF9" s="131">
        <v>-679</v>
      </c>
      <c r="AG9" s="137">
        <v>-0.16</v>
      </c>
    </row>
    <row r="10" spans="1:33" s="99" customFormat="1" x14ac:dyDescent="0.2">
      <c r="A10" s="92" t="s">
        <v>123</v>
      </c>
      <c r="B10" s="93">
        <v>2769</v>
      </c>
      <c r="C10" s="93">
        <v>2754</v>
      </c>
      <c r="D10" s="93">
        <v>2735</v>
      </c>
      <c r="E10" s="93">
        <v>2721</v>
      </c>
      <c r="F10" s="93">
        <v>2693</v>
      </c>
      <c r="G10" s="93">
        <v>2653</v>
      </c>
      <c r="H10" s="93">
        <v>2622</v>
      </c>
      <c r="I10" s="93">
        <v>2578</v>
      </c>
      <c r="J10" s="93">
        <v>2532</v>
      </c>
      <c r="K10" s="93">
        <v>2477</v>
      </c>
      <c r="L10" s="94">
        <v>2433</v>
      </c>
      <c r="M10" s="94">
        <v>2406</v>
      </c>
      <c r="N10" s="94">
        <v>2397</v>
      </c>
      <c r="O10" s="94">
        <v>2398</v>
      </c>
      <c r="P10" s="94">
        <v>2402</v>
      </c>
      <c r="Q10" s="94">
        <v>2407</v>
      </c>
      <c r="R10" s="94">
        <v>2401</v>
      </c>
      <c r="S10" s="94">
        <v>2389</v>
      </c>
      <c r="T10" s="94">
        <v>2376</v>
      </c>
      <c r="U10" s="94">
        <v>2367</v>
      </c>
      <c r="V10" s="94">
        <v>2340</v>
      </c>
      <c r="W10" s="94">
        <v>2307</v>
      </c>
      <c r="X10" s="94">
        <v>2275</v>
      </c>
      <c r="Y10" s="94">
        <v>2232</v>
      </c>
      <c r="Z10" s="94">
        <v>2194</v>
      </c>
      <c r="AA10" s="95">
        <v>2160</v>
      </c>
      <c r="AB10" s="110">
        <v>-34</v>
      </c>
      <c r="AC10" s="110">
        <v>-24</v>
      </c>
      <c r="AD10" s="131">
        <v>-336</v>
      </c>
      <c r="AE10" s="137">
        <v>-0.12</v>
      </c>
      <c r="AF10" s="131">
        <v>-609</v>
      </c>
      <c r="AG10" s="137">
        <v>-0.22</v>
      </c>
    </row>
    <row r="11" spans="1:33" s="99" customFormat="1" x14ac:dyDescent="0.2">
      <c r="A11" s="92" t="s">
        <v>124</v>
      </c>
      <c r="B11" s="93">
        <v>36768</v>
      </c>
      <c r="C11" s="93">
        <v>36200</v>
      </c>
      <c r="D11" s="93">
        <v>35598</v>
      </c>
      <c r="E11" s="93">
        <v>34688</v>
      </c>
      <c r="F11" s="93">
        <v>33920</v>
      </c>
      <c r="G11" s="93">
        <v>33390</v>
      </c>
      <c r="H11" s="93">
        <v>32939</v>
      </c>
      <c r="I11" s="93">
        <v>32479</v>
      </c>
      <c r="J11" s="93">
        <v>31975</v>
      </c>
      <c r="K11" s="93">
        <v>31549</v>
      </c>
      <c r="L11" s="94">
        <v>31246</v>
      </c>
      <c r="M11" s="94">
        <v>31083</v>
      </c>
      <c r="N11" s="94">
        <v>31181</v>
      </c>
      <c r="O11" s="94">
        <v>31512</v>
      </c>
      <c r="P11" s="94">
        <v>31901</v>
      </c>
      <c r="Q11" s="94">
        <v>32364</v>
      </c>
      <c r="R11" s="94">
        <v>32722</v>
      </c>
      <c r="S11" s="94">
        <v>32914</v>
      </c>
      <c r="T11" s="94">
        <v>33108</v>
      </c>
      <c r="U11" s="94">
        <v>33116</v>
      </c>
      <c r="V11" s="94">
        <v>32911</v>
      </c>
      <c r="W11" s="94">
        <v>32596</v>
      </c>
      <c r="X11" s="94">
        <v>32354</v>
      </c>
      <c r="Y11" s="94">
        <v>31884</v>
      </c>
      <c r="Z11" s="94">
        <v>31467</v>
      </c>
      <c r="AA11" s="95">
        <v>31066</v>
      </c>
      <c r="AB11" s="110">
        <v>-552</v>
      </c>
      <c r="AC11" s="110">
        <v>-228</v>
      </c>
      <c r="AD11" s="131">
        <v>-5522</v>
      </c>
      <c r="AE11" s="137">
        <v>-0.15</v>
      </c>
      <c r="AF11" s="131">
        <v>-5702</v>
      </c>
      <c r="AG11" s="137">
        <v>-0.16</v>
      </c>
    </row>
    <row r="12" spans="1:33" s="99" customFormat="1" x14ac:dyDescent="0.2">
      <c r="A12" s="92" t="s">
        <v>72</v>
      </c>
      <c r="B12" s="93">
        <v>1876</v>
      </c>
      <c r="C12" s="93">
        <v>1897</v>
      </c>
      <c r="D12" s="93">
        <v>1873</v>
      </c>
      <c r="E12" s="93">
        <v>1843</v>
      </c>
      <c r="F12" s="93">
        <v>1825</v>
      </c>
      <c r="G12" s="93">
        <v>1794</v>
      </c>
      <c r="H12" s="93">
        <v>1779</v>
      </c>
      <c r="I12" s="93">
        <v>1756</v>
      </c>
      <c r="J12" s="93">
        <v>1737</v>
      </c>
      <c r="K12" s="93">
        <v>1719</v>
      </c>
      <c r="L12" s="94">
        <v>1716</v>
      </c>
      <c r="M12" s="94">
        <v>1697</v>
      </c>
      <c r="N12" s="94">
        <v>1682</v>
      </c>
      <c r="O12" s="94">
        <v>1682</v>
      </c>
      <c r="P12" s="94">
        <v>1701</v>
      </c>
      <c r="Q12" s="94">
        <v>1731</v>
      </c>
      <c r="R12" s="94">
        <v>1725</v>
      </c>
      <c r="S12" s="94">
        <v>1727</v>
      </c>
      <c r="T12" s="94">
        <v>1724</v>
      </c>
      <c r="U12" s="94">
        <v>1721</v>
      </c>
      <c r="V12" s="94">
        <v>1698</v>
      </c>
      <c r="W12" s="94">
        <v>1677</v>
      </c>
      <c r="X12" s="94">
        <v>1667</v>
      </c>
      <c r="Y12" s="94">
        <v>1649</v>
      </c>
      <c r="Z12" s="94">
        <v>1615</v>
      </c>
      <c r="AA12" s="95">
        <v>1585</v>
      </c>
      <c r="AB12" s="110">
        <v>-16</v>
      </c>
      <c r="AC12" s="110">
        <v>-12</v>
      </c>
      <c r="AD12" s="131">
        <v>-160</v>
      </c>
      <c r="AE12" s="137">
        <v>-0.09</v>
      </c>
      <c r="AF12" s="131">
        <v>-291</v>
      </c>
      <c r="AG12" s="137">
        <v>-0.16</v>
      </c>
    </row>
    <row r="13" spans="1:33" s="99" customFormat="1" x14ac:dyDescent="0.2">
      <c r="A13" s="92" t="s">
        <v>125</v>
      </c>
      <c r="B13" s="93">
        <v>5001</v>
      </c>
      <c r="C13" s="93">
        <v>4999</v>
      </c>
      <c r="D13" s="93">
        <v>4955</v>
      </c>
      <c r="E13" s="93">
        <v>4875</v>
      </c>
      <c r="F13" s="93">
        <v>4795</v>
      </c>
      <c r="G13" s="93">
        <v>4736</v>
      </c>
      <c r="H13" s="93">
        <v>4651</v>
      </c>
      <c r="I13" s="93">
        <v>4553</v>
      </c>
      <c r="J13" s="93">
        <v>4497</v>
      </c>
      <c r="K13" s="93">
        <v>4454</v>
      </c>
      <c r="L13" s="94">
        <v>4378</v>
      </c>
      <c r="M13" s="94">
        <v>4344</v>
      </c>
      <c r="N13" s="94">
        <v>4365</v>
      </c>
      <c r="O13" s="94">
        <v>4394</v>
      </c>
      <c r="P13" s="94">
        <v>4432</v>
      </c>
      <c r="Q13" s="94">
        <v>4446</v>
      </c>
      <c r="R13" s="94">
        <v>4456</v>
      </c>
      <c r="S13" s="94">
        <v>4433</v>
      </c>
      <c r="T13" s="94">
        <v>4408</v>
      </c>
      <c r="U13" s="94">
        <v>4347</v>
      </c>
      <c r="V13" s="94">
        <v>4276</v>
      </c>
      <c r="W13" s="94">
        <v>4191</v>
      </c>
      <c r="X13" s="94">
        <v>4105</v>
      </c>
      <c r="Y13" s="94">
        <v>4011</v>
      </c>
      <c r="Z13" s="94">
        <v>3937</v>
      </c>
      <c r="AA13" s="95">
        <v>3871</v>
      </c>
      <c r="AB13" s="110">
        <v>-62</v>
      </c>
      <c r="AC13" s="110">
        <v>-45</v>
      </c>
      <c r="AD13" s="131">
        <v>-623</v>
      </c>
      <c r="AE13" s="137">
        <v>-0.12</v>
      </c>
      <c r="AF13" s="131">
        <v>-1130</v>
      </c>
      <c r="AG13" s="137">
        <v>-0.23</v>
      </c>
    </row>
    <row r="14" spans="1:33" s="99" customFormat="1" x14ac:dyDescent="0.2">
      <c r="A14" s="92" t="s">
        <v>73</v>
      </c>
      <c r="B14" s="93">
        <v>12156</v>
      </c>
      <c r="C14" s="93">
        <v>12011</v>
      </c>
      <c r="D14" s="93">
        <v>11668</v>
      </c>
      <c r="E14" s="93">
        <v>11309</v>
      </c>
      <c r="F14" s="93">
        <v>10943</v>
      </c>
      <c r="G14" s="93">
        <v>10750</v>
      </c>
      <c r="H14" s="93">
        <v>10651</v>
      </c>
      <c r="I14" s="93">
        <v>10570</v>
      </c>
      <c r="J14" s="93">
        <v>10438</v>
      </c>
      <c r="K14" s="93">
        <v>10299</v>
      </c>
      <c r="L14" s="94">
        <v>10217</v>
      </c>
      <c r="M14" s="94">
        <v>10191</v>
      </c>
      <c r="N14" s="94">
        <v>10227</v>
      </c>
      <c r="O14" s="94">
        <v>10323</v>
      </c>
      <c r="P14" s="94">
        <v>10463</v>
      </c>
      <c r="Q14" s="94">
        <v>10584</v>
      </c>
      <c r="R14" s="94">
        <v>10647</v>
      </c>
      <c r="S14" s="94">
        <v>10665</v>
      </c>
      <c r="T14" s="94">
        <v>10704</v>
      </c>
      <c r="U14" s="94">
        <v>10709</v>
      </c>
      <c r="V14" s="94">
        <v>10628</v>
      </c>
      <c r="W14" s="94">
        <v>10493</v>
      </c>
      <c r="X14" s="94">
        <v>10404</v>
      </c>
      <c r="Y14" s="94">
        <v>10255</v>
      </c>
      <c r="Z14" s="94">
        <v>10091</v>
      </c>
      <c r="AA14" s="95">
        <v>9943</v>
      </c>
      <c r="AB14" s="110">
        <v>-194</v>
      </c>
      <c r="AC14" s="110">
        <v>-89</v>
      </c>
      <c r="AD14" s="131">
        <v>-1939</v>
      </c>
      <c r="AE14" s="137">
        <v>-0.16</v>
      </c>
      <c r="AF14" s="131">
        <v>-2213</v>
      </c>
      <c r="AG14" s="137">
        <v>-0.18</v>
      </c>
    </row>
    <row r="15" spans="1:33" s="99" customFormat="1" x14ac:dyDescent="0.2">
      <c r="A15" s="92" t="s">
        <v>74</v>
      </c>
      <c r="B15" s="93">
        <v>4780</v>
      </c>
      <c r="C15" s="93">
        <v>4725</v>
      </c>
      <c r="D15" s="93">
        <v>4660</v>
      </c>
      <c r="E15" s="93">
        <v>4545</v>
      </c>
      <c r="F15" s="93">
        <v>4450</v>
      </c>
      <c r="G15" s="93">
        <v>4371</v>
      </c>
      <c r="H15" s="93">
        <v>4279</v>
      </c>
      <c r="I15" s="93">
        <v>4187</v>
      </c>
      <c r="J15" s="93">
        <v>4119</v>
      </c>
      <c r="K15" s="93">
        <v>4067</v>
      </c>
      <c r="L15" s="94">
        <v>4000</v>
      </c>
      <c r="M15" s="94">
        <v>3988</v>
      </c>
      <c r="N15" s="94">
        <v>3981</v>
      </c>
      <c r="O15" s="94">
        <v>4012</v>
      </c>
      <c r="P15" s="94">
        <v>4064</v>
      </c>
      <c r="Q15" s="94">
        <v>4116</v>
      </c>
      <c r="R15" s="94">
        <v>4116</v>
      </c>
      <c r="S15" s="94">
        <v>4142</v>
      </c>
      <c r="T15" s="94">
        <v>4182</v>
      </c>
      <c r="U15" s="94">
        <v>4190</v>
      </c>
      <c r="V15" s="94">
        <v>4160</v>
      </c>
      <c r="W15" s="94">
        <v>4103</v>
      </c>
      <c r="X15" s="94">
        <v>4074</v>
      </c>
      <c r="Y15" s="94">
        <v>4006</v>
      </c>
      <c r="Z15" s="94">
        <v>3917</v>
      </c>
      <c r="AA15" s="95">
        <v>3856</v>
      </c>
      <c r="AB15" s="110">
        <v>-78</v>
      </c>
      <c r="AC15" s="110">
        <v>-37</v>
      </c>
      <c r="AD15" s="131">
        <v>-780</v>
      </c>
      <c r="AE15" s="137">
        <v>-0.16</v>
      </c>
      <c r="AF15" s="131">
        <v>-924</v>
      </c>
      <c r="AG15" s="137">
        <v>-0.19</v>
      </c>
    </row>
    <row r="16" spans="1:33" s="99" customFormat="1" x14ac:dyDescent="0.2">
      <c r="A16" s="92" t="s">
        <v>75</v>
      </c>
      <c r="B16" s="93">
        <v>2212</v>
      </c>
      <c r="C16" s="93">
        <v>2203</v>
      </c>
      <c r="D16" s="93">
        <v>2173</v>
      </c>
      <c r="E16" s="93">
        <v>2136</v>
      </c>
      <c r="F16" s="93">
        <v>2072</v>
      </c>
      <c r="G16" s="93">
        <v>2034</v>
      </c>
      <c r="H16" s="93">
        <v>2005</v>
      </c>
      <c r="I16" s="93">
        <v>1988</v>
      </c>
      <c r="J16" s="93">
        <v>1956</v>
      </c>
      <c r="K16" s="93">
        <v>1941</v>
      </c>
      <c r="L16" s="94">
        <v>1915</v>
      </c>
      <c r="M16" s="94">
        <v>1905</v>
      </c>
      <c r="N16" s="94">
        <v>1916</v>
      </c>
      <c r="O16" s="94">
        <v>1935</v>
      </c>
      <c r="P16" s="94">
        <v>1957</v>
      </c>
      <c r="Q16" s="94">
        <v>1991</v>
      </c>
      <c r="R16" s="94">
        <v>2021</v>
      </c>
      <c r="S16" s="94">
        <v>2041</v>
      </c>
      <c r="T16" s="94">
        <v>2070</v>
      </c>
      <c r="U16" s="94">
        <v>2094</v>
      </c>
      <c r="V16" s="94">
        <v>2104</v>
      </c>
      <c r="W16" s="94">
        <v>2108</v>
      </c>
      <c r="X16" s="94">
        <v>2114</v>
      </c>
      <c r="Y16" s="94">
        <v>2096</v>
      </c>
      <c r="Z16" s="94">
        <v>2101</v>
      </c>
      <c r="AA16" s="95">
        <v>2091</v>
      </c>
      <c r="AB16" s="110">
        <v>-30</v>
      </c>
      <c r="AC16" s="110">
        <v>-5</v>
      </c>
      <c r="AD16" s="131">
        <v>-297</v>
      </c>
      <c r="AE16" s="137">
        <v>-0.13</v>
      </c>
      <c r="AF16" s="131">
        <v>-121</v>
      </c>
      <c r="AG16" s="137">
        <v>-0.05</v>
      </c>
    </row>
    <row r="17" spans="1:33" s="99" customFormat="1" x14ac:dyDescent="0.2">
      <c r="A17" s="92" t="s">
        <v>76</v>
      </c>
      <c r="B17" s="93">
        <v>3650</v>
      </c>
      <c r="C17" s="93">
        <v>3725</v>
      </c>
      <c r="D17" s="93">
        <v>3739</v>
      </c>
      <c r="E17" s="93">
        <v>3716</v>
      </c>
      <c r="F17" s="93">
        <v>3606</v>
      </c>
      <c r="G17" s="93">
        <v>3527</v>
      </c>
      <c r="H17" s="93">
        <v>3481</v>
      </c>
      <c r="I17" s="93">
        <v>3453</v>
      </c>
      <c r="J17" s="93">
        <v>3419</v>
      </c>
      <c r="K17" s="93">
        <v>3390</v>
      </c>
      <c r="L17" s="94">
        <v>3374</v>
      </c>
      <c r="M17" s="94">
        <v>3380</v>
      </c>
      <c r="N17" s="94">
        <v>3386</v>
      </c>
      <c r="O17" s="94">
        <v>3439</v>
      </c>
      <c r="P17" s="94">
        <v>3500</v>
      </c>
      <c r="Q17" s="94">
        <v>3569</v>
      </c>
      <c r="R17" s="94">
        <v>3607</v>
      </c>
      <c r="S17" s="94">
        <v>3626</v>
      </c>
      <c r="T17" s="94">
        <v>3660</v>
      </c>
      <c r="U17" s="94">
        <v>3670</v>
      </c>
      <c r="V17" s="94">
        <v>3640</v>
      </c>
      <c r="W17" s="94">
        <v>3616</v>
      </c>
      <c r="X17" s="94">
        <v>3599</v>
      </c>
      <c r="Y17" s="94">
        <v>3550</v>
      </c>
      <c r="Z17" s="94">
        <v>3507</v>
      </c>
      <c r="AA17" s="95">
        <v>3488</v>
      </c>
      <c r="AB17" s="110">
        <v>-28</v>
      </c>
      <c r="AC17" s="110">
        <v>-6</v>
      </c>
      <c r="AD17" s="131">
        <v>-276</v>
      </c>
      <c r="AE17" s="137">
        <v>-0.08</v>
      </c>
      <c r="AF17" s="131">
        <v>-162</v>
      </c>
      <c r="AG17" s="137">
        <v>-0.04</v>
      </c>
    </row>
    <row r="18" spans="1:33" s="99" customFormat="1" x14ac:dyDescent="0.2">
      <c r="A18" s="92" t="s">
        <v>77</v>
      </c>
      <c r="B18" s="93">
        <v>2347</v>
      </c>
      <c r="C18" s="93">
        <v>2342</v>
      </c>
      <c r="D18" s="93">
        <v>2360</v>
      </c>
      <c r="E18" s="93">
        <v>2376</v>
      </c>
      <c r="F18" s="93">
        <v>2356</v>
      </c>
      <c r="G18" s="93">
        <v>2337</v>
      </c>
      <c r="H18" s="93">
        <v>2329</v>
      </c>
      <c r="I18" s="93">
        <v>2332</v>
      </c>
      <c r="J18" s="93">
        <v>2332</v>
      </c>
      <c r="K18" s="93">
        <v>2335</v>
      </c>
      <c r="L18" s="94">
        <v>2347</v>
      </c>
      <c r="M18" s="94">
        <v>2364</v>
      </c>
      <c r="N18" s="94">
        <v>2398</v>
      </c>
      <c r="O18" s="94">
        <v>2441</v>
      </c>
      <c r="P18" s="94">
        <v>2498</v>
      </c>
      <c r="Q18" s="94">
        <v>2555</v>
      </c>
      <c r="R18" s="94">
        <v>2582</v>
      </c>
      <c r="S18" s="94">
        <v>2602</v>
      </c>
      <c r="T18" s="94">
        <v>2638</v>
      </c>
      <c r="U18" s="94">
        <v>2653</v>
      </c>
      <c r="V18" s="94">
        <v>2654</v>
      </c>
      <c r="W18" s="94">
        <v>2651</v>
      </c>
      <c r="X18" s="94">
        <v>2639</v>
      </c>
      <c r="Y18" s="94">
        <v>2608</v>
      </c>
      <c r="Z18" s="94">
        <v>2587</v>
      </c>
      <c r="AA18" s="95">
        <v>2564</v>
      </c>
      <c r="AB18" s="110">
        <v>0</v>
      </c>
      <c r="AC18" s="110">
        <v>9</v>
      </c>
      <c r="AD18" s="131">
        <v>0</v>
      </c>
      <c r="AE18" s="137">
        <v>0</v>
      </c>
      <c r="AF18" s="131">
        <v>217</v>
      </c>
      <c r="AG18" s="137">
        <v>0.09</v>
      </c>
    </row>
    <row r="19" spans="1:33" s="99" customFormat="1" x14ac:dyDescent="0.2">
      <c r="A19" s="92" t="s">
        <v>78</v>
      </c>
      <c r="B19" s="93">
        <v>6027</v>
      </c>
      <c r="C19" s="93">
        <v>6044</v>
      </c>
      <c r="D19" s="93">
        <v>6028</v>
      </c>
      <c r="E19" s="93">
        <v>5928</v>
      </c>
      <c r="F19" s="93">
        <v>5853</v>
      </c>
      <c r="G19" s="93">
        <v>5799</v>
      </c>
      <c r="H19" s="93">
        <v>5775</v>
      </c>
      <c r="I19" s="93">
        <v>5728</v>
      </c>
      <c r="J19" s="93">
        <v>5687</v>
      </c>
      <c r="K19" s="93">
        <v>5658</v>
      </c>
      <c r="L19" s="94">
        <v>5647</v>
      </c>
      <c r="M19" s="94">
        <v>5642</v>
      </c>
      <c r="N19" s="94">
        <v>5676</v>
      </c>
      <c r="O19" s="94">
        <v>5747</v>
      </c>
      <c r="P19" s="94">
        <v>5855</v>
      </c>
      <c r="Q19" s="94">
        <v>5909</v>
      </c>
      <c r="R19" s="94">
        <v>5966</v>
      </c>
      <c r="S19" s="94">
        <v>5980</v>
      </c>
      <c r="T19" s="94">
        <v>5990</v>
      </c>
      <c r="U19" s="94">
        <v>5957</v>
      </c>
      <c r="V19" s="94">
        <v>5886</v>
      </c>
      <c r="W19" s="94">
        <v>5790</v>
      </c>
      <c r="X19" s="94">
        <v>5706</v>
      </c>
      <c r="Y19" s="94">
        <v>5610</v>
      </c>
      <c r="Z19" s="94">
        <v>5504</v>
      </c>
      <c r="AA19" s="95">
        <v>5445</v>
      </c>
      <c r="AB19" s="110">
        <v>-38</v>
      </c>
      <c r="AC19" s="110">
        <v>-23</v>
      </c>
      <c r="AD19" s="131">
        <v>-380</v>
      </c>
      <c r="AE19" s="137">
        <v>-0.06</v>
      </c>
      <c r="AF19" s="131">
        <v>-582</v>
      </c>
      <c r="AG19" s="137">
        <v>-0.1</v>
      </c>
    </row>
    <row r="20" spans="1:33" s="99" customFormat="1" x14ac:dyDescent="0.2">
      <c r="A20" s="92" t="s">
        <v>79</v>
      </c>
      <c r="B20" s="93">
        <v>15383</v>
      </c>
      <c r="C20" s="93">
        <v>15246</v>
      </c>
      <c r="D20" s="93">
        <v>14926</v>
      </c>
      <c r="E20" s="93">
        <v>14594</v>
      </c>
      <c r="F20" s="93">
        <v>14250</v>
      </c>
      <c r="G20" s="93">
        <v>13949</v>
      </c>
      <c r="H20" s="93">
        <v>13713</v>
      </c>
      <c r="I20" s="93">
        <v>13520</v>
      </c>
      <c r="J20" s="93">
        <v>13370</v>
      </c>
      <c r="K20" s="93">
        <v>13221</v>
      </c>
      <c r="L20" s="94">
        <v>13173</v>
      </c>
      <c r="M20" s="94">
        <v>13082</v>
      </c>
      <c r="N20" s="94">
        <v>13156</v>
      </c>
      <c r="O20" s="94">
        <v>13290</v>
      </c>
      <c r="P20" s="94">
        <v>13468</v>
      </c>
      <c r="Q20" s="94">
        <v>13635</v>
      </c>
      <c r="R20" s="94">
        <v>13746</v>
      </c>
      <c r="S20" s="94">
        <v>13825</v>
      </c>
      <c r="T20" s="94">
        <v>13868</v>
      </c>
      <c r="U20" s="94">
        <v>13828</v>
      </c>
      <c r="V20" s="94">
        <v>13678</v>
      </c>
      <c r="W20" s="94">
        <v>13481</v>
      </c>
      <c r="X20" s="94">
        <v>13303</v>
      </c>
      <c r="Y20" s="94">
        <v>13027</v>
      </c>
      <c r="Z20" s="94">
        <v>12803</v>
      </c>
      <c r="AA20" s="95">
        <v>12595</v>
      </c>
      <c r="AB20" s="110">
        <v>-221</v>
      </c>
      <c r="AC20" s="110">
        <v>-112</v>
      </c>
      <c r="AD20" s="131">
        <v>-2210</v>
      </c>
      <c r="AE20" s="137">
        <v>-0.14000000000000001</v>
      </c>
      <c r="AF20" s="131">
        <v>-2788</v>
      </c>
      <c r="AG20" s="137">
        <v>-0.18</v>
      </c>
    </row>
    <row r="21" spans="1:33" s="99" customFormat="1" x14ac:dyDescent="0.2">
      <c r="A21" s="92" t="s">
        <v>80</v>
      </c>
      <c r="B21" s="93">
        <v>48009</v>
      </c>
      <c r="C21" s="93">
        <v>47430</v>
      </c>
      <c r="D21" s="93">
        <v>46761</v>
      </c>
      <c r="E21" s="93">
        <v>45690</v>
      </c>
      <c r="F21" s="93">
        <v>44283</v>
      </c>
      <c r="G21" s="93">
        <v>43386</v>
      </c>
      <c r="H21" s="93">
        <v>42744</v>
      </c>
      <c r="I21" s="93">
        <v>42092</v>
      </c>
      <c r="J21" s="93">
        <v>41403</v>
      </c>
      <c r="K21" s="93">
        <v>40721</v>
      </c>
      <c r="L21" s="94">
        <v>40229</v>
      </c>
      <c r="M21" s="94">
        <v>39917</v>
      </c>
      <c r="N21" s="94">
        <v>39910</v>
      </c>
      <c r="O21" s="94">
        <v>40177</v>
      </c>
      <c r="P21" s="94">
        <v>40678</v>
      </c>
      <c r="Q21" s="94">
        <v>41193</v>
      </c>
      <c r="R21" s="94">
        <v>41597</v>
      </c>
      <c r="S21" s="94">
        <v>41822</v>
      </c>
      <c r="T21" s="94">
        <v>42085</v>
      </c>
      <c r="U21" s="94">
        <v>42167</v>
      </c>
      <c r="V21" s="94">
        <v>41939</v>
      </c>
      <c r="W21" s="94">
        <v>41574</v>
      </c>
      <c r="X21" s="94">
        <v>41314</v>
      </c>
      <c r="Y21" s="94">
        <v>40693</v>
      </c>
      <c r="Z21" s="94">
        <v>40117</v>
      </c>
      <c r="AA21" s="95">
        <v>39585</v>
      </c>
      <c r="AB21" s="110">
        <v>-778</v>
      </c>
      <c r="AC21" s="110">
        <v>-337</v>
      </c>
      <c r="AD21" s="131">
        <v>-7780</v>
      </c>
      <c r="AE21" s="137">
        <v>-0.16</v>
      </c>
      <c r="AF21" s="131">
        <v>-8424</v>
      </c>
      <c r="AG21" s="137">
        <v>-0.18</v>
      </c>
    </row>
    <row r="22" spans="1:33" s="99" customFormat="1" x14ac:dyDescent="0.2">
      <c r="A22" s="92" t="s">
        <v>81</v>
      </c>
      <c r="B22" s="93">
        <v>7879</v>
      </c>
      <c r="C22" s="93">
        <v>7935</v>
      </c>
      <c r="D22" s="93">
        <v>7927</v>
      </c>
      <c r="E22" s="93">
        <v>7846</v>
      </c>
      <c r="F22" s="93">
        <v>7787</v>
      </c>
      <c r="G22" s="93">
        <v>7744</v>
      </c>
      <c r="H22" s="93">
        <v>7671</v>
      </c>
      <c r="I22" s="93">
        <v>7585</v>
      </c>
      <c r="J22" s="93">
        <v>7521</v>
      </c>
      <c r="K22" s="93">
        <v>7444</v>
      </c>
      <c r="L22" s="94">
        <v>7368</v>
      </c>
      <c r="M22" s="94">
        <v>7281</v>
      </c>
      <c r="N22" s="94">
        <v>7266</v>
      </c>
      <c r="O22" s="94">
        <v>7293</v>
      </c>
      <c r="P22" s="94">
        <v>7330</v>
      </c>
      <c r="Q22" s="94">
        <v>7366</v>
      </c>
      <c r="R22" s="94">
        <v>7388</v>
      </c>
      <c r="S22" s="94">
        <v>7366</v>
      </c>
      <c r="T22" s="94">
        <v>7342</v>
      </c>
      <c r="U22" s="94">
        <v>7293</v>
      </c>
      <c r="V22" s="94">
        <v>7184</v>
      </c>
      <c r="W22" s="94">
        <v>7055</v>
      </c>
      <c r="X22" s="94">
        <v>6987</v>
      </c>
      <c r="Y22" s="94">
        <v>6866</v>
      </c>
      <c r="Z22" s="94">
        <v>6756</v>
      </c>
      <c r="AA22" s="95">
        <v>6670</v>
      </c>
      <c r="AB22" s="110">
        <v>-51</v>
      </c>
      <c r="AC22" s="110">
        <v>-48</v>
      </c>
      <c r="AD22" s="131">
        <v>-511</v>
      </c>
      <c r="AE22" s="137">
        <v>-0.06</v>
      </c>
      <c r="AF22" s="131">
        <v>-1209</v>
      </c>
      <c r="AG22" s="137">
        <v>-0.15</v>
      </c>
    </row>
    <row r="23" spans="1:33" s="99" customFormat="1" x14ac:dyDescent="0.2">
      <c r="A23" s="92" t="s">
        <v>82</v>
      </c>
      <c r="B23" s="93">
        <v>3183</v>
      </c>
      <c r="C23" s="93">
        <v>3155</v>
      </c>
      <c r="D23" s="93">
        <v>3092</v>
      </c>
      <c r="E23" s="93">
        <v>3005</v>
      </c>
      <c r="F23" s="93">
        <v>2903</v>
      </c>
      <c r="G23" s="93">
        <v>2847</v>
      </c>
      <c r="H23" s="93">
        <v>2813</v>
      </c>
      <c r="I23" s="93">
        <v>2748</v>
      </c>
      <c r="J23" s="93">
        <v>2675</v>
      </c>
      <c r="K23" s="93">
        <v>2611</v>
      </c>
      <c r="L23" s="94">
        <v>2588</v>
      </c>
      <c r="M23" s="94">
        <v>2544</v>
      </c>
      <c r="N23" s="94">
        <v>2541</v>
      </c>
      <c r="O23" s="94">
        <v>2538</v>
      </c>
      <c r="P23" s="94">
        <v>2560</v>
      </c>
      <c r="Q23" s="94">
        <v>2571</v>
      </c>
      <c r="R23" s="94">
        <v>2547</v>
      </c>
      <c r="S23" s="94">
        <v>2524</v>
      </c>
      <c r="T23" s="94">
        <v>2502</v>
      </c>
      <c r="U23" s="94">
        <v>2462</v>
      </c>
      <c r="V23" s="94">
        <v>2408</v>
      </c>
      <c r="W23" s="94">
        <v>2369</v>
      </c>
      <c r="X23" s="94">
        <v>2308</v>
      </c>
      <c r="Y23" s="94">
        <v>2247</v>
      </c>
      <c r="Z23" s="94">
        <v>2197</v>
      </c>
      <c r="AA23" s="95">
        <v>2141</v>
      </c>
      <c r="AB23" s="110">
        <v>-60</v>
      </c>
      <c r="AC23" s="110">
        <v>-42</v>
      </c>
      <c r="AD23" s="131">
        <v>-595</v>
      </c>
      <c r="AE23" s="137">
        <v>-0.19</v>
      </c>
      <c r="AF23" s="131">
        <v>-1042</v>
      </c>
      <c r="AG23" s="137">
        <v>-0.33</v>
      </c>
    </row>
    <row r="24" spans="1:33" s="99" customFormat="1" x14ac:dyDescent="0.2">
      <c r="A24" s="92" t="s">
        <v>83</v>
      </c>
      <c r="B24" s="93">
        <v>3370</v>
      </c>
      <c r="C24" s="93">
        <v>3413</v>
      </c>
      <c r="D24" s="93">
        <v>3444</v>
      </c>
      <c r="E24" s="93">
        <v>3401</v>
      </c>
      <c r="F24" s="93">
        <v>3337</v>
      </c>
      <c r="G24" s="93">
        <v>3293</v>
      </c>
      <c r="H24" s="93">
        <v>3264</v>
      </c>
      <c r="I24" s="93">
        <v>3243</v>
      </c>
      <c r="J24" s="93">
        <v>3250</v>
      </c>
      <c r="K24" s="93">
        <v>3235</v>
      </c>
      <c r="L24" s="94">
        <v>3242</v>
      </c>
      <c r="M24" s="94">
        <v>3243</v>
      </c>
      <c r="N24" s="94">
        <v>3271</v>
      </c>
      <c r="O24" s="94">
        <v>3333</v>
      </c>
      <c r="P24" s="94">
        <v>3421</v>
      </c>
      <c r="Q24" s="94">
        <v>3501</v>
      </c>
      <c r="R24" s="94">
        <v>3580</v>
      </c>
      <c r="S24" s="94">
        <v>3650</v>
      </c>
      <c r="T24" s="94">
        <v>3712</v>
      </c>
      <c r="U24" s="94">
        <v>3775</v>
      </c>
      <c r="V24" s="94">
        <v>3804</v>
      </c>
      <c r="W24" s="94">
        <v>3819</v>
      </c>
      <c r="X24" s="94">
        <v>3844</v>
      </c>
      <c r="Y24" s="94">
        <v>3848</v>
      </c>
      <c r="Z24" s="94">
        <v>3843</v>
      </c>
      <c r="AA24" s="95">
        <v>3855</v>
      </c>
      <c r="AB24" s="110">
        <v>-13</v>
      </c>
      <c r="AC24" s="110">
        <v>19</v>
      </c>
      <c r="AD24" s="131">
        <v>-128</v>
      </c>
      <c r="AE24" s="137">
        <v>-0.04</v>
      </c>
      <c r="AF24" s="131">
        <v>485</v>
      </c>
      <c r="AG24" s="137">
        <v>0.14000000000000001</v>
      </c>
    </row>
    <row r="25" spans="1:33" s="99" customFormat="1" x14ac:dyDescent="0.2">
      <c r="A25" s="92" t="s">
        <v>84</v>
      </c>
      <c r="B25" s="93">
        <v>3395</v>
      </c>
      <c r="C25" s="93">
        <v>3422</v>
      </c>
      <c r="D25" s="93">
        <v>3421</v>
      </c>
      <c r="E25" s="93">
        <v>3428</v>
      </c>
      <c r="F25" s="93">
        <v>3361</v>
      </c>
      <c r="G25" s="93">
        <v>3309</v>
      </c>
      <c r="H25" s="93">
        <v>3262</v>
      </c>
      <c r="I25" s="93">
        <v>3206</v>
      </c>
      <c r="J25" s="93">
        <v>3139</v>
      </c>
      <c r="K25" s="93">
        <v>3097</v>
      </c>
      <c r="L25" s="94">
        <v>3085</v>
      </c>
      <c r="M25" s="94">
        <v>3046</v>
      </c>
      <c r="N25" s="94">
        <v>3029</v>
      </c>
      <c r="O25" s="94">
        <v>3035</v>
      </c>
      <c r="P25" s="94">
        <v>3044</v>
      </c>
      <c r="Q25" s="94">
        <v>3064</v>
      </c>
      <c r="R25" s="94">
        <v>3066</v>
      </c>
      <c r="S25" s="94">
        <v>3065</v>
      </c>
      <c r="T25" s="94">
        <v>3066</v>
      </c>
      <c r="U25" s="94">
        <v>3023</v>
      </c>
      <c r="V25" s="94">
        <v>2961</v>
      </c>
      <c r="W25" s="94">
        <v>2903</v>
      </c>
      <c r="X25" s="94">
        <v>2849</v>
      </c>
      <c r="Y25" s="94">
        <v>2789</v>
      </c>
      <c r="Z25" s="94">
        <v>2751</v>
      </c>
      <c r="AA25" s="95">
        <v>2693</v>
      </c>
      <c r="AB25" s="110">
        <v>-31</v>
      </c>
      <c r="AC25" s="110">
        <v>-28</v>
      </c>
      <c r="AD25" s="131">
        <v>-310</v>
      </c>
      <c r="AE25" s="137">
        <v>-0.09</v>
      </c>
      <c r="AF25" s="131">
        <v>-702</v>
      </c>
      <c r="AG25" s="137">
        <v>-0.21</v>
      </c>
    </row>
    <row r="26" spans="1:33" s="99" customFormat="1" x14ac:dyDescent="0.2">
      <c r="A26" s="92" t="s">
        <v>126</v>
      </c>
      <c r="B26" s="93">
        <v>741</v>
      </c>
      <c r="C26" s="93">
        <v>744</v>
      </c>
      <c r="D26" s="93">
        <v>743</v>
      </c>
      <c r="E26" s="93">
        <v>750</v>
      </c>
      <c r="F26" s="93">
        <v>731</v>
      </c>
      <c r="G26" s="93">
        <v>723</v>
      </c>
      <c r="H26" s="93">
        <v>698</v>
      </c>
      <c r="I26" s="93">
        <v>689</v>
      </c>
      <c r="J26" s="93">
        <v>673</v>
      </c>
      <c r="K26" s="93">
        <v>661</v>
      </c>
      <c r="L26" s="94">
        <v>662</v>
      </c>
      <c r="M26" s="94">
        <v>658</v>
      </c>
      <c r="N26" s="94">
        <v>659</v>
      </c>
      <c r="O26" s="94">
        <v>660</v>
      </c>
      <c r="P26" s="94">
        <v>668</v>
      </c>
      <c r="Q26" s="94">
        <v>667</v>
      </c>
      <c r="R26" s="94">
        <v>659</v>
      </c>
      <c r="S26" s="94">
        <v>653</v>
      </c>
      <c r="T26" s="94">
        <v>641</v>
      </c>
      <c r="U26" s="94">
        <v>628</v>
      </c>
      <c r="V26" s="94">
        <v>613</v>
      </c>
      <c r="W26" s="94">
        <v>601</v>
      </c>
      <c r="X26" s="94">
        <v>592</v>
      </c>
      <c r="Y26" s="94">
        <v>584</v>
      </c>
      <c r="Z26" s="94">
        <v>573</v>
      </c>
      <c r="AA26" s="95">
        <v>562</v>
      </c>
      <c r="AB26" s="110">
        <v>-8</v>
      </c>
      <c r="AC26" s="110">
        <v>-7</v>
      </c>
      <c r="AD26" s="131">
        <v>-79</v>
      </c>
      <c r="AE26" s="137">
        <v>-0.11</v>
      </c>
      <c r="AF26" s="131">
        <v>-179</v>
      </c>
      <c r="AG26" s="137">
        <v>-0.24</v>
      </c>
    </row>
    <row r="27" spans="1:33" s="99" customFormat="1" x14ac:dyDescent="0.2">
      <c r="A27" s="92" t="s">
        <v>85</v>
      </c>
      <c r="B27" s="93">
        <v>5392</v>
      </c>
      <c r="C27" s="93">
        <v>5380</v>
      </c>
      <c r="D27" s="93">
        <v>5377</v>
      </c>
      <c r="E27" s="93">
        <v>5273</v>
      </c>
      <c r="F27" s="93">
        <v>5203</v>
      </c>
      <c r="G27" s="93">
        <v>5129</v>
      </c>
      <c r="H27" s="93">
        <v>5003</v>
      </c>
      <c r="I27" s="93">
        <v>4889</v>
      </c>
      <c r="J27" s="93">
        <v>4813</v>
      </c>
      <c r="K27" s="93">
        <v>4718</v>
      </c>
      <c r="L27" s="94">
        <v>4639</v>
      </c>
      <c r="M27" s="94">
        <v>4596</v>
      </c>
      <c r="N27" s="94">
        <v>4579</v>
      </c>
      <c r="O27" s="94">
        <v>4595</v>
      </c>
      <c r="P27" s="94">
        <v>4630</v>
      </c>
      <c r="Q27" s="94">
        <v>4620</v>
      </c>
      <c r="R27" s="94">
        <v>4634</v>
      </c>
      <c r="S27" s="94">
        <v>4599</v>
      </c>
      <c r="T27" s="94">
        <v>4576</v>
      </c>
      <c r="U27" s="94">
        <v>4512</v>
      </c>
      <c r="V27" s="94">
        <v>4447</v>
      </c>
      <c r="W27" s="94">
        <v>4354</v>
      </c>
      <c r="X27" s="94">
        <v>4305</v>
      </c>
      <c r="Y27" s="94">
        <v>4210</v>
      </c>
      <c r="Z27" s="94">
        <v>4124</v>
      </c>
      <c r="AA27" s="95">
        <v>4081</v>
      </c>
      <c r="AB27" s="110">
        <v>-75</v>
      </c>
      <c r="AC27" s="110">
        <v>-52</v>
      </c>
      <c r="AD27" s="131">
        <v>-753</v>
      </c>
      <c r="AE27" s="137">
        <v>-0.14000000000000001</v>
      </c>
      <c r="AF27" s="131">
        <v>-1311</v>
      </c>
      <c r="AG27" s="137">
        <v>-0.24</v>
      </c>
    </row>
    <row r="28" spans="1:33" s="99" customFormat="1" x14ac:dyDescent="0.2">
      <c r="A28" s="92" t="s">
        <v>86</v>
      </c>
      <c r="B28" s="93">
        <v>14120</v>
      </c>
      <c r="C28" s="93">
        <v>14161</v>
      </c>
      <c r="D28" s="93">
        <v>14148</v>
      </c>
      <c r="E28" s="93">
        <v>14055</v>
      </c>
      <c r="F28" s="93">
        <v>13876</v>
      </c>
      <c r="G28" s="93">
        <v>13744</v>
      </c>
      <c r="H28" s="93">
        <v>13701</v>
      </c>
      <c r="I28" s="93">
        <v>13616</v>
      </c>
      <c r="J28" s="93">
        <v>13488</v>
      </c>
      <c r="K28" s="93">
        <v>13302</v>
      </c>
      <c r="L28" s="94">
        <v>13240</v>
      </c>
      <c r="M28" s="94">
        <v>13157</v>
      </c>
      <c r="N28" s="94">
        <v>13195</v>
      </c>
      <c r="O28" s="94">
        <v>13272</v>
      </c>
      <c r="P28" s="94">
        <v>13403</v>
      </c>
      <c r="Q28" s="94">
        <v>13497</v>
      </c>
      <c r="R28" s="94">
        <v>13523</v>
      </c>
      <c r="S28" s="94">
        <v>13502</v>
      </c>
      <c r="T28" s="94">
        <v>13506</v>
      </c>
      <c r="U28" s="94">
        <v>13415</v>
      </c>
      <c r="V28" s="94">
        <v>13240</v>
      </c>
      <c r="W28" s="94">
        <v>13018</v>
      </c>
      <c r="X28" s="94">
        <v>12869</v>
      </c>
      <c r="Y28" s="94">
        <v>12656</v>
      </c>
      <c r="Z28" s="94">
        <v>12442</v>
      </c>
      <c r="AA28" s="95">
        <v>12266</v>
      </c>
      <c r="AB28" s="110">
        <v>-88</v>
      </c>
      <c r="AC28" s="110">
        <v>-74</v>
      </c>
      <c r="AD28" s="131">
        <v>-880</v>
      </c>
      <c r="AE28" s="137">
        <v>-0.06</v>
      </c>
      <c r="AF28" s="131">
        <v>-1854</v>
      </c>
      <c r="AG28" s="137">
        <v>-0.13</v>
      </c>
    </row>
    <row r="29" spans="1:33" s="99" customFormat="1" x14ac:dyDescent="0.2">
      <c r="A29" s="92" t="s">
        <v>87</v>
      </c>
      <c r="B29" s="93">
        <v>969</v>
      </c>
      <c r="C29" s="93">
        <v>971</v>
      </c>
      <c r="D29" s="93">
        <v>954</v>
      </c>
      <c r="E29" s="93">
        <v>940</v>
      </c>
      <c r="F29" s="93">
        <v>926</v>
      </c>
      <c r="G29" s="93">
        <v>898</v>
      </c>
      <c r="H29" s="93">
        <v>886</v>
      </c>
      <c r="I29" s="93">
        <v>869</v>
      </c>
      <c r="J29" s="93">
        <v>856</v>
      </c>
      <c r="K29" s="93">
        <v>850</v>
      </c>
      <c r="L29" s="94">
        <v>848</v>
      </c>
      <c r="M29" s="94">
        <v>839</v>
      </c>
      <c r="N29" s="94">
        <v>843</v>
      </c>
      <c r="O29" s="94">
        <v>858</v>
      </c>
      <c r="P29" s="94">
        <v>863</v>
      </c>
      <c r="Q29" s="94">
        <v>874</v>
      </c>
      <c r="R29" s="94">
        <v>881</v>
      </c>
      <c r="S29" s="94">
        <v>876</v>
      </c>
      <c r="T29" s="94">
        <v>871</v>
      </c>
      <c r="U29" s="94">
        <v>862</v>
      </c>
      <c r="V29" s="94">
        <v>847</v>
      </c>
      <c r="W29" s="94">
        <v>830</v>
      </c>
      <c r="X29" s="94">
        <v>824</v>
      </c>
      <c r="Y29" s="94">
        <v>802</v>
      </c>
      <c r="Z29" s="94">
        <v>793</v>
      </c>
      <c r="AA29" s="95">
        <v>780</v>
      </c>
      <c r="AB29" s="110">
        <v>-12</v>
      </c>
      <c r="AC29" s="110">
        <v>-8</v>
      </c>
      <c r="AD29" s="131">
        <v>-121</v>
      </c>
      <c r="AE29" s="137">
        <v>-0.12</v>
      </c>
      <c r="AF29" s="131">
        <v>-189</v>
      </c>
      <c r="AG29" s="137">
        <v>-0.2</v>
      </c>
    </row>
    <row r="30" spans="1:33" s="99" customFormat="1" x14ac:dyDescent="0.2">
      <c r="A30" s="92" t="s">
        <v>127</v>
      </c>
      <c r="B30" s="93">
        <v>5395</v>
      </c>
      <c r="C30" s="93">
        <v>5456</v>
      </c>
      <c r="D30" s="93">
        <v>5452</v>
      </c>
      <c r="E30" s="93">
        <v>5339</v>
      </c>
      <c r="F30" s="93">
        <v>5197</v>
      </c>
      <c r="G30" s="93">
        <v>5055</v>
      </c>
      <c r="H30" s="93">
        <v>4952</v>
      </c>
      <c r="I30" s="93">
        <v>4910</v>
      </c>
      <c r="J30" s="93">
        <v>4821</v>
      </c>
      <c r="K30" s="93">
        <v>4750</v>
      </c>
      <c r="L30" s="94">
        <v>4685</v>
      </c>
      <c r="M30" s="94">
        <v>4635</v>
      </c>
      <c r="N30" s="94">
        <v>4610</v>
      </c>
      <c r="O30" s="94">
        <v>4612</v>
      </c>
      <c r="P30" s="94">
        <v>4656</v>
      </c>
      <c r="Q30" s="94">
        <v>4689</v>
      </c>
      <c r="R30" s="94">
        <v>4719</v>
      </c>
      <c r="S30" s="94">
        <v>4730</v>
      </c>
      <c r="T30" s="94">
        <v>4771</v>
      </c>
      <c r="U30" s="94">
        <v>4754</v>
      </c>
      <c r="V30" s="94">
        <v>4714</v>
      </c>
      <c r="W30" s="94">
        <v>4650</v>
      </c>
      <c r="X30" s="94">
        <v>4605</v>
      </c>
      <c r="Y30" s="94">
        <v>4528</v>
      </c>
      <c r="Z30" s="94">
        <v>4448</v>
      </c>
      <c r="AA30" s="95">
        <v>4375</v>
      </c>
      <c r="AB30" s="110">
        <v>-71</v>
      </c>
      <c r="AC30" s="110">
        <v>-41</v>
      </c>
      <c r="AD30" s="131">
        <v>-710</v>
      </c>
      <c r="AE30" s="137">
        <v>-0.13</v>
      </c>
      <c r="AF30" s="131">
        <v>-1020</v>
      </c>
      <c r="AG30" s="137">
        <v>-0.19</v>
      </c>
    </row>
    <row r="31" spans="1:33" s="99" customFormat="1" x14ac:dyDescent="0.2">
      <c r="A31" s="92" t="s">
        <v>88</v>
      </c>
      <c r="B31" s="93">
        <v>8839</v>
      </c>
      <c r="C31" s="93">
        <v>8901</v>
      </c>
      <c r="D31" s="93">
        <v>8853</v>
      </c>
      <c r="E31" s="93">
        <v>8779</v>
      </c>
      <c r="F31" s="93">
        <v>8610</v>
      </c>
      <c r="G31" s="93">
        <v>8486</v>
      </c>
      <c r="H31" s="93">
        <v>8385</v>
      </c>
      <c r="I31" s="93">
        <v>8300</v>
      </c>
      <c r="J31" s="93">
        <v>8214</v>
      </c>
      <c r="K31" s="93">
        <v>8078</v>
      </c>
      <c r="L31" s="94">
        <v>7993</v>
      </c>
      <c r="M31" s="94">
        <v>7945</v>
      </c>
      <c r="N31" s="94">
        <v>7939</v>
      </c>
      <c r="O31" s="94">
        <v>7968</v>
      </c>
      <c r="P31" s="94">
        <v>8049</v>
      </c>
      <c r="Q31" s="94">
        <v>8147</v>
      </c>
      <c r="R31" s="94">
        <v>8196</v>
      </c>
      <c r="S31" s="94">
        <v>8191</v>
      </c>
      <c r="T31" s="94">
        <v>8199</v>
      </c>
      <c r="U31" s="94">
        <v>8214</v>
      </c>
      <c r="V31" s="94">
        <v>8166</v>
      </c>
      <c r="W31" s="94">
        <v>8116</v>
      </c>
      <c r="X31" s="94">
        <v>8065</v>
      </c>
      <c r="Y31" s="94">
        <v>7964</v>
      </c>
      <c r="Z31" s="94">
        <v>7863</v>
      </c>
      <c r="AA31" s="95">
        <v>7764</v>
      </c>
      <c r="AB31" s="110">
        <v>-85</v>
      </c>
      <c r="AC31" s="110">
        <v>-43</v>
      </c>
      <c r="AD31" s="131">
        <v>-846</v>
      </c>
      <c r="AE31" s="137">
        <v>-0.1</v>
      </c>
      <c r="AF31" s="131">
        <v>-1075</v>
      </c>
      <c r="AG31" s="137">
        <v>-0.12</v>
      </c>
    </row>
    <row r="32" spans="1:33" s="99" customFormat="1" x14ac:dyDescent="0.2">
      <c r="A32" s="92" t="s">
        <v>89</v>
      </c>
      <c r="B32" s="93">
        <v>4074</v>
      </c>
      <c r="C32" s="93">
        <v>4098</v>
      </c>
      <c r="D32" s="94">
        <v>4079</v>
      </c>
      <c r="E32" s="94">
        <v>4110</v>
      </c>
      <c r="F32" s="93">
        <v>4101</v>
      </c>
      <c r="G32" s="93">
        <v>4041</v>
      </c>
      <c r="H32" s="93">
        <v>4027</v>
      </c>
      <c r="I32" s="93">
        <v>4001</v>
      </c>
      <c r="J32" s="93">
        <v>3948</v>
      </c>
      <c r="K32" s="93">
        <v>3900</v>
      </c>
      <c r="L32" s="94">
        <v>3877</v>
      </c>
      <c r="M32" s="94">
        <v>3871</v>
      </c>
      <c r="N32" s="94">
        <v>3881</v>
      </c>
      <c r="O32" s="94">
        <v>3909</v>
      </c>
      <c r="P32" s="94">
        <v>3948</v>
      </c>
      <c r="Q32" s="94">
        <v>3994</v>
      </c>
      <c r="R32" s="94">
        <v>4016</v>
      </c>
      <c r="S32" s="94">
        <v>4004</v>
      </c>
      <c r="T32" s="94">
        <v>4018</v>
      </c>
      <c r="U32" s="94">
        <v>4016</v>
      </c>
      <c r="V32" s="94">
        <v>4004</v>
      </c>
      <c r="W32" s="94">
        <v>3970</v>
      </c>
      <c r="X32" s="94">
        <v>3944</v>
      </c>
      <c r="Y32" s="94">
        <v>3889</v>
      </c>
      <c r="Z32" s="94">
        <v>3834</v>
      </c>
      <c r="AA32" s="95">
        <v>3775</v>
      </c>
      <c r="AB32" s="110">
        <v>-20</v>
      </c>
      <c r="AC32" s="110">
        <v>-12</v>
      </c>
      <c r="AD32" s="131">
        <v>-197</v>
      </c>
      <c r="AE32" s="137">
        <v>-0.05</v>
      </c>
      <c r="AF32" s="131">
        <v>-299</v>
      </c>
      <c r="AG32" s="137">
        <v>-7.0000000000000007E-2</v>
      </c>
    </row>
    <row r="33" spans="1:33" s="99" customFormat="1" x14ac:dyDescent="0.2">
      <c r="A33" s="92" t="s">
        <v>90</v>
      </c>
      <c r="B33" s="93">
        <v>888</v>
      </c>
      <c r="C33" s="93">
        <v>886</v>
      </c>
      <c r="D33" s="94">
        <v>879</v>
      </c>
      <c r="E33" s="94">
        <v>864</v>
      </c>
      <c r="F33" s="93">
        <v>843</v>
      </c>
      <c r="G33" s="93">
        <v>833</v>
      </c>
      <c r="H33" s="93">
        <v>814</v>
      </c>
      <c r="I33" s="93">
        <v>803</v>
      </c>
      <c r="J33" s="93">
        <v>793</v>
      </c>
      <c r="K33" s="93">
        <v>784</v>
      </c>
      <c r="L33" s="94">
        <v>768</v>
      </c>
      <c r="M33" s="94">
        <v>763</v>
      </c>
      <c r="N33" s="94">
        <v>754</v>
      </c>
      <c r="O33" s="94">
        <v>762</v>
      </c>
      <c r="P33" s="94">
        <v>769</v>
      </c>
      <c r="Q33" s="94">
        <v>771</v>
      </c>
      <c r="R33" s="94">
        <v>768</v>
      </c>
      <c r="S33" s="94">
        <v>763</v>
      </c>
      <c r="T33" s="94">
        <v>759</v>
      </c>
      <c r="U33" s="94">
        <v>754</v>
      </c>
      <c r="V33" s="94">
        <v>757</v>
      </c>
      <c r="W33" s="94">
        <v>744</v>
      </c>
      <c r="X33" s="94">
        <v>729</v>
      </c>
      <c r="Y33" s="94">
        <v>716</v>
      </c>
      <c r="Z33" s="94">
        <v>705</v>
      </c>
      <c r="AA33" s="95">
        <v>688</v>
      </c>
      <c r="AB33" s="110">
        <v>-12</v>
      </c>
      <c r="AC33" s="110">
        <v>-8</v>
      </c>
      <c r="AD33" s="131">
        <v>-120</v>
      </c>
      <c r="AE33" s="137">
        <v>-0.14000000000000001</v>
      </c>
      <c r="AF33" s="131">
        <v>-200</v>
      </c>
      <c r="AG33" s="137">
        <v>-0.23</v>
      </c>
    </row>
    <row r="34" spans="1:33" s="99" customFormat="1" x14ac:dyDescent="0.2">
      <c r="A34" s="92" t="s">
        <v>91</v>
      </c>
      <c r="B34" s="93">
        <v>3716</v>
      </c>
      <c r="C34" s="93">
        <v>3706</v>
      </c>
      <c r="D34" s="94">
        <v>3681</v>
      </c>
      <c r="E34" s="94">
        <v>3629</v>
      </c>
      <c r="F34" s="93">
        <v>3568</v>
      </c>
      <c r="G34" s="93">
        <v>3518</v>
      </c>
      <c r="H34" s="93">
        <v>3440</v>
      </c>
      <c r="I34" s="93">
        <v>3404</v>
      </c>
      <c r="J34" s="93">
        <v>3355</v>
      </c>
      <c r="K34" s="93">
        <v>3298</v>
      </c>
      <c r="L34" s="94">
        <v>3252</v>
      </c>
      <c r="M34" s="94">
        <v>3225</v>
      </c>
      <c r="N34" s="94">
        <v>3214</v>
      </c>
      <c r="O34" s="94">
        <v>3231</v>
      </c>
      <c r="P34" s="94">
        <v>3248</v>
      </c>
      <c r="Q34" s="94">
        <v>3267</v>
      </c>
      <c r="R34" s="94">
        <v>3271</v>
      </c>
      <c r="S34" s="94">
        <v>3273</v>
      </c>
      <c r="T34" s="94">
        <v>3292</v>
      </c>
      <c r="U34" s="94">
        <v>3264</v>
      </c>
      <c r="V34" s="94">
        <v>3224</v>
      </c>
      <c r="W34" s="94">
        <v>3175</v>
      </c>
      <c r="X34" s="94">
        <v>3138</v>
      </c>
      <c r="Y34" s="94">
        <v>3079</v>
      </c>
      <c r="Z34" s="94">
        <v>3038</v>
      </c>
      <c r="AA34" s="95">
        <v>2997</v>
      </c>
      <c r="AB34" s="110">
        <v>-46</v>
      </c>
      <c r="AC34" s="110">
        <v>-29</v>
      </c>
      <c r="AD34" s="131">
        <v>-464</v>
      </c>
      <c r="AE34" s="137">
        <v>-0.12</v>
      </c>
      <c r="AF34" s="131">
        <v>-719</v>
      </c>
      <c r="AG34" s="137">
        <v>-0.19</v>
      </c>
    </row>
    <row r="35" spans="1:33" x14ac:dyDescent="0.2">
      <c r="A35" s="92" t="s">
        <v>92</v>
      </c>
      <c r="B35" s="94">
        <v>11824</v>
      </c>
      <c r="C35" s="94">
        <v>11936</v>
      </c>
      <c r="D35" s="94">
        <v>11936</v>
      </c>
      <c r="E35" s="94">
        <v>11805</v>
      </c>
      <c r="F35" s="94">
        <v>11580</v>
      </c>
      <c r="G35" s="94">
        <v>11368</v>
      </c>
      <c r="H35" s="94">
        <v>11220</v>
      </c>
      <c r="I35" s="94">
        <v>11111</v>
      </c>
      <c r="J35" s="94">
        <v>10978</v>
      </c>
      <c r="K35" s="94">
        <v>10833</v>
      </c>
      <c r="L35" s="94">
        <v>10742</v>
      </c>
      <c r="M35" s="94">
        <v>10641</v>
      </c>
      <c r="N35" s="94">
        <v>10606</v>
      </c>
      <c r="O35" s="94">
        <v>10687</v>
      </c>
      <c r="P35" s="94">
        <v>10818</v>
      </c>
      <c r="Q35" s="94">
        <v>10989</v>
      </c>
      <c r="R35" s="94">
        <v>11083</v>
      </c>
      <c r="S35" s="94">
        <v>11142</v>
      </c>
      <c r="T35" s="94">
        <v>11205</v>
      </c>
      <c r="U35" s="94">
        <v>11229</v>
      </c>
      <c r="V35" s="94">
        <v>11166</v>
      </c>
      <c r="W35" s="94">
        <v>11072</v>
      </c>
      <c r="X35" s="94">
        <v>11032</v>
      </c>
      <c r="Y35" s="94">
        <v>10880</v>
      </c>
      <c r="Z35" s="94">
        <v>10749</v>
      </c>
      <c r="AA35" s="95">
        <v>10618</v>
      </c>
      <c r="AB35" s="95">
        <v>-108</v>
      </c>
      <c r="AC35" s="95">
        <v>-48</v>
      </c>
      <c r="AD35" s="131">
        <v>-1082</v>
      </c>
      <c r="AE35" s="137">
        <v>-0.09</v>
      </c>
      <c r="AF35" s="131">
        <v>-1206</v>
      </c>
      <c r="AG35" s="137">
        <v>-0.1</v>
      </c>
    </row>
    <row r="36" spans="1:33" x14ac:dyDescent="0.2">
      <c r="A36" s="92" t="s">
        <v>93</v>
      </c>
      <c r="B36" s="94">
        <v>4503</v>
      </c>
      <c r="C36" s="94">
        <v>4426</v>
      </c>
      <c r="D36" s="94">
        <v>4392</v>
      </c>
      <c r="E36" s="94">
        <v>4363</v>
      </c>
      <c r="F36" s="94">
        <v>4307</v>
      </c>
      <c r="G36" s="94">
        <v>4284</v>
      </c>
      <c r="H36" s="94">
        <v>4259</v>
      </c>
      <c r="I36" s="94">
        <v>4204</v>
      </c>
      <c r="J36" s="94">
        <v>4153</v>
      </c>
      <c r="K36" s="94">
        <v>4089</v>
      </c>
      <c r="L36" s="94">
        <v>4063</v>
      </c>
      <c r="M36" s="94">
        <v>4057</v>
      </c>
      <c r="N36" s="94">
        <v>4055</v>
      </c>
      <c r="O36" s="94">
        <v>4076</v>
      </c>
      <c r="P36" s="94">
        <v>4122</v>
      </c>
      <c r="Q36" s="94">
        <v>4158</v>
      </c>
      <c r="R36" s="94">
        <v>4173</v>
      </c>
      <c r="S36" s="94">
        <v>4176</v>
      </c>
      <c r="T36" s="94">
        <v>4187</v>
      </c>
      <c r="U36" s="94">
        <v>4183</v>
      </c>
      <c r="V36" s="94">
        <v>4163</v>
      </c>
      <c r="W36" s="94">
        <v>4125</v>
      </c>
      <c r="X36" s="94">
        <v>4101</v>
      </c>
      <c r="Y36" s="94">
        <v>4065</v>
      </c>
      <c r="Z36" s="94">
        <v>4016</v>
      </c>
      <c r="AA36" s="95">
        <v>3985</v>
      </c>
      <c r="AB36" s="95">
        <v>-44</v>
      </c>
      <c r="AC36" s="95">
        <v>-21</v>
      </c>
      <c r="AD36" s="94">
        <v>-440</v>
      </c>
      <c r="AE36" s="137">
        <v>-0.1</v>
      </c>
      <c r="AF36" s="94">
        <v>-518</v>
      </c>
      <c r="AG36" s="137">
        <v>-0.12</v>
      </c>
    </row>
    <row r="37" spans="1:33" x14ac:dyDescent="0.2">
      <c r="A37" s="92" t="s">
        <v>94</v>
      </c>
      <c r="B37" s="94">
        <v>4266</v>
      </c>
      <c r="C37" s="94">
        <v>4264</v>
      </c>
      <c r="D37" s="94">
        <v>4223</v>
      </c>
      <c r="E37" s="94">
        <v>4140</v>
      </c>
      <c r="F37" s="94">
        <v>4036</v>
      </c>
      <c r="G37" s="94">
        <v>3953</v>
      </c>
      <c r="H37" s="94">
        <v>3897</v>
      </c>
      <c r="I37" s="94">
        <v>3846</v>
      </c>
      <c r="J37" s="94">
        <v>3802</v>
      </c>
      <c r="K37" s="94">
        <v>3767</v>
      </c>
      <c r="L37" s="94">
        <v>3751</v>
      </c>
      <c r="M37" s="94">
        <v>3744</v>
      </c>
      <c r="N37" s="94">
        <v>3751</v>
      </c>
      <c r="O37" s="94">
        <v>3780</v>
      </c>
      <c r="P37" s="94">
        <v>3832</v>
      </c>
      <c r="Q37" s="94">
        <v>3866</v>
      </c>
      <c r="R37" s="94">
        <v>3879</v>
      </c>
      <c r="S37" s="94">
        <v>3868</v>
      </c>
      <c r="T37" s="94">
        <v>3878</v>
      </c>
      <c r="U37" s="94">
        <v>3855</v>
      </c>
      <c r="V37" s="94">
        <v>3801</v>
      </c>
      <c r="W37" s="94">
        <v>3734</v>
      </c>
      <c r="X37" s="94">
        <v>3674</v>
      </c>
      <c r="Y37" s="94">
        <v>3601</v>
      </c>
      <c r="Z37" s="94">
        <v>3524</v>
      </c>
      <c r="AA37" s="95">
        <v>3447</v>
      </c>
      <c r="AB37" s="95">
        <v>-52</v>
      </c>
      <c r="AC37" s="95">
        <v>-33</v>
      </c>
      <c r="AD37" s="94">
        <v>-515</v>
      </c>
      <c r="AE37" s="137">
        <v>-0.12</v>
      </c>
      <c r="AF37" s="94">
        <v>-819</v>
      </c>
      <c r="AG37" s="137">
        <v>-0.19</v>
      </c>
    </row>
    <row r="38" spans="1:33" x14ac:dyDescent="0.2">
      <c r="A38" s="100" t="s">
        <v>95</v>
      </c>
      <c r="B38" s="102">
        <v>6856</v>
      </c>
      <c r="C38" s="102">
        <v>6930</v>
      </c>
      <c r="D38" s="102">
        <v>6943</v>
      </c>
      <c r="E38" s="102">
        <v>6908</v>
      </c>
      <c r="F38" s="102">
        <v>6887</v>
      </c>
      <c r="G38" s="102">
        <v>6815</v>
      </c>
      <c r="H38" s="102">
        <v>6760</v>
      </c>
      <c r="I38" s="102">
        <v>6734</v>
      </c>
      <c r="J38" s="102">
        <v>6694</v>
      </c>
      <c r="K38" s="102">
        <v>6661</v>
      </c>
      <c r="L38" s="102">
        <v>6676</v>
      </c>
      <c r="M38" s="102">
        <v>6677</v>
      </c>
      <c r="N38" s="102">
        <v>6721</v>
      </c>
      <c r="O38" s="102">
        <v>6796</v>
      </c>
      <c r="P38" s="102">
        <v>6875</v>
      </c>
      <c r="Q38" s="102">
        <v>6972</v>
      </c>
      <c r="R38" s="102">
        <v>7040</v>
      </c>
      <c r="S38" s="102">
        <v>7047</v>
      </c>
      <c r="T38" s="102">
        <v>7058</v>
      </c>
      <c r="U38" s="102">
        <v>7022</v>
      </c>
      <c r="V38" s="102">
        <v>6937</v>
      </c>
      <c r="W38" s="102">
        <v>6845</v>
      </c>
      <c r="X38" s="102">
        <v>6795</v>
      </c>
      <c r="Y38" s="102">
        <v>6684</v>
      </c>
      <c r="Z38" s="102">
        <v>6620</v>
      </c>
      <c r="AA38" s="103">
        <v>6558</v>
      </c>
      <c r="AB38" s="103">
        <v>-18</v>
      </c>
      <c r="AC38" s="103">
        <v>-12</v>
      </c>
      <c r="AD38" s="102">
        <v>-180</v>
      </c>
      <c r="AE38" s="139">
        <v>-0.03</v>
      </c>
      <c r="AF38" s="102">
        <v>-298</v>
      </c>
      <c r="AG38" s="139">
        <v>-0.04</v>
      </c>
    </row>
    <row r="39" spans="1:33" ht="24.95" customHeight="1" x14ac:dyDescent="0.2">
      <c r="A39" s="89" t="s">
        <v>207</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1"/>
    </row>
    <row r="40" spans="1:33" ht="12" customHeight="1" x14ac:dyDescent="0.2">
      <c r="A40" s="107" t="s">
        <v>172</v>
      </c>
      <c r="B40" s="94">
        <v>22401</v>
      </c>
      <c r="C40" s="94">
        <v>21854</v>
      </c>
      <c r="D40" s="94">
        <v>21147</v>
      </c>
      <c r="E40" s="94">
        <v>20313</v>
      </c>
      <c r="F40" s="94">
        <v>19757</v>
      </c>
      <c r="G40" s="94">
        <v>19448</v>
      </c>
      <c r="H40" s="94">
        <v>19245</v>
      </c>
      <c r="I40" s="94">
        <v>18999</v>
      </c>
      <c r="J40" s="94">
        <v>18784</v>
      </c>
      <c r="K40" s="94">
        <v>18556</v>
      </c>
      <c r="L40" s="94">
        <v>18472</v>
      </c>
      <c r="M40" s="94">
        <v>18473</v>
      </c>
      <c r="N40" s="94">
        <v>18592</v>
      </c>
      <c r="O40" s="94">
        <v>18834</v>
      </c>
      <c r="P40" s="94">
        <v>19123</v>
      </c>
      <c r="Q40" s="94">
        <v>19424</v>
      </c>
      <c r="R40" s="94">
        <v>19685</v>
      </c>
      <c r="S40" s="94">
        <v>19883</v>
      </c>
      <c r="T40" s="94">
        <v>20052</v>
      </c>
      <c r="U40" s="94">
        <v>20083</v>
      </c>
      <c r="V40" s="94">
        <v>19955</v>
      </c>
      <c r="W40" s="94">
        <v>19749</v>
      </c>
      <c r="X40" s="94">
        <v>19547</v>
      </c>
      <c r="Y40" s="94">
        <v>19308</v>
      </c>
      <c r="Z40" s="94">
        <v>19062</v>
      </c>
      <c r="AA40" s="94">
        <v>18827</v>
      </c>
      <c r="AB40" s="108">
        <v>-393</v>
      </c>
      <c r="AC40" s="108">
        <v>-143</v>
      </c>
      <c r="AD40" s="94">
        <v>-3929</v>
      </c>
      <c r="AE40" s="109">
        <v>-0.18</v>
      </c>
      <c r="AF40" s="94">
        <v>-3574</v>
      </c>
      <c r="AG40" s="109">
        <v>-0.16</v>
      </c>
    </row>
    <row r="41" spans="1:33" s="111" customFormat="1" ht="12" customHeight="1" x14ac:dyDescent="0.2">
      <c r="A41" s="92" t="s">
        <v>173</v>
      </c>
      <c r="B41" s="94">
        <v>91793</v>
      </c>
      <c r="C41" s="94">
        <v>91228</v>
      </c>
      <c r="D41" s="94">
        <v>90170</v>
      </c>
      <c r="E41" s="94">
        <v>88438</v>
      </c>
      <c r="F41" s="94">
        <v>86209</v>
      </c>
      <c r="G41" s="94">
        <v>84682</v>
      </c>
      <c r="H41" s="94">
        <v>83639</v>
      </c>
      <c r="I41" s="94">
        <v>82604</v>
      </c>
      <c r="J41" s="94">
        <v>81424</v>
      </c>
      <c r="K41" s="94">
        <v>80161</v>
      </c>
      <c r="L41" s="94">
        <v>79368</v>
      </c>
      <c r="M41" s="94">
        <v>78785</v>
      </c>
      <c r="N41" s="94">
        <v>78828</v>
      </c>
      <c r="O41" s="94">
        <v>79385</v>
      </c>
      <c r="P41" s="94">
        <v>80378</v>
      </c>
      <c r="Q41" s="94">
        <v>81407</v>
      </c>
      <c r="R41" s="94">
        <v>82044</v>
      </c>
      <c r="S41" s="94">
        <v>82341</v>
      </c>
      <c r="T41" s="94">
        <v>82779</v>
      </c>
      <c r="U41" s="94">
        <v>82835</v>
      </c>
      <c r="V41" s="94">
        <v>82277</v>
      </c>
      <c r="W41" s="94">
        <v>81487</v>
      </c>
      <c r="X41" s="94">
        <v>80897</v>
      </c>
      <c r="Y41" s="94">
        <v>79668</v>
      </c>
      <c r="Z41" s="94">
        <v>78543</v>
      </c>
      <c r="AA41" s="94">
        <v>77469</v>
      </c>
      <c r="AB41" s="110">
        <v>-1242</v>
      </c>
      <c r="AC41" s="110">
        <v>-573</v>
      </c>
      <c r="AD41" s="94">
        <v>-12425</v>
      </c>
      <c r="AE41" s="98">
        <v>-0.14000000000000001</v>
      </c>
      <c r="AF41" s="94">
        <v>-14324</v>
      </c>
      <c r="AG41" s="98">
        <v>-0.16</v>
      </c>
    </row>
    <row r="42" spans="1:33" ht="12" customHeight="1" x14ac:dyDescent="0.2">
      <c r="A42" s="92" t="s">
        <v>129</v>
      </c>
      <c r="B42" s="94">
        <v>63921</v>
      </c>
      <c r="C42" s="94">
        <v>63342</v>
      </c>
      <c r="D42" s="94">
        <v>62311</v>
      </c>
      <c r="E42" s="94">
        <v>60840</v>
      </c>
      <c r="F42" s="94">
        <v>59606</v>
      </c>
      <c r="G42" s="94">
        <v>58605</v>
      </c>
      <c r="H42" s="94">
        <v>57871</v>
      </c>
      <c r="I42" s="94">
        <v>57238</v>
      </c>
      <c r="J42" s="94">
        <v>56604</v>
      </c>
      <c r="K42" s="94">
        <v>56008</v>
      </c>
      <c r="L42" s="94">
        <v>55702</v>
      </c>
      <c r="M42" s="94">
        <v>55465</v>
      </c>
      <c r="N42" s="94">
        <v>55680</v>
      </c>
      <c r="O42" s="94">
        <v>56317</v>
      </c>
      <c r="P42" s="94">
        <v>57106</v>
      </c>
      <c r="Q42" s="94">
        <v>57997</v>
      </c>
      <c r="R42" s="94">
        <v>58664</v>
      </c>
      <c r="S42" s="94">
        <v>59029</v>
      </c>
      <c r="T42" s="94">
        <v>59400</v>
      </c>
      <c r="U42" s="94">
        <v>59431</v>
      </c>
      <c r="V42" s="94">
        <v>59040</v>
      </c>
      <c r="W42" s="94">
        <v>58472</v>
      </c>
      <c r="X42" s="94">
        <v>58051</v>
      </c>
      <c r="Y42" s="94">
        <v>57183</v>
      </c>
      <c r="Z42" s="94">
        <v>56451</v>
      </c>
      <c r="AA42" s="94">
        <v>55789</v>
      </c>
      <c r="AB42" s="110">
        <v>-822</v>
      </c>
      <c r="AC42" s="110">
        <v>-325</v>
      </c>
      <c r="AD42" s="94">
        <v>-8219</v>
      </c>
      <c r="AE42" s="98">
        <v>-0.13</v>
      </c>
      <c r="AF42" s="94">
        <v>-8132</v>
      </c>
      <c r="AG42" s="98">
        <v>-0.13</v>
      </c>
    </row>
    <row r="43" spans="1:33" ht="12" customHeight="1" x14ac:dyDescent="0.2">
      <c r="A43" s="100" t="s">
        <v>130</v>
      </c>
      <c r="B43" s="94">
        <v>24408</v>
      </c>
      <c r="C43" s="94">
        <v>24285</v>
      </c>
      <c r="D43" s="94">
        <v>23860</v>
      </c>
      <c r="E43" s="94">
        <v>23254</v>
      </c>
      <c r="F43" s="94">
        <v>22640</v>
      </c>
      <c r="G43" s="94">
        <v>22169</v>
      </c>
      <c r="H43" s="94">
        <v>21805</v>
      </c>
      <c r="I43" s="94">
        <v>21507</v>
      </c>
      <c r="J43" s="94">
        <v>21080</v>
      </c>
      <c r="K43" s="94">
        <v>20646</v>
      </c>
      <c r="L43" s="94">
        <v>20373</v>
      </c>
      <c r="M43" s="94">
        <v>20240</v>
      </c>
      <c r="N43" s="94">
        <v>20246</v>
      </c>
      <c r="O43" s="94">
        <v>20341</v>
      </c>
      <c r="P43" s="94">
        <v>20570</v>
      </c>
      <c r="Q43" s="94">
        <v>20776</v>
      </c>
      <c r="R43" s="94">
        <v>20904</v>
      </c>
      <c r="S43" s="94">
        <v>20937</v>
      </c>
      <c r="T43" s="94">
        <v>21032</v>
      </c>
      <c r="U43" s="94">
        <v>21015</v>
      </c>
      <c r="V43" s="94">
        <v>20820</v>
      </c>
      <c r="W43" s="94">
        <v>20548</v>
      </c>
      <c r="X43" s="94">
        <v>20350</v>
      </c>
      <c r="Y43" s="94">
        <v>20034</v>
      </c>
      <c r="Z43" s="94">
        <v>19692</v>
      </c>
      <c r="AA43" s="94">
        <v>19371</v>
      </c>
      <c r="AB43" s="112">
        <v>-404</v>
      </c>
      <c r="AC43" s="112">
        <v>-201</v>
      </c>
      <c r="AD43" s="94">
        <v>-4035</v>
      </c>
      <c r="AE43" s="98">
        <v>-0.17</v>
      </c>
      <c r="AF43" s="94">
        <v>-5037</v>
      </c>
      <c r="AG43" s="98">
        <v>-0.21</v>
      </c>
    </row>
    <row r="44" spans="1:33" ht="24.95" customHeight="1" x14ac:dyDescent="0.2">
      <c r="A44" s="89" t="s">
        <v>128</v>
      </c>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1"/>
    </row>
    <row r="45" spans="1:33" x14ac:dyDescent="0.2">
      <c r="A45" s="107" t="s">
        <v>133</v>
      </c>
      <c r="B45" s="113">
        <v>552</v>
      </c>
      <c r="C45" s="114">
        <v>536</v>
      </c>
      <c r="D45" s="114">
        <v>539</v>
      </c>
      <c r="E45" s="114">
        <v>538</v>
      </c>
      <c r="F45" s="114">
        <v>536</v>
      </c>
      <c r="G45" s="114">
        <v>536</v>
      </c>
      <c r="H45" s="114">
        <v>540</v>
      </c>
      <c r="I45" s="114">
        <v>540</v>
      </c>
      <c r="J45" s="114">
        <v>539</v>
      </c>
      <c r="K45" s="114">
        <v>534</v>
      </c>
      <c r="L45" s="114">
        <v>536</v>
      </c>
      <c r="M45" s="114">
        <v>540</v>
      </c>
      <c r="N45" s="114">
        <v>543</v>
      </c>
      <c r="O45" s="114">
        <v>546</v>
      </c>
      <c r="P45" s="114">
        <v>549</v>
      </c>
      <c r="Q45" s="114">
        <v>546</v>
      </c>
      <c r="R45" s="114">
        <v>536</v>
      </c>
      <c r="S45" s="114">
        <v>529</v>
      </c>
      <c r="T45" s="114">
        <v>518</v>
      </c>
      <c r="U45" s="114">
        <v>510</v>
      </c>
      <c r="V45" s="114">
        <v>496</v>
      </c>
      <c r="W45" s="114">
        <v>482</v>
      </c>
      <c r="X45" s="114">
        <v>470</v>
      </c>
      <c r="Y45" s="114">
        <v>460</v>
      </c>
      <c r="Z45" s="114">
        <v>453</v>
      </c>
      <c r="AA45" s="114">
        <v>449</v>
      </c>
      <c r="AB45" s="108">
        <v>-2</v>
      </c>
      <c r="AC45" s="108">
        <v>-4</v>
      </c>
      <c r="AD45" s="114">
        <v>-16</v>
      </c>
      <c r="AE45" s="109">
        <v>-0.03</v>
      </c>
      <c r="AF45" s="114">
        <v>-103</v>
      </c>
      <c r="AG45" s="109">
        <v>-0.19</v>
      </c>
    </row>
    <row r="46" spans="1:33" x14ac:dyDescent="0.2">
      <c r="A46" s="100" t="s">
        <v>134</v>
      </c>
      <c r="B46" s="115">
        <v>293</v>
      </c>
      <c r="C46" s="102">
        <v>281</v>
      </c>
      <c r="D46" s="102">
        <v>274</v>
      </c>
      <c r="E46" s="102">
        <v>266</v>
      </c>
      <c r="F46" s="102">
        <v>254</v>
      </c>
      <c r="G46" s="102">
        <v>248</v>
      </c>
      <c r="H46" s="102">
        <v>244</v>
      </c>
      <c r="I46" s="102">
        <v>233</v>
      </c>
      <c r="J46" s="102">
        <v>233</v>
      </c>
      <c r="K46" s="102">
        <v>232</v>
      </c>
      <c r="L46" s="102">
        <v>235</v>
      </c>
      <c r="M46" s="102">
        <v>241</v>
      </c>
      <c r="N46" s="102">
        <v>241</v>
      </c>
      <c r="O46" s="102">
        <v>247</v>
      </c>
      <c r="P46" s="102">
        <v>248</v>
      </c>
      <c r="Q46" s="102">
        <v>246</v>
      </c>
      <c r="R46" s="102">
        <v>243</v>
      </c>
      <c r="S46" s="102">
        <v>245</v>
      </c>
      <c r="T46" s="102">
        <v>245</v>
      </c>
      <c r="U46" s="102">
        <v>245</v>
      </c>
      <c r="V46" s="102">
        <v>240</v>
      </c>
      <c r="W46" s="102">
        <v>239</v>
      </c>
      <c r="X46" s="102">
        <v>234</v>
      </c>
      <c r="Y46" s="102">
        <v>226</v>
      </c>
      <c r="Z46" s="102">
        <v>220</v>
      </c>
      <c r="AA46" s="102">
        <v>219</v>
      </c>
      <c r="AB46" s="112">
        <v>-6</v>
      </c>
      <c r="AC46" s="112">
        <v>-3</v>
      </c>
      <c r="AD46" s="102">
        <v>-58</v>
      </c>
      <c r="AE46" s="106">
        <v>-0.2</v>
      </c>
      <c r="AF46" s="102">
        <v>-74</v>
      </c>
      <c r="AG46" s="106">
        <v>-0.25</v>
      </c>
    </row>
    <row r="48" spans="1:33" x14ac:dyDescent="0.2">
      <c r="A48" s="116" t="s">
        <v>0</v>
      </c>
      <c r="B48" s="117"/>
      <c r="C48" s="117"/>
      <c r="D48" s="118"/>
      <c r="E48" s="118"/>
      <c r="F48" s="118"/>
      <c r="G48" s="118"/>
      <c r="H48" s="118"/>
      <c r="I48" s="118"/>
      <c r="J48" s="118"/>
      <c r="K48" s="118"/>
      <c r="AD48" s="119"/>
    </row>
    <row r="49" spans="1:30" x14ac:dyDescent="0.2">
      <c r="A49" s="414" t="str">
        <f>'metadata text'!B9</f>
        <v>1) Household reference person (HRP) is defined as the eldest economically active person in the household, then the eldest inactive person if there was no economically active person.</v>
      </c>
      <c r="B49" s="414"/>
      <c r="C49" s="414"/>
      <c r="D49" s="414"/>
      <c r="E49" s="414"/>
      <c r="F49" s="414"/>
      <c r="G49" s="414"/>
      <c r="H49" s="414"/>
      <c r="I49" s="414"/>
      <c r="J49" s="414"/>
      <c r="K49" s="414"/>
      <c r="L49" s="414"/>
      <c r="M49" s="414"/>
      <c r="AD49" s="119"/>
    </row>
    <row r="50" spans="1:30" ht="12.75" customHeight="1" x14ac:dyDescent="0.2">
      <c r="A50" s="384" t="str">
        <f>'metadata text'!B12</f>
        <v>2) Average annual change is the result of dividing the absolute change before rounding by the number of years of the projection, 10 for the period 2018-2028 and 25 for the period 2018-2043.</v>
      </c>
      <c r="B50" s="384"/>
      <c r="C50" s="384"/>
      <c r="D50" s="384"/>
      <c r="E50" s="384"/>
      <c r="F50" s="384"/>
      <c r="G50" s="384"/>
      <c r="H50" s="384"/>
      <c r="I50" s="384"/>
      <c r="J50" s="384"/>
      <c r="K50" s="384"/>
      <c r="L50" s="384"/>
      <c r="M50" s="384"/>
      <c r="AD50" s="119"/>
    </row>
    <row r="51" spans="1:30" ht="12.75" customHeight="1" x14ac:dyDescent="0.2">
      <c r="A51" s="121"/>
      <c r="B51" s="121"/>
      <c r="C51" s="121"/>
      <c r="D51" s="121"/>
      <c r="E51" s="121"/>
      <c r="F51" s="121"/>
      <c r="G51" s="121"/>
      <c r="H51" s="121"/>
      <c r="I51" s="121"/>
      <c r="J51" s="121"/>
      <c r="K51" s="121"/>
      <c r="L51" s="121"/>
    </row>
    <row r="52" spans="1:30" x14ac:dyDescent="0.2">
      <c r="A52" s="413" t="str">
        <f>'metadata text'!B20</f>
        <v>Household figures are rounded to the nearest whole number. As a result, totals may not equal the sum of their parts.</v>
      </c>
      <c r="B52" s="413"/>
      <c r="C52" s="413"/>
      <c r="D52" s="413"/>
      <c r="E52" s="413"/>
      <c r="F52" s="413"/>
      <c r="G52" s="413"/>
      <c r="H52" s="124"/>
      <c r="I52" s="124"/>
      <c r="J52" s="124"/>
      <c r="K52" s="124"/>
      <c r="L52" s="124"/>
    </row>
    <row r="53" spans="1:30" x14ac:dyDescent="0.2">
      <c r="A53" s="122"/>
      <c r="B53" s="123"/>
      <c r="C53" s="124"/>
      <c r="D53" s="124"/>
      <c r="E53" s="124"/>
      <c r="F53" s="124"/>
      <c r="G53" s="124"/>
      <c r="H53" s="124"/>
      <c r="I53" s="124"/>
      <c r="J53" s="124"/>
      <c r="K53" s="124"/>
      <c r="L53" s="124"/>
    </row>
    <row r="54" spans="1:30" x14ac:dyDescent="0.2">
      <c r="A54" s="331" t="s">
        <v>256</v>
      </c>
      <c r="B54" s="331"/>
      <c r="C54" s="124"/>
      <c r="D54" s="124"/>
      <c r="E54" s="124"/>
      <c r="F54" s="124"/>
      <c r="G54" s="124"/>
      <c r="H54" s="124"/>
      <c r="I54" s="124"/>
      <c r="J54" s="124"/>
      <c r="K54" s="124"/>
      <c r="L54" s="124"/>
    </row>
    <row r="57" spans="1:30" x14ac:dyDescent="0.2">
      <c r="J57" s="124"/>
    </row>
    <row r="58" spans="1:30" x14ac:dyDescent="0.2">
      <c r="J58" s="124"/>
    </row>
    <row r="59" spans="1:30" x14ac:dyDescent="0.2">
      <c r="J59" s="124"/>
    </row>
    <row r="60" spans="1:30" x14ac:dyDescent="0.2">
      <c r="J60" s="124"/>
    </row>
    <row r="61" spans="1:30" x14ac:dyDescent="0.2">
      <c r="J61" s="124"/>
    </row>
  </sheetData>
  <mergeCells count="17">
    <mergeCell ref="A50:M50"/>
    <mergeCell ref="A52:G52"/>
    <mergeCell ref="Q1:R1"/>
    <mergeCell ref="AF3:AG3"/>
    <mergeCell ref="AF4:AG4"/>
    <mergeCell ref="A51:L51"/>
    <mergeCell ref="B3:AA3"/>
    <mergeCell ref="AC3:AC4"/>
    <mergeCell ref="AB3:AB4"/>
    <mergeCell ref="AD3:AE3"/>
    <mergeCell ref="AD4:AE4"/>
    <mergeCell ref="A44:AG44"/>
    <mergeCell ref="A39:AG39"/>
    <mergeCell ref="A3:A4"/>
    <mergeCell ref="A6:AG6"/>
    <mergeCell ref="A1:O1"/>
    <mergeCell ref="A49:M49"/>
  </mergeCells>
  <phoneticPr fontId="3" type="noConversion"/>
  <hyperlinks>
    <hyperlink ref="Q1" location="Contents!A1" display="back to contents"/>
  </hyperlinks>
  <pageMargins left="0.75" right="0.75" top="1" bottom="1" header="0.5" footer="0.5"/>
  <pageSetup paperSize="9" scale="79" fitToWidth="2"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G54"/>
  <sheetViews>
    <sheetView showGridLines="0" workbookViewId="0">
      <selection sqref="A1:O1"/>
    </sheetView>
  </sheetViews>
  <sheetFormatPr defaultRowHeight="12.75" x14ac:dyDescent="0.2"/>
  <cols>
    <col min="1" max="1" width="28.140625" style="126" customWidth="1"/>
    <col min="2" max="27" width="9.140625" style="65"/>
    <col min="28" max="29" width="18.7109375" style="65" customWidth="1"/>
    <col min="30" max="16384" width="9.140625" style="65"/>
  </cols>
  <sheetData>
    <row r="1" spans="1:33" ht="18" customHeight="1" x14ac:dyDescent="0.25">
      <c r="A1" s="415" t="s">
        <v>251</v>
      </c>
      <c r="B1" s="415"/>
      <c r="C1" s="415"/>
      <c r="D1" s="415"/>
      <c r="E1" s="415"/>
      <c r="F1" s="415"/>
      <c r="G1" s="415"/>
      <c r="H1" s="415"/>
      <c r="I1" s="415"/>
      <c r="J1" s="415"/>
      <c r="K1" s="415"/>
      <c r="L1" s="415"/>
      <c r="M1" s="415"/>
      <c r="N1" s="415"/>
      <c r="O1" s="415"/>
      <c r="P1" s="64"/>
      <c r="Q1" s="8" t="s">
        <v>200</v>
      </c>
      <c r="R1" s="8"/>
    </row>
    <row r="2" spans="1:33" ht="15" customHeight="1" x14ac:dyDescent="0.25">
      <c r="A2" s="66"/>
      <c r="B2" s="67"/>
      <c r="C2" s="67"/>
      <c r="D2" s="67"/>
      <c r="E2" s="67"/>
      <c r="F2" s="67"/>
      <c r="G2" s="67"/>
      <c r="H2" s="67"/>
      <c r="I2" s="67"/>
      <c r="J2" s="67"/>
      <c r="K2" s="67"/>
    </row>
    <row r="3" spans="1:33" s="75" customFormat="1" ht="14.25" customHeight="1" x14ac:dyDescent="0.2">
      <c r="A3" s="68" t="s">
        <v>131</v>
      </c>
      <c r="B3" s="69" t="s">
        <v>114</v>
      </c>
      <c r="C3" s="70"/>
      <c r="D3" s="70"/>
      <c r="E3" s="70"/>
      <c r="F3" s="70"/>
      <c r="G3" s="70"/>
      <c r="H3" s="70"/>
      <c r="I3" s="70"/>
      <c r="J3" s="70"/>
      <c r="K3" s="70"/>
      <c r="L3" s="70"/>
      <c r="M3" s="70"/>
      <c r="N3" s="70"/>
      <c r="O3" s="70"/>
      <c r="P3" s="70"/>
      <c r="Q3" s="70"/>
      <c r="R3" s="70"/>
      <c r="S3" s="70"/>
      <c r="T3" s="70"/>
      <c r="U3" s="70"/>
      <c r="V3" s="70"/>
      <c r="W3" s="70"/>
      <c r="X3" s="70"/>
      <c r="Y3" s="70"/>
      <c r="Z3" s="70"/>
      <c r="AA3" s="71"/>
      <c r="AB3" s="140" t="s">
        <v>219</v>
      </c>
      <c r="AC3" s="140" t="s">
        <v>220</v>
      </c>
      <c r="AD3" s="73" t="s">
        <v>115</v>
      </c>
      <c r="AE3" s="74"/>
      <c r="AF3" s="73" t="s">
        <v>115</v>
      </c>
      <c r="AG3" s="74"/>
    </row>
    <row r="4" spans="1:33" s="75" customFormat="1" ht="14.25" customHeight="1" x14ac:dyDescent="0.2">
      <c r="A4" s="76"/>
      <c r="B4" s="77">
        <v>2018</v>
      </c>
      <c r="C4" s="78">
        <v>2019</v>
      </c>
      <c r="D4" s="78">
        <v>2020</v>
      </c>
      <c r="E4" s="78">
        <v>2021</v>
      </c>
      <c r="F4" s="78">
        <v>2022</v>
      </c>
      <c r="G4" s="78">
        <v>2023</v>
      </c>
      <c r="H4" s="78">
        <v>2024</v>
      </c>
      <c r="I4" s="78">
        <v>2025</v>
      </c>
      <c r="J4" s="78">
        <v>2026</v>
      </c>
      <c r="K4" s="78">
        <v>2027</v>
      </c>
      <c r="L4" s="78">
        <v>2028</v>
      </c>
      <c r="M4" s="78">
        <v>2029</v>
      </c>
      <c r="N4" s="78">
        <v>2030</v>
      </c>
      <c r="O4" s="78">
        <v>2031</v>
      </c>
      <c r="P4" s="78">
        <v>2032</v>
      </c>
      <c r="Q4" s="78">
        <v>2033</v>
      </c>
      <c r="R4" s="78">
        <v>2034</v>
      </c>
      <c r="S4" s="78">
        <v>2035</v>
      </c>
      <c r="T4" s="78">
        <v>2036</v>
      </c>
      <c r="U4" s="78">
        <v>2037</v>
      </c>
      <c r="V4" s="78">
        <v>2038</v>
      </c>
      <c r="W4" s="78">
        <v>2039</v>
      </c>
      <c r="X4" s="78">
        <v>2040</v>
      </c>
      <c r="Y4" s="78">
        <v>2041</v>
      </c>
      <c r="Z4" s="78">
        <v>2042</v>
      </c>
      <c r="AA4" s="79">
        <v>2043</v>
      </c>
      <c r="AB4" s="141"/>
      <c r="AC4" s="141"/>
      <c r="AD4" s="81" t="s">
        <v>177</v>
      </c>
      <c r="AE4" s="82"/>
      <c r="AF4" s="81" t="s">
        <v>167</v>
      </c>
      <c r="AG4" s="82"/>
    </row>
    <row r="5" spans="1:33" s="75" customFormat="1" x14ac:dyDescent="0.2">
      <c r="A5" s="83" t="s">
        <v>68</v>
      </c>
      <c r="B5" s="142">
        <v>583083</v>
      </c>
      <c r="C5" s="142">
        <v>590439</v>
      </c>
      <c r="D5" s="142">
        <v>598585</v>
      </c>
      <c r="E5" s="142">
        <v>608558</v>
      </c>
      <c r="F5" s="142">
        <v>619878</v>
      </c>
      <c r="G5" s="142">
        <v>628302</v>
      </c>
      <c r="H5" s="142">
        <v>632968</v>
      </c>
      <c r="I5" s="142">
        <v>635229</v>
      </c>
      <c r="J5" s="142">
        <v>636593</v>
      </c>
      <c r="K5" s="142">
        <v>637563</v>
      </c>
      <c r="L5" s="142">
        <v>637933</v>
      </c>
      <c r="M5" s="142">
        <v>638287</v>
      </c>
      <c r="N5" s="142">
        <v>635029</v>
      </c>
      <c r="O5" s="142">
        <v>630345</v>
      </c>
      <c r="P5" s="142">
        <v>623901</v>
      </c>
      <c r="Q5" s="142">
        <v>615913</v>
      </c>
      <c r="R5" s="142">
        <v>608812</v>
      </c>
      <c r="S5" s="142">
        <v>601758</v>
      </c>
      <c r="T5" s="142">
        <v>593105</v>
      </c>
      <c r="U5" s="142">
        <v>584970</v>
      </c>
      <c r="V5" s="142">
        <v>580684</v>
      </c>
      <c r="W5" s="142">
        <v>577629</v>
      </c>
      <c r="X5" s="142">
        <v>574813</v>
      </c>
      <c r="Y5" s="142">
        <v>573879</v>
      </c>
      <c r="Z5" s="142">
        <v>572070</v>
      </c>
      <c r="AA5" s="142">
        <v>570655</v>
      </c>
      <c r="AB5" s="86">
        <v>5485</v>
      </c>
      <c r="AC5" s="86">
        <v>-497</v>
      </c>
      <c r="AD5" s="87">
        <v>54850</v>
      </c>
      <c r="AE5" s="88">
        <v>0.09</v>
      </c>
      <c r="AF5" s="87">
        <v>-12428</v>
      </c>
      <c r="AG5" s="88">
        <v>-0.02</v>
      </c>
    </row>
    <row r="6" spans="1:33" s="75" customFormat="1" ht="24.75" customHeight="1" x14ac:dyDescent="0.2">
      <c r="A6" s="89" t="s">
        <v>132</v>
      </c>
      <c r="B6" s="90"/>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1"/>
    </row>
    <row r="7" spans="1:33" s="99" customFormat="1" x14ac:dyDescent="0.2">
      <c r="A7" s="92" t="s">
        <v>69</v>
      </c>
      <c r="B7" s="143">
        <v>31141</v>
      </c>
      <c r="C7" s="143">
        <v>31979</v>
      </c>
      <c r="D7" s="143">
        <v>32618</v>
      </c>
      <c r="E7" s="143">
        <v>33316</v>
      </c>
      <c r="F7" s="143">
        <v>33895</v>
      </c>
      <c r="G7" s="143">
        <v>34105</v>
      </c>
      <c r="H7" s="143">
        <v>34051</v>
      </c>
      <c r="I7" s="143">
        <v>33931</v>
      </c>
      <c r="J7" s="143">
        <v>33805</v>
      </c>
      <c r="K7" s="143">
        <v>33677</v>
      </c>
      <c r="L7" s="144">
        <v>33363</v>
      </c>
      <c r="M7" s="144">
        <v>33101</v>
      </c>
      <c r="N7" s="144">
        <v>32644</v>
      </c>
      <c r="O7" s="144">
        <v>32135</v>
      </c>
      <c r="P7" s="144">
        <v>31585</v>
      </c>
      <c r="Q7" s="144">
        <v>31001</v>
      </c>
      <c r="R7" s="144">
        <v>30405</v>
      </c>
      <c r="S7" s="144">
        <v>29867</v>
      </c>
      <c r="T7" s="144">
        <v>29306</v>
      </c>
      <c r="U7" s="144">
        <v>28862</v>
      </c>
      <c r="V7" s="144">
        <v>28725</v>
      </c>
      <c r="W7" s="144">
        <v>28708</v>
      </c>
      <c r="X7" s="144">
        <v>28679</v>
      </c>
      <c r="Y7" s="144">
        <v>28696</v>
      </c>
      <c r="Z7" s="144">
        <v>28673</v>
      </c>
      <c r="AA7" s="144">
        <v>28705</v>
      </c>
      <c r="AB7" s="96">
        <v>222</v>
      </c>
      <c r="AC7" s="96">
        <v>-97</v>
      </c>
      <c r="AD7" s="97">
        <v>2222</v>
      </c>
      <c r="AE7" s="98">
        <v>7.0000000000000007E-2</v>
      </c>
      <c r="AF7" s="97">
        <v>-2436</v>
      </c>
      <c r="AG7" s="98">
        <v>-0.08</v>
      </c>
    </row>
    <row r="8" spans="1:33" s="99" customFormat="1" x14ac:dyDescent="0.2">
      <c r="A8" s="92" t="s">
        <v>70</v>
      </c>
      <c r="B8" s="143">
        <v>25706</v>
      </c>
      <c r="C8" s="143">
        <v>25733</v>
      </c>
      <c r="D8" s="143">
        <v>25829</v>
      </c>
      <c r="E8" s="143">
        <v>25868</v>
      </c>
      <c r="F8" s="143">
        <v>25988</v>
      </c>
      <c r="G8" s="143">
        <v>26150</v>
      </c>
      <c r="H8" s="143">
        <v>26246</v>
      </c>
      <c r="I8" s="143">
        <v>26212</v>
      </c>
      <c r="J8" s="143">
        <v>26054</v>
      </c>
      <c r="K8" s="143">
        <v>25885</v>
      </c>
      <c r="L8" s="144">
        <v>25764</v>
      </c>
      <c r="M8" s="144">
        <v>25658</v>
      </c>
      <c r="N8" s="144">
        <v>25432</v>
      </c>
      <c r="O8" s="144">
        <v>25139</v>
      </c>
      <c r="P8" s="144">
        <v>24781</v>
      </c>
      <c r="Q8" s="144">
        <v>24413</v>
      </c>
      <c r="R8" s="144">
        <v>24073</v>
      </c>
      <c r="S8" s="144">
        <v>23720</v>
      </c>
      <c r="T8" s="144">
        <v>23358</v>
      </c>
      <c r="U8" s="144">
        <v>23038</v>
      </c>
      <c r="V8" s="144">
        <v>22881</v>
      </c>
      <c r="W8" s="144">
        <v>22786</v>
      </c>
      <c r="X8" s="144">
        <v>22722</v>
      </c>
      <c r="Y8" s="144">
        <v>22720</v>
      </c>
      <c r="Z8" s="144">
        <v>22674</v>
      </c>
      <c r="AA8" s="144">
        <v>22648</v>
      </c>
      <c r="AB8" s="96">
        <v>6</v>
      </c>
      <c r="AC8" s="96">
        <v>-122</v>
      </c>
      <c r="AD8" s="97">
        <v>58</v>
      </c>
      <c r="AE8" s="98">
        <v>0</v>
      </c>
      <c r="AF8" s="97">
        <v>-3058</v>
      </c>
      <c r="AG8" s="98">
        <v>-0.12</v>
      </c>
    </row>
    <row r="9" spans="1:33" s="99" customFormat="1" x14ac:dyDescent="0.2">
      <c r="A9" s="92" t="s">
        <v>71</v>
      </c>
      <c r="B9" s="143">
        <v>10636</v>
      </c>
      <c r="C9" s="143">
        <v>10644</v>
      </c>
      <c r="D9" s="143">
        <v>10659</v>
      </c>
      <c r="E9" s="143">
        <v>10747</v>
      </c>
      <c r="F9" s="143">
        <v>10876</v>
      </c>
      <c r="G9" s="143">
        <v>10994</v>
      </c>
      <c r="H9" s="143">
        <v>11055</v>
      </c>
      <c r="I9" s="143">
        <v>11052</v>
      </c>
      <c r="J9" s="143">
        <v>11070</v>
      </c>
      <c r="K9" s="143">
        <v>11023</v>
      </c>
      <c r="L9" s="144">
        <v>10994</v>
      </c>
      <c r="M9" s="144">
        <v>10974</v>
      </c>
      <c r="N9" s="144">
        <v>10941</v>
      </c>
      <c r="O9" s="144">
        <v>10850</v>
      </c>
      <c r="P9" s="144">
        <v>10722</v>
      </c>
      <c r="Q9" s="144">
        <v>10583</v>
      </c>
      <c r="R9" s="144">
        <v>10484</v>
      </c>
      <c r="S9" s="144">
        <v>10389</v>
      </c>
      <c r="T9" s="144">
        <v>10205</v>
      </c>
      <c r="U9" s="144">
        <v>10038</v>
      </c>
      <c r="V9" s="144">
        <v>9940</v>
      </c>
      <c r="W9" s="144">
        <v>9847</v>
      </c>
      <c r="X9" s="144">
        <v>9792</v>
      </c>
      <c r="Y9" s="144">
        <v>9735</v>
      </c>
      <c r="Z9" s="144">
        <v>9660</v>
      </c>
      <c r="AA9" s="144">
        <v>9618</v>
      </c>
      <c r="AB9" s="96">
        <v>36</v>
      </c>
      <c r="AC9" s="96">
        <v>-41</v>
      </c>
      <c r="AD9" s="97">
        <v>358</v>
      </c>
      <c r="AE9" s="98">
        <v>0.03</v>
      </c>
      <c r="AF9" s="97">
        <v>-1018</v>
      </c>
      <c r="AG9" s="98">
        <v>-0.1</v>
      </c>
    </row>
    <row r="10" spans="1:33" s="99" customFormat="1" x14ac:dyDescent="0.2">
      <c r="A10" s="92" t="s">
        <v>123</v>
      </c>
      <c r="B10" s="143">
        <v>6401</v>
      </c>
      <c r="C10" s="143">
        <v>6354</v>
      </c>
      <c r="D10" s="143">
        <v>6271</v>
      </c>
      <c r="E10" s="143">
        <v>6219</v>
      </c>
      <c r="F10" s="143">
        <v>6174</v>
      </c>
      <c r="G10" s="143">
        <v>6151</v>
      </c>
      <c r="H10" s="143">
        <v>6122</v>
      </c>
      <c r="I10" s="143">
        <v>6062</v>
      </c>
      <c r="J10" s="143">
        <v>5988</v>
      </c>
      <c r="K10" s="143">
        <v>5953</v>
      </c>
      <c r="L10" s="144">
        <v>5913</v>
      </c>
      <c r="M10" s="144">
        <v>5872</v>
      </c>
      <c r="N10" s="144">
        <v>5794</v>
      </c>
      <c r="O10" s="144">
        <v>5735</v>
      </c>
      <c r="P10" s="144">
        <v>5668</v>
      </c>
      <c r="Q10" s="144">
        <v>5605</v>
      </c>
      <c r="R10" s="144">
        <v>5524</v>
      </c>
      <c r="S10" s="144">
        <v>5453</v>
      </c>
      <c r="T10" s="144">
        <v>5377</v>
      </c>
      <c r="U10" s="144">
        <v>5297</v>
      </c>
      <c r="V10" s="144">
        <v>5245</v>
      </c>
      <c r="W10" s="144">
        <v>5209</v>
      </c>
      <c r="X10" s="144">
        <v>5163</v>
      </c>
      <c r="Y10" s="144">
        <v>5123</v>
      </c>
      <c r="Z10" s="144">
        <v>5073</v>
      </c>
      <c r="AA10" s="144">
        <v>5012</v>
      </c>
      <c r="AB10" s="96">
        <v>-49</v>
      </c>
      <c r="AC10" s="96">
        <v>-56</v>
      </c>
      <c r="AD10" s="97">
        <v>-488</v>
      </c>
      <c r="AE10" s="98">
        <v>-0.08</v>
      </c>
      <c r="AF10" s="97">
        <v>-1389</v>
      </c>
      <c r="AG10" s="98">
        <v>-0.22</v>
      </c>
    </row>
    <row r="11" spans="1:33" s="99" customFormat="1" x14ac:dyDescent="0.2">
      <c r="A11" s="92" t="s">
        <v>124</v>
      </c>
      <c r="B11" s="143">
        <v>71038</v>
      </c>
      <c r="C11" s="143">
        <v>72942</v>
      </c>
      <c r="D11" s="143">
        <v>74993</v>
      </c>
      <c r="E11" s="143">
        <v>77254</v>
      </c>
      <c r="F11" s="143">
        <v>78961</v>
      </c>
      <c r="G11" s="143">
        <v>80300</v>
      </c>
      <c r="H11" s="143">
        <v>81167</v>
      </c>
      <c r="I11" s="143">
        <v>81751</v>
      </c>
      <c r="J11" s="143">
        <v>82406</v>
      </c>
      <c r="K11" s="143">
        <v>82713</v>
      </c>
      <c r="L11" s="144">
        <v>82828</v>
      </c>
      <c r="M11" s="144">
        <v>82860</v>
      </c>
      <c r="N11" s="144">
        <v>82380</v>
      </c>
      <c r="O11" s="144">
        <v>81762</v>
      </c>
      <c r="P11" s="144">
        <v>80908</v>
      </c>
      <c r="Q11" s="144">
        <v>79745</v>
      </c>
      <c r="R11" s="144">
        <v>78502</v>
      </c>
      <c r="S11" s="144">
        <v>77352</v>
      </c>
      <c r="T11" s="144">
        <v>76020</v>
      </c>
      <c r="U11" s="144">
        <v>74960</v>
      </c>
      <c r="V11" s="144">
        <v>74473</v>
      </c>
      <c r="W11" s="144">
        <v>74168</v>
      </c>
      <c r="X11" s="144">
        <v>73886</v>
      </c>
      <c r="Y11" s="144">
        <v>73847</v>
      </c>
      <c r="Z11" s="144">
        <v>73721</v>
      </c>
      <c r="AA11" s="144">
        <v>73663</v>
      </c>
      <c r="AB11" s="96">
        <v>1179</v>
      </c>
      <c r="AC11" s="96">
        <v>105</v>
      </c>
      <c r="AD11" s="97">
        <v>11790</v>
      </c>
      <c r="AE11" s="98">
        <v>0.17</v>
      </c>
      <c r="AF11" s="97">
        <v>2625</v>
      </c>
      <c r="AG11" s="98">
        <v>0.04</v>
      </c>
    </row>
    <row r="12" spans="1:33" s="99" customFormat="1" x14ac:dyDescent="0.2">
      <c r="A12" s="92" t="s">
        <v>72</v>
      </c>
      <c r="B12" s="143">
        <v>5088</v>
      </c>
      <c r="C12" s="143">
        <v>5088</v>
      </c>
      <c r="D12" s="143">
        <v>5096</v>
      </c>
      <c r="E12" s="143">
        <v>5110</v>
      </c>
      <c r="F12" s="143">
        <v>5166</v>
      </c>
      <c r="G12" s="143">
        <v>5190</v>
      </c>
      <c r="H12" s="143">
        <v>5218</v>
      </c>
      <c r="I12" s="143">
        <v>5229</v>
      </c>
      <c r="J12" s="143">
        <v>5243</v>
      </c>
      <c r="K12" s="143">
        <v>5259</v>
      </c>
      <c r="L12" s="144">
        <v>5271</v>
      </c>
      <c r="M12" s="144">
        <v>5316</v>
      </c>
      <c r="N12" s="144">
        <v>5299</v>
      </c>
      <c r="O12" s="144">
        <v>5277</v>
      </c>
      <c r="P12" s="144">
        <v>5250</v>
      </c>
      <c r="Q12" s="144">
        <v>5199</v>
      </c>
      <c r="R12" s="144">
        <v>5206</v>
      </c>
      <c r="S12" s="144">
        <v>5159</v>
      </c>
      <c r="T12" s="144">
        <v>5125</v>
      </c>
      <c r="U12" s="144">
        <v>5091</v>
      </c>
      <c r="V12" s="144">
        <v>5078</v>
      </c>
      <c r="W12" s="144">
        <v>5037</v>
      </c>
      <c r="X12" s="144">
        <v>4992</v>
      </c>
      <c r="Y12" s="144">
        <v>4965</v>
      </c>
      <c r="Z12" s="144">
        <v>4961</v>
      </c>
      <c r="AA12" s="144">
        <v>4961</v>
      </c>
      <c r="AB12" s="96">
        <v>18</v>
      </c>
      <c r="AC12" s="96">
        <v>-5</v>
      </c>
      <c r="AD12" s="97">
        <v>183</v>
      </c>
      <c r="AE12" s="98">
        <v>0.04</v>
      </c>
      <c r="AF12" s="97">
        <v>-127</v>
      </c>
      <c r="AG12" s="98">
        <v>-0.02</v>
      </c>
    </row>
    <row r="13" spans="1:33" s="99" customFormat="1" x14ac:dyDescent="0.2">
      <c r="A13" s="92" t="s">
        <v>125</v>
      </c>
      <c r="B13" s="143">
        <v>11956</v>
      </c>
      <c r="C13" s="143">
        <v>11939</v>
      </c>
      <c r="D13" s="143">
        <v>12011</v>
      </c>
      <c r="E13" s="143">
        <v>12103</v>
      </c>
      <c r="F13" s="143">
        <v>12252</v>
      </c>
      <c r="G13" s="143">
        <v>12371</v>
      </c>
      <c r="H13" s="143">
        <v>12476</v>
      </c>
      <c r="I13" s="143">
        <v>12544</v>
      </c>
      <c r="J13" s="143">
        <v>12552</v>
      </c>
      <c r="K13" s="143">
        <v>12521</v>
      </c>
      <c r="L13" s="144">
        <v>12581</v>
      </c>
      <c r="M13" s="144">
        <v>12543</v>
      </c>
      <c r="N13" s="144">
        <v>12443</v>
      </c>
      <c r="O13" s="144">
        <v>12351</v>
      </c>
      <c r="P13" s="144">
        <v>12188</v>
      </c>
      <c r="Q13" s="144">
        <v>12003</v>
      </c>
      <c r="R13" s="144">
        <v>11879</v>
      </c>
      <c r="S13" s="144">
        <v>11762</v>
      </c>
      <c r="T13" s="144">
        <v>11628</v>
      </c>
      <c r="U13" s="144">
        <v>11534</v>
      </c>
      <c r="V13" s="144">
        <v>11444</v>
      </c>
      <c r="W13" s="144">
        <v>11347</v>
      </c>
      <c r="X13" s="144">
        <v>11245</v>
      </c>
      <c r="Y13" s="144">
        <v>11201</v>
      </c>
      <c r="Z13" s="144">
        <v>11126</v>
      </c>
      <c r="AA13" s="144">
        <v>11005</v>
      </c>
      <c r="AB13" s="96">
        <v>62</v>
      </c>
      <c r="AC13" s="96">
        <v>-38</v>
      </c>
      <c r="AD13" s="97">
        <v>625</v>
      </c>
      <c r="AE13" s="98">
        <v>0.05</v>
      </c>
      <c r="AF13" s="97">
        <v>-951</v>
      </c>
      <c r="AG13" s="98">
        <v>-0.08</v>
      </c>
    </row>
    <row r="14" spans="1:33" s="99" customFormat="1" x14ac:dyDescent="0.2">
      <c r="A14" s="92" t="s">
        <v>73</v>
      </c>
      <c r="B14" s="143">
        <v>17247</v>
      </c>
      <c r="C14" s="143">
        <v>17835</v>
      </c>
      <c r="D14" s="143">
        <v>18479</v>
      </c>
      <c r="E14" s="143">
        <v>19083</v>
      </c>
      <c r="F14" s="143">
        <v>19667</v>
      </c>
      <c r="G14" s="143">
        <v>20036</v>
      </c>
      <c r="H14" s="143">
        <v>20210</v>
      </c>
      <c r="I14" s="143">
        <v>20296</v>
      </c>
      <c r="J14" s="143">
        <v>20309</v>
      </c>
      <c r="K14" s="143">
        <v>20337</v>
      </c>
      <c r="L14" s="144">
        <v>20407</v>
      </c>
      <c r="M14" s="144">
        <v>20376</v>
      </c>
      <c r="N14" s="144">
        <v>20181</v>
      </c>
      <c r="O14" s="144">
        <v>20027</v>
      </c>
      <c r="P14" s="144">
        <v>19737</v>
      </c>
      <c r="Q14" s="144">
        <v>19433</v>
      </c>
      <c r="R14" s="144">
        <v>19141</v>
      </c>
      <c r="S14" s="144">
        <v>18818</v>
      </c>
      <c r="T14" s="144">
        <v>18442</v>
      </c>
      <c r="U14" s="144">
        <v>18110</v>
      </c>
      <c r="V14" s="144">
        <v>17986</v>
      </c>
      <c r="W14" s="144">
        <v>17958</v>
      </c>
      <c r="X14" s="144">
        <v>17914</v>
      </c>
      <c r="Y14" s="144">
        <v>17920</v>
      </c>
      <c r="Z14" s="144">
        <v>17895</v>
      </c>
      <c r="AA14" s="144">
        <v>17849</v>
      </c>
      <c r="AB14" s="96">
        <v>316</v>
      </c>
      <c r="AC14" s="96">
        <v>24</v>
      </c>
      <c r="AD14" s="97">
        <v>3160</v>
      </c>
      <c r="AE14" s="98">
        <v>0.18</v>
      </c>
      <c r="AF14" s="97">
        <v>602</v>
      </c>
      <c r="AG14" s="98">
        <v>0.03</v>
      </c>
    </row>
    <row r="15" spans="1:33" s="99" customFormat="1" x14ac:dyDescent="0.2">
      <c r="A15" s="92" t="s">
        <v>74</v>
      </c>
      <c r="B15" s="143">
        <v>11946</v>
      </c>
      <c r="C15" s="143">
        <v>12055</v>
      </c>
      <c r="D15" s="143">
        <v>12157</v>
      </c>
      <c r="E15" s="143">
        <v>12320</v>
      </c>
      <c r="F15" s="143">
        <v>12501</v>
      </c>
      <c r="G15" s="143">
        <v>12625</v>
      </c>
      <c r="H15" s="143">
        <v>12703</v>
      </c>
      <c r="I15" s="143">
        <v>12706</v>
      </c>
      <c r="J15" s="143">
        <v>12698</v>
      </c>
      <c r="K15" s="143">
        <v>12684</v>
      </c>
      <c r="L15" s="144">
        <v>12700</v>
      </c>
      <c r="M15" s="144">
        <v>12674</v>
      </c>
      <c r="N15" s="144">
        <v>12587</v>
      </c>
      <c r="O15" s="144">
        <v>12401</v>
      </c>
      <c r="P15" s="144">
        <v>12218</v>
      </c>
      <c r="Q15" s="144">
        <v>12031</v>
      </c>
      <c r="R15" s="144">
        <v>11874</v>
      </c>
      <c r="S15" s="144">
        <v>11697</v>
      </c>
      <c r="T15" s="144">
        <v>11488</v>
      </c>
      <c r="U15" s="144">
        <v>11329</v>
      </c>
      <c r="V15" s="144">
        <v>11218</v>
      </c>
      <c r="W15" s="144">
        <v>11100</v>
      </c>
      <c r="X15" s="144">
        <v>10987</v>
      </c>
      <c r="Y15" s="144">
        <v>10957</v>
      </c>
      <c r="Z15" s="144">
        <v>10938</v>
      </c>
      <c r="AA15" s="144">
        <v>10865</v>
      </c>
      <c r="AB15" s="96">
        <v>75</v>
      </c>
      <c r="AC15" s="96">
        <v>-43</v>
      </c>
      <c r="AD15" s="97">
        <v>754</v>
      </c>
      <c r="AE15" s="98">
        <v>0.06</v>
      </c>
      <c r="AF15" s="97">
        <v>-1081</v>
      </c>
      <c r="AG15" s="98">
        <v>-0.09</v>
      </c>
    </row>
    <row r="16" spans="1:33" s="99" customFormat="1" x14ac:dyDescent="0.2">
      <c r="A16" s="92" t="s">
        <v>75</v>
      </c>
      <c r="B16" s="143">
        <v>8319</v>
      </c>
      <c r="C16" s="143">
        <v>8442</v>
      </c>
      <c r="D16" s="143">
        <v>8583</v>
      </c>
      <c r="E16" s="143">
        <v>8735</v>
      </c>
      <c r="F16" s="143">
        <v>8965</v>
      </c>
      <c r="G16" s="143">
        <v>9177</v>
      </c>
      <c r="H16" s="143">
        <v>9316</v>
      </c>
      <c r="I16" s="143">
        <v>9425</v>
      </c>
      <c r="J16" s="143">
        <v>9545</v>
      </c>
      <c r="K16" s="143">
        <v>9648</v>
      </c>
      <c r="L16" s="144">
        <v>9764</v>
      </c>
      <c r="M16" s="144">
        <v>9868</v>
      </c>
      <c r="N16" s="144">
        <v>9917</v>
      </c>
      <c r="O16" s="144">
        <v>9928</v>
      </c>
      <c r="P16" s="144">
        <v>9919</v>
      </c>
      <c r="Q16" s="144">
        <v>9821</v>
      </c>
      <c r="R16" s="144">
        <v>9721</v>
      </c>
      <c r="S16" s="144">
        <v>9601</v>
      </c>
      <c r="T16" s="144">
        <v>9430</v>
      </c>
      <c r="U16" s="144">
        <v>9214</v>
      </c>
      <c r="V16" s="144">
        <v>9093</v>
      </c>
      <c r="W16" s="144">
        <v>9015</v>
      </c>
      <c r="X16" s="144">
        <v>8954</v>
      </c>
      <c r="Y16" s="144">
        <v>8901</v>
      </c>
      <c r="Z16" s="144">
        <v>8847</v>
      </c>
      <c r="AA16" s="144">
        <v>8805</v>
      </c>
      <c r="AB16" s="96">
        <v>144</v>
      </c>
      <c r="AC16" s="96">
        <v>19</v>
      </c>
      <c r="AD16" s="97">
        <v>1445</v>
      </c>
      <c r="AE16" s="98">
        <v>0.17</v>
      </c>
      <c r="AF16" s="97">
        <v>486</v>
      </c>
      <c r="AG16" s="98">
        <v>0.06</v>
      </c>
    </row>
    <row r="17" spans="1:33" s="99" customFormat="1" x14ac:dyDescent="0.2">
      <c r="A17" s="92" t="s">
        <v>76</v>
      </c>
      <c r="B17" s="143">
        <v>9584</v>
      </c>
      <c r="C17" s="143">
        <v>9706</v>
      </c>
      <c r="D17" s="143">
        <v>9830</v>
      </c>
      <c r="E17" s="143">
        <v>9981</v>
      </c>
      <c r="F17" s="143">
        <v>10256</v>
      </c>
      <c r="G17" s="143">
        <v>10513</v>
      </c>
      <c r="H17" s="143">
        <v>10658</v>
      </c>
      <c r="I17" s="143">
        <v>10828</v>
      </c>
      <c r="J17" s="143">
        <v>10948</v>
      </c>
      <c r="K17" s="143">
        <v>11056</v>
      </c>
      <c r="L17" s="144">
        <v>11133</v>
      </c>
      <c r="M17" s="144">
        <v>11225</v>
      </c>
      <c r="N17" s="144">
        <v>11271</v>
      </c>
      <c r="O17" s="144">
        <v>11245</v>
      </c>
      <c r="P17" s="144">
        <v>11212</v>
      </c>
      <c r="Q17" s="144">
        <v>11114</v>
      </c>
      <c r="R17" s="144">
        <v>11047</v>
      </c>
      <c r="S17" s="144">
        <v>10948</v>
      </c>
      <c r="T17" s="144">
        <v>10814</v>
      </c>
      <c r="U17" s="144">
        <v>10629</v>
      </c>
      <c r="V17" s="144">
        <v>10533</v>
      </c>
      <c r="W17" s="144">
        <v>10466</v>
      </c>
      <c r="X17" s="144">
        <v>10421</v>
      </c>
      <c r="Y17" s="144">
        <v>10416</v>
      </c>
      <c r="Z17" s="144">
        <v>10398</v>
      </c>
      <c r="AA17" s="144">
        <v>10375</v>
      </c>
      <c r="AB17" s="96">
        <v>155</v>
      </c>
      <c r="AC17" s="96">
        <v>32</v>
      </c>
      <c r="AD17" s="97">
        <v>1549</v>
      </c>
      <c r="AE17" s="98">
        <v>0.16</v>
      </c>
      <c r="AF17" s="97">
        <v>791</v>
      </c>
      <c r="AG17" s="98">
        <v>0.08</v>
      </c>
    </row>
    <row r="18" spans="1:33" s="99" customFormat="1" x14ac:dyDescent="0.2">
      <c r="A18" s="92" t="s">
        <v>77</v>
      </c>
      <c r="B18" s="143">
        <v>8083</v>
      </c>
      <c r="C18" s="143">
        <v>8225</v>
      </c>
      <c r="D18" s="143">
        <v>8393</v>
      </c>
      <c r="E18" s="143">
        <v>8534</v>
      </c>
      <c r="F18" s="143">
        <v>8717</v>
      </c>
      <c r="G18" s="143">
        <v>8853</v>
      </c>
      <c r="H18" s="143">
        <v>8983</v>
      </c>
      <c r="I18" s="143">
        <v>9049</v>
      </c>
      <c r="J18" s="143">
        <v>9141</v>
      </c>
      <c r="K18" s="143">
        <v>9248</v>
      </c>
      <c r="L18" s="144">
        <v>9376</v>
      </c>
      <c r="M18" s="144">
        <v>9461</v>
      </c>
      <c r="N18" s="144">
        <v>9517</v>
      </c>
      <c r="O18" s="144">
        <v>9535</v>
      </c>
      <c r="P18" s="144">
        <v>9527</v>
      </c>
      <c r="Q18" s="144">
        <v>9453</v>
      </c>
      <c r="R18" s="144">
        <v>9354</v>
      </c>
      <c r="S18" s="144">
        <v>9279</v>
      </c>
      <c r="T18" s="144">
        <v>9164</v>
      </c>
      <c r="U18" s="144">
        <v>9031</v>
      </c>
      <c r="V18" s="144">
        <v>8951</v>
      </c>
      <c r="W18" s="144">
        <v>8897</v>
      </c>
      <c r="X18" s="144">
        <v>8878</v>
      </c>
      <c r="Y18" s="144">
        <v>8879</v>
      </c>
      <c r="Z18" s="144">
        <v>8855</v>
      </c>
      <c r="AA18" s="144">
        <v>8852</v>
      </c>
      <c r="AB18" s="96">
        <v>129</v>
      </c>
      <c r="AC18" s="96">
        <v>31</v>
      </c>
      <c r="AD18" s="97">
        <v>1293</v>
      </c>
      <c r="AE18" s="98">
        <v>0.16</v>
      </c>
      <c r="AF18" s="97">
        <v>769</v>
      </c>
      <c r="AG18" s="98">
        <v>0.1</v>
      </c>
    </row>
    <row r="19" spans="1:33" s="99" customFormat="1" x14ac:dyDescent="0.2">
      <c r="A19" s="92" t="s">
        <v>78</v>
      </c>
      <c r="B19" s="143">
        <v>17073</v>
      </c>
      <c r="C19" s="143">
        <v>16966</v>
      </c>
      <c r="D19" s="143">
        <v>16976</v>
      </c>
      <c r="E19" s="143">
        <v>17105</v>
      </c>
      <c r="F19" s="143">
        <v>17287</v>
      </c>
      <c r="G19" s="143">
        <v>17440</v>
      </c>
      <c r="H19" s="143">
        <v>17471</v>
      </c>
      <c r="I19" s="143">
        <v>17551</v>
      </c>
      <c r="J19" s="143">
        <v>17595</v>
      </c>
      <c r="K19" s="143">
        <v>17580</v>
      </c>
      <c r="L19" s="144">
        <v>17641</v>
      </c>
      <c r="M19" s="144">
        <v>17715</v>
      </c>
      <c r="N19" s="144">
        <v>17673</v>
      </c>
      <c r="O19" s="144">
        <v>17614</v>
      </c>
      <c r="P19" s="144">
        <v>17548</v>
      </c>
      <c r="Q19" s="144">
        <v>17436</v>
      </c>
      <c r="R19" s="144">
        <v>17405</v>
      </c>
      <c r="S19" s="144">
        <v>17352</v>
      </c>
      <c r="T19" s="144">
        <v>17215</v>
      </c>
      <c r="U19" s="144">
        <v>17116</v>
      </c>
      <c r="V19" s="144">
        <v>17058</v>
      </c>
      <c r="W19" s="144">
        <v>17068</v>
      </c>
      <c r="X19" s="144">
        <v>17026</v>
      </c>
      <c r="Y19" s="144">
        <v>17025</v>
      </c>
      <c r="Z19" s="144">
        <v>17032</v>
      </c>
      <c r="AA19" s="144">
        <v>16983</v>
      </c>
      <c r="AB19" s="96">
        <v>57</v>
      </c>
      <c r="AC19" s="96">
        <v>-4</v>
      </c>
      <c r="AD19" s="97">
        <v>568</v>
      </c>
      <c r="AE19" s="98">
        <v>0.03</v>
      </c>
      <c r="AF19" s="97">
        <v>-90</v>
      </c>
      <c r="AG19" s="98">
        <v>-0.01</v>
      </c>
    </row>
    <row r="20" spans="1:33" s="99" customFormat="1" x14ac:dyDescent="0.2">
      <c r="A20" s="92" t="s">
        <v>79</v>
      </c>
      <c r="B20" s="143">
        <v>36714</v>
      </c>
      <c r="C20" s="143">
        <v>36971</v>
      </c>
      <c r="D20" s="143">
        <v>37190</v>
      </c>
      <c r="E20" s="143">
        <v>37472</v>
      </c>
      <c r="F20" s="143">
        <v>37902</v>
      </c>
      <c r="G20" s="143">
        <v>38262</v>
      </c>
      <c r="H20" s="143">
        <v>38409</v>
      </c>
      <c r="I20" s="143">
        <v>38382</v>
      </c>
      <c r="J20" s="143">
        <v>38321</v>
      </c>
      <c r="K20" s="143">
        <v>38226</v>
      </c>
      <c r="L20" s="144">
        <v>38145</v>
      </c>
      <c r="M20" s="144">
        <v>38244</v>
      </c>
      <c r="N20" s="144">
        <v>38050</v>
      </c>
      <c r="O20" s="144">
        <v>37770</v>
      </c>
      <c r="P20" s="144">
        <v>37397</v>
      </c>
      <c r="Q20" s="144">
        <v>36928</v>
      </c>
      <c r="R20" s="144">
        <v>36462</v>
      </c>
      <c r="S20" s="144">
        <v>35982</v>
      </c>
      <c r="T20" s="144">
        <v>35486</v>
      </c>
      <c r="U20" s="144">
        <v>34999</v>
      </c>
      <c r="V20" s="144">
        <v>34726</v>
      </c>
      <c r="W20" s="144">
        <v>34500</v>
      </c>
      <c r="X20" s="144">
        <v>34398</v>
      </c>
      <c r="Y20" s="144">
        <v>34397</v>
      </c>
      <c r="Z20" s="144">
        <v>34327</v>
      </c>
      <c r="AA20" s="144">
        <v>34295</v>
      </c>
      <c r="AB20" s="96">
        <v>143</v>
      </c>
      <c r="AC20" s="96">
        <v>-97</v>
      </c>
      <c r="AD20" s="97">
        <v>1431</v>
      </c>
      <c r="AE20" s="98">
        <v>0.04</v>
      </c>
      <c r="AF20" s="97">
        <v>-2419</v>
      </c>
      <c r="AG20" s="98">
        <v>-7.0000000000000007E-2</v>
      </c>
    </row>
    <row r="21" spans="1:33" s="99" customFormat="1" x14ac:dyDescent="0.2">
      <c r="A21" s="92" t="s">
        <v>80</v>
      </c>
      <c r="B21" s="143">
        <v>85747</v>
      </c>
      <c r="C21" s="143">
        <v>87932</v>
      </c>
      <c r="D21" s="143">
        <v>90258</v>
      </c>
      <c r="E21" s="143">
        <v>92842</v>
      </c>
      <c r="F21" s="143">
        <v>95680</v>
      </c>
      <c r="G21" s="143">
        <v>97440</v>
      </c>
      <c r="H21" s="143">
        <v>98339</v>
      </c>
      <c r="I21" s="143">
        <v>98887</v>
      </c>
      <c r="J21" s="143">
        <v>99386</v>
      </c>
      <c r="K21" s="143">
        <v>99800</v>
      </c>
      <c r="L21" s="144">
        <v>99891</v>
      </c>
      <c r="M21" s="144">
        <v>99904</v>
      </c>
      <c r="N21" s="144">
        <v>99296</v>
      </c>
      <c r="O21" s="144">
        <v>98483</v>
      </c>
      <c r="P21" s="144">
        <v>97324</v>
      </c>
      <c r="Q21" s="144">
        <v>95902</v>
      </c>
      <c r="R21" s="144">
        <v>94499</v>
      </c>
      <c r="S21" s="144">
        <v>93169</v>
      </c>
      <c r="T21" s="144">
        <v>91638</v>
      </c>
      <c r="U21" s="144">
        <v>90138</v>
      </c>
      <c r="V21" s="144">
        <v>89416</v>
      </c>
      <c r="W21" s="144">
        <v>89046</v>
      </c>
      <c r="X21" s="144">
        <v>88639</v>
      </c>
      <c r="Y21" s="144">
        <v>88599</v>
      </c>
      <c r="Z21" s="144">
        <v>88454</v>
      </c>
      <c r="AA21" s="144">
        <v>88327</v>
      </c>
      <c r="AB21" s="96">
        <v>1414</v>
      </c>
      <c r="AC21" s="96">
        <v>103</v>
      </c>
      <c r="AD21" s="97">
        <v>14144</v>
      </c>
      <c r="AE21" s="98">
        <v>0.16</v>
      </c>
      <c r="AF21" s="97">
        <v>2580</v>
      </c>
      <c r="AG21" s="98">
        <v>0.03</v>
      </c>
    </row>
    <row r="22" spans="1:33" s="99" customFormat="1" x14ac:dyDescent="0.2">
      <c r="A22" s="92" t="s">
        <v>81</v>
      </c>
      <c r="B22" s="143">
        <v>22020</v>
      </c>
      <c r="C22" s="143">
        <v>22055</v>
      </c>
      <c r="D22" s="143">
        <v>22069</v>
      </c>
      <c r="E22" s="143">
        <v>22176</v>
      </c>
      <c r="F22" s="143">
        <v>22410</v>
      </c>
      <c r="G22" s="143">
        <v>22607</v>
      </c>
      <c r="H22" s="143">
        <v>22747</v>
      </c>
      <c r="I22" s="143">
        <v>22796</v>
      </c>
      <c r="J22" s="143">
        <v>22698</v>
      </c>
      <c r="K22" s="143">
        <v>22672</v>
      </c>
      <c r="L22" s="144">
        <v>22696</v>
      </c>
      <c r="M22" s="144">
        <v>22676</v>
      </c>
      <c r="N22" s="144">
        <v>22521</v>
      </c>
      <c r="O22" s="144">
        <v>22351</v>
      </c>
      <c r="P22" s="144">
        <v>22145</v>
      </c>
      <c r="Q22" s="144">
        <v>21925</v>
      </c>
      <c r="R22" s="144">
        <v>21766</v>
      </c>
      <c r="S22" s="144">
        <v>21638</v>
      </c>
      <c r="T22" s="144">
        <v>21448</v>
      </c>
      <c r="U22" s="144">
        <v>21279</v>
      </c>
      <c r="V22" s="144">
        <v>21194</v>
      </c>
      <c r="W22" s="144">
        <v>21082</v>
      </c>
      <c r="X22" s="144">
        <v>20926</v>
      </c>
      <c r="Y22" s="144">
        <v>20873</v>
      </c>
      <c r="Z22" s="144">
        <v>20793</v>
      </c>
      <c r="AA22" s="144">
        <v>20682</v>
      </c>
      <c r="AB22" s="96">
        <v>68</v>
      </c>
      <c r="AC22" s="96">
        <v>-54</v>
      </c>
      <c r="AD22" s="97">
        <v>676</v>
      </c>
      <c r="AE22" s="98">
        <v>0.03</v>
      </c>
      <c r="AF22" s="97">
        <v>-1338</v>
      </c>
      <c r="AG22" s="98">
        <v>-0.06</v>
      </c>
    </row>
    <row r="23" spans="1:33" s="99" customFormat="1" x14ac:dyDescent="0.2">
      <c r="A23" s="92" t="s">
        <v>82</v>
      </c>
      <c r="B23" s="143">
        <v>7460</v>
      </c>
      <c r="C23" s="143">
        <v>7444</v>
      </c>
      <c r="D23" s="143">
        <v>7440</v>
      </c>
      <c r="E23" s="143">
        <v>7537</v>
      </c>
      <c r="F23" s="143">
        <v>7624</v>
      </c>
      <c r="G23" s="143">
        <v>7649</v>
      </c>
      <c r="H23" s="143">
        <v>7622</v>
      </c>
      <c r="I23" s="143">
        <v>7580</v>
      </c>
      <c r="J23" s="143">
        <v>7574</v>
      </c>
      <c r="K23" s="143">
        <v>7521</v>
      </c>
      <c r="L23" s="144">
        <v>7433</v>
      </c>
      <c r="M23" s="144">
        <v>7396</v>
      </c>
      <c r="N23" s="144">
        <v>7326</v>
      </c>
      <c r="O23" s="144">
        <v>7191</v>
      </c>
      <c r="P23" s="144">
        <v>7067</v>
      </c>
      <c r="Q23" s="144">
        <v>6930</v>
      </c>
      <c r="R23" s="144">
        <v>6853</v>
      </c>
      <c r="S23" s="144">
        <v>6738</v>
      </c>
      <c r="T23" s="144">
        <v>6582</v>
      </c>
      <c r="U23" s="144">
        <v>6433</v>
      </c>
      <c r="V23" s="144">
        <v>6372</v>
      </c>
      <c r="W23" s="144">
        <v>6291</v>
      </c>
      <c r="X23" s="144">
        <v>6225</v>
      </c>
      <c r="Y23" s="144">
        <v>6143</v>
      </c>
      <c r="Z23" s="144">
        <v>6067</v>
      </c>
      <c r="AA23" s="144">
        <v>6034</v>
      </c>
      <c r="AB23" s="96">
        <v>-3</v>
      </c>
      <c r="AC23" s="96">
        <v>-57</v>
      </c>
      <c r="AD23" s="97">
        <v>-27</v>
      </c>
      <c r="AE23" s="98">
        <v>0</v>
      </c>
      <c r="AF23" s="97">
        <v>-1426</v>
      </c>
      <c r="AG23" s="98">
        <v>-0.19</v>
      </c>
    </row>
    <row r="24" spans="1:33" s="99" customFormat="1" x14ac:dyDescent="0.2">
      <c r="A24" s="92" t="s">
        <v>83</v>
      </c>
      <c r="B24" s="143">
        <v>9221</v>
      </c>
      <c r="C24" s="143">
        <v>9452</v>
      </c>
      <c r="D24" s="143">
        <v>9733</v>
      </c>
      <c r="E24" s="143">
        <v>10084</v>
      </c>
      <c r="F24" s="143">
        <v>10476</v>
      </c>
      <c r="G24" s="143">
        <v>10822</v>
      </c>
      <c r="H24" s="143">
        <v>11095</v>
      </c>
      <c r="I24" s="143">
        <v>11311</v>
      </c>
      <c r="J24" s="143">
        <v>11515</v>
      </c>
      <c r="K24" s="143">
        <v>11670</v>
      </c>
      <c r="L24" s="144">
        <v>11811</v>
      </c>
      <c r="M24" s="144">
        <v>11961</v>
      </c>
      <c r="N24" s="144">
        <v>12057</v>
      </c>
      <c r="O24" s="144">
        <v>12087</v>
      </c>
      <c r="P24" s="144">
        <v>12067</v>
      </c>
      <c r="Q24" s="144">
        <v>11965</v>
      </c>
      <c r="R24" s="144">
        <v>11870</v>
      </c>
      <c r="S24" s="144">
        <v>11769</v>
      </c>
      <c r="T24" s="144">
        <v>11606</v>
      </c>
      <c r="U24" s="144">
        <v>11437</v>
      </c>
      <c r="V24" s="144">
        <v>11353</v>
      </c>
      <c r="W24" s="144">
        <v>11292</v>
      </c>
      <c r="X24" s="144">
        <v>11252</v>
      </c>
      <c r="Y24" s="144">
        <v>11273</v>
      </c>
      <c r="Z24" s="144">
        <v>11299</v>
      </c>
      <c r="AA24" s="144">
        <v>11328</v>
      </c>
      <c r="AB24" s="96">
        <v>259</v>
      </c>
      <c r="AC24" s="96">
        <v>84</v>
      </c>
      <c r="AD24" s="97">
        <v>2590</v>
      </c>
      <c r="AE24" s="98">
        <v>0.28000000000000003</v>
      </c>
      <c r="AF24" s="97">
        <v>2107</v>
      </c>
      <c r="AG24" s="98">
        <v>0.23</v>
      </c>
    </row>
    <row r="25" spans="1:33" s="99" customFormat="1" x14ac:dyDescent="0.2">
      <c r="A25" s="92" t="s">
        <v>84</v>
      </c>
      <c r="B25" s="143">
        <v>8913</v>
      </c>
      <c r="C25" s="143">
        <v>8929</v>
      </c>
      <c r="D25" s="143">
        <v>8965</v>
      </c>
      <c r="E25" s="143">
        <v>8989</v>
      </c>
      <c r="F25" s="143">
        <v>9104</v>
      </c>
      <c r="G25" s="143">
        <v>9214</v>
      </c>
      <c r="H25" s="143">
        <v>9260</v>
      </c>
      <c r="I25" s="143">
        <v>9277</v>
      </c>
      <c r="J25" s="143">
        <v>9346</v>
      </c>
      <c r="K25" s="143">
        <v>9312</v>
      </c>
      <c r="L25" s="144">
        <v>9294</v>
      </c>
      <c r="M25" s="144">
        <v>9292</v>
      </c>
      <c r="N25" s="144">
        <v>9200</v>
      </c>
      <c r="O25" s="144">
        <v>9104</v>
      </c>
      <c r="P25" s="144">
        <v>8992</v>
      </c>
      <c r="Q25" s="144">
        <v>8910</v>
      </c>
      <c r="R25" s="144">
        <v>8830</v>
      </c>
      <c r="S25" s="144">
        <v>8754</v>
      </c>
      <c r="T25" s="144">
        <v>8703</v>
      </c>
      <c r="U25" s="144">
        <v>8607</v>
      </c>
      <c r="V25" s="144">
        <v>8563</v>
      </c>
      <c r="W25" s="144">
        <v>8502</v>
      </c>
      <c r="X25" s="144">
        <v>8440</v>
      </c>
      <c r="Y25" s="144">
        <v>8378</v>
      </c>
      <c r="Z25" s="144">
        <v>8298</v>
      </c>
      <c r="AA25" s="144">
        <v>8257</v>
      </c>
      <c r="AB25" s="96">
        <v>38</v>
      </c>
      <c r="AC25" s="96">
        <v>-26</v>
      </c>
      <c r="AD25" s="97">
        <v>381</v>
      </c>
      <c r="AE25" s="98">
        <v>0.04</v>
      </c>
      <c r="AF25" s="97">
        <v>-656</v>
      </c>
      <c r="AG25" s="98">
        <v>-7.0000000000000007E-2</v>
      </c>
    </row>
    <row r="26" spans="1:33" s="99" customFormat="1" x14ac:dyDescent="0.2">
      <c r="A26" s="92" t="s">
        <v>126</v>
      </c>
      <c r="B26" s="143">
        <v>2260</v>
      </c>
      <c r="C26" s="143">
        <v>2263</v>
      </c>
      <c r="D26" s="143">
        <v>2234</v>
      </c>
      <c r="E26" s="143">
        <v>2197</v>
      </c>
      <c r="F26" s="143">
        <v>2179</v>
      </c>
      <c r="G26" s="143">
        <v>2162</v>
      </c>
      <c r="H26" s="143">
        <v>2150</v>
      </c>
      <c r="I26" s="143">
        <v>2123</v>
      </c>
      <c r="J26" s="143">
        <v>2111</v>
      </c>
      <c r="K26" s="143">
        <v>2086</v>
      </c>
      <c r="L26" s="144">
        <v>2074</v>
      </c>
      <c r="M26" s="144">
        <v>2060</v>
      </c>
      <c r="N26" s="144">
        <v>2043</v>
      </c>
      <c r="O26" s="144">
        <v>2022</v>
      </c>
      <c r="P26" s="144">
        <v>1970</v>
      </c>
      <c r="Q26" s="144">
        <v>1941</v>
      </c>
      <c r="R26" s="144">
        <v>1922</v>
      </c>
      <c r="S26" s="144">
        <v>1902</v>
      </c>
      <c r="T26" s="144">
        <v>1904</v>
      </c>
      <c r="U26" s="144">
        <v>1889</v>
      </c>
      <c r="V26" s="144">
        <v>1886</v>
      </c>
      <c r="W26" s="144">
        <v>1850</v>
      </c>
      <c r="X26" s="144">
        <v>1836</v>
      </c>
      <c r="Y26" s="144">
        <v>1809</v>
      </c>
      <c r="Z26" s="144">
        <v>1792</v>
      </c>
      <c r="AA26" s="144">
        <v>1785</v>
      </c>
      <c r="AB26" s="96">
        <v>-19</v>
      </c>
      <c r="AC26" s="96">
        <v>-19</v>
      </c>
      <c r="AD26" s="97">
        <v>-186</v>
      </c>
      <c r="AE26" s="98">
        <v>-0.08</v>
      </c>
      <c r="AF26" s="97">
        <v>-475</v>
      </c>
      <c r="AG26" s="98">
        <v>-0.21</v>
      </c>
    </row>
    <row r="27" spans="1:33" s="99" customFormat="1" x14ac:dyDescent="0.2">
      <c r="A27" s="92" t="s">
        <v>85</v>
      </c>
      <c r="B27" s="143">
        <v>12400</v>
      </c>
      <c r="C27" s="143">
        <v>12344</v>
      </c>
      <c r="D27" s="143">
        <v>12267</v>
      </c>
      <c r="E27" s="143">
        <v>12301</v>
      </c>
      <c r="F27" s="143">
        <v>12415</v>
      </c>
      <c r="G27" s="143">
        <v>12513</v>
      </c>
      <c r="H27" s="143">
        <v>12605</v>
      </c>
      <c r="I27" s="143">
        <v>12657</v>
      </c>
      <c r="J27" s="143">
        <v>12664</v>
      </c>
      <c r="K27" s="143">
        <v>12674</v>
      </c>
      <c r="L27" s="144">
        <v>12720</v>
      </c>
      <c r="M27" s="144">
        <v>12724</v>
      </c>
      <c r="N27" s="144">
        <v>12661</v>
      </c>
      <c r="O27" s="144">
        <v>12576</v>
      </c>
      <c r="P27" s="144">
        <v>12450</v>
      </c>
      <c r="Q27" s="144">
        <v>12268</v>
      </c>
      <c r="R27" s="144">
        <v>12114</v>
      </c>
      <c r="S27" s="144">
        <v>12042</v>
      </c>
      <c r="T27" s="144">
        <v>11885</v>
      </c>
      <c r="U27" s="144">
        <v>11760</v>
      </c>
      <c r="V27" s="144">
        <v>11631</v>
      </c>
      <c r="W27" s="144">
        <v>11500</v>
      </c>
      <c r="X27" s="144">
        <v>11321</v>
      </c>
      <c r="Y27" s="144">
        <v>11255</v>
      </c>
      <c r="Z27" s="144">
        <v>11131</v>
      </c>
      <c r="AA27" s="144">
        <v>10976</v>
      </c>
      <c r="AB27" s="96">
        <v>32</v>
      </c>
      <c r="AC27" s="96">
        <v>-57</v>
      </c>
      <c r="AD27" s="97">
        <v>320</v>
      </c>
      <c r="AE27" s="98">
        <v>0.03</v>
      </c>
      <c r="AF27" s="97">
        <v>-1424</v>
      </c>
      <c r="AG27" s="98">
        <v>-0.11</v>
      </c>
    </row>
    <row r="28" spans="1:33" s="99" customFormat="1" x14ac:dyDescent="0.2">
      <c r="A28" s="92" t="s">
        <v>86</v>
      </c>
      <c r="B28" s="143">
        <v>36891</v>
      </c>
      <c r="C28" s="143">
        <v>36891</v>
      </c>
      <c r="D28" s="143">
        <v>36995</v>
      </c>
      <c r="E28" s="143">
        <v>37172</v>
      </c>
      <c r="F28" s="143">
        <v>37709</v>
      </c>
      <c r="G28" s="143">
        <v>38006</v>
      </c>
      <c r="H28" s="143">
        <v>38086</v>
      </c>
      <c r="I28" s="143">
        <v>37972</v>
      </c>
      <c r="J28" s="143">
        <v>37838</v>
      </c>
      <c r="K28" s="143">
        <v>37847</v>
      </c>
      <c r="L28" s="144">
        <v>37761</v>
      </c>
      <c r="M28" s="144">
        <v>37792</v>
      </c>
      <c r="N28" s="144">
        <v>37576</v>
      </c>
      <c r="O28" s="144">
        <v>37305</v>
      </c>
      <c r="P28" s="144">
        <v>37030</v>
      </c>
      <c r="Q28" s="144">
        <v>36664</v>
      </c>
      <c r="R28" s="144">
        <v>36437</v>
      </c>
      <c r="S28" s="144">
        <v>36205</v>
      </c>
      <c r="T28" s="144">
        <v>35828</v>
      </c>
      <c r="U28" s="144">
        <v>35432</v>
      </c>
      <c r="V28" s="144">
        <v>35254</v>
      </c>
      <c r="W28" s="144">
        <v>35158</v>
      </c>
      <c r="X28" s="144">
        <v>35043</v>
      </c>
      <c r="Y28" s="144">
        <v>34975</v>
      </c>
      <c r="Z28" s="144">
        <v>34779</v>
      </c>
      <c r="AA28" s="144">
        <v>34655</v>
      </c>
      <c r="AB28" s="96">
        <v>87</v>
      </c>
      <c r="AC28" s="96">
        <v>-89</v>
      </c>
      <c r="AD28" s="97">
        <v>870</v>
      </c>
      <c r="AE28" s="98">
        <v>0.02</v>
      </c>
      <c r="AF28" s="97">
        <v>-2236</v>
      </c>
      <c r="AG28" s="98">
        <v>-0.06</v>
      </c>
    </row>
    <row r="29" spans="1:33" s="99" customFormat="1" x14ac:dyDescent="0.2">
      <c r="A29" s="92" t="s">
        <v>87</v>
      </c>
      <c r="B29" s="143">
        <v>1961</v>
      </c>
      <c r="C29" s="143">
        <v>1970</v>
      </c>
      <c r="D29" s="143">
        <v>1994</v>
      </c>
      <c r="E29" s="143">
        <v>2018</v>
      </c>
      <c r="F29" s="143">
        <v>2050</v>
      </c>
      <c r="G29" s="143">
        <v>2086</v>
      </c>
      <c r="H29" s="143">
        <v>2080</v>
      </c>
      <c r="I29" s="143">
        <v>2086</v>
      </c>
      <c r="J29" s="143">
        <v>2091</v>
      </c>
      <c r="K29" s="143">
        <v>2092</v>
      </c>
      <c r="L29" s="144">
        <v>2080</v>
      </c>
      <c r="M29" s="144">
        <v>2084</v>
      </c>
      <c r="N29" s="144">
        <v>2050</v>
      </c>
      <c r="O29" s="144">
        <v>2030</v>
      </c>
      <c r="P29" s="144">
        <v>1991</v>
      </c>
      <c r="Q29" s="144">
        <v>1958</v>
      </c>
      <c r="R29" s="144">
        <v>1933</v>
      </c>
      <c r="S29" s="144">
        <v>1905</v>
      </c>
      <c r="T29" s="144">
        <v>1884</v>
      </c>
      <c r="U29" s="144">
        <v>1874</v>
      </c>
      <c r="V29" s="144">
        <v>1853</v>
      </c>
      <c r="W29" s="144">
        <v>1849</v>
      </c>
      <c r="X29" s="144">
        <v>1830</v>
      </c>
      <c r="Y29" s="144">
        <v>1828</v>
      </c>
      <c r="Z29" s="144">
        <v>1820</v>
      </c>
      <c r="AA29" s="144">
        <v>1817</v>
      </c>
      <c r="AB29" s="96">
        <v>12</v>
      </c>
      <c r="AC29" s="96">
        <v>-6</v>
      </c>
      <c r="AD29" s="97">
        <v>119</v>
      </c>
      <c r="AE29" s="98">
        <v>0.06</v>
      </c>
      <c r="AF29" s="97">
        <v>-144</v>
      </c>
      <c r="AG29" s="98">
        <v>-7.0000000000000007E-2</v>
      </c>
    </row>
    <row r="30" spans="1:33" s="99" customFormat="1" x14ac:dyDescent="0.2">
      <c r="A30" s="92" t="s">
        <v>127</v>
      </c>
      <c r="B30" s="143">
        <v>13470</v>
      </c>
      <c r="C30" s="143">
        <v>13564</v>
      </c>
      <c r="D30" s="143">
        <v>13644</v>
      </c>
      <c r="E30" s="143">
        <v>13831</v>
      </c>
      <c r="F30" s="143">
        <v>13995</v>
      </c>
      <c r="G30" s="143">
        <v>14183</v>
      </c>
      <c r="H30" s="143">
        <v>14257</v>
      </c>
      <c r="I30" s="143">
        <v>14236</v>
      </c>
      <c r="J30" s="143">
        <v>14149</v>
      </c>
      <c r="K30" s="143">
        <v>14076</v>
      </c>
      <c r="L30" s="144">
        <v>14000</v>
      </c>
      <c r="M30" s="144">
        <v>13864</v>
      </c>
      <c r="N30" s="144">
        <v>13738</v>
      </c>
      <c r="O30" s="144">
        <v>13598</v>
      </c>
      <c r="P30" s="144">
        <v>13416</v>
      </c>
      <c r="Q30" s="144">
        <v>13195</v>
      </c>
      <c r="R30" s="144">
        <v>13021</v>
      </c>
      <c r="S30" s="144">
        <v>12882</v>
      </c>
      <c r="T30" s="144">
        <v>12595</v>
      </c>
      <c r="U30" s="144">
        <v>12374</v>
      </c>
      <c r="V30" s="144">
        <v>12177</v>
      </c>
      <c r="W30" s="144">
        <v>12057</v>
      </c>
      <c r="X30" s="144">
        <v>11982</v>
      </c>
      <c r="Y30" s="144">
        <v>11915</v>
      </c>
      <c r="Z30" s="144">
        <v>11851</v>
      </c>
      <c r="AA30" s="144">
        <v>11770</v>
      </c>
      <c r="AB30" s="96">
        <v>53</v>
      </c>
      <c r="AC30" s="96">
        <v>-68</v>
      </c>
      <c r="AD30" s="97">
        <v>530</v>
      </c>
      <c r="AE30" s="98">
        <v>0.04</v>
      </c>
      <c r="AF30" s="97">
        <v>-1700</v>
      </c>
      <c r="AG30" s="98">
        <v>-0.13</v>
      </c>
    </row>
    <row r="31" spans="1:33" s="99" customFormat="1" x14ac:dyDescent="0.2">
      <c r="A31" s="92" t="s">
        <v>88</v>
      </c>
      <c r="B31" s="143">
        <v>19708</v>
      </c>
      <c r="C31" s="143">
        <v>20064</v>
      </c>
      <c r="D31" s="143">
        <v>20476</v>
      </c>
      <c r="E31" s="143">
        <v>21014</v>
      </c>
      <c r="F31" s="143">
        <v>21616</v>
      </c>
      <c r="G31" s="143">
        <v>22074</v>
      </c>
      <c r="H31" s="143">
        <v>22389</v>
      </c>
      <c r="I31" s="143">
        <v>22601</v>
      </c>
      <c r="J31" s="143">
        <v>22679</v>
      </c>
      <c r="K31" s="143">
        <v>22883</v>
      </c>
      <c r="L31" s="144">
        <v>22941</v>
      </c>
      <c r="M31" s="144">
        <v>23034</v>
      </c>
      <c r="N31" s="144">
        <v>23017</v>
      </c>
      <c r="O31" s="144">
        <v>22966</v>
      </c>
      <c r="P31" s="144">
        <v>22719</v>
      </c>
      <c r="Q31" s="144">
        <v>22429</v>
      </c>
      <c r="R31" s="144">
        <v>22215</v>
      </c>
      <c r="S31" s="144">
        <v>21965</v>
      </c>
      <c r="T31" s="144">
        <v>21662</v>
      </c>
      <c r="U31" s="144">
        <v>21294</v>
      </c>
      <c r="V31" s="144">
        <v>21113</v>
      </c>
      <c r="W31" s="144">
        <v>20939</v>
      </c>
      <c r="X31" s="144">
        <v>20808</v>
      </c>
      <c r="Y31" s="144">
        <v>20760</v>
      </c>
      <c r="Z31" s="144">
        <v>20672</v>
      </c>
      <c r="AA31" s="144">
        <v>20622</v>
      </c>
      <c r="AB31" s="96">
        <v>323</v>
      </c>
      <c r="AC31" s="96">
        <v>37</v>
      </c>
      <c r="AD31" s="97">
        <v>3233</v>
      </c>
      <c r="AE31" s="98">
        <v>0.16</v>
      </c>
      <c r="AF31" s="97">
        <v>914</v>
      </c>
      <c r="AG31" s="98">
        <v>0.05</v>
      </c>
    </row>
    <row r="32" spans="1:33" s="99" customFormat="1" x14ac:dyDescent="0.2">
      <c r="A32" s="92" t="s">
        <v>89</v>
      </c>
      <c r="B32" s="143">
        <v>9580</v>
      </c>
      <c r="C32" s="143">
        <v>9552</v>
      </c>
      <c r="D32" s="143">
        <v>9592</v>
      </c>
      <c r="E32" s="143">
        <v>9629</v>
      </c>
      <c r="F32" s="143">
        <v>9778</v>
      </c>
      <c r="G32" s="143">
        <v>9968</v>
      </c>
      <c r="H32" s="143">
        <v>10071</v>
      </c>
      <c r="I32" s="143">
        <v>10094</v>
      </c>
      <c r="J32" s="143">
        <v>10163</v>
      </c>
      <c r="K32" s="143">
        <v>10209</v>
      </c>
      <c r="L32" s="144">
        <v>10238</v>
      </c>
      <c r="M32" s="144">
        <v>10272</v>
      </c>
      <c r="N32" s="144">
        <v>10270</v>
      </c>
      <c r="O32" s="144">
        <v>10227</v>
      </c>
      <c r="P32" s="144">
        <v>10192</v>
      </c>
      <c r="Q32" s="144">
        <v>10112</v>
      </c>
      <c r="R32" s="144">
        <v>10065</v>
      </c>
      <c r="S32" s="144">
        <v>9977</v>
      </c>
      <c r="T32" s="144">
        <v>9920</v>
      </c>
      <c r="U32" s="144">
        <v>9835</v>
      </c>
      <c r="V32" s="144">
        <v>9762</v>
      </c>
      <c r="W32" s="144">
        <v>9735</v>
      </c>
      <c r="X32" s="144">
        <v>9686</v>
      </c>
      <c r="Y32" s="144">
        <v>9670</v>
      </c>
      <c r="Z32" s="144">
        <v>9646</v>
      </c>
      <c r="AA32" s="144">
        <v>9658</v>
      </c>
      <c r="AB32" s="96">
        <v>66</v>
      </c>
      <c r="AC32" s="96">
        <v>3</v>
      </c>
      <c r="AD32" s="97">
        <v>658</v>
      </c>
      <c r="AE32" s="98">
        <v>7.0000000000000007E-2</v>
      </c>
      <c r="AF32" s="97">
        <v>78</v>
      </c>
      <c r="AG32" s="98">
        <v>0.01</v>
      </c>
    </row>
    <row r="33" spans="1:33" s="99" customFormat="1" x14ac:dyDescent="0.2">
      <c r="A33" s="92" t="s">
        <v>90</v>
      </c>
      <c r="B33" s="143">
        <v>2254</v>
      </c>
      <c r="C33" s="143">
        <v>2252</v>
      </c>
      <c r="D33" s="143">
        <v>2252</v>
      </c>
      <c r="E33" s="143">
        <v>2269</v>
      </c>
      <c r="F33" s="143">
        <v>2269</v>
      </c>
      <c r="G33" s="143">
        <v>2293</v>
      </c>
      <c r="H33" s="143">
        <v>2289</v>
      </c>
      <c r="I33" s="143">
        <v>2285</v>
      </c>
      <c r="J33" s="143">
        <v>2275</v>
      </c>
      <c r="K33" s="143">
        <v>2275</v>
      </c>
      <c r="L33" s="144">
        <v>2280</v>
      </c>
      <c r="M33" s="144">
        <v>2288</v>
      </c>
      <c r="N33" s="144">
        <v>2290</v>
      </c>
      <c r="O33" s="144">
        <v>2257</v>
      </c>
      <c r="P33" s="144">
        <v>2206</v>
      </c>
      <c r="Q33" s="144">
        <v>2169</v>
      </c>
      <c r="R33" s="144">
        <v>2140</v>
      </c>
      <c r="S33" s="144">
        <v>2113</v>
      </c>
      <c r="T33" s="144">
        <v>2089</v>
      </c>
      <c r="U33" s="144">
        <v>2056</v>
      </c>
      <c r="V33" s="144">
        <v>2022</v>
      </c>
      <c r="W33" s="144">
        <v>1997</v>
      </c>
      <c r="X33" s="144">
        <v>1981</v>
      </c>
      <c r="Y33" s="144">
        <v>1967</v>
      </c>
      <c r="Z33" s="144">
        <v>1952</v>
      </c>
      <c r="AA33" s="144">
        <v>1939</v>
      </c>
      <c r="AB33" s="96">
        <v>3</v>
      </c>
      <c r="AC33" s="96">
        <v>-13</v>
      </c>
      <c r="AD33" s="97">
        <v>26</v>
      </c>
      <c r="AE33" s="98">
        <v>0.01</v>
      </c>
      <c r="AF33" s="97">
        <v>-315</v>
      </c>
      <c r="AG33" s="98">
        <v>-0.14000000000000001</v>
      </c>
    </row>
    <row r="34" spans="1:33" s="99" customFormat="1" x14ac:dyDescent="0.2">
      <c r="A34" s="92" t="s">
        <v>91</v>
      </c>
      <c r="B34" s="143">
        <v>9695</v>
      </c>
      <c r="C34" s="143">
        <v>9705</v>
      </c>
      <c r="D34" s="144">
        <v>9694</v>
      </c>
      <c r="E34" s="144">
        <v>9724</v>
      </c>
      <c r="F34" s="143">
        <v>9785</v>
      </c>
      <c r="G34" s="143">
        <v>9838</v>
      </c>
      <c r="H34" s="143">
        <v>9863</v>
      </c>
      <c r="I34" s="143">
        <v>9813</v>
      </c>
      <c r="J34" s="143">
        <v>9742</v>
      </c>
      <c r="K34" s="143">
        <v>9698</v>
      </c>
      <c r="L34" s="144">
        <v>9740</v>
      </c>
      <c r="M34" s="144">
        <v>9714</v>
      </c>
      <c r="N34" s="144">
        <v>9657</v>
      </c>
      <c r="O34" s="144">
        <v>9570</v>
      </c>
      <c r="P34" s="144">
        <v>9403</v>
      </c>
      <c r="Q34" s="144">
        <v>9263</v>
      </c>
      <c r="R34" s="144">
        <v>9141</v>
      </c>
      <c r="S34" s="144">
        <v>9051</v>
      </c>
      <c r="T34" s="144">
        <v>8917</v>
      </c>
      <c r="U34" s="144">
        <v>8803</v>
      </c>
      <c r="V34" s="144">
        <v>8731</v>
      </c>
      <c r="W34" s="144">
        <v>8633</v>
      </c>
      <c r="X34" s="144">
        <v>8574</v>
      </c>
      <c r="Y34" s="144">
        <v>8551</v>
      </c>
      <c r="Z34" s="144">
        <v>8470</v>
      </c>
      <c r="AA34" s="144">
        <v>8394</v>
      </c>
      <c r="AB34" s="96">
        <v>4</v>
      </c>
      <c r="AC34" s="96">
        <v>-52</v>
      </c>
      <c r="AD34" s="97">
        <v>45</v>
      </c>
      <c r="AE34" s="98">
        <v>0</v>
      </c>
      <c r="AF34" s="97">
        <v>-1301</v>
      </c>
      <c r="AG34" s="98">
        <v>-0.13</v>
      </c>
    </row>
    <row r="35" spans="1:33" s="99" customFormat="1" x14ac:dyDescent="0.2">
      <c r="A35" s="92" t="s">
        <v>92</v>
      </c>
      <c r="B35" s="143">
        <v>33321</v>
      </c>
      <c r="C35" s="143">
        <v>33489</v>
      </c>
      <c r="D35" s="144">
        <v>33705</v>
      </c>
      <c r="E35" s="144">
        <v>34152</v>
      </c>
      <c r="F35" s="143">
        <v>34712</v>
      </c>
      <c r="G35" s="143">
        <v>35148</v>
      </c>
      <c r="H35" s="143">
        <v>35454</v>
      </c>
      <c r="I35" s="143">
        <v>35489</v>
      </c>
      <c r="J35" s="143">
        <v>35446</v>
      </c>
      <c r="K35" s="143">
        <v>35480</v>
      </c>
      <c r="L35" s="144">
        <v>35539</v>
      </c>
      <c r="M35" s="144">
        <v>35628</v>
      </c>
      <c r="N35" s="144">
        <v>35527</v>
      </c>
      <c r="O35" s="144">
        <v>35320</v>
      </c>
      <c r="P35" s="144">
        <v>35099</v>
      </c>
      <c r="Q35" s="144">
        <v>34743</v>
      </c>
      <c r="R35" s="144">
        <v>34466</v>
      </c>
      <c r="S35" s="144">
        <v>34142</v>
      </c>
      <c r="T35" s="144">
        <v>33706</v>
      </c>
      <c r="U35" s="144">
        <v>33220</v>
      </c>
      <c r="V35" s="144">
        <v>32925</v>
      </c>
      <c r="W35" s="144">
        <v>32689</v>
      </c>
      <c r="X35" s="144">
        <v>32499</v>
      </c>
      <c r="Y35" s="144">
        <v>32434</v>
      </c>
      <c r="Z35" s="144">
        <v>32319</v>
      </c>
      <c r="AA35" s="144">
        <v>32269</v>
      </c>
      <c r="AB35" s="96">
        <v>222</v>
      </c>
      <c r="AC35" s="96">
        <v>-42</v>
      </c>
      <c r="AD35" s="97">
        <v>2218</v>
      </c>
      <c r="AE35" s="98">
        <v>7.0000000000000007E-2</v>
      </c>
      <c r="AF35" s="97">
        <v>-1052</v>
      </c>
      <c r="AG35" s="98">
        <v>-0.03</v>
      </c>
    </row>
    <row r="36" spans="1:33" s="99" customFormat="1" x14ac:dyDescent="0.2">
      <c r="A36" s="92" t="s">
        <v>93</v>
      </c>
      <c r="B36" s="143">
        <v>7973</v>
      </c>
      <c r="C36" s="143">
        <v>8173</v>
      </c>
      <c r="D36" s="144">
        <v>8399</v>
      </c>
      <c r="E36" s="144">
        <v>8581</v>
      </c>
      <c r="F36" s="143">
        <v>8788</v>
      </c>
      <c r="G36" s="143">
        <v>8936</v>
      </c>
      <c r="H36" s="143">
        <v>9052</v>
      </c>
      <c r="I36" s="143">
        <v>9224</v>
      </c>
      <c r="J36" s="143">
        <v>9392</v>
      </c>
      <c r="K36" s="143">
        <v>9501</v>
      </c>
      <c r="L36" s="144">
        <v>9595</v>
      </c>
      <c r="M36" s="144">
        <v>9655</v>
      </c>
      <c r="N36" s="144">
        <v>9704</v>
      </c>
      <c r="O36" s="144">
        <v>9713</v>
      </c>
      <c r="P36" s="144">
        <v>9675</v>
      </c>
      <c r="Q36" s="144">
        <v>9599</v>
      </c>
      <c r="R36" s="144">
        <v>9500</v>
      </c>
      <c r="S36" s="144">
        <v>9388</v>
      </c>
      <c r="T36" s="144">
        <v>9291</v>
      </c>
      <c r="U36" s="144">
        <v>9192</v>
      </c>
      <c r="V36" s="144">
        <v>9154</v>
      </c>
      <c r="W36" s="144">
        <v>9122</v>
      </c>
      <c r="X36" s="144">
        <v>9057</v>
      </c>
      <c r="Y36" s="144">
        <v>9028</v>
      </c>
      <c r="Z36" s="144">
        <v>8987</v>
      </c>
      <c r="AA36" s="144">
        <v>8970</v>
      </c>
      <c r="AB36" s="96">
        <v>162</v>
      </c>
      <c r="AC36" s="96">
        <v>40</v>
      </c>
      <c r="AD36" s="97">
        <v>1622</v>
      </c>
      <c r="AE36" s="98">
        <v>0.2</v>
      </c>
      <c r="AF36" s="97">
        <v>997</v>
      </c>
      <c r="AG36" s="98">
        <v>0.13</v>
      </c>
    </row>
    <row r="37" spans="1:33" x14ac:dyDescent="0.2">
      <c r="A37" s="92" t="s">
        <v>94</v>
      </c>
      <c r="B37" s="144">
        <v>9634</v>
      </c>
      <c r="C37" s="144">
        <v>9715</v>
      </c>
      <c r="D37" s="144">
        <v>9855</v>
      </c>
      <c r="E37" s="144">
        <v>9996</v>
      </c>
      <c r="F37" s="144">
        <v>10140</v>
      </c>
      <c r="G37" s="144">
        <v>10282</v>
      </c>
      <c r="H37" s="144">
        <v>10323</v>
      </c>
      <c r="I37" s="144">
        <v>10388</v>
      </c>
      <c r="J37" s="144">
        <v>10321</v>
      </c>
      <c r="K37" s="144">
        <v>10297</v>
      </c>
      <c r="L37" s="144">
        <v>10251</v>
      </c>
      <c r="M37" s="144">
        <v>10247</v>
      </c>
      <c r="N37" s="144">
        <v>10154</v>
      </c>
      <c r="O37" s="144">
        <v>9996</v>
      </c>
      <c r="P37" s="144">
        <v>9857</v>
      </c>
      <c r="Q37" s="144">
        <v>9729</v>
      </c>
      <c r="R37" s="144">
        <v>9607</v>
      </c>
      <c r="S37" s="144">
        <v>9477</v>
      </c>
      <c r="T37" s="144">
        <v>9295</v>
      </c>
      <c r="U37" s="144">
        <v>9136</v>
      </c>
      <c r="V37" s="144">
        <v>9032</v>
      </c>
      <c r="W37" s="144">
        <v>8964</v>
      </c>
      <c r="X37" s="144">
        <v>8898</v>
      </c>
      <c r="Y37" s="144">
        <v>8879</v>
      </c>
      <c r="Z37" s="144">
        <v>8860</v>
      </c>
      <c r="AA37" s="144">
        <v>8841</v>
      </c>
      <c r="AB37" s="96">
        <v>62</v>
      </c>
      <c r="AC37" s="96">
        <v>-32</v>
      </c>
      <c r="AD37" s="97">
        <v>617</v>
      </c>
      <c r="AE37" s="98">
        <v>0.06</v>
      </c>
      <c r="AF37" s="97">
        <v>-793</v>
      </c>
      <c r="AG37" s="98">
        <v>-0.08</v>
      </c>
    </row>
    <row r="38" spans="1:33" x14ac:dyDescent="0.2">
      <c r="A38" s="100" t="s">
        <v>95</v>
      </c>
      <c r="B38" s="145">
        <v>19642</v>
      </c>
      <c r="C38" s="145">
        <v>19766</v>
      </c>
      <c r="D38" s="145">
        <v>19927</v>
      </c>
      <c r="E38" s="145">
        <v>20198</v>
      </c>
      <c r="F38" s="145">
        <v>20540</v>
      </c>
      <c r="G38" s="145">
        <v>20917</v>
      </c>
      <c r="H38" s="145">
        <v>21202</v>
      </c>
      <c r="I38" s="145">
        <v>21390</v>
      </c>
      <c r="J38" s="145">
        <v>21529</v>
      </c>
      <c r="K38" s="145">
        <v>21659</v>
      </c>
      <c r="L38" s="145">
        <v>21710</v>
      </c>
      <c r="M38" s="145">
        <v>21810</v>
      </c>
      <c r="N38" s="145">
        <v>21813</v>
      </c>
      <c r="O38" s="145">
        <v>21779</v>
      </c>
      <c r="P38" s="145">
        <v>21639</v>
      </c>
      <c r="Q38" s="145">
        <v>21447</v>
      </c>
      <c r="R38" s="145">
        <v>21353</v>
      </c>
      <c r="S38" s="145">
        <v>21261</v>
      </c>
      <c r="T38" s="145">
        <v>21092</v>
      </c>
      <c r="U38" s="145">
        <v>20963</v>
      </c>
      <c r="V38" s="145">
        <v>20891</v>
      </c>
      <c r="W38" s="145">
        <v>20819</v>
      </c>
      <c r="X38" s="145">
        <v>20759</v>
      </c>
      <c r="Y38" s="145">
        <v>20759</v>
      </c>
      <c r="Z38" s="145">
        <v>20699</v>
      </c>
      <c r="AA38" s="145">
        <v>20693</v>
      </c>
      <c r="AB38" s="104">
        <v>207</v>
      </c>
      <c r="AC38" s="104">
        <v>42</v>
      </c>
      <c r="AD38" s="105">
        <v>2068</v>
      </c>
      <c r="AE38" s="106">
        <v>0.11</v>
      </c>
      <c r="AF38" s="105">
        <v>1051</v>
      </c>
      <c r="AG38" s="106">
        <v>0.05</v>
      </c>
    </row>
    <row r="39" spans="1:33" ht="24.95" customHeight="1" x14ac:dyDescent="0.2">
      <c r="A39" s="89" t="s">
        <v>207</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1"/>
    </row>
    <row r="40" spans="1:33" ht="12" customHeight="1" x14ac:dyDescent="0.2">
      <c r="A40" s="107" t="s">
        <v>172</v>
      </c>
      <c r="B40" s="94">
        <v>55669</v>
      </c>
      <c r="C40" s="94">
        <v>56560</v>
      </c>
      <c r="D40" s="94">
        <v>57261</v>
      </c>
      <c r="E40" s="94">
        <v>57962</v>
      </c>
      <c r="F40" s="94">
        <v>58628</v>
      </c>
      <c r="G40" s="94">
        <v>58997</v>
      </c>
      <c r="H40" s="94">
        <v>59048</v>
      </c>
      <c r="I40" s="94">
        <v>58907</v>
      </c>
      <c r="J40" s="94">
        <v>58624</v>
      </c>
      <c r="K40" s="94">
        <v>58323</v>
      </c>
      <c r="L40" s="94">
        <v>57897</v>
      </c>
      <c r="M40" s="94">
        <v>57534</v>
      </c>
      <c r="N40" s="94">
        <v>56863</v>
      </c>
      <c r="O40" s="94">
        <v>56069</v>
      </c>
      <c r="P40" s="94">
        <v>55180</v>
      </c>
      <c r="Q40" s="94">
        <v>54244</v>
      </c>
      <c r="R40" s="94">
        <v>53325</v>
      </c>
      <c r="S40" s="94">
        <v>52440</v>
      </c>
      <c r="T40" s="94">
        <v>51526</v>
      </c>
      <c r="U40" s="94">
        <v>50780</v>
      </c>
      <c r="V40" s="94">
        <v>50487</v>
      </c>
      <c r="W40" s="94">
        <v>50371</v>
      </c>
      <c r="X40" s="94">
        <v>50279</v>
      </c>
      <c r="Y40" s="94">
        <v>50295</v>
      </c>
      <c r="Z40" s="94">
        <v>50232</v>
      </c>
      <c r="AA40" s="94">
        <v>50238</v>
      </c>
      <c r="AB40" s="108">
        <v>223</v>
      </c>
      <c r="AC40" s="108">
        <v>-217</v>
      </c>
      <c r="AD40" s="94">
        <v>2228</v>
      </c>
      <c r="AE40" s="109">
        <v>0.04</v>
      </c>
      <c r="AF40" s="94">
        <v>-5431</v>
      </c>
      <c r="AG40" s="109">
        <v>-0.1</v>
      </c>
    </row>
    <row r="41" spans="1:33" s="111" customFormat="1" ht="12" customHeight="1" x14ac:dyDescent="0.2">
      <c r="A41" s="92" t="s">
        <v>173</v>
      </c>
      <c r="B41" s="94">
        <v>210727</v>
      </c>
      <c r="C41" s="94">
        <v>213909</v>
      </c>
      <c r="D41" s="94">
        <v>217480</v>
      </c>
      <c r="E41" s="94">
        <v>221812</v>
      </c>
      <c r="F41" s="94">
        <v>227052</v>
      </c>
      <c r="G41" s="94">
        <v>230559</v>
      </c>
      <c r="H41" s="94">
        <v>232472</v>
      </c>
      <c r="I41" s="94">
        <v>233366</v>
      </c>
      <c r="J41" s="94">
        <v>233952</v>
      </c>
      <c r="K41" s="94">
        <v>234781</v>
      </c>
      <c r="L41" s="94">
        <v>235026</v>
      </c>
      <c r="M41" s="94">
        <v>235402</v>
      </c>
      <c r="N41" s="94">
        <v>234382</v>
      </c>
      <c r="O41" s="94">
        <v>232763</v>
      </c>
      <c r="P41" s="94">
        <v>230567</v>
      </c>
      <c r="Q41" s="94">
        <v>227663</v>
      </c>
      <c r="R41" s="94">
        <v>225098</v>
      </c>
      <c r="S41" s="94">
        <v>222478</v>
      </c>
      <c r="T41" s="94">
        <v>219140</v>
      </c>
      <c r="U41" s="94">
        <v>215673</v>
      </c>
      <c r="V41" s="94">
        <v>213893</v>
      </c>
      <c r="W41" s="94">
        <v>212712</v>
      </c>
      <c r="X41" s="94">
        <v>211646</v>
      </c>
      <c r="Y41" s="94">
        <v>211259</v>
      </c>
      <c r="Z41" s="94">
        <v>210527</v>
      </c>
      <c r="AA41" s="94">
        <v>210077</v>
      </c>
      <c r="AB41" s="110">
        <v>2430</v>
      </c>
      <c r="AC41" s="110">
        <v>-26</v>
      </c>
      <c r="AD41" s="94">
        <v>24299</v>
      </c>
      <c r="AE41" s="98">
        <v>0.12</v>
      </c>
      <c r="AF41" s="94">
        <v>-650</v>
      </c>
      <c r="AG41" s="98">
        <v>0</v>
      </c>
    </row>
    <row r="42" spans="1:33" ht="12" customHeight="1" x14ac:dyDescent="0.2">
      <c r="A42" s="92" t="s">
        <v>129</v>
      </c>
      <c r="B42" s="94">
        <v>151215</v>
      </c>
      <c r="C42" s="94">
        <v>153845</v>
      </c>
      <c r="D42" s="94">
        <v>156785</v>
      </c>
      <c r="E42" s="94">
        <v>160128</v>
      </c>
      <c r="F42" s="94">
        <v>163414</v>
      </c>
      <c r="G42" s="94">
        <v>166237</v>
      </c>
      <c r="H42" s="94">
        <v>168038</v>
      </c>
      <c r="I42" s="94">
        <v>169137</v>
      </c>
      <c r="J42" s="94">
        <v>170154</v>
      </c>
      <c r="K42" s="94">
        <v>170727</v>
      </c>
      <c r="L42" s="94">
        <v>170978</v>
      </c>
      <c r="M42" s="94">
        <v>171449</v>
      </c>
      <c r="N42" s="94">
        <v>170949</v>
      </c>
      <c r="O42" s="94">
        <v>169999</v>
      </c>
      <c r="P42" s="94">
        <v>168557</v>
      </c>
      <c r="Q42" s="94">
        <v>166532</v>
      </c>
      <c r="R42" s="94">
        <v>164612</v>
      </c>
      <c r="S42" s="94">
        <v>162662</v>
      </c>
      <c r="T42" s="94">
        <v>160386</v>
      </c>
      <c r="U42" s="94">
        <v>158352</v>
      </c>
      <c r="V42" s="94">
        <v>157317</v>
      </c>
      <c r="W42" s="94">
        <v>156602</v>
      </c>
      <c r="X42" s="94">
        <v>156106</v>
      </c>
      <c r="Y42" s="94">
        <v>156163</v>
      </c>
      <c r="Z42" s="94">
        <v>155993</v>
      </c>
      <c r="AA42" s="94">
        <v>155998</v>
      </c>
      <c r="AB42" s="110">
        <v>1976</v>
      </c>
      <c r="AC42" s="110">
        <v>191</v>
      </c>
      <c r="AD42" s="94">
        <v>19763</v>
      </c>
      <c r="AE42" s="98">
        <v>0.13</v>
      </c>
      <c r="AF42" s="94">
        <v>4783</v>
      </c>
      <c r="AG42" s="98">
        <v>0.03</v>
      </c>
    </row>
    <row r="43" spans="1:33" ht="12" customHeight="1" x14ac:dyDescent="0.2">
      <c r="A43" s="100" t="s">
        <v>130</v>
      </c>
      <c r="B43" s="94">
        <v>47161</v>
      </c>
      <c r="C43" s="94">
        <v>47962</v>
      </c>
      <c r="D43" s="94">
        <v>48651</v>
      </c>
      <c r="E43" s="94">
        <v>49579</v>
      </c>
      <c r="F43" s="94">
        <v>50537</v>
      </c>
      <c r="G43" s="94">
        <v>51294</v>
      </c>
      <c r="H43" s="94">
        <v>51642</v>
      </c>
      <c r="I43" s="94">
        <v>51789</v>
      </c>
      <c r="J43" s="94">
        <v>51859</v>
      </c>
      <c r="K43" s="94">
        <v>51862</v>
      </c>
      <c r="L43" s="94">
        <v>51904</v>
      </c>
      <c r="M43" s="94">
        <v>51747</v>
      </c>
      <c r="N43" s="94">
        <v>51346</v>
      </c>
      <c r="O43" s="94">
        <v>50917</v>
      </c>
      <c r="P43" s="94">
        <v>50273</v>
      </c>
      <c r="Q43" s="94">
        <v>49500</v>
      </c>
      <c r="R43" s="94">
        <v>48815</v>
      </c>
      <c r="S43" s="94">
        <v>48178</v>
      </c>
      <c r="T43" s="94">
        <v>47238</v>
      </c>
      <c r="U43" s="94">
        <v>46419</v>
      </c>
      <c r="V43" s="94">
        <v>45943</v>
      </c>
      <c r="W43" s="94">
        <v>45653</v>
      </c>
      <c r="X43" s="94">
        <v>45395</v>
      </c>
      <c r="Y43" s="94">
        <v>45178</v>
      </c>
      <c r="Z43" s="94">
        <v>44918</v>
      </c>
      <c r="AA43" s="94">
        <v>44669</v>
      </c>
      <c r="AB43" s="112">
        <v>474</v>
      </c>
      <c r="AC43" s="112">
        <v>-100</v>
      </c>
      <c r="AD43" s="94">
        <v>4743</v>
      </c>
      <c r="AE43" s="98">
        <v>0.1</v>
      </c>
      <c r="AF43" s="94">
        <v>-2492</v>
      </c>
      <c r="AG43" s="98">
        <v>-0.05</v>
      </c>
    </row>
    <row r="44" spans="1:33" ht="24.95" customHeight="1" x14ac:dyDescent="0.2">
      <c r="A44" s="89" t="s">
        <v>128</v>
      </c>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1"/>
    </row>
    <row r="45" spans="1:33" x14ac:dyDescent="0.2">
      <c r="A45" s="107" t="s">
        <v>133</v>
      </c>
      <c r="B45" s="113">
        <v>1587</v>
      </c>
      <c r="C45" s="114">
        <v>1567</v>
      </c>
      <c r="D45" s="114">
        <v>1550</v>
      </c>
      <c r="E45" s="114">
        <v>1548</v>
      </c>
      <c r="F45" s="114">
        <v>1560</v>
      </c>
      <c r="G45" s="114">
        <v>1564</v>
      </c>
      <c r="H45" s="114">
        <v>1578</v>
      </c>
      <c r="I45" s="114">
        <v>1578</v>
      </c>
      <c r="J45" s="114">
        <v>1586</v>
      </c>
      <c r="K45" s="114">
        <v>1589</v>
      </c>
      <c r="L45" s="114">
        <v>1592</v>
      </c>
      <c r="M45" s="114">
        <v>1590</v>
      </c>
      <c r="N45" s="114">
        <v>1575</v>
      </c>
      <c r="O45" s="114">
        <v>1572</v>
      </c>
      <c r="P45" s="114">
        <v>1559</v>
      </c>
      <c r="Q45" s="114">
        <v>1548</v>
      </c>
      <c r="R45" s="114">
        <v>1542</v>
      </c>
      <c r="S45" s="114">
        <v>1548</v>
      </c>
      <c r="T45" s="114">
        <v>1556</v>
      </c>
      <c r="U45" s="114">
        <v>1560</v>
      </c>
      <c r="V45" s="114">
        <v>1560</v>
      </c>
      <c r="W45" s="114">
        <v>1562</v>
      </c>
      <c r="X45" s="114">
        <v>1559</v>
      </c>
      <c r="Y45" s="114">
        <v>1549</v>
      </c>
      <c r="Z45" s="114">
        <v>1534</v>
      </c>
      <c r="AA45" s="114">
        <v>1523</v>
      </c>
      <c r="AB45" s="108">
        <v>0</v>
      </c>
      <c r="AC45" s="108">
        <v>-3</v>
      </c>
      <c r="AD45" s="114">
        <v>5</v>
      </c>
      <c r="AE45" s="109">
        <v>0</v>
      </c>
      <c r="AF45" s="114">
        <v>-64</v>
      </c>
      <c r="AG45" s="109">
        <v>-0.04</v>
      </c>
    </row>
    <row r="46" spans="1:33" x14ac:dyDescent="0.2">
      <c r="A46" s="100" t="s">
        <v>134</v>
      </c>
      <c r="B46" s="115">
        <v>947</v>
      </c>
      <c r="C46" s="102">
        <v>943</v>
      </c>
      <c r="D46" s="102">
        <v>942</v>
      </c>
      <c r="E46" s="102">
        <v>946</v>
      </c>
      <c r="F46" s="102">
        <v>960</v>
      </c>
      <c r="G46" s="102">
        <v>965</v>
      </c>
      <c r="H46" s="102">
        <v>966</v>
      </c>
      <c r="I46" s="102">
        <v>975</v>
      </c>
      <c r="J46" s="102">
        <v>965</v>
      </c>
      <c r="K46" s="102">
        <v>963</v>
      </c>
      <c r="L46" s="102">
        <v>966</v>
      </c>
      <c r="M46" s="102">
        <v>954</v>
      </c>
      <c r="N46" s="102">
        <v>950</v>
      </c>
      <c r="O46" s="102">
        <v>945</v>
      </c>
      <c r="P46" s="102">
        <v>936</v>
      </c>
      <c r="Q46" s="102">
        <v>929</v>
      </c>
      <c r="R46" s="102">
        <v>918</v>
      </c>
      <c r="S46" s="102">
        <v>898</v>
      </c>
      <c r="T46" s="102">
        <v>888</v>
      </c>
      <c r="U46" s="102">
        <v>869</v>
      </c>
      <c r="V46" s="102">
        <v>865</v>
      </c>
      <c r="W46" s="102">
        <v>857</v>
      </c>
      <c r="X46" s="102">
        <v>843</v>
      </c>
      <c r="Y46" s="102">
        <v>849</v>
      </c>
      <c r="Z46" s="102">
        <v>848</v>
      </c>
      <c r="AA46" s="102">
        <v>849</v>
      </c>
      <c r="AB46" s="112">
        <v>2</v>
      </c>
      <c r="AC46" s="112">
        <v>-4</v>
      </c>
      <c r="AD46" s="102">
        <v>19</v>
      </c>
      <c r="AE46" s="106">
        <v>0.02</v>
      </c>
      <c r="AF46" s="102">
        <v>-98</v>
      </c>
      <c r="AG46" s="106">
        <v>-0.1</v>
      </c>
    </row>
    <row r="48" spans="1:33" x14ac:dyDescent="0.2">
      <c r="A48" s="116" t="s">
        <v>0</v>
      </c>
      <c r="B48" s="117"/>
      <c r="C48" s="117"/>
      <c r="D48" s="118"/>
      <c r="E48" s="118"/>
      <c r="F48" s="118"/>
      <c r="G48" s="118"/>
      <c r="H48" s="118"/>
      <c r="I48" s="118"/>
      <c r="J48" s="118"/>
      <c r="K48" s="118"/>
      <c r="AB48" s="146"/>
      <c r="AC48" s="146"/>
      <c r="AD48" s="146"/>
      <c r="AE48" s="147"/>
      <c r="AF48" s="148"/>
      <c r="AG48" s="147"/>
    </row>
    <row r="49" spans="1:33" x14ac:dyDescent="0.2">
      <c r="A49" s="414" t="str">
        <f>'metadata text'!B9</f>
        <v>1) Household reference person (HRP) is defined as the eldest economically active person in the household, then the eldest inactive person if there was no economically active person.</v>
      </c>
      <c r="B49" s="414"/>
      <c r="C49" s="414"/>
      <c r="D49" s="414"/>
      <c r="E49" s="414"/>
      <c r="F49" s="414"/>
      <c r="G49" s="414"/>
      <c r="H49" s="414"/>
      <c r="I49" s="414"/>
      <c r="J49" s="414"/>
      <c r="K49" s="414"/>
      <c r="L49" s="414"/>
      <c r="M49" s="414"/>
      <c r="AB49" s="146"/>
      <c r="AC49" s="146"/>
      <c r="AD49" s="146"/>
      <c r="AE49" s="147"/>
      <c r="AF49" s="148"/>
      <c r="AG49" s="147"/>
    </row>
    <row r="50" spans="1:33" ht="12.75" customHeight="1" x14ac:dyDescent="0.2">
      <c r="A50" s="384" t="str">
        <f>'metadata text'!B12</f>
        <v>2) Average annual change is the result of dividing the absolute change before rounding by the number of years of the projection, 10 for the period 2018-2028 and 25 for the period 2018-2043.</v>
      </c>
      <c r="B50" s="384"/>
      <c r="C50" s="384"/>
      <c r="D50" s="384"/>
      <c r="E50" s="384"/>
      <c r="F50" s="384"/>
      <c r="G50" s="384"/>
      <c r="H50" s="384"/>
      <c r="I50" s="384"/>
      <c r="J50" s="384"/>
      <c r="K50" s="384"/>
      <c r="L50" s="384"/>
      <c r="M50" s="384"/>
      <c r="AD50" s="119"/>
    </row>
    <row r="51" spans="1:33" ht="12.75" customHeight="1" x14ac:dyDescent="0.2">
      <c r="A51" s="121"/>
      <c r="B51" s="121"/>
      <c r="C51" s="121"/>
      <c r="D51" s="121"/>
      <c r="E51" s="121"/>
      <c r="F51" s="121"/>
      <c r="G51" s="121"/>
      <c r="H51" s="121"/>
      <c r="I51" s="121"/>
      <c r="J51" s="121"/>
      <c r="K51" s="121"/>
      <c r="L51" s="121"/>
    </row>
    <row r="52" spans="1:33" x14ac:dyDescent="0.2">
      <c r="A52" s="413" t="str">
        <f>'metadata text'!B20</f>
        <v>Household figures are rounded to the nearest whole number. As a result, totals may not equal the sum of their parts.</v>
      </c>
      <c r="B52" s="413"/>
      <c r="C52" s="413"/>
      <c r="D52" s="413"/>
      <c r="E52" s="413"/>
      <c r="F52" s="413"/>
      <c r="G52" s="413"/>
      <c r="H52" s="124"/>
      <c r="I52" s="124"/>
      <c r="J52" s="124"/>
      <c r="K52" s="124"/>
      <c r="L52" s="124"/>
    </row>
    <row r="53" spans="1:33" x14ac:dyDescent="0.2">
      <c r="A53" s="122"/>
      <c r="B53" s="123"/>
      <c r="C53" s="124"/>
      <c r="D53" s="124"/>
      <c r="E53" s="124"/>
      <c r="F53" s="124"/>
      <c r="G53" s="124"/>
      <c r="H53" s="124"/>
      <c r="I53" s="124"/>
      <c r="J53" s="124"/>
      <c r="K53" s="124"/>
      <c r="L53" s="124"/>
    </row>
    <row r="54" spans="1:33" x14ac:dyDescent="0.2">
      <c r="A54" s="331" t="s">
        <v>256</v>
      </c>
      <c r="B54" s="331"/>
      <c r="C54" s="124"/>
      <c r="D54" s="124"/>
      <c r="E54" s="124"/>
      <c r="F54" s="124"/>
      <c r="G54" s="124"/>
      <c r="H54" s="124"/>
      <c r="I54" s="124"/>
      <c r="J54" s="124"/>
      <c r="K54" s="124"/>
      <c r="L54" s="124"/>
    </row>
  </sheetData>
  <mergeCells count="17">
    <mergeCell ref="A50:M50"/>
    <mergeCell ref="A52:G52"/>
    <mergeCell ref="Q1:R1"/>
    <mergeCell ref="AF3:AG3"/>
    <mergeCell ref="AF4:AG4"/>
    <mergeCell ref="B3:AA3"/>
    <mergeCell ref="AC3:AC4"/>
    <mergeCell ref="AB3:AB4"/>
    <mergeCell ref="AD3:AE3"/>
    <mergeCell ref="AD4:AE4"/>
    <mergeCell ref="A51:L51"/>
    <mergeCell ref="A44:AG44"/>
    <mergeCell ref="A39:AG39"/>
    <mergeCell ref="A3:A4"/>
    <mergeCell ref="A6:AG6"/>
    <mergeCell ref="A1:O1"/>
    <mergeCell ref="A49:M49"/>
  </mergeCells>
  <phoneticPr fontId="3" type="noConversion"/>
  <hyperlinks>
    <hyperlink ref="Q1" location="Contents!A1" display="back to contents"/>
  </hyperlinks>
  <pageMargins left="0.75" right="0.75" top="1" bottom="1" header="0.5" footer="0.5"/>
  <pageSetup paperSize="9" scale="79" fitToWidth="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4"/>
  <sheetViews>
    <sheetView showGridLines="0" zoomScaleNormal="100" workbookViewId="0"/>
  </sheetViews>
  <sheetFormatPr defaultRowHeight="12.75" x14ac:dyDescent="0.2"/>
  <cols>
    <col min="1" max="1" width="22.7109375" style="381" bestFit="1" customWidth="1"/>
    <col min="2" max="7" width="9.140625" style="381"/>
    <col min="8" max="8" width="15.85546875" style="381" customWidth="1"/>
    <col min="9" max="16384" width="9.140625" style="381"/>
  </cols>
  <sheetData>
    <row r="1" spans="1:13" ht="18" customHeight="1" x14ac:dyDescent="0.25">
      <c r="A1" s="289" t="s">
        <v>5</v>
      </c>
    </row>
    <row r="2" spans="1:13" ht="15" customHeight="1" x14ac:dyDescent="0.25">
      <c r="A2" s="289"/>
    </row>
    <row r="3" spans="1:13" x14ac:dyDescent="0.2">
      <c r="A3" s="290" t="s">
        <v>6</v>
      </c>
      <c r="B3" s="291" t="s">
        <v>230</v>
      </c>
      <c r="C3" s="291"/>
      <c r="D3" s="291"/>
      <c r="E3" s="291"/>
      <c r="F3" s="291"/>
      <c r="G3" s="291"/>
      <c r="H3" s="291"/>
      <c r="I3" s="382"/>
      <c r="J3" s="382"/>
      <c r="K3" s="382"/>
      <c r="L3" s="382"/>
      <c r="M3" s="382"/>
    </row>
    <row r="4" spans="1:13" x14ac:dyDescent="0.2">
      <c r="A4" s="290" t="s">
        <v>7</v>
      </c>
      <c r="B4" s="291" t="s">
        <v>137</v>
      </c>
      <c r="C4" s="291"/>
      <c r="D4" s="291"/>
      <c r="E4" s="291"/>
      <c r="F4" s="291"/>
      <c r="G4" s="291"/>
      <c r="H4" s="291"/>
    </row>
    <row r="5" spans="1:13" x14ac:dyDescent="0.2">
      <c r="A5" s="290" t="s">
        <v>8</v>
      </c>
      <c r="B5" s="291" t="s">
        <v>138</v>
      </c>
      <c r="C5" s="291"/>
      <c r="D5" s="291"/>
      <c r="E5" s="291"/>
      <c r="F5" s="291"/>
      <c r="G5" s="291"/>
      <c r="H5" s="291"/>
    </row>
    <row r="6" spans="1:13" x14ac:dyDescent="0.2">
      <c r="A6" s="290" t="s">
        <v>9</v>
      </c>
      <c r="B6" s="291" t="s">
        <v>10</v>
      </c>
      <c r="C6" s="291"/>
      <c r="D6" s="291"/>
      <c r="E6" s="291"/>
      <c r="F6" s="291"/>
      <c r="G6" s="291"/>
      <c r="H6" s="291"/>
    </row>
    <row r="7" spans="1:13" x14ac:dyDescent="0.2">
      <c r="A7" s="290" t="s">
        <v>11</v>
      </c>
      <c r="B7" s="291" t="s">
        <v>122</v>
      </c>
      <c r="C7" s="291"/>
      <c r="D7" s="291"/>
      <c r="E7" s="291"/>
      <c r="F7" s="291"/>
      <c r="G7" s="291"/>
      <c r="H7" s="291"/>
    </row>
    <row r="8" spans="1:13" x14ac:dyDescent="0.2">
      <c r="A8" s="290"/>
    </row>
    <row r="9" spans="1:13" x14ac:dyDescent="0.2">
      <c r="A9" s="290" t="s">
        <v>12</v>
      </c>
    </row>
    <row r="10" spans="1:13" x14ac:dyDescent="0.2">
      <c r="A10" s="290"/>
    </row>
    <row r="11" spans="1:13" x14ac:dyDescent="0.2">
      <c r="A11" s="9" t="s">
        <v>231</v>
      </c>
      <c r="B11" s="9"/>
      <c r="C11" s="9"/>
      <c r="D11" s="9"/>
      <c r="E11" s="9"/>
      <c r="F11" s="9"/>
      <c r="G11" s="9"/>
      <c r="H11" s="9"/>
      <c r="I11" s="9"/>
      <c r="J11" s="9"/>
      <c r="K11" s="9"/>
      <c r="L11" s="9"/>
      <c r="M11" s="9"/>
    </row>
    <row r="12" spans="1:13" ht="12.75" customHeight="1" x14ac:dyDescent="0.2">
      <c r="A12" s="9"/>
      <c r="B12" s="9"/>
      <c r="C12" s="9"/>
      <c r="D12" s="9"/>
      <c r="E12" s="9"/>
      <c r="F12" s="9"/>
      <c r="G12" s="9"/>
      <c r="H12" s="9"/>
      <c r="I12" s="9"/>
      <c r="J12" s="9"/>
      <c r="K12" s="9"/>
      <c r="L12" s="9"/>
      <c r="M12" s="9"/>
    </row>
    <row r="13" spans="1:13" ht="12.75" customHeight="1" x14ac:dyDescent="0.2">
      <c r="A13" s="6"/>
      <c r="B13" s="6"/>
      <c r="C13" s="6"/>
      <c r="D13" s="6"/>
      <c r="E13" s="6"/>
      <c r="F13" s="6"/>
      <c r="G13" s="6"/>
      <c r="H13" s="6"/>
      <c r="I13" s="6"/>
      <c r="J13" s="6"/>
      <c r="K13" s="6"/>
      <c r="L13" s="6"/>
      <c r="M13" s="6"/>
    </row>
    <row r="14" spans="1:13" x14ac:dyDescent="0.2">
      <c r="A14" s="297" t="s">
        <v>256</v>
      </c>
      <c r="B14" s="297"/>
      <c r="C14" s="292"/>
      <c r="D14" s="292"/>
      <c r="E14" s="292"/>
      <c r="F14" s="292"/>
      <c r="G14" s="292"/>
      <c r="H14" s="292"/>
      <c r="I14" s="292"/>
      <c r="J14" s="292"/>
      <c r="K14" s="292"/>
      <c r="L14" s="292"/>
      <c r="M14" s="292"/>
    </row>
  </sheetData>
  <mergeCells count="6">
    <mergeCell ref="B3:H3"/>
    <mergeCell ref="B7:H7"/>
    <mergeCell ref="B4:H4"/>
    <mergeCell ref="B5:H5"/>
    <mergeCell ref="B6:H6"/>
    <mergeCell ref="A11:M12"/>
  </mergeCells>
  <phoneticPr fontId="3" type="noConversion"/>
  <pageMargins left="0.75" right="0.75" top="1" bottom="1" header="0.5" footer="0.5"/>
  <pageSetup paperSize="9"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AG54"/>
  <sheetViews>
    <sheetView showGridLines="0" workbookViewId="0">
      <selection sqref="A1:O1"/>
    </sheetView>
  </sheetViews>
  <sheetFormatPr defaultRowHeight="12.75" x14ac:dyDescent="0.2"/>
  <cols>
    <col min="1" max="1" width="29.140625" style="123" customWidth="1"/>
    <col min="2" max="27" width="9.140625" style="65"/>
    <col min="28" max="28" width="18.140625" style="65" customWidth="1"/>
    <col min="29" max="29" width="17.85546875" style="65" customWidth="1"/>
    <col min="30" max="16384" width="9.140625" style="65"/>
  </cols>
  <sheetData>
    <row r="1" spans="1:33" ht="18" customHeight="1" x14ac:dyDescent="0.25">
      <c r="A1" s="415" t="s">
        <v>252</v>
      </c>
      <c r="B1" s="415"/>
      <c r="C1" s="415"/>
      <c r="D1" s="415"/>
      <c r="E1" s="415"/>
      <c r="F1" s="415"/>
      <c r="G1" s="415"/>
      <c r="H1" s="415"/>
      <c r="I1" s="415"/>
      <c r="J1" s="415"/>
      <c r="K1" s="415"/>
      <c r="L1" s="415"/>
      <c r="M1" s="415"/>
      <c r="N1" s="415"/>
      <c r="O1" s="415"/>
      <c r="Q1" s="8" t="s">
        <v>200</v>
      </c>
      <c r="R1" s="8"/>
      <c r="S1" s="5"/>
    </row>
    <row r="2" spans="1:33" ht="15" customHeight="1" x14ac:dyDescent="0.25">
      <c r="A2" s="64"/>
      <c r="B2" s="67"/>
      <c r="C2" s="67"/>
      <c r="D2" s="67"/>
      <c r="E2" s="67"/>
      <c r="F2" s="67"/>
      <c r="G2" s="67"/>
      <c r="H2" s="67"/>
      <c r="I2" s="67"/>
      <c r="J2" s="67"/>
      <c r="K2" s="67"/>
    </row>
    <row r="3" spans="1:33" s="75" customFormat="1" ht="14.25" customHeight="1" x14ac:dyDescent="0.2">
      <c r="A3" s="68" t="s">
        <v>131</v>
      </c>
      <c r="B3" s="69" t="s">
        <v>114</v>
      </c>
      <c r="C3" s="70"/>
      <c r="D3" s="70"/>
      <c r="E3" s="70"/>
      <c r="F3" s="70"/>
      <c r="G3" s="70"/>
      <c r="H3" s="70"/>
      <c r="I3" s="70"/>
      <c r="J3" s="70"/>
      <c r="K3" s="70"/>
      <c r="L3" s="70"/>
      <c r="M3" s="70"/>
      <c r="N3" s="70"/>
      <c r="O3" s="70"/>
      <c r="P3" s="70"/>
      <c r="Q3" s="70"/>
      <c r="R3" s="70"/>
      <c r="S3" s="70"/>
      <c r="T3" s="70"/>
      <c r="U3" s="70"/>
      <c r="V3" s="70"/>
      <c r="W3" s="70"/>
      <c r="X3" s="70"/>
      <c r="Y3" s="70"/>
      <c r="Z3" s="70"/>
      <c r="AA3" s="71"/>
      <c r="AB3" s="72" t="s">
        <v>219</v>
      </c>
      <c r="AC3" s="72" t="s">
        <v>220</v>
      </c>
      <c r="AD3" s="73" t="s">
        <v>115</v>
      </c>
      <c r="AE3" s="74"/>
      <c r="AF3" s="73" t="s">
        <v>115</v>
      </c>
      <c r="AG3" s="74"/>
    </row>
    <row r="4" spans="1:33" s="75" customFormat="1" ht="18.75" customHeight="1" x14ac:dyDescent="0.2">
      <c r="A4" s="76"/>
      <c r="B4" s="77">
        <v>2018</v>
      </c>
      <c r="C4" s="78">
        <v>2019</v>
      </c>
      <c r="D4" s="78">
        <v>2020</v>
      </c>
      <c r="E4" s="78">
        <v>2021</v>
      </c>
      <c r="F4" s="78">
        <v>2022</v>
      </c>
      <c r="G4" s="78">
        <v>2023</v>
      </c>
      <c r="H4" s="78">
        <v>2024</v>
      </c>
      <c r="I4" s="78">
        <v>2025</v>
      </c>
      <c r="J4" s="78">
        <v>2026</v>
      </c>
      <c r="K4" s="78">
        <v>2027</v>
      </c>
      <c r="L4" s="78">
        <v>2028</v>
      </c>
      <c r="M4" s="78">
        <v>2029</v>
      </c>
      <c r="N4" s="78">
        <v>2030</v>
      </c>
      <c r="O4" s="78">
        <v>2031</v>
      </c>
      <c r="P4" s="78">
        <v>2032</v>
      </c>
      <c r="Q4" s="78">
        <v>2033</v>
      </c>
      <c r="R4" s="78">
        <v>2034</v>
      </c>
      <c r="S4" s="78">
        <v>2035</v>
      </c>
      <c r="T4" s="78">
        <v>2036</v>
      </c>
      <c r="U4" s="78">
        <v>2037</v>
      </c>
      <c r="V4" s="78">
        <v>2038</v>
      </c>
      <c r="W4" s="78">
        <v>2039</v>
      </c>
      <c r="X4" s="78">
        <v>2040</v>
      </c>
      <c r="Y4" s="78">
        <v>2041</v>
      </c>
      <c r="Z4" s="78">
        <v>2042</v>
      </c>
      <c r="AA4" s="79">
        <v>2043</v>
      </c>
      <c r="AB4" s="80"/>
      <c r="AC4" s="80"/>
      <c r="AD4" s="127" t="s">
        <v>177</v>
      </c>
      <c r="AE4" s="128"/>
      <c r="AF4" s="127" t="s">
        <v>167</v>
      </c>
      <c r="AG4" s="128"/>
    </row>
    <row r="5" spans="1:33" s="75" customFormat="1" x14ac:dyDescent="0.2">
      <c r="A5" s="132" t="s">
        <v>68</v>
      </c>
      <c r="B5" s="133">
        <v>741597</v>
      </c>
      <c r="C5" s="133">
        <v>738219</v>
      </c>
      <c r="D5" s="133">
        <v>733082</v>
      </c>
      <c r="E5" s="133">
        <v>726146</v>
      </c>
      <c r="F5" s="133">
        <v>713345</v>
      </c>
      <c r="G5" s="133">
        <v>700095</v>
      </c>
      <c r="H5" s="133">
        <v>689723</v>
      </c>
      <c r="I5" s="133">
        <v>680232</v>
      </c>
      <c r="J5" s="133">
        <v>673523</v>
      </c>
      <c r="K5" s="133">
        <v>666895</v>
      </c>
      <c r="L5" s="133">
        <v>660339</v>
      </c>
      <c r="M5" s="133">
        <v>654430</v>
      </c>
      <c r="N5" s="133">
        <v>652041</v>
      </c>
      <c r="O5" s="133">
        <v>649559</v>
      </c>
      <c r="P5" s="133">
        <v>649482</v>
      </c>
      <c r="Q5" s="133">
        <v>653698</v>
      </c>
      <c r="R5" s="133">
        <v>660503</v>
      </c>
      <c r="S5" s="133">
        <v>668533</v>
      </c>
      <c r="T5" s="133">
        <v>678765</v>
      </c>
      <c r="U5" s="133">
        <v>691202</v>
      </c>
      <c r="V5" s="133">
        <v>700362</v>
      </c>
      <c r="W5" s="133">
        <v>705515</v>
      </c>
      <c r="X5" s="133">
        <v>708055</v>
      </c>
      <c r="Y5" s="133">
        <v>709535</v>
      </c>
      <c r="Z5" s="133">
        <v>710542</v>
      </c>
      <c r="AA5" s="134">
        <v>710818</v>
      </c>
      <c r="AB5" s="129">
        <v>-8126</v>
      </c>
      <c r="AC5" s="129">
        <v>-1231</v>
      </c>
      <c r="AD5" s="130">
        <v>-81258</v>
      </c>
      <c r="AE5" s="135">
        <v>-0.11</v>
      </c>
      <c r="AF5" s="130">
        <v>-30779</v>
      </c>
      <c r="AG5" s="135">
        <v>-0.04</v>
      </c>
    </row>
    <row r="6" spans="1:33" s="75" customFormat="1" ht="24.75" customHeight="1" x14ac:dyDescent="0.2">
      <c r="A6" s="89" t="s">
        <v>132</v>
      </c>
      <c r="B6" s="90"/>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1"/>
    </row>
    <row r="7" spans="1:33" s="99" customFormat="1" x14ac:dyDescent="0.2">
      <c r="A7" s="136" t="s">
        <v>69</v>
      </c>
      <c r="B7" s="93">
        <v>27667</v>
      </c>
      <c r="C7" s="93">
        <v>27653</v>
      </c>
      <c r="D7" s="93">
        <v>27476</v>
      </c>
      <c r="E7" s="93">
        <v>27374</v>
      </c>
      <c r="F7" s="93">
        <v>27002</v>
      </c>
      <c r="G7" s="93">
        <v>26629</v>
      </c>
      <c r="H7" s="93">
        <v>26490</v>
      </c>
      <c r="I7" s="93">
        <v>26364</v>
      </c>
      <c r="J7" s="93">
        <v>26429</v>
      </c>
      <c r="K7" s="93">
        <v>26493</v>
      </c>
      <c r="L7" s="94">
        <v>26635</v>
      </c>
      <c r="M7" s="94">
        <v>26699</v>
      </c>
      <c r="N7" s="94">
        <v>27008</v>
      </c>
      <c r="O7" s="94">
        <v>27219</v>
      </c>
      <c r="P7" s="94">
        <v>27486</v>
      </c>
      <c r="Q7" s="94">
        <v>27809</v>
      </c>
      <c r="R7" s="94">
        <v>28311</v>
      </c>
      <c r="S7" s="94">
        <v>28828</v>
      </c>
      <c r="T7" s="94">
        <v>29379</v>
      </c>
      <c r="U7" s="94">
        <v>29897</v>
      </c>
      <c r="V7" s="94">
        <v>30154</v>
      </c>
      <c r="W7" s="94">
        <v>30210</v>
      </c>
      <c r="X7" s="94">
        <v>30177</v>
      </c>
      <c r="Y7" s="94">
        <v>30118</v>
      </c>
      <c r="Z7" s="94">
        <v>30041</v>
      </c>
      <c r="AA7" s="95">
        <v>29820</v>
      </c>
      <c r="AB7" s="110">
        <v>-103</v>
      </c>
      <c r="AC7" s="110">
        <v>86</v>
      </c>
      <c r="AD7" s="131">
        <v>-1032</v>
      </c>
      <c r="AE7" s="137">
        <v>-0.04</v>
      </c>
      <c r="AF7" s="131">
        <v>2153</v>
      </c>
      <c r="AG7" s="137">
        <v>0.08</v>
      </c>
    </row>
    <row r="8" spans="1:33" s="99" customFormat="1" x14ac:dyDescent="0.2">
      <c r="A8" s="136" t="s">
        <v>70</v>
      </c>
      <c r="B8" s="93">
        <v>35681</v>
      </c>
      <c r="C8" s="93">
        <v>35805</v>
      </c>
      <c r="D8" s="93">
        <v>35687</v>
      </c>
      <c r="E8" s="93">
        <v>35544</v>
      </c>
      <c r="F8" s="93">
        <v>35193</v>
      </c>
      <c r="G8" s="93">
        <v>34702</v>
      </c>
      <c r="H8" s="93">
        <v>34278</v>
      </c>
      <c r="I8" s="93">
        <v>33916</v>
      </c>
      <c r="J8" s="93">
        <v>33677</v>
      </c>
      <c r="K8" s="93">
        <v>33417</v>
      </c>
      <c r="L8" s="94">
        <v>33233</v>
      </c>
      <c r="M8" s="94">
        <v>32897</v>
      </c>
      <c r="N8" s="94">
        <v>32764</v>
      </c>
      <c r="O8" s="94">
        <v>32530</v>
      </c>
      <c r="P8" s="94">
        <v>32445</v>
      </c>
      <c r="Q8" s="94">
        <v>32457</v>
      </c>
      <c r="R8" s="94">
        <v>32571</v>
      </c>
      <c r="S8" s="94">
        <v>32828</v>
      </c>
      <c r="T8" s="94">
        <v>33080</v>
      </c>
      <c r="U8" s="94">
        <v>33365</v>
      </c>
      <c r="V8" s="94">
        <v>33566</v>
      </c>
      <c r="W8" s="94">
        <v>33622</v>
      </c>
      <c r="X8" s="94">
        <v>33556</v>
      </c>
      <c r="Y8" s="94">
        <v>33375</v>
      </c>
      <c r="Z8" s="94">
        <v>33182</v>
      </c>
      <c r="AA8" s="95">
        <v>32999</v>
      </c>
      <c r="AB8" s="110">
        <v>-245</v>
      </c>
      <c r="AC8" s="110">
        <v>-107</v>
      </c>
      <c r="AD8" s="131">
        <v>-2448</v>
      </c>
      <c r="AE8" s="137">
        <v>-7.0000000000000007E-2</v>
      </c>
      <c r="AF8" s="131">
        <v>-2682</v>
      </c>
      <c r="AG8" s="137">
        <v>-0.08</v>
      </c>
    </row>
    <row r="9" spans="1:33" s="99" customFormat="1" x14ac:dyDescent="0.2">
      <c r="A9" s="136" t="s">
        <v>71</v>
      </c>
      <c r="B9" s="93">
        <v>16368</v>
      </c>
      <c r="C9" s="93">
        <v>16283</v>
      </c>
      <c r="D9" s="93">
        <v>16058</v>
      </c>
      <c r="E9" s="93">
        <v>15868</v>
      </c>
      <c r="F9" s="93">
        <v>15463</v>
      </c>
      <c r="G9" s="93">
        <v>15098</v>
      </c>
      <c r="H9" s="93">
        <v>14821</v>
      </c>
      <c r="I9" s="93">
        <v>14535</v>
      </c>
      <c r="J9" s="93">
        <v>14283</v>
      </c>
      <c r="K9" s="93">
        <v>14121</v>
      </c>
      <c r="L9" s="94">
        <v>13977</v>
      </c>
      <c r="M9" s="94">
        <v>13737</v>
      </c>
      <c r="N9" s="94">
        <v>13598</v>
      </c>
      <c r="O9" s="94">
        <v>13512</v>
      </c>
      <c r="P9" s="94">
        <v>13461</v>
      </c>
      <c r="Q9" s="94">
        <v>13437</v>
      </c>
      <c r="R9" s="94">
        <v>13483</v>
      </c>
      <c r="S9" s="94">
        <v>13580</v>
      </c>
      <c r="T9" s="94">
        <v>13751</v>
      </c>
      <c r="U9" s="94">
        <v>13952</v>
      </c>
      <c r="V9" s="94">
        <v>14106</v>
      </c>
      <c r="W9" s="94">
        <v>14198</v>
      </c>
      <c r="X9" s="94">
        <v>14209</v>
      </c>
      <c r="Y9" s="94">
        <v>14219</v>
      </c>
      <c r="Z9" s="94">
        <v>14177</v>
      </c>
      <c r="AA9" s="95">
        <v>14138</v>
      </c>
      <c r="AB9" s="110">
        <v>-239</v>
      </c>
      <c r="AC9" s="110">
        <v>-89</v>
      </c>
      <c r="AD9" s="131">
        <v>-2391</v>
      </c>
      <c r="AE9" s="137">
        <v>-0.15</v>
      </c>
      <c r="AF9" s="131">
        <v>-2230</v>
      </c>
      <c r="AG9" s="137">
        <v>-0.14000000000000001</v>
      </c>
    </row>
    <row r="10" spans="1:33" s="99" customFormat="1" x14ac:dyDescent="0.2">
      <c r="A10" s="136" t="s">
        <v>123</v>
      </c>
      <c r="B10" s="93">
        <v>12895</v>
      </c>
      <c r="C10" s="93">
        <v>12790</v>
      </c>
      <c r="D10" s="93">
        <v>12593</v>
      </c>
      <c r="E10" s="93">
        <v>12331</v>
      </c>
      <c r="F10" s="93">
        <v>12031</v>
      </c>
      <c r="G10" s="93">
        <v>11655</v>
      </c>
      <c r="H10" s="93">
        <v>11308</v>
      </c>
      <c r="I10" s="93">
        <v>10963</v>
      </c>
      <c r="J10" s="93">
        <v>10701</v>
      </c>
      <c r="K10" s="93">
        <v>10371</v>
      </c>
      <c r="L10" s="94">
        <v>10072</v>
      </c>
      <c r="M10" s="94">
        <v>9827</v>
      </c>
      <c r="N10" s="94">
        <v>9601</v>
      </c>
      <c r="O10" s="94">
        <v>9390</v>
      </c>
      <c r="P10" s="94">
        <v>9181</v>
      </c>
      <c r="Q10" s="94">
        <v>9021</v>
      </c>
      <c r="R10" s="94">
        <v>8975</v>
      </c>
      <c r="S10" s="94">
        <v>8918</v>
      </c>
      <c r="T10" s="94">
        <v>8905</v>
      </c>
      <c r="U10" s="94">
        <v>8894</v>
      </c>
      <c r="V10" s="94">
        <v>8891</v>
      </c>
      <c r="W10" s="94">
        <v>8858</v>
      </c>
      <c r="X10" s="94">
        <v>8785</v>
      </c>
      <c r="Y10" s="94">
        <v>8695</v>
      </c>
      <c r="Z10" s="94">
        <v>8654</v>
      </c>
      <c r="AA10" s="95">
        <v>8617</v>
      </c>
      <c r="AB10" s="110">
        <v>-282</v>
      </c>
      <c r="AC10" s="110">
        <v>-171</v>
      </c>
      <c r="AD10" s="131">
        <v>-2823</v>
      </c>
      <c r="AE10" s="137">
        <v>-0.22</v>
      </c>
      <c r="AF10" s="131">
        <v>-4278</v>
      </c>
      <c r="AG10" s="137">
        <v>-0.33</v>
      </c>
    </row>
    <row r="11" spans="1:33" s="99" customFormat="1" x14ac:dyDescent="0.2">
      <c r="A11" s="136" t="s">
        <v>124</v>
      </c>
      <c r="B11" s="93">
        <v>61043</v>
      </c>
      <c r="C11" s="93">
        <v>61241</v>
      </c>
      <c r="D11" s="93">
        <v>61506</v>
      </c>
      <c r="E11" s="93">
        <v>61607</v>
      </c>
      <c r="F11" s="93">
        <v>61510</v>
      </c>
      <c r="G11" s="93">
        <v>61165</v>
      </c>
      <c r="H11" s="93">
        <v>61246</v>
      </c>
      <c r="I11" s="93">
        <v>61385</v>
      </c>
      <c r="J11" s="93">
        <v>61614</v>
      </c>
      <c r="K11" s="93">
        <v>62033</v>
      </c>
      <c r="L11" s="94">
        <v>62531</v>
      </c>
      <c r="M11" s="94">
        <v>63095</v>
      </c>
      <c r="N11" s="94">
        <v>63987</v>
      </c>
      <c r="O11" s="94">
        <v>64593</v>
      </c>
      <c r="P11" s="94">
        <v>65358</v>
      </c>
      <c r="Q11" s="94">
        <v>66595</v>
      </c>
      <c r="R11" s="94">
        <v>68068</v>
      </c>
      <c r="S11" s="94">
        <v>69551</v>
      </c>
      <c r="T11" s="94">
        <v>71316</v>
      </c>
      <c r="U11" s="94">
        <v>72876</v>
      </c>
      <c r="V11" s="94">
        <v>74075</v>
      </c>
      <c r="W11" s="94">
        <v>74838</v>
      </c>
      <c r="X11" s="94">
        <v>75361</v>
      </c>
      <c r="Y11" s="94">
        <v>75927</v>
      </c>
      <c r="Z11" s="94">
        <v>76210</v>
      </c>
      <c r="AA11" s="95">
        <v>76340</v>
      </c>
      <c r="AB11" s="110">
        <v>149</v>
      </c>
      <c r="AC11" s="110">
        <v>612</v>
      </c>
      <c r="AD11" s="131">
        <v>1488</v>
      </c>
      <c r="AE11" s="137">
        <v>0.02</v>
      </c>
      <c r="AF11" s="131">
        <v>15297</v>
      </c>
      <c r="AG11" s="137">
        <v>0.25</v>
      </c>
    </row>
    <row r="12" spans="1:33" s="99" customFormat="1" x14ac:dyDescent="0.2">
      <c r="A12" s="136" t="s">
        <v>72</v>
      </c>
      <c r="B12" s="93">
        <v>7700</v>
      </c>
      <c r="C12" s="93">
        <v>7643</v>
      </c>
      <c r="D12" s="93">
        <v>7570</v>
      </c>
      <c r="E12" s="93">
        <v>7470</v>
      </c>
      <c r="F12" s="93">
        <v>7289</v>
      </c>
      <c r="G12" s="93">
        <v>7123</v>
      </c>
      <c r="H12" s="93">
        <v>6938</v>
      </c>
      <c r="I12" s="93">
        <v>6821</v>
      </c>
      <c r="J12" s="93">
        <v>6699</v>
      </c>
      <c r="K12" s="93">
        <v>6497</v>
      </c>
      <c r="L12" s="94">
        <v>6362</v>
      </c>
      <c r="M12" s="94">
        <v>6175</v>
      </c>
      <c r="N12" s="94">
        <v>6119</v>
      </c>
      <c r="O12" s="94">
        <v>6032</v>
      </c>
      <c r="P12" s="94">
        <v>5947</v>
      </c>
      <c r="Q12" s="94">
        <v>5912</v>
      </c>
      <c r="R12" s="94">
        <v>5900</v>
      </c>
      <c r="S12" s="94">
        <v>5921</v>
      </c>
      <c r="T12" s="94">
        <v>5941</v>
      </c>
      <c r="U12" s="94">
        <v>6005</v>
      </c>
      <c r="V12" s="94">
        <v>6039</v>
      </c>
      <c r="W12" s="94">
        <v>6079</v>
      </c>
      <c r="X12" s="94">
        <v>6098</v>
      </c>
      <c r="Y12" s="94">
        <v>6120</v>
      </c>
      <c r="Z12" s="94">
        <v>6142</v>
      </c>
      <c r="AA12" s="95">
        <v>6157</v>
      </c>
      <c r="AB12" s="110">
        <v>-134</v>
      </c>
      <c r="AC12" s="110">
        <v>-62</v>
      </c>
      <c r="AD12" s="131">
        <v>-1338</v>
      </c>
      <c r="AE12" s="137">
        <v>-0.17</v>
      </c>
      <c r="AF12" s="131">
        <v>-1543</v>
      </c>
      <c r="AG12" s="137">
        <v>-0.2</v>
      </c>
    </row>
    <row r="13" spans="1:33" s="99" customFormat="1" x14ac:dyDescent="0.2">
      <c r="A13" s="136" t="s">
        <v>125</v>
      </c>
      <c r="B13" s="93">
        <v>20775</v>
      </c>
      <c r="C13" s="93">
        <v>20485</v>
      </c>
      <c r="D13" s="93">
        <v>20165</v>
      </c>
      <c r="E13" s="93">
        <v>19772</v>
      </c>
      <c r="F13" s="93">
        <v>19161</v>
      </c>
      <c r="G13" s="93">
        <v>18531</v>
      </c>
      <c r="H13" s="93">
        <v>17931</v>
      </c>
      <c r="I13" s="93">
        <v>17367</v>
      </c>
      <c r="J13" s="93">
        <v>16925</v>
      </c>
      <c r="K13" s="93">
        <v>16496</v>
      </c>
      <c r="L13" s="94">
        <v>16085</v>
      </c>
      <c r="M13" s="94">
        <v>15720</v>
      </c>
      <c r="N13" s="94">
        <v>15459</v>
      </c>
      <c r="O13" s="94">
        <v>15178</v>
      </c>
      <c r="P13" s="94">
        <v>15021</v>
      </c>
      <c r="Q13" s="94">
        <v>15031</v>
      </c>
      <c r="R13" s="94">
        <v>15037</v>
      </c>
      <c r="S13" s="94">
        <v>15138</v>
      </c>
      <c r="T13" s="94">
        <v>15264</v>
      </c>
      <c r="U13" s="94">
        <v>15483</v>
      </c>
      <c r="V13" s="94">
        <v>15670</v>
      </c>
      <c r="W13" s="94">
        <v>15819</v>
      </c>
      <c r="X13" s="94">
        <v>15913</v>
      </c>
      <c r="Y13" s="94">
        <v>15947</v>
      </c>
      <c r="Z13" s="94">
        <v>15944</v>
      </c>
      <c r="AA13" s="95">
        <v>16015</v>
      </c>
      <c r="AB13" s="110">
        <v>-469</v>
      </c>
      <c r="AC13" s="110">
        <v>-190</v>
      </c>
      <c r="AD13" s="131">
        <v>-4690</v>
      </c>
      <c r="AE13" s="137">
        <v>-0.23</v>
      </c>
      <c r="AF13" s="131">
        <v>-4760</v>
      </c>
      <c r="AG13" s="137">
        <v>-0.23</v>
      </c>
    </row>
    <row r="14" spans="1:33" s="99" customFormat="1" x14ac:dyDescent="0.2">
      <c r="A14" s="136" t="s">
        <v>73</v>
      </c>
      <c r="B14" s="93">
        <v>18256</v>
      </c>
      <c r="C14" s="93">
        <v>17990</v>
      </c>
      <c r="D14" s="93">
        <v>17681</v>
      </c>
      <c r="E14" s="93">
        <v>17372</v>
      </c>
      <c r="F14" s="93">
        <v>16955</v>
      </c>
      <c r="G14" s="93">
        <v>16533</v>
      </c>
      <c r="H14" s="93">
        <v>16236</v>
      </c>
      <c r="I14" s="93">
        <v>15916</v>
      </c>
      <c r="J14" s="93">
        <v>15788</v>
      </c>
      <c r="K14" s="93">
        <v>15775</v>
      </c>
      <c r="L14" s="94">
        <v>15673</v>
      </c>
      <c r="M14" s="94">
        <v>15662</v>
      </c>
      <c r="N14" s="94">
        <v>15768</v>
      </c>
      <c r="O14" s="94">
        <v>15770</v>
      </c>
      <c r="P14" s="94">
        <v>15986</v>
      </c>
      <c r="Q14" s="94">
        <v>16288</v>
      </c>
      <c r="R14" s="94">
        <v>16684</v>
      </c>
      <c r="S14" s="94">
        <v>17143</v>
      </c>
      <c r="T14" s="94">
        <v>17587</v>
      </c>
      <c r="U14" s="94">
        <v>18075</v>
      </c>
      <c r="V14" s="94">
        <v>18415</v>
      </c>
      <c r="W14" s="94">
        <v>18602</v>
      </c>
      <c r="X14" s="94">
        <v>18729</v>
      </c>
      <c r="Y14" s="94">
        <v>18793</v>
      </c>
      <c r="Z14" s="94">
        <v>18850</v>
      </c>
      <c r="AA14" s="95">
        <v>18933</v>
      </c>
      <c r="AB14" s="110">
        <v>-258</v>
      </c>
      <c r="AC14" s="110">
        <v>27</v>
      </c>
      <c r="AD14" s="131">
        <v>-2583</v>
      </c>
      <c r="AE14" s="137">
        <v>-0.14000000000000001</v>
      </c>
      <c r="AF14" s="131">
        <v>677</v>
      </c>
      <c r="AG14" s="137">
        <v>0.04</v>
      </c>
    </row>
    <row r="15" spans="1:33" s="99" customFormat="1" x14ac:dyDescent="0.2">
      <c r="A15" s="136" t="s">
        <v>74</v>
      </c>
      <c r="B15" s="93">
        <v>17340</v>
      </c>
      <c r="C15" s="93">
        <v>17233</v>
      </c>
      <c r="D15" s="93">
        <v>17085</v>
      </c>
      <c r="E15" s="93">
        <v>16833</v>
      </c>
      <c r="F15" s="93">
        <v>16441</v>
      </c>
      <c r="G15" s="93">
        <v>16049</v>
      </c>
      <c r="H15" s="93">
        <v>15707</v>
      </c>
      <c r="I15" s="93">
        <v>15366</v>
      </c>
      <c r="J15" s="93">
        <v>15047</v>
      </c>
      <c r="K15" s="93">
        <v>14725</v>
      </c>
      <c r="L15" s="94">
        <v>14402</v>
      </c>
      <c r="M15" s="94">
        <v>14105</v>
      </c>
      <c r="N15" s="94">
        <v>13931</v>
      </c>
      <c r="O15" s="94">
        <v>13812</v>
      </c>
      <c r="P15" s="94">
        <v>13736</v>
      </c>
      <c r="Q15" s="94">
        <v>13708</v>
      </c>
      <c r="R15" s="94">
        <v>13781</v>
      </c>
      <c r="S15" s="94">
        <v>13866</v>
      </c>
      <c r="T15" s="94">
        <v>14016</v>
      </c>
      <c r="U15" s="94">
        <v>14223</v>
      </c>
      <c r="V15" s="94">
        <v>14364</v>
      </c>
      <c r="W15" s="94">
        <v>14458</v>
      </c>
      <c r="X15" s="94">
        <v>14464</v>
      </c>
      <c r="Y15" s="94">
        <v>14457</v>
      </c>
      <c r="Z15" s="94">
        <v>14445</v>
      </c>
      <c r="AA15" s="95">
        <v>14459</v>
      </c>
      <c r="AB15" s="110">
        <v>-294</v>
      </c>
      <c r="AC15" s="110">
        <v>-115</v>
      </c>
      <c r="AD15" s="131">
        <v>-2938</v>
      </c>
      <c r="AE15" s="137">
        <v>-0.17</v>
      </c>
      <c r="AF15" s="131">
        <v>-2881</v>
      </c>
      <c r="AG15" s="137">
        <v>-0.17</v>
      </c>
    </row>
    <row r="16" spans="1:33" s="99" customFormat="1" x14ac:dyDescent="0.2">
      <c r="A16" s="136" t="s">
        <v>75</v>
      </c>
      <c r="B16" s="93">
        <v>15211</v>
      </c>
      <c r="C16" s="93">
        <v>14930</v>
      </c>
      <c r="D16" s="93">
        <v>14743</v>
      </c>
      <c r="E16" s="93">
        <v>14512</v>
      </c>
      <c r="F16" s="93">
        <v>14162</v>
      </c>
      <c r="G16" s="93">
        <v>13825</v>
      </c>
      <c r="H16" s="93">
        <v>13560</v>
      </c>
      <c r="I16" s="93">
        <v>13298</v>
      </c>
      <c r="J16" s="93">
        <v>13142</v>
      </c>
      <c r="K16" s="93">
        <v>12946</v>
      </c>
      <c r="L16" s="94">
        <v>12845</v>
      </c>
      <c r="M16" s="94">
        <v>12747</v>
      </c>
      <c r="N16" s="94">
        <v>12684</v>
      </c>
      <c r="O16" s="94">
        <v>12643</v>
      </c>
      <c r="P16" s="94">
        <v>12663</v>
      </c>
      <c r="Q16" s="94">
        <v>12824</v>
      </c>
      <c r="R16" s="94">
        <v>13069</v>
      </c>
      <c r="S16" s="94">
        <v>13339</v>
      </c>
      <c r="T16" s="94">
        <v>13647</v>
      </c>
      <c r="U16" s="94">
        <v>14001</v>
      </c>
      <c r="V16" s="94">
        <v>14299</v>
      </c>
      <c r="W16" s="94">
        <v>14471</v>
      </c>
      <c r="X16" s="94">
        <v>14602</v>
      </c>
      <c r="Y16" s="94">
        <v>14728</v>
      </c>
      <c r="Z16" s="94">
        <v>14827</v>
      </c>
      <c r="AA16" s="95">
        <v>14911</v>
      </c>
      <c r="AB16" s="110">
        <v>-237</v>
      </c>
      <c r="AC16" s="110">
        <v>-12</v>
      </c>
      <c r="AD16" s="131">
        <v>-2366</v>
      </c>
      <c r="AE16" s="137">
        <v>-0.16</v>
      </c>
      <c r="AF16" s="131">
        <v>-300</v>
      </c>
      <c r="AG16" s="137">
        <v>-0.02</v>
      </c>
    </row>
    <row r="17" spans="1:33" s="99" customFormat="1" x14ac:dyDescent="0.2">
      <c r="A17" s="136" t="s">
        <v>76</v>
      </c>
      <c r="B17" s="93">
        <v>15012</v>
      </c>
      <c r="C17" s="93">
        <v>15069</v>
      </c>
      <c r="D17" s="93">
        <v>15018</v>
      </c>
      <c r="E17" s="93">
        <v>14925</v>
      </c>
      <c r="F17" s="93">
        <v>14735</v>
      </c>
      <c r="G17" s="93">
        <v>14478</v>
      </c>
      <c r="H17" s="93">
        <v>14352</v>
      </c>
      <c r="I17" s="93">
        <v>14104</v>
      </c>
      <c r="J17" s="93">
        <v>14044</v>
      </c>
      <c r="K17" s="93">
        <v>13916</v>
      </c>
      <c r="L17" s="94">
        <v>13805</v>
      </c>
      <c r="M17" s="94">
        <v>13737</v>
      </c>
      <c r="N17" s="94">
        <v>13714</v>
      </c>
      <c r="O17" s="94">
        <v>13706</v>
      </c>
      <c r="P17" s="94">
        <v>13754</v>
      </c>
      <c r="Q17" s="94">
        <v>13854</v>
      </c>
      <c r="R17" s="94">
        <v>14038</v>
      </c>
      <c r="S17" s="94">
        <v>14281</v>
      </c>
      <c r="T17" s="94">
        <v>14574</v>
      </c>
      <c r="U17" s="94">
        <v>14954</v>
      </c>
      <c r="V17" s="94">
        <v>15287</v>
      </c>
      <c r="W17" s="94">
        <v>15486</v>
      </c>
      <c r="X17" s="94">
        <v>15696</v>
      </c>
      <c r="Y17" s="94">
        <v>15837</v>
      </c>
      <c r="Z17" s="94">
        <v>15954</v>
      </c>
      <c r="AA17" s="95">
        <v>16028</v>
      </c>
      <c r="AB17" s="110">
        <v>-121</v>
      </c>
      <c r="AC17" s="110">
        <v>41</v>
      </c>
      <c r="AD17" s="131">
        <v>-1207</v>
      </c>
      <c r="AE17" s="137">
        <v>-0.08</v>
      </c>
      <c r="AF17" s="131">
        <v>1016</v>
      </c>
      <c r="AG17" s="137">
        <v>7.0000000000000007E-2</v>
      </c>
    </row>
    <row r="18" spans="1:33" s="99" customFormat="1" x14ac:dyDescent="0.2">
      <c r="A18" s="136" t="s">
        <v>77</v>
      </c>
      <c r="B18" s="93">
        <v>12758</v>
      </c>
      <c r="C18" s="93">
        <v>12606</v>
      </c>
      <c r="D18" s="93">
        <v>12485</v>
      </c>
      <c r="E18" s="93">
        <v>12404</v>
      </c>
      <c r="F18" s="93">
        <v>12206</v>
      </c>
      <c r="G18" s="93">
        <v>12090</v>
      </c>
      <c r="H18" s="93">
        <v>11911</v>
      </c>
      <c r="I18" s="93">
        <v>11873</v>
      </c>
      <c r="J18" s="93">
        <v>11804</v>
      </c>
      <c r="K18" s="93">
        <v>11736</v>
      </c>
      <c r="L18" s="94">
        <v>11693</v>
      </c>
      <c r="M18" s="94">
        <v>11661</v>
      </c>
      <c r="N18" s="94">
        <v>11704</v>
      </c>
      <c r="O18" s="94">
        <v>11756</v>
      </c>
      <c r="P18" s="94">
        <v>11843</v>
      </c>
      <c r="Q18" s="94">
        <v>11992</v>
      </c>
      <c r="R18" s="94">
        <v>12234</v>
      </c>
      <c r="S18" s="94">
        <v>12483</v>
      </c>
      <c r="T18" s="94">
        <v>12731</v>
      </c>
      <c r="U18" s="94">
        <v>13029</v>
      </c>
      <c r="V18" s="94">
        <v>13217</v>
      </c>
      <c r="W18" s="94">
        <v>13352</v>
      </c>
      <c r="X18" s="94">
        <v>13423</v>
      </c>
      <c r="Y18" s="94">
        <v>13512</v>
      </c>
      <c r="Z18" s="94">
        <v>13610</v>
      </c>
      <c r="AA18" s="95">
        <v>13711</v>
      </c>
      <c r="AB18" s="110">
        <v>-106</v>
      </c>
      <c r="AC18" s="110">
        <v>38</v>
      </c>
      <c r="AD18" s="131">
        <v>-1065</v>
      </c>
      <c r="AE18" s="137">
        <v>-0.08</v>
      </c>
      <c r="AF18" s="131">
        <v>953</v>
      </c>
      <c r="AG18" s="137">
        <v>7.0000000000000007E-2</v>
      </c>
    </row>
    <row r="19" spans="1:33" s="99" customFormat="1" x14ac:dyDescent="0.2">
      <c r="A19" s="136" t="s">
        <v>78</v>
      </c>
      <c r="B19" s="93">
        <v>23267</v>
      </c>
      <c r="C19" s="93">
        <v>23326</v>
      </c>
      <c r="D19" s="93">
        <v>23376</v>
      </c>
      <c r="E19" s="93">
        <v>23342</v>
      </c>
      <c r="F19" s="93">
        <v>23071</v>
      </c>
      <c r="G19" s="93">
        <v>22797</v>
      </c>
      <c r="H19" s="93">
        <v>22566</v>
      </c>
      <c r="I19" s="93">
        <v>22322</v>
      </c>
      <c r="J19" s="93">
        <v>22098</v>
      </c>
      <c r="K19" s="93">
        <v>21886</v>
      </c>
      <c r="L19" s="94">
        <v>21595</v>
      </c>
      <c r="M19" s="94">
        <v>21336</v>
      </c>
      <c r="N19" s="94">
        <v>21202</v>
      </c>
      <c r="O19" s="94">
        <v>21021</v>
      </c>
      <c r="P19" s="94">
        <v>20816</v>
      </c>
      <c r="Q19" s="94">
        <v>20788</v>
      </c>
      <c r="R19" s="94">
        <v>20770</v>
      </c>
      <c r="S19" s="94">
        <v>20838</v>
      </c>
      <c r="T19" s="94">
        <v>21028</v>
      </c>
      <c r="U19" s="94">
        <v>21262</v>
      </c>
      <c r="V19" s="94">
        <v>21462</v>
      </c>
      <c r="W19" s="94">
        <v>21519</v>
      </c>
      <c r="X19" s="94">
        <v>21612</v>
      </c>
      <c r="Y19" s="94">
        <v>21663</v>
      </c>
      <c r="Z19" s="94">
        <v>21655</v>
      </c>
      <c r="AA19" s="95">
        <v>21709</v>
      </c>
      <c r="AB19" s="110">
        <v>-167</v>
      </c>
      <c r="AC19" s="110">
        <v>-62</v>
      </c>
      <c r="AD19" s="131">
        <v>-1672</v>
      </c>
      <c r="AE19" s="137">
        <v>-7.0000000000000007E-2</v>
      </c>
      <c r="AF19" s="131">
        <v>-1558</v>
      </c>
      <c r="AG19" s="137">
        <v>-7.0000000000000007E-2</v>
      </c>
    </row>
    <row r="20" spans="1:33" s="99" customFormat="1" x14ac:dyDescent="0.2">
      <c r="A20" s="136" t="s">
        <v>79</v>
      </c>
      <c r="B20" s="93">
        <v>51319</v>
      </c>
      <c r="C20" s="93">
        <v>51156</v>
      </c>
      <c r="D20" s="93">
        <v>50640</v>
      </c>
      <c r="E20" s="93">
        <v>50195</v>
      </c>
      <c r="F20" s="93">
        <v>49331</v>
      </c>
      <c r="G20" s="93">
        <v>48402</v>
      </c>
      <c r="H20" s="93">
        <v>47612</v>
      </c>
      <c r="I20" s="93">
        <v>46826</v>
      </c>
      <c r="J20" s="93">
        <v>46194</v>
      </c>
      <c r="K20" s="93">
        <v>45457</v>
      </c>
      <c r="L20" s="94">
        <v>44675</v>
      </c>
      <c r="M20" s="94">
        <v>43909</v>
      </c>
      <c r="N20" s="94">
        <v>43430</v>
      </c>
      <c r="O20" s="94">
        <v>42926</v>
      </c>
      <c r="P20" s="94">
        <v>42593</v>
      </c>
      <c r="Q20" s="94">
        <v>42559</v>
      </c>
      <c r="R20" s="94">
        <v>42785</v>
      </c>
      <c r="S20" s="94">
        <v>43100</v>
      </c>
      <c r="T20" s="94">
        <v>43509</v>
      </c>
      <c r="U20" s="94">
        <v>44073</v>
      </c>
      <c r="V20" s="94">
        <v>44516</v>
      </c>
      <c r="W20" s="94">
        <v>44712</v>
      </c>
      <c r="X20" s="94">
        <v>44722</v>
      </c>
      <c r="Y20" s="94">
        <v>44689</v>
      </c>
      <c r="Z20" s="94">
        <v>44614</v>
      </c>
      <c r="AA20" s="95">
        <v>44536</v>
      </c>
      <c r="AB20" s="110">
        <v>-664</v>
      </c>
      <c r="AC20" s="110">
        <v>-271</v>
      </c>
      <c r="AD20" s="131">
        <v>-6644</v>
      </c>
      <c r="AE20" s="137">
        <v>-0.13</v>
      </c>
      <c r="AF20" s="131">
        <v>-6783</v>
      </c>
      <c r="AG20" s="137">
        <v>-0.13</v>
      </c>
    </row>
    <row r="21" spans="1:33" s="99" customFormat="1" x14ac:dyDescent="0.2">
      <c r="A21" s="136" t="s">
        <v>80</v>
      </c>
      <c r="B21" s="93">
        <v>79107</v>
      </c>
      <c r="C21" s="93">
        <v>78491</v>
      </c>
      <c r="D21" s="93">
        <v>77975</v>
      </c>
      <c r="E21" s="93">
        <v>77254</v>
      </c>
      <c r="F21" s="93">
        <v>75814</v>
      </c>
      <c r="G21" s="93">
        <v>74714</v>
      </c>
      <c r="H21" s="93">
        <v>74013</v>
      </c>
      <c r="I21" s="93">
        <v>73608</v>
      </c>
      <c r="J21" s="93">
        <v>73363</v>
      </c>
      <c r="K21" s="93">
        <v>73283</v>
      </c>
      <c r="L21" s="94">
        <v>73232</v>
      </c>
      <c r="M21" s="94">
        <v>73136</v>
      </c>
      <c r="N21" s="94">
        <v>73573</v>
      </c>
      <c r="O21" s="94">
        <v>74119</v>
      </c>
      <c r="P21" s="94">
        <v>74903</v>
      </c>
      <c r="Q21" s="94">
        <v>76252</v>
      </c>
      <c r="R21" s="94">
        <v>77932</v>
      </c>
      <c r="S21" s="94">
        <v>79660</v>
      </c>
      <c r="T21" s="94">
        <v>81615</v>
      </c>
      <c r="U21" s="94">
        <v>83934</v>
      </c>
      <c r="V21" s="94">
        <v>85407</v>
      </c>
      <c r="W21" s="94">
        <v>86268</v>
      </c>
      <c r="X21" s="94">
        <v>86811</v>
      </c>
      <c r="Y21" s="94">
        <v>87281</v>
      </c>
      <c r="Z21" s="94">
        <v>87687</v>
      </c>
      <c r="AA21" s="95">
        <v>87833</v>
      </c>
      <c r="AB21" s="110">
        <v>-588</v>
      </c>
      <c r="AC21" s="110">
        <v>349</v>
      </c>
      <c r="AD21" s="131">
        <v>-5875</v>
      </c>
      <c r="AE21" s="137">
        <v>-7.0000000000000007E-2</v>
      </c>
      <c r="AF21" s="131">
        <v>8726</v>
      </c>
      <c r="AG21" s="137">
        <v>0.11</v>
      </c>
    </row>
    <row r="22" spans="1:33" s="99" customFormat="1" x14ac:dyDescent="0.2">
      <c r="A22" s="136" t="s">
        <v>81</v>
      </c>
      <c r="B22" s="93">
        <v>33384</v>
      </c>
      <c r="C22" s="93">
        <v>33060</v>
      </c>
      <c r="D22" s="93">
        <v>32743</v>
      </c>
      <c r="E22" s="93">
        <v>32325</v>
      </c>
      <c r="F22" s="93">
        <v>31734</v>
      </c>
      <c r="G22" s="93">
        <v>31116</v>
      </c>
      <c r="H22" s="93">
        <v>30484</v>
      </c>
      <c r="I22" s="93">
        <v>29883</v>
      </c>
      <c r="J22" s="93">
        <v>29450</v>
      </c>
      <c r="K22" s="93">
        <v>29058</v>
      </c>
      <c r="L22" s="94">
        <v>28594</v>
      </c>
      <c r="M22" s="94">
        <v>28338</v>
      </c>
      <c r="N22" s="94">
        <v>28130</v>
      </c>
      <c r="O22" s="94">
        <v>27907</v>
      </c>
      <c r="P22" s="94">
        <v>27783</v>
      </c>
      <c r="Q22" s="94">
        <v>27790</v>
      </c>
      <c r="R22" s="94">
        <v>27910</v>
      </c>
      <c r="S22" s="94">
        <v>28007</v>
      </c>
      <c r="T22" s="94">
        <v>28215</v>
      </c>
      <c r="U22" s="94">
        <v>28531</v>
      </c>
      <c r="V22" s="94">
        <v>28788</v>
      </c>
      <c r="W22" s="94">
        <v>28957</v>
      </c>
      <c r="X22" s="94">
        <v>29019</v>
      </c>
      <c r="Y22" s="94">
        <v>28933</v>
      </c>
      <c r="Z22" s="94">
        <v>28894</v>
      </c>
      <c r="AA22" s="95">
        <v>28876</v>
      </c>
      <c r="AB22" s="110">
        <v>-479</v>
      </c>
      <c r="AC22" s="110">
        <v>-180</v>
      </c>
      <c r="AD22" s="131">
        <v>-4790</v>
      </c>
      <c r="AE22" s="137">
        <v>-0.14000000000000001</v>
      </c>
      <c r="AF22" s="131">
        <v>-4508</v>
      </c>
      <c r="AG22" s="137">
        <v>-0.14000000000000001</v>
      </c>
    </row>
    <row r="23" spans="1:33" s="99" customFormat="1" x14ac:dyDescent="0.2">
      <c r="A23" s="136" t="s">
        <v>82</v>
      </c>
      <c r="B23" s="93">
        <v>12184</v>
      </c>
      <c r="C23" s="93">
        <v>11956</v>
      </c>
      <c r="D23" s="93">
        <v>11752</v>
      </c>
      <c r="E23" s="93">
        <v>11426</v>
      </c>
      <c r="F23" s="93">
        <v>11026</v>
      </c>
      <c r="G23" s="93">
        <v>10619</v>
      </c>
      <c r="H23" s="93">
        <v>10302</v>
      </c>
      <c r="I23" s="93">
        <v>10034</v>
      </c>
      <c r="J23" s="93">
        <v>9733</v>
      </c>
      <c r="K23" s="93">
        <v>9466</v>
      </c>
      <c r="L23" s="94">
        <v>9208</v>
      </c>
      <c r="M23" s="94">
        <v>9009</v>
      </c>
      <c r="N23" s="94">
        <v>8852</v>
      </c>
      <c r="O23" s="94">
        <v>8739</v>
      </c>
      <c r="P23" s="94">
        <v>8641</v>
      </c>
      <c r="Q23" s="94">
        <v>8594</v>
      </c>
      <c r="R23" s="94">
        <v>8574</v>
      </c>
      <c r="S23" s="94">
        <v>8575</v>
      </c>
      <c r="T23" s="94">
        <v>8677</v>
      </c>
      <c r="U23" s="94">
        <v>8782</v>
      </c>
      <c r="V23" s="94">
        <v>8811</v>
      </c>
      <c r="W23" s="94">
        <v>8793</v>
      </c>
      <c r="X23" s="94">
        <v>8748</v>
      </c>
      <c r="Y23" s="94">
        <v>8733</v>
      </c>
      <c r="Z23" s="94">
        <v>8670</v>
      </c>
      <c r="AA23" s="95">
        <v>8572</v>
      </c>
      <c r="AB23" s="110">
        <v>-298</v>
      </c>
      <c r="AC23" s="110">
        <v>-144</v>
      </c>
      <c r="AD23" s="131">
        <v>-2976</v>
      </c>
      <c r="AE23" s="137">
        <v>-0.24</v>
      </c>
      <c r="AF23" s="131">
        <v>-3612</v>
      </c>
      <c r="AG23" s="137">
        <v>-0.3</v>
      </c>
    </row>
    <row r="24" spans="1:33" s="99" customFormat="1" x14ac:dyDescent="0.2">
      <c r="A24" s="136" t="s">
        <v>83</v>
      </c>
      <c r="B24" s="93">
        <v>11998</v>
      </c>
      <c r="C24" s="93">
        <v>12040</v>
      </c>
      <c r="D24" s="93">
        <v>12056</v>
      </c>
      <c r="E24" s="93">
        <v>12053</v>
      </c>
      <c r="F24" s="93">
        <v>11944</v>
      </c>
      <c r="G24" s="93">
        <v>11821</v>
      </c>
      <c r="H24" s="93">
        <v>11828</v>
      </c>
      <c r="I24" s="93">
        <v>11860</v>
      </c>
      <c r="J24" s="93">
        <v>11905</v>
      </c>
      <c r="K24" s="93">
        <v>11969</v>
      </c>
      <c r="L24" s="94">
        <v>12028</v>
      </c>
      <c r="M24" s="94">
        <v>12137</v>
      </c>
      <c r="N24" s="94">
        <v>12251</v>
      </c>
      <c r="O24" s="94">
        <v>12393</v>
      </c>
      <c r="P24" s="94">
        <v>12613</v>
      </c>
      <c r="Q24" s="94">
        <v>12971</v>
      </c>
      <c r="R24" s="94">
        <v>13321</v>
      </c>
      <c r="S24" s="94">
        <v>13707</v>
      </c>
      <c r="T24" s="94">
        <v>14172</v>
      </c>
      <c r="U24" s="94">
        <v>14659</v>
      </c>
      <c r="V24" s="94">
        <v>15048</v>
      </c>
      <c r="W24" s="94">
        <v>15330</v>
      </c>
      <c r="X24" s="94">
        <v>15542</v>
      </c>
      <c r="Y24" s="94">
        <v>15743</v>
      </c>
      <c r="Z24" s="94">
        <v>15881</v>
      </c>
      <c r="AA24" s="95">
        <v>15996</v>
      </c>
      <c r="AB24" s="110">
        <v>3</v>
      </c>
      <c r="AC24" s="110">
        <v>160</v>
      </c>
      <c r="AD24" s="131">
        <v>30</v>
      </c>
      <c r="AE24" s="137">
        <v>0</v>
      </c>
      <c r="AF24" s="131">
        <v>3998</v>
      </c>
      <c r="AG24" s="137">
        <v>0.33</v>
      </c>
    </row>
    <row r="25" spans="1:33" s="99" customFormat="1" x14ac:dyDescent="0.2">
      <c r="A25" s="136" t="s">
        <v>84</v>
      </c>
      <c r="B25" s="93">
        <v>13017</v>
      </c>
      <c r="C25" s="93">
        <v>13034</v>
      </c>
      <c r="D25" s="93">
        <v>12936</v>
      </c>
      <c r="E25" s="93">
        <v>12809</v>
      </c>
      <c r="F25" s="93">
        <v>12545</v>
      </c>
      <c r="G25" s="93">
        <v>12245</v>
      </c>
      <c r="H25" s="93">
        <v>12053</v>
      </c>
      <c r="I25" s="93">
        <v>11860</v>
      </c>
      <c r="J25" s="93">
        <v>11622</v>
      </c>
      <c r="K25" s="93">
        <v>11452</v>
      </c>
      <c r="L25" s="94">
        <v>11257</v>
      </c>
      <c r="M25" s="94">
        <v>11073</v>
      </c>
      <c r="N25" s="94">
        <v>10979</v>
      </c>
      <c r="O25" s="94">
        <v>10829</v>
      </c>
      <c r="P25" s="94">
        <v>10742</v>
      </c>
      <c r="Q25" s="94">
        <v>10700</v>
      </c>
      <c r="R25" s="94">
        <v>10693</v>
      </c>
      <c r="S25" s="94">
        <v>10720</v>
      </c>
      <c r="T25" s="94">
        <v>10743</v>
      </c>
      <c r="U25" s="94">
        <v>10889</v>
      </c>
      <c r="V25" s="94">
        <v>11024</v>
      </c>
      <c r="W25" s="94">
        <v>11074</v>
      </c>
      <c r="X25" s="94">
        <v>11099</v>
      </c>
      <c r="Y25" s="94">
        <v>11171</v>
      </c>
      <c r="Z25" s="94">
        <v>11150</v>
      </c>
      <c r="AA25" s="95">
        <v>11142</v>
      </c>
      <c r="AB25" s="110">
        <v>-176</v>
      </c>
      <c r="AC25" s="110">
        <v>-75</v>
      </c>
      <c r="AD25" s="131">
        <v>-1760</v>
      </c>
      <c r="AE25" s="137">
        <v>-0.14000000000000001</v>
      </c>
      <c r="AF25" s="131">
        <v>-1875</v>
      </c>
      <c r="AG25" s="137">
        <v>-0.14000000000000001</v>
      </c>
    </row>
    <row r="26" spans="1:33" s="99" customFormat="1" x14ac:dyDescent="0.2">
      <c r="A26" s="136" t="s">
        <v>126</v>
      </c>
      <c r="B26" s="93">
        <v>3899</v>
      </c>
      <c r="C26" s="93">
        <v>3852</v>
      </c>
      <c r="D26" s="93">
        <v>3807</v>
      </c>
      <c r="E26" s="93">
        <v>3753</v>
      </c>
      <c r="F26" s="93">
        <v>3652</v>
      </c>
      <c r="G26" s="93">
        <v>3560</v>
      </c>
      <c r="H26" s="93">
        <v>3497</v>
      </c>
      <c r="I26" s="93">
        <v>3407</v>
      </c>
      <c r="J26" s="93">
        <v>3333</v>
      </c>
      <c r="K26" s="93">
        <v>3261</v>
      </c>
      <c r="L26" s="94">
        <v>3154</v>
      </c>
      <c r="M26" s="94">
        <v>3069</v>
      </c>
      <c r="N26" s="94">
        <v>2986</v>
      </c>
      <c r="O26" s="94">
        <v>2903</v>
      </c>
      <c r="P26" s="94">
        <v>2874</v>
      </c>
      <c r="Q26" s="94">
        <v>2844</v>
      </c>
      <c r="R26" s="94">
        <v>2826</v>
      </c>
      <c r="S26" s="94">
        <v>2785</v>
      </c>
      <c r="T26" s="94">
        <v>2742</v>
      </c>
      <c r="U26" s="94">
        <v>2723</v>
      </c>
      <c r="V26" s="94">
        <v>2708</v>
      </c>
      <c r="W26" s="94">
        <v>2697</v>
      </c>
      <c r="X26" s="94">
        <v>2671</v>
      </c>
      <c r="Y26" s="94">
        <v>2658</v>
      </c>
      <c r="Z26" s="94">
        <v>2633</v>
      </c>
      <c r="AA26" s="95">
        <v>2618</v>
      </c>
      <c r="AB26" s="110">
        <v>-74</v>
      </c>
      <c r="AC26" s="110">
        <v>-51</v>
      </c>
      <c r="AD26" s="131">
        <v>-745</v>
      </c>
      <c r="AE26" s="137">
        <v>-0.19</v>
      </c>
      <c r="AF26" s="131">
        <v>-1281</v>
      </c>
      <c r="AG26" s="137">
        <v>-0.33</v>
      </c>
    </row>
    <row r="27" spans="1:33" s="99" customFormat="1" x14ac:dyDescent="0.2">
      <c r="A27" s="136" t="s">
        <v>85</v>
      </c>
      <c r="B27" s="93">
        <v>19776</v>
      </c>
      <c r="C27" s="93">
        <v>19579</v>
      </c>
      <c r="D27" s="93">
        <v>19371</v>
      </c>
      <c r="E27" s="93">
        <v>19152</v>
      </c>
      <c r="F27" s="93">
        <v>18623</v>
      </c>
      <c r="G27" s="93">
        <v>18092</v>
      </c>
      <c r="H27" s="93">
        <v>17556</v>
      </c>
      <c r="I27" s="93">
        <v>17100</v>
      </c>
      <c r="J27" s="93">
        <v>16694</v>
      </c>
      <c r="K27" s="93">
        <v>16288</v>
      </c>
      <c r="L27" s="94">
        <v>15869</v>
      </c>
      <c r="M27" s="94">
        <v>15435</v>
      </c>
      <c r="N27" s="94">
        <v>15095</v>
      </c>
      <c r="O27" s="94">
        <v>14779</v>
      </c>
      <c r="P27" s="94">
        <v>14541</v>
      </c>
      <c r="Q27" s="94">
        <v>14452</v>
      </c>
      <c r="R27" s="94">
        <v>14392</v>
      </c>
      <c r="S27" s="94">
        <v>14325</v>
      </c>
      <c r="T27" s="94">
        <v>14367</v>
      </c>
      <c r="U27" s="94">
        <v>14521</v>
      </c>
      <c r="V27" s="94">
        <v>14647</v>
      </c>
      <c r="W27" s="94">
        <v>14762</v>
      </c>
      <c r="X27" s="94">
        <v>14828</v>
      </c>
      <c r="Y27" s="94">
        <v>14837</v>
      </c>
      <c r="Z27" s="94">
        <v>14853</v>
      </c>
      <c r="AA27" s="95">
        <v>14904</v>
      </c>
      <c r="AB27" s="110">
        <v>-391</v>
      </c>
      <c r="AC27" s="110">
        <v>-195</v>
      </c>
      <c r="AD27" s="131">
        <v>-3907</v>
      </c>
      <c r="AE27" s="137">
        <v>-0.2</v>
      </c>
      <c r="AF27" s="131">
        <v>-4872</v>
      </c>
      <c r="AG27" s="137">
        <v>-0.25</v>
      </c>
    </row>
    <row r="28" spans="1:33" s="99" customFormat="1" x14ac:dyDescent="0.2">
      <c r="A28" s="136" t="s">
        <v>86</v>
      </c>
      <c r="B28" s="93">
        <v>48037</v>
      </c>
      <c r="C28" s="93">
        <v>47896</v>
      </c>
      <c r="D28" s="93">
        <v>47696</v>
      </c>
      <c r="E28" s="93">
        <v>47475</v>
      </c>
      <c r="F28" s="93">
        <v>46510</v>
      </c>
      <c r="G28" s="93">
        <v>45767</v>
      </c>
      <c r="H28" s="93">
        <v>45136</v>
      </c>
      <c r="I28" s="93">
        <v>44541</v>
      </c>
      <c r="J28" s="93">
        <v>44143</v>
      </c>
      <c r="K28" s="93">
        <v>43634</v>
      </c>
      <c r="L28" s="94">
        <v>43108</v>
      </c>
      <c r="M28" s="94">
        <v>42569</v>
      </c>
      <c r="N28" s="94">
        <v>42234</v>
      </c>
      <c r="O28" s="94">
        <v>41962</v>
      </c>
      <c r="P28" s="94">
        <v>41683</v>
      </c>
      <c r="Q28" s="94">
        <v>41777</v>
      </c>
      <c r="R28" s="94">
        <v>41963</v>
      </c>
      <c r="S28" s="94">
        <v>42177</v>
      </c>
      <c r="T28" s="94">
        <v>42475</v>
      </c>
      <c r="U28" s="94">
        <v>43164</v>
      </c>
      <c r="V28" s="94">
        <v>43541</v>
      </c>
      <c r="W28" s="94">
        <v>43678</v>
      </c>
      <c r="X28" s="94">
        <v>43582</v>
      </c>
      <c r="Y28" s="94">
        <v>43455</v>
      </c>
      <c r="Z28" s="94">
        <v>43473</v>
      </c>
      <c r="AA28" s="95">
        <v>43377</v>
      </c>
      <c r="AB28" s="110">
        <v>-493</v>
      </c>
      <c r="AC28" s="110">
        <v>-186</v>
      </c>
      <c r="AD28" s="131">
        <v>-4929</v>
      </c>
      <c r="AE28" s="137">
        <v>-0.1</v>
      </c>
      <c r="AF28" s="131">
        <v>-4660</v>
      </c>
      <c r="AG28" s="137">
        <v>-0.1</v>
      </c>
    </row>
    <row r="29" spans="1:33" s="99" customFormat="1" x14ac:dyDescent="0.2">
      <c r="A29" s="136" t="s">
        <v>87</v>
      </c>
      <c r="B29" s="93">
        <v>3105</v>
      </c>
      <c r="C29" s="93">
        <v>3080</v>
      </c>
      <c r="D29" s="93">
        <v>3049</v>
      </c>
      <c r="E29" s="93">
        <v>3008</v>
      </c>
      <c r="F29" s="93">
        <v>2958</v>
      </c>
      <c r="G29" s="93">
        <v>2882</v>
      </c>
      <c r="H29" s="93">
        <v>2848</v>
      </c>
      <c r="I29" s="93">
        <v>2791</v>
      </c>
      <c r="J29" s="93">
        <v>2725</v>
      </c>
      <c r="K29" s="93">
        <v>2663</v>
      </c>
      <c r="L29" s="94">
        <v>2614</v>
      </c>
      <c r="M29" s="94">
        <v>2567</v>
      </c>
      <c r="N29" s="94">
        <v>2542</v>
      </c>
      <c r="O29" s="94">
        <v>2512</v>
      </c>
      <c r="P29" s="94">
        <v>2512</v>
      </c>
      <c r="Q29" s="94">
        <v>2506</v>
      </c>
      <c r="R29" s="94">
        <v>2517</v>
      </c>
      <c r="S29" s="94">
        <v>2548</v>
      </c>
      <c r="T29" s="94">
        <v>2576</v>
      </c>
      <c r="U29" s="94">
        <v>2617</v>
      </c>
      <c r="V29" s="94">
        <v>2662</v>
      </c>
      <c r="W29" s="94">
        <v>2660</v>
      </c>
      <c r="X29" s="94">
        <v>2672</v>
      </c>
      <c r="Y29" s="94">
        <v>2684</v>
      </c>
      <c r="Z29" s="94">
        <v>2686</v>
      </c>
      <c r="AA29" s="95">
        <v>2676</v>
      </c>
      <c r="AB29" s="110">
        <v>-49</v>
      </c>
      <c r="AC29" s="110">
        <v>-17</v>
      </c>
      <c r="AD29" s="131">
        <v>-491</v>
      </c>
      <c r="AE29" s="137">
        <v>-0.16</v>
      </c>
      <c r="AF29" s="131">
        <v>-429</v>
      </c>
      <c r="AG29" s="137">
        <v>-0.14000000000000001</v>
      </c>
    </row>
    <row r="30" spans="1:33" s="99" customFormat="1" x14ac:dyDescent="0.2">
      <c r="A30" s="136" t="s">
        <v>127</v>
      </c>
      <c r="B30" s="93">
        <v>20524</v>
      </c>
      <c r="C30" s="93">
        <v>20524</v>
      </c>
      <c r="D30" s="93">
        <v>20418</v>
      </c>
      <c r="E30" s="93">
        <v>20203</v>
      </c>
      <c r="F30" s="93">
        <v>19896</v>
      </c>
      <c r="G30" s="93">
        <v>19461</v>
      </c>
      <c r="H30" s="93">
        <v>19107</v>
      </c>
      <c r="I30" s="93">
        <v>18723</v>
      </c>
      <c r="J30" s="93">
        <v>18484</v>
      </c>
      <c r="K30" s="93">
        <v>18211</v>
      </c>
      <c r="L30" s="94">
        <v>17953</v>
      </c>
      <c r="M30" s="94">
        <v>17810</v>
      </c>
      <c r="N30" s="94">
        <v>17689</v>
      </c>
      <c r="O30" s="94">
        <v>17546</v>
      </c>
      <c r="P30" s="94">
        <v>17393</v>
      </c>
      <c r="Q30" s="94">
        <v>17432</v>
      </c>
      <c r="R30" s="94">
        <v>17489</v>
      </c>
      <c r="S30" s="94">
        <v>17604</v>
      </c>
      <c r="T30" s="94">
        <v>17816</v>
      </c>
      <c r="U30" s="94">
        <v>18031</v>
      </c>
      <c r="V30" s="94">
        <v>18244</v>
      </c>
      <c r="W30" s="94">
        <v>18322</v>
      </c>
      <c r="X30" s="94">
        <v>18298</v>
      </c>
      <c r="Y30" s="94">
        <v>18214</v>
      </c>
      <c r="Z30" s="94">
        <v>18140</v>
      </c>
      <c r="AA30" s="95">
        <v>18061</v>
      </c>
      <c r="AB30" s="110">
        <v>-257</v>
      </c>
      <c r="AC30" s="110">
        <v>-99</v>
      </c>
      <c r="AD30" s="131">
        <v>-2571</v>
      </c>
      <c r="AE30" s="137">
        <v>-0.13</v>
      </c>
      <c r="AF30" s="131">
        <v>-2463</v>
      </c>
      <c r="AG30" s="137">
        <v>-0.12</v>
      </c>
    </row>
    <row r="31" spans="1:33" s="99" customFormat="1" x14ac:dyDescent="0.2">
      <c r="A31" s="136" t="s">
        <v>88</v>
      </c>
      <c r="B31" s="93">
        <v>27189</v>
      </c>
      <c r="C31" s="93">
        <v>27043</v>
      </c>
      <c r="D31" s="93">
        <v>26817</v>
      </c>
      <c r="E31" s="93">
        <v>26355</v>
      </c>
      <c r="F31" s="93">
        <v>25701</v>
      </c>
      <c r="G31" s="93">
        <v>25161</v>
      </c>
      <c r="H31" s="93">
        <v>24685</v>
      </c>
      <c r="I31" s="93">
        <v>24213</v>
      </c>
      <c r="J31" s="93">
        <v>23945</v>
      </c>
      <c r="K31" s="93">
        <v>23613</v>
      </c>
      <c r="L31" s="94">
        <v>23411</v>
      </c>
      <c r="M31" s="94">
        <v>23200</v>
      </c>
      <c r="N31" s="94">
        <v>23043</v>
      </c>
      <c r="O31" s="94">
        <v>22972</v>
      </c>
      <c r="P31" s="94">
        <v>23150</v>
      </c>
      <c r="Q31" s="94">
        <v>23482</v>
      </c>
      <c r="R31" s="94">
        <v>23823</v>
      </c>
      <c r="S31" s="94">
        <v>24235</v>
      </c>
      <c r="T31" s="94">
        <v>24796</v>
      </c>
      <c r="U31" s="94">
        <v>25475</v>
      </c>
      <c r="V31" s="94">
        <v>25960</v>
      </c>
      <c r="W31" s="94">
        <v>26287</v>
      </c>
      <c r="X31" s="94">
        <v>26485</v>
      </c>
      <c r="Y31" s="94">
        <v>26576</v>
      </c>
      <c r="Z31" s="94">
        <v>26757</v>
      </c>
      <c r="AA31" s="95">
        <v>26787</v>
      </c>
      <c r="AB31" s="110">
        <v>-378</v>
      </c>
      <c r="AC31" s="110">
        <v>-16</v>
      </c>
      <c r="AD31" s="131">
        <v>-3778</v>
      </c>
      <c r="AE31" s="137">
        <v>-0.14000000000000001</v>
      </c>
      <c r="AF31" s="131">
        <v>-402</v>
      </c>
      <c r="AG31" s="137">
        <v>-0.01</v>
      </c>
    </row>
    <row r="32" spans="1:33" s="99" customFormat="1" x14ac:dyDescent="0.2">
      <c r="A32" s="136" t="s">
        <v>89</v>
      </c>
      <c r="B32" s="93">
        <v>16841</v>
      </c>
      <c r="C32" s="93">
        <v>16708</v>
      </c>
      <c r="D32" s="93">
        <v>16519</v>
      </c>
      <c r="E32" s="93">
        <v>16259</v>
      </c>
      <c r="F32" s="93">
        <v>15866</v>
      </c>
      <c r="G32" s="93">
        <v>15380</v>
      </c>
      <c r="H32" s="93">
        <v>14992</v>
      </c>
      <c r="I32" s="93">
        <v>14674</v>
      </c>
      <c r="J32" s="93">
        <v>14321</v>
      </c>
      <c r="K32" s="93">
        <v>13996</v>
      </c>
      <c r="L32" s="94">
        <v>13690</v>
      </c>
      <c r="M32" s="94">
        <v>13415</v>
      </c>
      <c r="N32" s="94">
        <v>13215</v>
      </c>
      <c r="O32" s="94">
        <v>13029</v>
      </c>
      <c r="P32" s="94">
        <v>12842</v>
      </c>
      <c r="Q32" s="94">
        <v>12804</v>
      </c>
      <c r="R32" s="94">
        <v>12809</v>
      </c>
      <c r="S32" s="94">
        <v>12889</v>
      </c>
      <c r="T32" s="94">
        <v>12989</v>
      </c>
      <c r="U32" s="94">
        <v>13194</v>
      </c>
      <c r="V32" s="94">
        <v>13428</v>
      </c>
      <c r="W32" s="94">
        <v>13559</v>
      </c>
      <c r="X32" s="94">
        <v>13596</v>
      </c>
      <c r="Y32" s="94">
        <v>13664</v>
      </c>
      <c r="Z32" s="94">
        <v>13702</v>
      </c>
      <c r="AA32" s="95">
        <v>13730</v>
      </c>
      <c r="AB32" s="110">
        <v>-315</v>
      </c>
      <c r="AC32" s="110">
        <v>-124</v>
      </c>
      <c r="AD32" s="131">
        <v>-3151</v>
      </c>
      <c r="AE32" s="137">
        <v>-0.19</v>
      </c>
      <c r="AF32" s="131">
        <v>-3111</v>
      </c>
      <c r="AG32" s="137">
        <v>-0.18</v>
      </c>
    </row>
    <row r="33" spans="1:33" s="99" customFormat="1" x14ac:dyDescent="0.2">
      <c r="A33" s="136" t="s">
        <v>90</v>
      </c>
      <c r="B33" s="93">
        <v>3175</v>
      </c>
      <c r="C33" s="93">
        <v>3174</v>
      </c>
      <c r="D33" s="93">
        <v>3161</v>
      </c>
      <c r="E33" s="93">
        <v>3108</v>
      </c>
      <c r="F33" s="93">
        <v>3086</v>
      </c>
      <c r="G33" s="93">
        <v>3018</v>
      </c>
      <c r="H33" s="93">
        <v>2966</v>
      </c>
      <c r="I33" s="93">
        <v>2934</v>
      </c>
      <c r="J33" s="93">
        <v>2900</v>
      </c>
      <c r="K33" s="93">
        <v>2872</v>
      </c>
      <c r="L33" s="94">
        <v>2822</v>
      </c>
      <c r="M33" s="94">
        <v>2783</v>
      </c>
      <c r="N33" s="94">
        <v>2752</v>
      </c>
      <c r="O33" s="94">
        <v>2738</v>
      </c>
      <c r="P33" s="94">
        <v>2749</v>
      </c>
      <c r="Q33" s="94">
        <v>2740</v>
      </c>
      <c r="R33" s="94">
        <v>2746</v>
      </c>
      <c r="S33" s="94">
        <v>2758</v>
      </c>
      <c r="T33" s="94">
        <v>2780</v>
      </c>
      <c r="U33" s="94">
        <v>2779</v>
      </c>
      <c r="V33" s="94">
        <v>2802</v>
      </c>
      <c r="W33" s="94">
        <v>2799</v>
      </c>
      <c r="X33" s="94">
        <v>2792</v>
      </c>
      <c r="Y33" s="94">
        <v>2778</v>
      </c>
      <c r="Z33" s="94">
        <v>2771</v>
      </c>
      <c r="AA33" s="95">
        <v>2776</v>
      </c>
      <c r="AB33" s="110">
        <v>-35</v>
      </c>
      <c r="AC33" s="110">
        <v>-16</v>
      </c>
      <c r="AD33" s="131">
        <v>-353</v>
      </c>
      <c r="AE33" s="137">
        <v>-0.11</v>
      </c>
      <c r="AF33" s="131">
        <v>-399</v>
      </c>
      <c r="AG33" s="137">
        <v>-0.13</v>
      </c>
    </row>
    <row r="34" spans="1:33" s="99" customFormat="1" x14ac:dyDescent="0.2">
      <c r="A34" s="136" t="s">
        <v>91</v>
      </c>
      <c r="B34" s="93">
        <v>15590</v>
      </c>
      <c r="C34" s="93">
        <v>15460</v>
      </c>
      <c r="D34" s="94">
        <v>15306</v>
      </c>
      <c r="E34" s="94">
        <v>15029</v>
      </c>
      <c r="F34" s="93">
        <v>14672</v>
      </c>
      <c r="G34" s="93">
        <v>14262</v>
      </c>
      <c r="H34" s="93">
        <v>13900</v>
      </c>
      <c r="I34" s="93">
        <v>13572</v>
      </c>
      <c r="J34" s="93">
        <v>13336</v>
      </c>
      <c r="K34" s="93">
        <v>13094</v>
      </c>
      <c r="L34" s="94">
        <v>12738</v>
      </c>
      <c r="M34" s="94">
        <v>12514</v>
      </c>
      <c r="N34" s="94">
        <v>12282</v>
      </c>
      <c r="O34" s="94">
        <v>12062</v>
      </c>
      <c r="P34" s="94">
        <v>11943</v>
      </c>
      <c r="Q34" s="94">
        <v>11856</v>
      </c>
      <c r="R34" s="94">
        <v>11831</v>
      </c>
      <c r="S34" s="94">
        <v>11809</v>
      </c>
      <c r="T34" s="94">
        <v>11842</v>
      </c>
      <c r="U34" s="94">
        <v>11940</v>
      </c>
      <c r="V34" s="94">
        <v>12021</v>
      </c>
      <c r="W34" s="94">
        <v>12061</v>
      </c>
      <c r="X34" s="94">
        <v>12026</v>
      </c>
      <c r="Y34" s="94">
        <v>11959</v>
      </c>
      <c r="Z34" s="94">
        <v>11908</v>
      </c>
      <c r="AA34" s="95">
        <v>11946</v>
      </c>
      <c r="AB34" s="110">
        <v>-285</v>
      </c>
      <c r="AC34" s="110">
        <v>-146</v>
      </c>
      <c r="AD34" s="131">
        <v>-2852</v>
      </c>
      <c r="AE34" s="137">
        <v>-0.18</v>
      </c>
      <c r="AF34" s="131">
        <v>-3644</v>
      </c>
      <c r="AG34" s="137">
        <v>-0.23</v>
      </c>
    </row>
    <row r="35" spans="1:33" s="99" customFormat="1" x14ac:dyDescent="0.2">
      <c r="A35" s="136" t="s">
        <v>92</v>
      </c>
      <c r="B35" s="93">
        <v>47086</v>
      </c>
      <c r="C35" s="93">
        <v>46921</v>
      </c>
      <c r="D35" s="94">
        <v>46550</v>
      </c>
      <c r="E35" s="94">
        <v>46035</v>
      </c>
      <c r="F35" s="93">
        <v>45215</v>
      </c>
      <c r="G35" s="93">
        <v>44358</v>
      </c>
      <c r="H35" s="93">
        <v>43539</v>
      </c>
      <c r="I35" s="93">
        <v>42997</v>
      </c>
      <c r="J35" s="93">
        <v>42709</v>
      </c>
      <c r="K35" s="93">
        <v>42221</v>
      </c>
      <c r="L35" s="94">
        <v>41662</v>
      </c>
      <c r="M35" s="94">
        <v>41160</v>
      </c>
      <c r="N35" s="94">
        <v>40835</v>
      </c>
      <c r="O35" s="94">
        <v>40532</v>
      </c>
      <c r="P35" s="94">
        <v>40322</v>
      </c>
      <c r="Q35" s="94">
        <v>40423</v>
      </c>
      <c r="R35" s="94">
        <v>40663</v>
      </c>
      <c r="S35" s="94">
        <v>40987</v>
      </c>
      <c r="T35" s="94">
        <v>41548</v>
      </c>
      <c r="U35" s="94">
        <v>42317</v>
      </c>
      <c r="V35" s="94">
        <v>42870</v>
      </c>
      <c r="W35" s="94">
        <v>43219</v>
      </c>
      <c r="X35" s="94">
        <v>43283</v>
      </c>
      <c r="Y35" s="94">
        <v>43262</v>
      </c>
      <c r="Z35" s="94">
        <v>43316</v>
      </c>
      <c r="AA35" s="95">
        <v>43364</v>
      </c>
      <c r="AB35" s="110">
        <v>-542</v>
      </c>
      <c r="AC35" s="110">
        <v>-149</v>
      </c>
      <c r="AD35" s="131">
        <v>-5424</v>
      </c>
      <c r="AE35" s="137">
        <v>-0.12</v>
      </c>
      <c r="AF35" s="131">
        <v>-3722</v>
      </c>
      <c r="AG35" s="137">
        <v>-0.08</v>
      </c>
    </row>
    <row r="36" spans="1:33" s="99" customFormat="1" x14ac:dyDescent="0.2">
      <c r="A36" s="136" t="s">
        <v>93</v>
      </c>
      <c r="B36" s="93">
        <v>12250</v>
      </c>
      <c r="C36" s="93">
        <v>12171</v>
      </c>
      <c r="D36" s="94">
        <v>12082</v>
      </c>
      <c r="E36" s="94">
        <v>11987</v>
      </c>
      <c r="F36" s="93">
        <v>11838</v>
      </c>
      <c r="G36" s="93">
        <v>11638</v>
      </c>
      <c r="H36" s="93">
        <v>11496</v>
      </c>
      <c r="I36" s="93">
        <v>11261</v>
      </c>
      <c r="J36" s="93">
        <v>11060</v>
      </c>
      <c r="K36" s="93">
        <v>11002</v>
      </c>
      <c r="L36" s="94">
        <v>10850</v>
      </c>
      <c r="M36" s="94">
        <v>10756</v>
      </c>
      <c r="N36" s="94">
        <v>10613</v>
      </c>
      <c r="O36" s="94">
        <v>10557</v>
      </c>
      <c r="P36" s="94">
        <v>10568</v>
      </c>
      <c r="Q36" s="94">
        <v>10661</v>
      </c>
      <c r="R36" s="94">
        <v>10880</v>
      </c>
      <c r="S36" s="94">
        <v>11107</v>
      </c>
      <c r="T36" s="94">
        <v>11319</v>
      </c>
      <c r="U36" s="94">
        <v>11562</v>
      </c>
      <c r="V36" s="94">
        <v>11739</v>
      </c>
      <c r="W36" s="94">
        <v>11860</v>
      </c>
      <c r="X36" s="94">
        <v>12036</v>
      </c>
      <c r="Y36" s="94">
        <v>12204</v>
      </c>
      <c r="Z36" s="94">
        <v>12312</v>
      </c>
      <c r="AA36" s="95">
        <v>12403</v>
      </c>
      <c r="AB36" s="110">
        <v>-140</v>
      </c>
      <c r="AC36" s="110">
        <v>6</v>
      </c>
      <c r="AD36" s="131">
        <v>-1400</v>
      </c>
      <c r="AE36" s="137">
        <v>-0.11</v>
      </c>
      <c r="AF36" s="131">
        <v>153</v>
      </c>
      <c r="AG36" s="137">
        <v>0.01</v>
      </c>
    </row>
    <row r="37" spans="1:33" x14ac:dyDescent="0.2">
      <c r="A37" s="136" t="s">
        <v>94</v>
      </c>
      <c r="B37" s="94">
        <v>13562</v>
      </c>
      <c r="C37" s="94">
        <v>13375</v>
      </c>
      <c r="D37" s="94">
        <v>13149</v>
      </c>
      <c r="E37" s="94">
        <v>12905</v>
      </c>
      <c r="F37" s="94">
        <v>12580</v>
      </c>
      <c r="G37" s="94">
        <v>12178</v>
      </c>
      <c r="H37" s="94">
        <v>11854</v>
      </c>
      <c r="I37" s="94">
        <v>11521</v>
      </c>
      <c r="J37" s="94">
        <v>11302</v>
      </c>
      <c r="K37" s="94">
        <v>11076</v>
      </c>
      <c r="L37" s="94">
        <v>10879</v>
      </c>
      <c r="M37" s="94">
        <v>10618</v>
      </c>
      <c r="N37" s="94">
        <v>10533</v>
      </c>
      <c r="O37" s="94">
        <v>10475</v>
      </c>
      <c r="P37" s="94">
        <v>10462</v>
      </c>
      <c r="Q37" s="94">
        <v>10476</v>
      </c>
      <c r="R37" s="94">
        <v>10557</v>
      </c>
      <c r="S37" s="94">
        <v>10695</v>
      </c>
      <c r="T37" s="94">
        <v>10838</v>
      </c>
      <c r="U37" s="94">
        <v>11024</v>
      </c>
      <c r="V37" s="94">
        <v>11191</v>
      </c>
      <c r="W37" s="94">
        <v>11245</v>
      </c>
      <c r="X37" s="94">
        <v>11304</v>
      </c>
      <c r="Y37" s="94">
        <v>11237</v>
      </c>
      <c r="Z37" s="94">
        <v>11209</v>
      </c>
      <c r="AA37" s="95">
        <v>11157</v>
      </c>
      <c r="AB37" s="110">
        <v>-268</v>
      </c>
      <c r="AC37" s="110">
        <v>-96</v>
      </c>
      <c r="AD37" s="131">
        <v>-2683</v>
      </c>
      <c r="AE37" s="137">
        <v>-0.2</v>
      </c>
      <c r="AF37" s="131">
        <v>-2405</v>
      </c>
      <c r="AG37" s="137">
        <v>-0.18</v>
      </c>
    </row>
    <row r="38" spans="1:33" x14ac:dyDescent="0.2">
      <c r="A38" s="138" t="s">
        <v>95</v>
      </c>
      <c r="B38" s="102">
        <v>25579</v>
      </c>
      <c r="C38" s="102">
        <v>25646</v>
      </c>
      <c r="D38" s="102">
        <v>25613</v>
      </c>
      <c r="E38" s="102">
        <v>25461</v>
      </c>
      <c r="F38" s="102">
        <v>25136</v>
      </c>
      <c r="G38" s="102">
        <v>24745</v>
      </c>
      <c r="H38" s="102">
        <v>24506</v>
      </c>
      <c r="I38" s="102">
        <v>24196</v>
      </c>
      <c r="J38" s="102">
        <v>24052</v>
      </c>
      <c r="K38" s="102">
        <v>23867</v>
      </c>
      <c r="L38" s="102">
        <v>23685</v>
      </c>
      <c r="M38" s="102">
        <v>23535</v>
      </c>
      <c r="N38" s="102">
        <v>23470</v>
      </c>
      <c r="O38" s="102">
        <v>23415</v>
      </c>
      <c r="P38" s="102">
        <v>23471</v>
      </c>
      <c r="Q38" s="102">
        <v>23662</v>
      </c>
      <c r="R38" s="102">
        <v>23871</v>
      </c>
      <c r="S38" s="102">
        <v>24131</v>
      </c>
      <c r="T38" s="102">
        <v>24528</v>
      </c>
      <c r="U38" s="102">
        <v>24971</v>
      </c>
      <c r="V38" s="102">
        <v>25409</v>
      </c>
      <c r="W38" s="102">
        <v>25722</v>
      </c>
      <c r="X38" s="102">
        <v>25919</v>
      </c>
      <c r="Y38" s="102">
        <v>26065</v>
      </c>
      <c r="Z38" s="102">
        <v>26195</v>
      </c>
      <c r="AA38" s="103">
        <v>26227</v>
      </c>
      <c r="AB38" s="112">
        <v>-189</v>
      </c>
      <c r="AC38" s="112">
        <v>26</v>
      </c>
      <c r="AD38" s="115">
        <v>-1894</v>
      </c>
      <c r="AE38" s="139">
        <v>-7.0000000000000007E-2</v>
      </c>
      <c r="AF38" s="115">
        <v>648</v>
      </c>
      <c r="AG38" s="139">
        <v>0.03</v>
      </c>
    </row>
    <row r="39" spans="1:33" ht="24.95" customHeight="1" x14ac:dyDescent="0.2">
      <c r="A39" s="89" t="s">
        <v>207</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1"/>
    </row>
    <row r="40" spans="1:33" ht="12" customHeight="1" x14ac:dyDescent="0.2">
      <c r="A40" s="107" t="s">
        <v>172</v>
      </c>
      <c r="B40" s="94">
        <v>61914</v>
      </c>
      <c r="C40" s="94">
        <v>62132</v>
      </c>
      <c r="D40" s="94">
        <v>61850</v>
      </c>
      <c r="E40" s="94">
        <v>61599</v>
      </c>
      <c r="F40" s="94">
        <v>60900</v>
      </c>
      <c r="G40" s="94">
        <v>60058</v>
      </c>
      <c r="H40" s="94">
        <v>59513</v>
      </c>
      <c r="I40" s="94">
        <v>59034</v>
      </c>
      <c r="J40" s="94">
        <v>58866</v>
      </c>
      <c r="K40" s="94">
        <v>58678</v>
      </c>
      <c r="L40" s="94">
        <v>58653</v>
      </c>
      <c r="M40" s="94">
        <v>58387</v>
      </c>
      <c r="N40" s="94">
        <v>58544</v>
      </c>
      <c r="O40" s="94">
        <v>58520</v>
      </c>
      <c r="P40" s="94">
        <v>58687</v>
      </c>
      <c r="Q40" s="94">
        <v>59014</v>
      </c>
      <c r="R40" s="94">
        <v>59609</v>
      </c>
      <c r="S40" s="94">
        <v>60369</v>
      </c>
      <c r="T40" s="94">
        <v>61161</v>
      </c>
      <c r="U40" s="94">
        <v>61941</v>
      </c>
      <c r="V40" s="94">
        <v>62392</v>
      </c>
      <c r="W40" s="94">
        <v>62494</v>
      </c>
      <c r="X40" s="94">
        <v>62396</v>
      </c>
      <c r="Y40" s="94">
        <v>62150</v>
      </c>
      <c r="Z40" s="94">
        <v>61875</v>
      </c>
      <c r="AA40" s="94">
        <v>61475</v>
      </c>
      <c r="AB40" s="108">
        <v>-326</v>
      </c>
      <c r="AC40" s="108">
        <v>-18</v>
      </c>
      <c r="AD40" s="94">
        <v>-3261</v>
      </c>
      <c r="AE40" s="109">
        <v>-0.05</v>
      </c>
      <c r="AF40" s="94">
        <v>-439</v>
      </c>
      <c r="AG40" s="109">
        <v>-0.01</v>
      </c>
    </row>
    <row r="41" spans="1:33" s="111" customFormat="1" ht="12" customHeight="1" x14ac:dyDescent="0.2">
      <c r="A41" s="92" t="s">
        <v>173</v>
      </c>
      <c r="B41" s="94">
        <v>256378</v>
      </c>
      <c r="C41" s="94">
        <v>254512</v>
      </c>
      <c r="D41" s="94">
        <v>252495</v>
      </c>
      <c r="E41" s="94">
        <v>249722</v>
      </c>
      <c r="F41" s="94">
        <v>244565</v>
      </c>
      <c r="G41" s="94">
        <v>240078</v>
      </c>
      <c r="H41" s="94">
        <v>236386</v>
      </c>
      <c r="I41" s="94">
        <v>233506</v>
      </c>
      <c r="J41" s="94">
        <v>231595</v>
      </c>
      <c r="K41" s="94">
        <v>229469</v>
      </c>
      <c r="L41" s="94">
        <v>227567</v>
      </c>
      <c r="M41" s="94">
        <v>225670</v>
      </c>
      <c r="N41" s="94">
        <v>225078</v>
      </c>
      <c r="O41" s="94">
        <v>224856</v>
      </c>
      <c r="P41" s="94">
        <v>225374</v>
      </c>
      <c r="Q41" s="94">
        <v>227584</v>
      </c>
      <c r="R41" s="94">
        <v>230647</v>
      </c>
      <c r="S41" s="94">
        <v>234041</v>
      </c>
      <c r="T41" s="94">
        <v>238279</v>
      </c>
      <c r="U41" s="94">
        <v>243732</v>
      </c>
      <c r="V41" s="94">
        <v>247333</v>
      </c>
      <c r="W41" s="94">
        <v>249361</v>
      </c>
      <c r="X41" s="94">
        <v>250285</v>
      </c>
      <c r="Y41" s="94">
        <v>250846</v>
      </c>
      <c r="Z41" s="94">
        <v>251622</v>
      </c>
      <c r="AA41" s="94">
        <v>251790</v>
      </c>
      <c r="AB41" s="110">
        <v>-2881</v>
      </c>
      <c r="AC41" s="110">
        <v>-184</v>
      </c>
      <c r="AD41" s="94">
        <v>-28811</v>
      </c>
      <c r="AE41" s="98">
        <v>-0.11</v>
      </c>
      <c r="AF41" s="94">
        <v>-4588</v>
      </c>
      <c r="AG41" s="98">
        <v>-0.02</v>
      </c>
    </row>
    <row r="42" spans="1:33" ht="12" customHeight="1" x14ac:dyDescent="0.2">
      <c r="A42" s="92" t="s">
        <v>129</v>
      </c>
      <c r="B42" s="94">
        <v>173030</v>
      </c>
      <c r="C42" s="94">
        <v>173094</v>
      </c>
      <c r="D42" s="94">
        <v>172714</v>
      </c>
      <c r="E42" s="94">
        <v>172034</v>
      </c>
      <c r="F42" s="94">
        <v>170221</v>
      </c>
      <c r="G42" s="94">
        <v>167987</v>
      </c>
      <c r="H42" s="94">
        <v>166707</v>
      </c>
      <c r="I42" s="94">
        <v>165393</v>
      </c>
      <c r="J42" s="94">
        <v>164663</v>
      </c>
      <c r="K42" s="94">
        <v>163936</v>
      </c>
      <c r="L42" s="94">
        <v>163306</v>
      </c>
      <c r="M42" s="94">
        <v>162902</v>
      </c>
      <c r="N42" s="94">
        <v>163257</v>
      </c>
      <c r="O42" s="94">
        <v>163392</v>
      </c>
      <c r="P42" s="94">
        <v>164061</v>
      </c>
      <c r="Q42" s="94">
        <v>165869</v>
      </c>
      <c r="R42" s="94">
        <v>168285</v>
      </c>
      <c r="S42" s="94">
        <v>171071</v>
      </c>
      <c r="T42" s="94">
        <v>174444</v>
      </c>
      <c r="U42" s="94">
        <v>178025</v>
      </c>
      <c r="V42" s="94">
        <v>180996</v>
      </c>
      <c r="W42" s="94">
        <v>182864</v>
      </c>
      <c r="X42" s="94">
        <v>184005</v>
      </c>
      <c r="Y42" s="94">
        <v>185010</v>
      </c>
      <c r="Z42" s="94">
        <v>185575</v>
      </c>
      <c r="AA42" s="94">
        <v>185797</v>
      </c>
      <c r="AB42" s="110">
        <v>-972</v>
      </c>
      <c r="AC42" s="110">
        <v>511</v>
      </c>
      <c r="AD42" s="94">
        <v>-9724</v>
      </c>
      <c r="AE42" s="98">
        <v>-0.06</v>
      </c>
      <c r="AF42" s="94">
        <v>12767</v>
      </c>
      <c r="AG42" s="98">
        <v>7.0000000000000007E-2</v>
      </c>
    </row>
    <row r="43" spans="1:33" ht="12" customHeight="1" x14ac:dyDescent="0.2">
      <c r="A43" s="100" t="s">
        <v>130</v>
      </c>
      <c r="B43" s="94">
        <v>65115</v>
      </c>
      <c r="C43" s="94">
        <v>64784</v>
      </c>
      <c r="D43" s="94">
        <v>64032</v>
      </c>
      <c r="E43" s="94">
        <v>63163</v>
      </c>
      <c r="F43" s="94">
        <v>61861</v>
      </c>
      <c r="G43" s="94">
        <v>60336</v>
      </c>
      <c r="H43" s="94">
        <v>59240</v>
      </c>
      <c r="I43" s="94">
        <v>58069</v>
      </c>
      <c r="J43" s="94">
        <v>57267</v>
      </c>
      <c r="K43" s="94">
        <v>56670</v>
      </c>
      <c r="L43" s="94">
        <v>55988</v>
      </c>
      <c r="M43" s="94">
        <v>55420</v>
      </c>
      <c r="N43" s="94">
        <v>55173</v>
      </c>
      <c r="O43" s="94">
        <v>54827</v>
      </c>
      <c r="P43" s="94">
        <v>54753</v>
      </c>
      <c r="Q43" s="94">
        <v>55108</v>
      </c>
      <c r="R43" s="94">
        <v>55677</v>
      </c>
      <c r="S43" s="94">
        <v>56375</v>
      </c>
      <c r="T43" s="94">
        <v>57312</v>
      </c>
      <c r="U43" s="94">
        <v>58331</v>
      </c>
      <c r="V43" s="94">
        <v>59141</v>
      </c>
      <c r="W43" s="94">
        <v>59536</v>
      </c>
      <c r="X43" s="94">
        <v>59711</v>
      </c>
      <c r="Y43" s="94">
        <v>59804</v>
      </c>
      <c r="Z43" s="94">
        <v>59824</v>
      </c>
      <c r="AA43" s="94">
        <v>59866</v>
      </c>
      <c r="AB43" s="112">
        <v>-913</v>
      </c>
      <c r="AC43" s="112">
        <v>-210</v>
      </c>
      <c r="AD43" s="94">
        <v>-9127</v>
      </c>
      <c r="AE43" s="98">
        <v>-0.14000000000000001</v>
      </c>
      <c r="AF43" s="94">
        <v>-5249</v>
      </c>
      <c r="AG43" s="98">
        <v>-0.08</v>
      </c>
    </row>
    <row r="44" spans="1:33" ht="24.95" customHeight="1" x14ac:dyDescent="0.2">
      <c r="A44" s="89" t="s">
        <v>128</v>
      </c>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1"/>
    </row>
    <row r="45" spans="1:33" x14ac:dyDescent="0.2">
      <c r="A45" s="107" t="s">
        <v>133</v>
      </c>
      <c r="B45" s="113">
        <v>2646</v>
      </c>
      <c r="C45" s="114">
        <v>2615</v>
      </c>
      <c r="D45" s="114">
        <v>2614</v>
      </c>
      <c r="E45" s="114">
        <v>2600</v>
      </c>
      <c r="F45" s="114">
        <v>2559</v>
      </c>
      <c r="G45" s="114">
        <v>2539</v>
      </c>
      <c r="H45" s="114">
        <v>2504</v>
      </c>
      <c r="I45" s="114">
        <v>2490</v>
      </c>
      <c r="J45" s="114">
        <v>2494</v>
      </c>
      <c r="K45" s="114">
        <v>2489</v>
      </c>
      <c r="L45" s="114">
        <v>2451</v>
      </c>
      <c r="M45" s="114">
        <v>2409</v>
      </c>
      <c r="N45" s="114">
        <v>2410</v>
      </c>
      <c r="O45" s="114">
        <v>2365</v>
      </c>
      <c r="P45" s="114">
        <v>2354</v>
      </c>
      <c r="Q45" s="114">
        <v>2352</v>
      </c>
      <c r="R45" s="114">
        <v>2363</v>
      </c>
      <c r="S45" s="114">
        <v>2354</v>
      </c>
      <c r="T45" s="114">
        <v>2362</v>
      </c>
      <c r="U45" s="114">
        <v>2378</v>
      </c>
      <c r="V45" s="114">
        <v>2385</v>
      </c>
      <c r="W45" s="114">
        <v>2401</v>
      </c>
      <c r="X45" s="114">
        <v>2403</v>
      </c>
      <c r="Y45" s="114">
        <v>2412</v>
      </c>
      <c r="Z45" s="114">
        <v>2417</v>
      </c>
      <c r="AA45" s="114">
        <v>2419</v>
      </c>
      <c r="AB45" s="108">
        <v>-20</v>
      </c>
      <c r="AC45" s="108">
        <v>-9</v>
      </c>
      <c r="AD45" s="114">
        <v>-195</v>
      </c>
      <c r="AE45" s="109">
        <v>-7.0000000000000007E-2</v>
      </c>
      <c r="AF45" s="114">
        <v>-227</v>
      </c>
      <c r="AG45" s="109">
        <v>-0.09</v>
      </c>
    </row>
    <row r="46" spans="1:33" x14ac:dyDescent="0.2">
      <c r="A46" s="100" t="s">
        <v>134</v>
      </c>
      <c r="B46" s="115">
        <v>2190</v>
      </c>
      <c r="C46" s="102">
        <v>2169</v>
      </c>
      <c r="D46" s="102">
        <v>2098</v>
      </c>
      <c r="E46" s="102">
        <v>2048</v>
      </c>
      <c r="F46" s="102">
        <v>1996</v>
      </c>
      <c r="G46" s="102">
        <v>1935</v>
      </c>
      <c r="H46" s="102">
        <v>1891</v>
      </c>
      <c r="I46" s="102">
        <v>1847</v>
      </c>
      <c r="J46" s="102">
        <v>1787</v>
      </c>
      <c r="K46" s="102">
        <v>1750</v>
      </c>
      <c r="L46" s="102">
        <v>1700</v>
      </c>
      <c r="M46" s="102">
        <v>1666</v>
      </c>
      <c r="N46" s="102">
        <v>1638</v>
      </c>
      <c r="O46" s="102">
        <v>1621</v>
      </c>
      <c r="P46" s="102">
        <v>1599</v>
      </c>
      <c r="Q46" s="102">
        <v>1596</v>
      </c>
      <c r="R46" s="102">
        <v>1603</v>
      </c>
      <c r="S46" s="102">
        <v>1619</v>
      </c>
      <c r="T46" s="102">
        <v>1631</v>
      </c>
      <c r="U46" s="102">
        <v>1648</v>
      </c>
      <c r="V46" s="102">
        <v>1656</v>
      </c>
      <c r="W46" s="102">
        <v>1657</v>
      </c>
      <c r="X46" s="102">
        <v>1668</v>
      </c>
      <c r="Y46" s="102">
        <v>1655</v>
      </c>
      <c r="Z46" s="102">
        <v>1649</v>
      </c>
      <c r="AA46" s="102">
        <v>1650</v>
      </c>
      <c r="AB46" s="112">
        <v>-49</v>
      </c>
      <c r="AC46" s="112">
        <v>-22</v>
      </c>
      <c r="AD46" s="102">
        <v>-490</v>
      </c>
      <c r="AE46" s="106">
        <v>-0.22</v>
      </c>
      <c r="AF46" s="102">
        <v>-540</v>
      </c>
      <c r="AG46" s="106">
        <v>-0.25</v>
      </c>
    </row>
    <row r="48" spans="1:33" x14ac:dyDescent="0.2">
      <c r="A48" s="116" t="s">
        <v>0</v>
      </c>
      <c r="B48" s="117"/>
      <c r="C48" s="117"/>
      <c r="D48" s="118"/>
      <c r="E48" s="118"/>
      <c r="F48" s="118"/>
      <c r="G48" s="118"/>
      <c r="H48" s="118"/>
      <c r="I48" s="118"/>
      <c r="J48" s="118"/>
      <c r="K48" s="118"/>
      <c r="AD48" s="119"/>
    </row>
    <row r="49" spans="1:30" ht="12.75" customHeight="1" x14ac:dyDescent="0.2">
      <c r="A49" s="414" t="str">
        <f>'metadata text'!B9</f>
        <v>1) Household reference person (HRP) is defined as the eldest economically active person in the household, then the eldest inactive person if there was no economically active person.</v>
      </c>
      <c r="B49" s="414"/>
      <c r="C49" s="414"/>
      <c r="D49" s="414"/>
      <c r="E49" s="414"/>
      <c r="F49" s="414"/>
      <c r="G49" s="414"/>
      <c r="H49" s="414"/>
      <c r="I49" s="414"/>
      <c r="J49" s="414"/>
      <c r="K49" s="414"/>
      <c r="L49" s="414"/>
      <c r="M49" s="414"/>
      <c r="AD49" s="119"/>
    </row>
    <row r="50" spans="1:30" ht="12.75" customHeight="1" x14ac:dyDescent="0.2">
      <c r="A50" s="384" t="str">
        <f>'metadata text'!B12</f>
        <v>2) Average annual change is the result of dividing the absolute change before rounding by the number of years of the projection, 10 for the period 2018-2028 and 25 for the period 2018-2043.</v>
      </c>
      <c r="B50" s="384"/>
      <c r="C50" s="384"/>
      <c r="D50" s="384"/>
      <c r="E50" s="384"/>
      <c r="F50" s="384"/>
      <c r="G50" s="384"/>
      <c r="H50" s="384"/>
      <c r="I50" s="384"/>
      <c r="J50" s="384"/>
      <c r="K50" s="384"/>
      <c r="L50" s="384"/>
      <c r="M50" s="384"/>
    </row>
    <row r="51" spans="1:30" x14ac:dyDescent="0.2">
      <c r="A51" s="121"/>
      <c r="B51" s="121"/>
      <c r="C51" s="121"/>
      <c r="D51" s="121"/>
      <c r="E51" s="121"/>
      <c r="F51" s="121"/>
      <c r="G51" s="121"/>
      <c r="H51" s="121"/>
      <c r="I51" s="121"/>
      <c r="J51" s="121"/>
      <c r="K51" s="121"/>
      <c r="L51" s="121"/>
    </row>
    <row r="52" spans="1:30" x14ac:dyDescent="0.2">
      <c r="A52" s="413" t="str">
        <f>'metadata text'!B20</f>
        <v>Household figures are rounded to the nearest whole number. As a result, totals may not equal the sum of their parts.</v>
      </c>
      <c r="B52" s="413"/>
      <c r="C52" s="413"/>
      <c r="D52" s="413"/>
      <c r="E52" s="413"/>
      <c r="F52" s="413"/>
      <c r="G52" s="413"/>
      <c r="H52" s="124"/>
      <c r="I52" s="124"/>
      <c r="J52" s="124"/>
      <c r="K52" s="124"/>
      <c r="L52" s="124"/>
    </row>
    <row r="53" spans="1:30" x14ac:dyDescent="0.2">
      <c r="A53" s="122"/>
      <c r="B53" s="123"/>
      <c r="C53" s="124"/>
      <c r="D53" s="124"/>
      <c r="E53" s="124"/>
      <c r="F53" s="124"/>
      <c r="G53" s="124"/>
      <c r="H53" s="124"/>
      <c r="I53" s="124"/>
      <c r="J53" s="124"/>
      <c r="K53" s="124"/>
      <c r="L53" s="124"/>
    </row>
    <row r="54" spans="1:30" x14ac:dyDescent="0.2">
      <c r="A54" s="331" t="s">
        <v>256</v>
      </c>
      <c r="B54" s="331"/>
      <c r="C54" s="124"/>
      <c r="D54" s="124"/>
      <c r="E54" s="124"/>
      <c r="F54" s="124"/>
      <c r="G54" s="124"/>
      <c r="H54" s="124"/>
      <c r="I54" s="124"/>
      <c r="J54" s="124"/>
      <c r="K54" s="124"/>
      <c r="L54" s="124"/>
    </row>
  </sheetData>
  <mergeCells count="17">
    <mergeCell ref="A49:M49"/>
    <mergeCell ref="A50:M50"/>
    <mergeCell ref="A52:G52"/>
    <mergeCell ref="AF3:AG3"/>
    <mergeCell ref="AF4:AG4"/>
    <mergeCell ref="AC3:AC4"/>
    <mergeCell ref="B3:AA3"/>
    <mergeCell ref="AB3:AB4"/>
    <mergeCell ref="AD3:AE3"/>
    <mergeCell ref="AD4:AE4"/>
    <mergeCell ref="A51:L51"/>
    <mergeCell ref="A39:AG39"/>
    <mergeCell ref="A44:AG44"/>
    <mergeCell ref="A6:AG6"/>
    <mergeCell ref="A3:A4"/>
    <mergeCell ref="A1:O1"/>
    <mergeCell ref="Q1:R1"/>
  </mergeCells>
  <phoneticPr fontId="3" type="noConversion"/>
  <hyperlinks>
    <hyperlink ref="Q1" location="Contents!A1" display="back to contents"/>
  </hyperlinks>
  <pageMargins left="0.75" right="0.75" top="1" bottom="1" header="0.5" footer="0.5"/>
  <pageSetup paperSize="9" scale="79" fitToWidth="2"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AG54"/>
  <sheetViews>
    <sheetView showGridLines="0" workbookViewId="0">
      <selection sqref="A1:O1"/>
    </sheetView>
  </sheetViews>
  <sheetFormatPr defaultRowHeight="12.75" x14ac:dyDescent="0.2"/>
  <cols>
    <col min="1" max="1" width="28.42578125" style="126" customWidth="1"/>
    <col min="2" max="27" width="9.140625" style="65"/>
    <col min="28" max="28" width="18.42578125" style="65" customWidth="1"/>
    <col min="29" max="29" width="19.28515625" style="65" customWidth="1"/>
    <col min="30" max="16384" width="9.140625" style="65"/>
  </cols>
  <sheetData>
    <row r="1" spans="1:33" ht="18" customHeight="1" x14ac:dyDescent="0.25">
      <c r="A1" s="415" t="s">
        <v>253</v>
      </c>
      <c r="B1" s="415"/>
      <c r="C1" s="415"/>
      <c r="D1" s="415"/>
      <c r="E1" s="415"/>
      <c r="F1" s="415"/>
      <c r="G1" s="415"/>
      <c r="H1" s="415"/>
      <c r="I1" s="415"/>
      <c r="J1" s="415"/>
      <c r="K1" s="415"/>
      <c r="L1" s="415"/>
      <c r="M1" s="415"/>
      <c r="N1" s="415"/>
      <c r="O1" s="415"/>
      <c r="Q1" s="8" t="s">
        <v>200</v>
      </c>
      <c r="R1" s="8"/>
    </row>
    <row r="2" spans="1:33" ht="15" customHeight="1" x14ac:dyDescent="0.25">
      <c r="A2" s="66"/>
      <c r="B2" s="67"/>
      <c r="C2" s="67"/>
      <c r="D2" s="67"/>
      <c r="E2" s="67"/>
      <c r="F2" s="67"/>
      <c r="G2" s="67"/>
      <c r="H2" s="67"/>
      <c r="I2" s="67"/>
      <c r="J2" s="67"/>
      <c r="K2" s="67"/>
    </row>
    <row r="3" spans="1:33" s="75" customFormat="1" ht="14.25" customHeight="1" x14ac:dyDescent="0.2">
      <c r="A3" s="68" t="s">
        <v>131</v>
      </c>
      <c r="B3" s="69" t="s">
        <v>114</v>
      </c>
      <c r="C3" s="70"/>
      <c r="D3" s="70"/>
      <c r="E3" s="70"/>
      <c r="F3" s="70"/>
      <c r="G3" s="70"/>
      <c r="H3" s="70"/>
      <c r="I3" s="70"/>
      <c r="J3" s="70"/>
      <c r="K3" s="70"/>
      <c r="L3" s="70"/>
      <c r="M3" s="70"/>
      <c r="N3" s="70"/>
      <c r="O3" s="70"/>
      <c r="P3" s="70"/>
      <c r="Q3" s="70"/>
      <c r="R3" s="70"/>
      <c r="S3" s="70"/>
      <c r="T3" s="70"/>
      <c r="U3" s="70"/>
      <c r="V3" s="70"/>
      <c r="W3" s="70"/>
      <c r="X3" s="70"/>
      <c r="Y3" s="70"/>
      <c r="Z3" s="70"/>
      <c r="AA3" s="71"/>
      <c r="AB3" s="72" t="s">
        <v>219</v>
      </c>
      <c r="AC3" s="72" t="s">
        <v>220</v>
      </c>
      <c r="AD3" s="73" t="s">
        <v>115</v>
      </c>
      <c r="AE3" s="74"/>
      <c r="AF3" s="73" t="s">
        <v>115</v>
      </c>
      <c r="AG3" s="74"/>
    </row>
    <row r="4" spans="1:33" s="75" customFormat="1" ht="18.75" customHeight="1" x14ac:dyDescent="0.2">
      <c r="A4" s="76"/>
      <c r="B4" s="77">
        <v>2018</v>
      </c>
      <c r="C4" s="78">
        <v>2019</v>
      </c>
      <c r="D4" s="78">
        <v>2020</v>
      </c>
      <c r="E4" s="78">
        <v>2021</v>
      </c>
      <c r="F4" s="78">
        <v>2022</v>
      </c>
      <c r="G4" s="78">
        <v>2023</v>
      </c>
      <c r="H4" s="78">
        <v>2024</v>
      </c>
      <c r="I4" s="78">
        <v>2025</v>
      </c>
      <c r="J4" s="78">
        <v>2026</v>
      </c>
      <c r="K4" s="78">
        <v>2027</v>
      </c>
      <c r="L4" s="78">
        <v>2028</v>
      </c>
      <c r="M4" s="78">
        <v>2029</v>
      </c>
      <c r="N4" s="78">
        <v>2030</v>
      </c>
      <c r="O4" s="78">
        <v>2031</v>
      </c>
      <c r="P4" s="78">
        <v>2032</v>
      </c>
      <c r="Q4" s="78">
        <v>2033</v>
      </c>
      <c r="R4" s="78">
        <v>2034</v>
      </c>
      <c r="S4" s="78">
        <v>2035</v>
      </c>
      <c r="T4" s="78">
        <v>2036</v>
      </c>
      <c r="U4" s="78">
        <v>2037</v>
      </c>
      <c r="V4" s="78">
        <v>2038</v>
      </c>
      <c r="W4" s="78">
        <v>2039</v>
      </c>
      <c r="X4" s="78">
        <v>2040</v>
      </c>
      <c r="Y4" s="78">
        <v>2041</v>
      </c>
      <c r="Z4" s="78">
        <v>2042</v>
      </c>
      <c r="AA4" s="79">
        <v>2043</v>
      </c>
      <c r="AB4" s="80"/>
      <c r="AC4" s="80"/>
      <c r="AD4" s="127" t="s">
        <v>177</v>
      </c>
      <c r="AE4" s="128"/>
      <c r="AF4" s="127" t="s">
        <v>167</v>
      </c>
      <c r="AG4" s="128"/>
    </row>
    <row r="5" spans="1:33" s="75" customFormat="1" x14ac:dyDescent="0.2">
      <c r="A5" s="83" t="s">
        <v>68</v>
      </c>
      <c r="B5" s="84">
        <v>535442</v>
      </c>
      <c r="C5" s="84">
        <v>540917</v>
      </c>
      <c r="D5" s="84">
        <v>546780</v>
      </c>
      <c r="E5" s="84">
        <v>552792</v>
      </c>
      <c r="F5" s="84">
        <v>555545</v>
      </c>
      <c r="G5" s="84">
        <v>562298</v>
      </c>
      <c r="H5" s="84">
        <v>570249</v>
      </c>
      <c r="I5" s="84">
        <v>579596</v>
      </c>
      <c r="J5" s="84">
        <v>587389</v>
      </c>
      <c r="K5" s="84">
        <v>595770</v>
      </c>
      <c r="L5" s="84">
        <v>602733</v>
      </c>
      <c r="M5" s="84">
        <v>608327</v>
      </c>
      <c r="N5" s="84">
        <v>611768</v>
      </c>
      <c r="O5" s="84">
        <v>614649</v>
      </c>
      <c r="P5" s="84">
        <v>614861</v>
      </c>
      <c r="Q5" s="84">
        <v>611755</v>
      </c>
      <c r="R5" s="84">
        <v>605540</v>
      </c>
      <c r="S5" s="84">
        <v>598569</v>
      </c>
      <c r="T5" s="84">
        <v>590404</v>
      </c>
      <c r="U5" s="84">
        <v>579723</v>
      </c>
      <c r="V5" s="84">
        <v>569180</v>
      </c>
      <c r="W5" s="84">
        <v>561687</v>
      </c>
      <c r="X5" s="84">
        <v>555448</v>
      </c>
      <c r="Y5" s="84">
        <v>551403</v>
      </c>
      <c r="Z5" s="84">
        <v>547856</v>
      </c>
      <c r="AA5" s="85">
        <v>544334</v>
      </c>
      <c r="AB5" s="129">
        <v>6729</v>
      </c>
      <c r="AC5" s="129">
        <v>356</v>
      </c>
      <c r="AD5" s="130">
        <v>67291</v>
      </c>
      <c r="AE5" s="88">
        <v>0.13</v>
      </c>
      <c r="AF5" s="130">
        <v>8892</v>
      </c>
      <c r="AG5" s="88">
        <v>0.02</v>
      </c>
    </row>
    <row r="6" spans="1:33" s="75" customFormat="1" ht="24.75" customHeight="1" x14ac:dyDescent="0.2">
      <c r="A6" s="89" t="s">
        <v>132</v>
      </c>
      <c r="B6" s="90"/>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1"/>
    </row>
    <row r="7" spans="1:33" s="99" customFormat="1" x14ac:dyDescent="0.2">
      <c r="A7" s="92" t="s">
        <v>69</v>
      </c>
      <c r="B7" s="93">
        <v>19196</v>
      </c>
      <c r="C7" s="93">
        <v>19553</v>
      </c>
      <c r="D7" s="93">
        <v>19838</v>
      </c>
      <c r="E7" s="93">
        <v>19953</v>
      </c>
      <c r="F7" s="93">
        <v>20001</v>
      </c>
      <c r="G7" s="93">
        <v>20227</v>
      </c>
      <c r="H7" s="93">
        <v>20292</v>
      </c>
      <c r="I7" s="93">
        <v>20522</v>
      </c>
      <c r="J7" s="93">
        <v>20635</v>
      </c>
      <c r="K7" s="93">
        <v>20713</v>
      </c>
      <c r="L7" s="94">
        <v>20803</v>
      </c>
      <c r="M7" s="94">
        <v>20831</v>
      </c>
      <c r="N7" s="94">
        <v>20726</v>
      </c>
      <c r="O7" s="94">
        <v>20720</v>
      </c>
      <c r="P7" s="94">
        <v>20655</v>
      </c>
      <c r="Q7" s="94">
        <v>20550</v>
      </c>
      <c r="R7" s="94">
        <v>20334</v>
      </c>
      <c r="S7" s="94">
        <v>20107</v>
      </c>
      <c r="T7" s="94">
        <v>19939</v>
      </c>
      <c r="U7" s="94">
        <v>19664</v>
      </c>
      <c r="V7" s="94">
        <v>19402</v>
      </c>
      <c r="W7" s="94">
        <v>19332</v>
      </c>
      <c r="X7" s="94">
        <v>19319</v>
      </c>
      <c r="Y7" s="94">
        <v>19415</v>
      </c>
      <c r="Z7" s="94">
        <v>19533</v>
      </c>
      <c r="AA7" s="95">
        <v>19702</v>
      </c>
      <c r="AB7" s="110">
        <v>161</v>
      </c>
      <c r="AC7" s="110">
        <v>20</v>
      </c>
      <c r="AD7" s="131">
        <v>1607</v>
      </c>
      <c r="AE7" s="98">
        <v>0.08</v>
      </c>
      <c r="AF7" s="131">
        <v>506</v>
      </c>
      <c r="AG7" s="98">
        <v>0.03</v>
      </c>
    </row>
    <row r="8" spans="1:33" s="99" customFormat="1" x14ac:dyDescent="0.2">
      <c r="A8" s="92" t="s">
        <v>70</v>
      </c>
      <c r="B8" s="93">
        <v>26269</v>
      </c>
      <c r="C8" s="93">
        <v>26454</v>
      </c>
      <c r="D8" s="93">
        <v>26586</v>
      </c>
      <c r="E8" s="93">
        <v>26689</v>
      </c>
      <c r="F8" s="93">
        <v>26702</v>
      </c>
      <c r="G8" s="93">
        <v>26962</v>
      </c>
      <c r="H8" s="93">
        <v>27249</v>
      </c>
      <c r="I8" s="93">
        <v>27625</v>
      </c>
      <c r="J8" s="93">
        <v>27949</v>
      </c>
      <c r="K8" s="93">
        <v>28335</v>
      </c>
      <c r="L8" s="94">
        <v>28577</v>
      </c>
      <c r="M8" s="94">
        <v>28838</v>
      </c>
      <c r="N8" s="94">
        <v>28999</v>
      </c>
      <c r="O8" s="94">
        <v>29194</v>
      </c>
      <c r="P8" s="94">
        <v>29304</v>
      </c>
      <c r="Q8" s="94">
        <v>29297</v>
      </c>
      <c r="R8" s="94">
        <v>29202</v>
      </c>
      <c r="S8" s="94">
        <v>28984</v>
      </c>
      <c r="T8" s="94">
        <v>28750</v>
      </c>
      <c r="U8" s="94">
        <v>28408</v>
      </c>
      <c r="V8" s="94">
        <v>27982</v>
      </c>
      <c r="W8" s="94">
        <v>27657</v>
      </c>
      <c r="X8" s="94">
        <v>27430</v>
      </c>
      <c r="Y8" s="94">
        <v>27306</v>
      </c>
      <c r="Z8" s="94">
        <v>27187</v>
      </c>
      <c r="AA8" s="95">
        <v>27125</v>
      </c>
      <c r="AB8" s="110">
        <v>231</v>
      </c>
      <c r="AC8" s="110">
        <v>34</v>
      </c>
      <c r="AD8" s="131">
        <v>2308</v>
      </c>
      <c r="AE8" s="98">
        <v>0.09</v>
      </c>
      <c r="AF8" s="131">
        <v>856</v>
      </c>
      <c r="AG8" s="98">
        <v>0.03</v>
      </c>
    </row>
    <row r="9" spans="1:33" s="99" customFormat="1" x14ac:dyDescent="0.2">
      <c r="A9" s="92" t="s">
        <v>71</v>
      </c>
      <c r="B9" s="93">
        <v>13019</v>
      </c>
      <c r="C9" s="93">
        <v>13029</v>
      </c>
      <c r="D9" s="93">
        <v>13054</v>
      </c>
      <c r="E9" s="93">
        <v>13042</v>
      </c>
      <c r="F9" s="93">
        <v>13009</v>
      </c>
      <c r="G9" s="93">
        <v>13030</v>
      </c>
      <c r="H9" s="93">
        <v>13071</v>
      </c>
      <c r="I9" s="93">
        <v>13184</v>
      </c>
      <c r="J9" s="93">
        <v>13278</v>
      </c>
      <c r="K9" s="93">
        <v>13410</v>
      </c>
      <c r="L9" s="94">
        <v>13412</v>
      </c>
      <c r="M9" s="94">
        <v>13523</v>
      </c>
      <c r="N9" s="94">
        <v>13569</v>
      </c>
      <c r="O9" s="94">
        <v>13594</v>
      </c>
      <c r="P9" s="94">
        <v>13558</v>
      </c>
      <c r="Q9" s="94">
        <v>13530</v>
      </c>
      <c r="R9" s="94">
        <v>13360</v>
      </c>
      <c r="S9" s="94">
        <v>13124</v>
      </c>
      <c r="T9" s="94">
        <v>12911</v>
      </c>
      <c r="U9" s="94">
        <v>12591</v>
      </c>
      <c r="V9" s="94">
        <v>12306</v>
      </c>
      <c r="W9" s="94">
        <v>12100</v>
      </c>
      <c r="X9" s="94">
        <v>11902</v>
      </c>
      <c r="Y9" s="94">
        <v>11741</v>
      </c>
      <c r="Z9" s="94">
        <v>11664</v>
      </c>
      <c r="AA9" s="95">
        <v>11590</v>
      </c>
      <c r="AB9" s="110">
        <v>39</v>
      </c>
      <c r="AC9" s="110">
        <v>-57</v>
      </c>
      <c r="AD9" s="131">
        <v>393</v>
      </c>
      <c r="AE9" s="98">
        <v>0.03</v>
      </c>
      <c r="AF9" s="131">
        <v>-1429</v>
      </c>
      <c r="AG9" s="98">
        <v>-0.11</v>
      </c>
    </row>
    <row r="10" spans="1:33" s="99" customFormat="1" x14ac:dyDescent="0.2">
      <c r="A10" s="92" t="s">
        <v>123</v>
      </c>
      <c r="B10" s="93">
        <v>11548</v>
      </c>
      <c r="C10" s="93">
        <v>11561</v>
      </c>
      <c r="D10" s="93">
        <v>11576</v>
      </c>
      <c r="E10" s="93">
        <v>11624</v>
      </c>
      <c r="F10" s="93">
        <v>11558</v>
      </c>
      <c r="G10" s="93">
        <v>11627</v>
      </c>
      <c r="H10" s="93">
        <v>11681</v>
      </c>
      <c r="I10" s="93">
        <v>11828</v>
      </c>
      <c r="J10" s="93">
        <v>11891</v>
      </c>
      <c r="K10" s="93">
        <v>12010</v>
      </c>
      <c r="L10" s="94">
        <v>12107</v>
      </c>
      <c r="M10" s="94">
        <v>12149</v>
      </c>
      <c r="N10" s="94">
        <v>12177</v>
      </c>
      <c r="O10" s="94">
        <v>12125</v>
      </c>
      <c r="P10" s="94">
        <v>12076</v>
      </c>
      <c r="Q10" s="94">
        <v>11965</v>
      </c>
      <c r="R10" s="94">
        <v>11779</v>
      </c>
      <c r="S10" s="94">
        <v>11565</v>
      </c>
      <c r="T10" s="94">
        <v>11295</v>
      </c>
      <c r="U10" s="94">
        <v>11032</v>
      </c>
      <c r="V10" s="94">
        <v>10710</v>
      </c>
      <c r="W10" s="94">
        <v>10432</v>
      </c>
      <c r="X10" s="94">
        <v>10167</v>
      </c>
      <c r="Y10" s="94">
        <v>9969</v>
      </c>
      <c r="Z10" s="94">
        <v>9729</v>
      </c>
      <c r="AA10" s="95">
        <v>9509</v>
      </c>
      <c r="AB10" s="110">
        <v>56</v>
      </c>
      <c r="AC10" s="110">
        <v>-82</v>
      </c>
      <c r="AD10" s="131">
        <v>559</v>
      </c>
      <c r="AE10" s="98">
        <v>0.05</v>
      </c>
      <c r="AF10" s="131">
        <v>-2039</v>
      </c>
      <c r="AG10" s="98">
        <v>-0.18</v>
      </c>
    </row>
    <row r="11" spans="1:33" s="99" customFormat="1" x14ac:dyDescent="0.2">
      <c r="A11" s="92" t="s">
        <v>124</v>
      </c>
      <c r="B11" s="93">
        <v>39890</v>
      </c>
      <c r="C11" s="93">
        <v>40415</v>
      </c>
      <c r="D11" s="93">
        <v>41074</v>
      </c>
      <c r="E11" s="93">
        <v>41733</v>
      </c>
      <c r="F11" s="93">
        <v>41934</v>
      </c>
      <c r="G11" s="93">
        <v>42626</v>
      </c>
      <c r="H11" s="93">
        <v>43248</v>
      </c>
      <c r="I11" s="93">
        <v>43949</v>
      </c>
      <c r="J11" s="93">
        <v>44570</v>
      </c>
      <c r="K11" s="93">
        <v>45209</v>
      </c>
      <c r="L11" s="94">
        <v>45772</v>
      </c>
      <c r="M11" s="94">
        <v>46202</v>
      </c>
      <c r="N11" s="94">
        <v>46511</v>
      </c>
      <c r="O11" s="94">
        <v>46958</v>
      </c>
      <c r="P11" s="94">
        <v>47267</v>
      </c>
      <c r="Q11" s="94">
        <v>47314</v>
      </c>
      <c r="R11" s="94">
        <v>47290</v>
      </c>
      <c r="S11" s="94">
        <v>47211</v>
      </c>
      <c r="T11" s="94">
        <v>47021</v>
      </c>
      <c r="U11" s="94">
        <v>46858</v>
      </c>
      <c r="V11" s="94">
        <v>46575</v>
      </c>
      <c r="W11" s="94">
        <v>46639</v>
      </c>
      <c r="X11" s="94">
        <v>46793</v>
      </c>
      <c r="Y11" s="94">
        <v>46987</v>
      </c>
      <c r="Z11" s="94">
        <v>47359</v>
      </c>
      <c r="AA11" s="95">
        <v>47789</v>
      </c>
      <c r="AB11" s="110">
        <v>588</v>
      </c>
      <c r="AC11" s="110">
        <v>316</v>
      </c>
      <c r="AD11" s="131">
        <v>5882</v>
      </c>
      <c r="AE11" s="98">
        <v>0.15</v>
      </c>
      <c r="AF11" s="131">
        <v>7899</v>
      </c>
      <c r="AG11" s="98">
        <v>0.2</v>
      </c>
    </row>
    <row r="12" spans="1:33" s="99" customFormat="1" x14ac:dyDescent="0.2">
      <c r="A12" s="92" t="s">
        <v>72</v>
      </c>
      <c r="B12" s="93">
        <v>5626</v>
      </c>
      <c r="C12" s="93">
        <v>5697</v>
      </c>
      <c r="D12" s="93">
        <v>5718</v>
      </c>
      <c r="E12" s="93">
        <v>5772</v>
      </c>
      <c r="F12" s="93">
        <v>5774</v>
      </c>
      <c r="G12" s="93">
        <v>5815</v>
      </c>
      <c r="H12" s="93">
        <v>5873</v>
      </c>
      <c r="I12" s="93">
        <v>5894</v>
      </c>
      <c r="J12" s="93">
        <v>5924</v>
      </c>
      <c r="K12" s="93">
        <v>6046</v>
      </c>
      <c r="L12" s="94">
        <v>6096</v>
      </c>
      <c r="M12" s="94">
        <v>6168</v>
      </c>
      <c r="N12" s="94">
        <v>6182</v>
      </c>
      <c r="O12" s="94">
        <v>6226</v>
      </c>
      <c r="P12" s="94">
        <v>6224</v>
      </c>
      <c r="Q12" s="94">
        <v>6206</v>
      </c>
      <c r="R12" s="94">
        <v>6089</v>
      </c>
      <c r="S12" s="94">
        <v>6001</v>
      </c>
      <c r="T12" s="94">
        <v>5894</v>
      </c>
      <c r="U12" s="94">
        <v>5754</v>
      </c>
      <c r="V12" s="94">
        <v>5629</v>
      </c>
      <c r="W12" s="94">
        <v>5501</v>
      </c>
      <c r="X12" s="94">
        <v>5419</v>
      </c>
      <c r="Y12" s="94">
        <v>5334</v>
      </c>
      <c r="Z12" s="94">
        <v>5195</v>
      </c>
      <c r="AA12" s="95">
        <v>5098</v>
      </c>
      <c r="AB12" s="110">
        <v>47</v>
      </c>
      <c r="AC12" s="110">
        <v>-21</v>
      </c>
      <c r="AD12" s="131">
        <v>470</v>
      </c>
      <c r="AE12" s="98">
        <v>0.08</v>
      </c>
      <c r="AF12" s="131">
        <v>-528</v>
      </c>
      <c r="AG12" s="98">
        <v>-0.09</v>
      </c>
    </row>
    <row r="13" spans="1:33" s="99" customFormat="1" x14ac:dyDescent="0.2">
      <c r="A13" s="92" t="s">
        <v>125</v>
      </c>
      <c r="B13" s="93">
        <v>18187</v>
      </c>
      <c r="C13" s="93">
        <v>18194</v>
      </c>
      <c r="D13" s="93">
        <v>18233</v>
      </c>
      <c r="E13" s="93">
        <v>18296</v>
      </c>
      <c r="F13" s="93">
        <v>18305</v>
      </c>
      <c r="G13" s="93">
        <v>18469</v>
      </c>
      <c r="H13" s="93">
        <v>18659</v>
      </c>
      <c r="I13" s="93">
        <v>18885</v>
      </c>
      <c r="J13" s="93">
        <v>19056</v>
      </c>
      <c r="K13" s="93">
        <v>19232</v>
      </c>
      <c r="L13" s="94">
        <v>19353</v>
      </c>
      <c r="M13" s="94">
        <v>19464</v>
      </c>
      <c r="N13" s="94">
        <v>19470</v>
      </c>
      <c r="O13" s="94">
        <v>19483</v>
      </c>
      <c r="P13" s="94">
        <v>19430</v>
      </c>
      <c r="Q13" s="94">
        <v>19210</v>
      </c>
      <c r="R13" s="94">
        <v>18909</v>
      </c>
      <c r="S13" s="94">
        <v>18563</v>
      </c>
      <c r="T13" s="94">
        <v>18162</v>
      </c>
      <c r="U13" s="94">
        <v>17645</v>
      </c>
      <c r="V13" s="94">
        <v>17133</v>
      </c>
      <c r="W13" s="94">
        <v>16656</v>
      </c>
      <c r="X13" s="94">
        <v>16235</v>
      </c>
      <c r="Y13" s="94">
        <v>15906</v>
      </c>
      <c r="Z13" s="94">
        <v>15620</v>
      </c>
      <c r="AA13" s="95">
        <v>15335</v>
      </c>
      <c r="AB13" s="110">
        <v>117</v>
      </c>
      <c r="AC13" s="110">
        <v>-114</v>
      </c>
      <c r="AD13" s="131">
        <v>1166</v>
      </c>
      <c r="AE13" s="98">
        <v>0.06</v>
      </c>
      <c r="AF13" s="131">
        <v>-2852</v>
      </c>
      <c r="AG13" s="98">
        <v>-0.16</v>
      </c>
    </row>
    <row r="14" spans="1:33" s="99" customFormat="1" x14ac:dyDescent="0.2">
      <c r="A14" s="92" t="s">
        <v>73</v>
      </c>
      <c r="B14" s="93">
        <v>13333</v>
      </c>
      <c r="C14" s="93">
        <v>13483</v>
      </c>
      <c r="D14" s="93">
        <v>13648</v>
      </c>
      <c r="E14" s="93">
        <v>13827</v>
      </c>
      <c r="F14" s="93">
        <v>13819</v>
      </c>
      <c r="G14" s="93">
        <v>13913</v>
      </c>
      <c r="H14" s="93">
        <v>14024</v>
      </c>
      <c r="I14" s="93">
        <v>14201</v>
      </c>
      <c r="J14" s="93">
        <v>14327</v>
      </c>
      <c r="K14" s="93">
        <v>14391</v>
      </c>
      <c r="L14" s="94">
        <v>14442</v>
      </c>
      <c r="M14" s="94">
        <v>14508</v>
      </c>
      <c r="N14" s="94">
        <v>14489</v>
      </c>
      <c r="O14" s="94">
        <v>14489</v>
      </c>
      <c r="P14" s="94">
        <v>14306</v>
      </c>
      <c r="Q14" s="94">
        <v>14062</v>
      </c>
      <c r="R14" s="94">
        <v>13769</v>
      </c>
      <c r="S14" s="94">
        <v>13463</v>
      </c>
      <c r="T14" s="94">
        <v>13173</v>
      </c>
      <c r="U14" s="94">
        <v>12871</v>
      </c>
      <c r="V14" s="94">
        <v>12578</v>
      </c>
      <c r="W14" s="94">
        <v>12391</v>
      </c>
      <c r="X14" s="94">
        <v>12201</v>
      </c>
      <c r="Y14" s="94">
        <v>12141</v>
      </c>
      <c r="Z14" s="94">
        <v>12177</v>
      </c>
      <c r="AA14" s="95">
        <v>12143</v>
      </c>
      <c r="AB14" s="110">
        <v>111</v>
      </c>
      <c r="AC14" s="110">
        <v>-48</v>
      </c>
      <c r="AD14" s="131">
        <v>1109</v>
      </c>
      <c r="AE14" s="98">
        <v>0.08</v>
      </c>
      <c r="AF14" s="131">
        <v>-1190</v>
      </c>
      <c r="AG14" s="98">
        <v>-0.09</v>
      </c>
    </row>
    <row r="15" spans="1:33" s="99" customFormat="1" x14ac:dyDescent="0.2">
      <c r="A15" s="92" t="s">
        <v>74</v>
      </c>
      <c r="B15" s="93">
        <v>12805</v>
      </c>
      <c r="C15" s="93">
        <v>12882</v>
      </c>
      <c r="D15" s="93">
        <v>12919</v>
      </c>
      <c r="E15" s="93">
        <v>13021</v>
      </c>
      <c r="F15" s="93">
        <v>12974</v>
      </c>
      <c r="G15" s="93">
        <v>13066</v>
      </c>
      <c r="H15" s="93">
        <v>13223</v>
      </c>
      <c r="I15" s="93">
        <v>13445</v>
      </c>
      <c r="J15" s="93">
        <v>13631</v>
      </c>
      <c r="K15" s="93">
        <v>13819</v>
      </c>
      <c r="L15" s="94">
        <v>13949</v>
      </c>
      <c r="M15" s="94">
        <v>14090</v>
      </c>
      <c r="N15" s="94">
        <v>14152</v>
      </c>
      <c r="O15" s="94">
        <v>14212</v>
      </c>
      <c r="P15" s="94">
        <v>14174</v>
      </c>
      <c r="Q15" s="94">
        <v>14081</v>
      </c>
      <c r="R15" s="94">
        <v>13896</v>
      </c>
      <c r="S15" s="94">
        <v>13704</v>
      </c>
      <c r="T15" s="94">
        <v>13440</v>
      </c>
      <c r="U15" s="94">
        <v>13120</v>
      </c>
      <c r="V15" s="94">
        <v>12809</v>
      </c>
      <c r="W15" s="94">
        <v>12556</v>
      </c>
      <c r="X15" s="94">
        <v>12332</v>
      </c>
      <c r="Y15" s="94">
        <v>12127</v>
      </c>
      <c r="Z15" s="94">
        <v>11927</v>
      </c>
      <c r="AA15" s="95">
        <v>11718</v>
      </c>
      <c r="AB15" s="110">
        <v>114</v>
      </c>
      <c r="AC15" s="110">
        <v>-43</v>
      </c>
      <c r="AD15" s="131">
        <v>1144</v>
      </c>
      <c r="AE15" s="98">
        <v>0.09</v>
      </c>
      <c r="AF15" s="131">
        <v>-1087</v>
      </c>
      <c r="AG15" s="98">
        <v>-0.08</v>
      </c>
    </row>
    <row r="16" spans="1:33" s="99" customFormat="1" x14ac:dyDescent="0.2">
      <c r="A16" s="92" t="s">
        <v>75</v>
      </c>
      <c r="B16" s="93">
        <v>11207</v>
      </c>
      <c r="C16" s="93">
        <v>11269</v>
      </c>
      <c r="D16" s="93">
        <v>11282</v>
      </c>
      <c r="E16" s="93">
        <v>11373</v>
      </c>
      <c r="F16" s="93">
        <v>11418</v>
      </c>
      <c r="G16" s="93">
        <v>11509</v>
      </c>
      <c r="H16" s="93">
        <v>11628</v>
      </c>
      <c r="I16" s="93">
        <v>11754</v>
      </c>
      <c r="J16" s="93">
        <v>11828</v>
      </c>
      <c r="K16" s="93">
        <v>11959</v>
      </c>
      <c r="L16" s="94">
        <v>11952</v>
      </c>
      <c r="M16" s="94">
        <v>11973</v>
      </c>
      <c r="N16" s="94">
        <v>11968</v>
      </c>
      <c r="O16" s="94">
        <v>11968</v>
      </c>
      <c r="P16" s="94">
        <v>11877</v>
      </c>
      <c r="Q16" s="94">
        <v>11747</v>
      </c>
      <c r="R16" s="94">
        <v>11502</v>
      </c>
      <c r="S16" s="94">
        <v>11302</v>
      </c>
      <c r="T16" s="94">
        <v>11071</v>
      </c>
      <c r="U16" s="94">
        <v>10804</v>
      </c>
      <c r="V16" s="94">
        <v>10551</v>
      </c>
      <c r="W16" s="94">
        <v>10383</v>
      </c>
      <c r="X16" s="94">
        <v>10225</v>
      </c>
      <c r="Y16" s="94">
        <v>10137</v>
      </c>
      <c r="Z16" s="94">
        <v>10034</v>
      </c>
      <c r="AA16" s="95">
        <v>10003</v>
      </c>
      <c r="AB16" s="110">
        <v>74</v>
      </c>
      <c r="AC16" s="110">
        <v>-48</v>
      </c>
      <c r="AD16" s="131">
        <v>745</v>
      </c>
      <c r="AE16" s="98">
        <v>7.0000000000000007E-2</v>
      </c>
      <c r="AF16" s="131">
        <v>-1204</v>
      </c>
      <c r="AG16" s="98">
        <v>-0.11</v>
      </c>
    </row>
    <row r="17" spans="1:33" s="99" customFormat="1" x14ac:dyDescent="0.2">
      <c r="A17" s="92" t="s">
        <v>76</v>
      </c>
      <c r="B17" s="93">
        <v>10503</v>
      </c>
      <c r="C17" s="93">
        <v>10698</v>
      </c>
      <c r="D17" s="93">
        <v>10895</v>
      </c>
      <c r="E17" s="93">
        <v>11092</v>
      </c>
      <c r="F17" s="93">
        <v>11209</v>
      </c>
      <c r="G17" s="93">
        <v>11396</v>
      </c>
      <c r="H17" s="93">
        <v>11616</v>
      </c>
      <c r="I17" s="93">
        <v>11898</v>
      </c>
      <c r="J17" s="93">
        <v>12082</v>
      </c>
      <c r="K17" s="93">
        <v>12334</v>
      </c>
      <c r="L17" s="94">
        <v>12581</v>
      </c>
      <c r="M17" s="94">
        <v>12733</v>
      </c>
      <c r="N17" s="94">
        <v>12858</v>
      </c>
      <c r="O17" s="94">
        <v>13002</v>
      </c>
      <c r="P17" s="94">
        <v>13016</v>
      </c>
      <c r="Q17" s="94">
        <v>13043</v>
      </c>
      <c r="R17" s="94">
        <v>12967</v>
      </c>
      <c r="S17" s="94">
        <v>12871</v>
      </c>
      <c r="T17" s="94">
        <v>12740</v>
      </c>
      <c r="U17" s="94">
        <v>12595</v>
      </c>
      <c r="V17" s="94">
        <v>12398</v>
      </c>
      <c r="W17" s="94">
        <v>12320</v>
      </c>
      <c r="X17" s="94">
        <v>12162</v>
      </c>
      <c r="Y17" s="94">
        <v>12150</v>
      </c>
      <c r="Z17" s="94">
        <v>12104</v>
      </c>
      <c r="AA17" s="95">
        <v>12081</v>
      </c>
      <c r="AB17" s="110">
        <v>208</v>
      </c>
      <c r="AC17" s="110">
        <v>63</v>
      </c>
      <c r="AD17" s="131">
        <v>2078</v>
      </c>
      <c r="AE17" s="98">
        <v>0.2</v>
      </c>
      <c r="AF17" s="131">
        <v>1578</v>
      </c>
      <c r="AG17" s="98">
        <v>0.15</v>
      </c>
    </row>
    <row r="18" spans="1:33" s="99" customFormat="1" x14ac:dyDescent="0.2">
      <c r="A18" s="92" t="s">
        <v>77</v>
      </c>
      <c r="B18" s="93">
        <v>8955</v>
      </c>
      <c r="C18" s="93">
        <v>8996</v>
      </c>
      <c r="D18" s="93">
        <v>9064</v>
      </c>
      <c r="E18" s="93">
        <v>9129</v>
      </c>
      <c r="F18" s="93">
        <v>9177</v>
      </c>
      <c r="G18" s="93">
        <v>9231</v>
      </c>
      <c r="H18" s="93">
        <v>9378</v>
      </c>
      <c r="I18" s="93">
        <v>9452</v>
      </c>
      <c r="J18" s="93">
        <v>9557</v>
      </c>
      <c r="K18" s="93">
        <v>9645</v>
      </c>
      <c r="L18" s="94">
        <v>9681</v>
      </c>
      <c r="M18" s="94">
        <v>9740</v>
      </c>
      <c r="N18" s="94">
        <v>9716</v>
      </c>
      <c r="O18" s="94">
        <v>9671</v>
      </c>
      <c r="P18" s="94">
        <v>9619</v>
      </c>
      <c r="Q18" s="94">
        <v>9561</v>
      </c>
      <c r="R18" s="94">
        <v>9430</v>
      </c>
      <c r="S18" s="94">
        <v>9295</v>
      </c>
      <c r="T18" s="94">
        <v>9182</v>
      </c>
      <c r="U18" s="94">
        <v>9025</v>
      </c>
      <c r="V18" s="94">
        <v>8943</v>
      </c>
      <c r="W18" s="94">
        <v>8828</v>
      </c>
      <c r="X18" s="94">
        <v>8822</v>
      </c>
      <c r="Y18" s="94">
        <v>8783</v>
      </c>
      <c r="Z18" s="94">
        <v>8750</v>
      </c>
      <c r="AA18" s="95">
        <v>8721</v>
      </c>
      <c r="AB18" s="110">
        <v>73</v>
      </c>
      <c r="AC18" s="110">
        <v>-9</v>
      </c>
      <c r="AD18" s="131">
        <v>726</v>
      </c>
      <c r="AE18" s="98">
        <v>0.08</v>
      </c>
      <c r="AF18" s="131">
        <v>-234</v>
      </c>
      <c r="AG18" s="98">
        <v>-0.03</v>
      </c>
    </row>
    <row r="19" spans="1:33" s="99" customFormat="1" x14ac:dyDescent="0.2">
      <c r="A19" s="92" t="s">
        <v>78</v>
      </c>
      <c r="B19" s="93">
        <v>15608</v>
      </c>
      <c r="C19" s="93">
        <v>15756</v>
      </c>
      <c r="D19" s="93">
        <v>15938</v>
      </c>
      <c r="E19" s="93">
        <v>16132</v>
      </c>
      <c r="F19" s="93">
        <v>16248</v>
      </c>
      <c r="G19" s="93">
        <v>16470</v>
      </c>
      <c r="H19" s="93">
        <v>16775</v>
      </c>
      <c r="I19" s="93">
        <v>17098</v>
      </c>
      <c r="J19" s="93">
        <v>17395</v>
      </c>
      <c r="K19" s="93">
        <v>17786</v>
      </c>
      <c r="L19" s="94">
        <v>18125</v>
      </c>
      <c r="M19" s="94">
        <v>18443</v>
      </c>
      <c r="N19" s="94">
        <v>18718</v>
      </c>
      <c r="O19" s="94">
        <v>18950</v>
      </c>
      <c r="P19" s="94">
        <v>19152</v>
      </c>
      <c r="Q19" s="94">
        <v>19215</v>
      </c>
      <c r="R19" s="94">
        <v>19181</v>
      </c>
      <c r="S19" s="94">
        <v>19111</v>
      </c>
      <c r="T19" s="94">
        <v>18981</v>
      </c>
      <c r="U19" s="94">
        <v>18742</v>
      </c>
      <c r="V19" s="94">
        <v>18518</v>
      </c>
      <c r="W19" s="94">
        <v>18361</v>
      </c>
      <c r="X19" s="94">
        <v>18198</v>
      </c>
      <c r="Y19" s="94">
        <v>18056</v>
      </c>
      <c r="Z19" s="94">
        <v>17942</v>
      </c>
      <c r="AA19" s="95">
        <v>17762</v>
      </c>
      <c r="AB19" s="110">
        <v>252</v>
      </c>
      <c r="AC19" s="110">
        <v>86</v>
      </c>
      <c r="AD19" s="131">
        <v>2517</v>
      </c>
      <c r="AE19" s="98">
        <v>0.16</v>
      </c>
      <c r="AF19" s="131">
        <v>2154</v>
      </c>
      <c r="AG19" s="98">
        <v>0.14000000000000001</v>
      </c>
    </row>
    <row r="20" spans="1:33" s="99" customFormat="1" x14ac:dyDescent="0.2">
      <c r="A20" s="92" t="s">
        <v>79</v>
      </c>
      <c r="B20" s="93">
        <v>38708</v>
      </c>
      <c r="C20" s="93">
        <v>39032</v>
      </c>
      <c r="D20" s="93">
        <v>39340</v>
      </c>
      <c r="E20" s="93">
        <v>39535</v>
      </c>
      <c r="F20" s="93">
        <v>39477</v>
      </c>
      <c r="G20" s="93">
        <v>39746</v>
      </c>
      <c r="H20" s="93">
        <v>40206</v>
      </c>
      <c r="I20" s="93">
        <v>40779</v>
      </c>
      <c r="J20" s="93">
        <v>41267</v>
      </c>
      <c r="K20" s="93">
        <v>41921</v>
      </c>
      <c r="L20" s="94">
        <v>42505</v>
      </c>
      <c r="M20" s="94">
        <v>42936</v>
      </c>
      <c r="N20" s="94">
        <v>43185</v>
      </c>
      <c r="O20" s="94">
        <v>43468</v>
      </c>
      <c r="P20" s="94">
        <v>43512</v>
      </c>
      <c r="Q20" s="94">
        <v>43293</v>
      </c>
      <c r="R20" s="94">
        <v>42843</v>
      </c>
      <c r="S20" s="94">
        <v>42283</v>
      </c>
      <c r="T20" s="94">
        <v>41754</v>
      </c>
      <c r="U20" s="94">
        <v>41020</v>
      </c>
      <c r="V20" s="94">
        <v>40253</v>
      </c>
      <c r="W20" s="94">
        <v>39679</v>
      </c>
      <c r="X20" s="94">
        <v>39148</v>
      </c>
      <c r="Y20" s="94">
        <v>38731</v>
      </c>
      <c r="Z20" s="94">
        <v>38285</v>
      </c>
      <c r="AA20" s="95">
        <v>37799</v>
      </c>
      <c r="AB20" s="110">
        <v>380</v>
      </c>
      <c r="AC20" s="110">
        <v>-36</v>
      </c>
      <c r="AD20" s="131">
        <v>3797</v>
      </c>
      <c r="AE20" s="98">
        <v>0.1</v>
      </c>
      <c r="AF20" s="131">
        <v>-909</v>
      </c>
      <c r="AG20" s="98">
        <v>-0.02</v>
      </c>
    </row>
    <row r="21" spans="1:33" s="99" customFormat="1" x14ac:dyDescent="0.2">
      <c r="A21" s="92" t="s">
        <v>80</v>
      </c>
      <c r="B21" s="93">
        <v>50040</v>
      </c>
      <c r="C21" s="93">
        <v>51043</v>
      </c>
      <c r="D21" s="93">
        <v>52179</v>
      </c>
      <c r="E21" s="93">
        <v>53518</v>
      </c>
      <c r="F21" s="93">
        <v>54530</v>
      </c>
      <c r="G21" s="93">
        <v>55756</v>
      </c>
      <c r="H21" s="93">
        <v>57067</v>
      </c>
      <c r="I21" s="93">
        <v>58334</v>
      </c>
      <c r="J21" s="93">
        <v>59481</v>
      </c>
      <c r="K21" s="93">
        <v>60527</v>
      </c>
      <c r="L21" s="94">
        <v>61572</v>
      </c>
      <c r="M21" s="94">
        <v>62383</v>
      </c>
      <c r="N21" s="94">
        <v>62824</v>
      </c>
      <c r="O21" s="94">
        <v>63017</v>
      </c>
      <c r="P21" s="94">
        <v>63003</v>
      </c>
      <c r="Q21" s="94">
        <v>62609</v>
      </c>
      <c r="R21" s="94">
        <v>61918</v>
      </c>
      <c r="S21" s="94">
        <v>61231</v>
      </c>
      <c r="T21" s="94">
        <v>60448</v>
      </c>
      <c r="U21" s="94">
        <v>59301</v>
      </c>
      <c r="V21" s="94">
        <v>58460</v>
      </c>
      <c r="W21" s="94">
        <v>57966</v>
      </c>
      <c r="X21" s="94">
        <v>57730</v>
      </c>
      <c r="Y21" s="94">
        <v>57677</v>
      </c>
      <c r="Z21" s="94">
        <v>57744</v>
      </c>
      <c r="AA21" s="95">
        <v>57870</v>
      </c>
      <c r="AB21" s="110">
        <v>1153</v>
      </c>
      <c r="AC21" s="110">
        <v>313</v>
      </c>
      <c r="AD21" s="131">
        <v>11532</v>
      </c>
      <c r="AE21" s="98">
        <v>0.23</v>
      </c>
      <c r="AF21" s="131">
        <v>7830</v>
      </c>
      <c r="AG21" s="98">
        <v>0.16</v>
      </c>
    </row>
    <row r="22" spans="1:33" s="99" customFormat="1" x14ac:dyDescent="0.2">
      <c r="A22" s="92" t="s">
        <v>81</v>
      </c>
      <c r="B22" s="93">
        <v>27263</v>
      </c>
      <c r="C22" s="93">
        <v>27348</v>
      </c>
      <c r="D22" s="93">
        <v>27543</v>
      </c>
      <c r="E22" s="93">
        <v>27711</v>
      </c>
      <c r="F22" s="93">
        <v>27743</v>
      </c>
      <c r="G22" s="93">
        <v>27870</v>
      </c>
      <c r="H22" s="93">
        <v>28214</v>
      </c>
      <c r="I22" s="93">
        <v>28637</v>
      </c>
      <c r="J22" s="93">
        <v>29006</v>
      </c>
      <c r="K22" s="93">
        <v>29265</v>
      </c>
      <c r="L22" s="94">
        <v>29539</v>
      </c>
      <c r="M22" s="94">
        <v>29652</v>
      </c>
      <c r="N22" s="94">
        <v>29751</v>
      </c>
      <c r="O22" s="94">
        <v>29814</v>
      </c>
      <c r="P22" s="94">
        <v>29753</v>
      </c>
      <c r="Q22" s="94">
        <v>29543</v>
      </c>
      <c r="R22" s="94">
        <v>29156</v>
      </c>
      <c r="S22" s="94">
        <v>28788</v>
      </c>
      <c r="T22" s="94">
        <v>28339</v>
      </c>
      <c r="U22" s="94">
        <v>27797</v>
      </c>
      <c r="V22" s="94">
        <v>27252</v>
      </c>
      <c r="W22" s="94">
        <v>26767</v>
      </c>
      <c r="X22" s="94">
        <v>26323</v>
      </c>
      <c r="Y22" s="94">
        <v>26039</v>
      </c>
      <c r="Z22" s="94">
        <v>25791</v>
      </c>
      <c r="AA22" s="95">
        <v>25482</v>
      </c>
      <c r="AB22" s="110">
        <v>228</v>
      </c>
      <c r="AC22" s="110">
        <v>-71</v>
      </c>
      <c r="AD22" s="131">
        <v>2276</v>
      </c>
      <c r="AE22" s="98">
        <v>0.08</v>
      </c>
      <c r="AF22" s="131">
        <v>-1781</v>
      </c>
      <c r="AG22" s="98">
        <v>-7.0000000000000007E-2</v>
      </c>
    </row>
    <row r="23" spans="1:33" s="99" customFormat="1" x14ac:dyDescent="0.2">
      <c r="A23" s="92" t="s">
        <v>82</v>
      </c>
      <c r="B23" s="93">
        <v>8899</v>
      </c>
      <c r="C23" s="93">
        <v>9003</v>
      </c>
      <c r="D23" s="93">
        <v>9153</v>
      </c>
      <c r="E23" s="93">
        <v>9293</v>
      </c>
      <c r="F23" s="93">
        <v>9398</v>
      </c>
      <c r="G23" s="93">
        <v>9550</v>
      </c>
      <c r="H23" s="93">
        <v>9682</v>
      </c>
      <c r="I23" s="93">
        <v>9792</v>
      </c>
      <c r="J23" s="93">
        <v>9896</v>
      </c>
      <c r="K23" s="93">
        <v>10029</v>
      </c>
      <c r="L23" s="94">
        <v>10138</v>
      </c>
      <c r="M23" s="94">
        <v>10167</v>
      </c>
      <c r="N23" s="94">
        <v>10145</v>
      </c>
      <c r="O23" s="94">
        <v>10118</v>
      </c>
      <c r="P23" s="94">
        <v>10009</v>
      </c>
      <c r="Q23" s="94">
        <v>9885</v>
      </c>
      <c r="R23" s="94">
        <v>9642</v>
      </c>
      <c r="S23" s="94">
        <v>9434</v>
      </c>
      <c r="T23" s="94">
        <v>9140</v>
      </c>
      <c r="U23" s="94">
        <v>8828</v>
      </c>
      <c r="V23" s="94">
        <v>8513</v>
      </c>
      <c r="W23" s="94">
        <v>8275</v>
      </c>
      <c r="X23" s="94">
        <v>8086</v>
      </c>
      <c r="Y23" s="94">
        <v>7874</v>
      </c>
      <c r="Z23" s="94">
        <v>7693</v>
      </c>
      <c r="AA23" s="95">
        <v>7517</v>
      </c>
      <c r="AB23" s="110">
        <v>124</v>
      </c>
      <c r="AC23" s="110">
        <v>-55</v>
      </c>
      <c r="AD23" s="131">
        <v>1239</v>
      </c>
      <c r="AE23" s="98">
        <v>0.14000000000000001</v>
      </c>
      <c r="AF23" s="131">
        <v>-1382</v>
      </c>
      <c r="AG23" s="98">
        <v>-0.16</v>
      </c>
    </row>
    <row r="24" spans="1:33" s="99" customFormat="1" x14ac:dyDescent="0.2">
      <c r="A24" s="92" t="s">
        <v>83</v>
      </c>
      <c r="B24" s="93">
        <v>8880</v>
      </c>
      <c r="C24" s="93">
        <v>8923</v>
      </c>
      <c r="D24" s="93">
        <v>9015</v>
      </c>
      <c r="E24" s="93">
        <v>9084</v>
      </c>
      <c r="F24" s="93">
        <v>9133</v>
      </c>
      <c r="G24" s="93">
        <v>9282</v>
      </c>
      <c r="H24" s="93">
        <v>9397</v>
      </c>
      <c r="I24" s="93">
        <v>9568</v>
      </c>
      <c r="J24" s="93">
        <v>9704</v>
      </c>
      <c r="K24" s="93">
        <v>9882</v>
      </c>
      <c r="L24" s="94">
        <v>10048</v>
      </c>
      <c r="M24" s="94">
        <v>10177</v>
      </c>
      <c r="N24" s="94">
        <v>10335</v>
      </c>
      <c r="O24" s="94">
        <v>10488</v>
      </c>
      <c r="P24" s="94">
        <v>10519</v>
      </c>
      <c r="Q24" s="94">
        <v>10503</v>
      </c>
      <c r="R24" s="94">
        <v>10515</v>
      </c>
      <c r="S24" s="94">
        <v>10485</v>
      </c>
      <c r="T24" s="94">
        <v>10440</v>
      </c>
      <c r="U24" s="94">
        <v>10342</v>
      </c>
      <c r="V24" s="94">
        <v>10252</v>
      </c>
      <c r="W24" s="94">
        <v>10281</v>
      </c>
      <c r="X24" s="94">
        <v>10336</v>
      </c>
      <c r="Y24" s="94">
        <v>10393</v>
      </c>
      <c r="Z24" s="94">
        <v>10491</v>
      </c>
      <c r="AA24" s="95">
        <v>10595</v>
      </c>
      <c r="AB24" s="110">
        <v>117</v>
      </c>
      <c r="AC24" s="110">
        <v>69</v>
      </c>
      <c r="AD24" s="131">
        <v>1168</v>
      </c>
      <c r="AE24" s="98">
        <v>0.13</v>
      </c>
      <c r="AF24" s="131">
        <v>1715</v>
      </c>
      <c r="AG24" s="98">
        <v>0.19</v>
      </c>
    </row>
    <row r="25" spans="1:33" s="99" customFormat="1" x14ac:dyDescent="0.2">
      <c r="A25" s="92" t="s">
        <v>84</v>
      </c>
      <c r="B25" s="93">
        <v>9877</v>
      </c>
      <c r="C25" s="93">
        <v>9910</v>
      </c>
      <c r="D25" s="93">
        <v>9980</v>
      </c>
      <c r="E25" s="93">
        <v>10054</v>
      </c>
      <c r="F25" s="93">
        <v>10110</v>
      </c>
      <c r="G25" s="93">
        <v>10238</v>
      </c>
      <c r="H25" s="93">
        <v>10396</v>
      </c>
      <c r="I25" s="93">
        <v>10535</v>
      </c>
      <c r="J25" s="93">
        <v>10688</v>
      </c>
      <c r="K25" s="93">
        <v>10863</v>
      </c>
      <c r="L25" s="94">
        <v>10983</v>
      </c>
      <c r="M25" s="94">
        <v>11109</v>
      </c>
      <c r="N25" s="94">
        <v>11201</v>
      </c>
      <c r="O25" s="94">
        <v>11265</v>
      </c>
      <c r="P25" s="94">
        <v>11294</v>
      </c>
      <c r="Q25" s="94">
        <v>11235</v>
      </c>
      <c r="R25" s="94">
        <v>11169</v>
      </c>
      <c r="S25" s="94">
        <v>11038</v>
      </c>
      <c r="T25" s="94">
        <v>10882</v>
      </c>
      <c r="U25" s="94">
        <v>10659</v>
      </c>
      <c r="V25" s="94">
        <v>10412</v>
      </c>
      <c r="W25" s="94">
        <v>10266</v>
      </c>
      <c r="X25" s="94">
        <v>10123</v>
      </c>
      <c r="Y25" s="94">
        <v>9941</v>
      </c>
      <c r="Z25" s="94">
        <v>9829</v>
      </c>
      <c r="AA25" s="95">
        <v>9700</v>
      </c>
      <c r="AB25" s="110">
        <v>111</v>
      </c>
      <c r="AC25" s="110">
        <v>-7</v>
      </c>
      <c r="AD25" s="131">
        <v>1106</v>
      </c>
      <c r="AE25" s="98">
        <v>0.11</v>
      </c>
      <c r="AF25" s="131">
        <v>-177</v>
      </c>
      <c r="AG25" s="98">
        <v>-0.02</v>
      </c>
    </row>
    <row r="26" spans="1:33" s="99" customFormat="1" x14ac:dyDescent="0.2">
      <c r="A26" s="92" t="s">
        <v>126</v>
      </c>
      <c r="B26" s="93">
        <v>3301</v>
      </c>
      <c r="C26" s="93">
        <v>3323</v>
      </c>
      <c r="D26" s="93">
        <v>3329</v>
      </c>
      <c r="E26" s="93">
        <v>3306</v>
      </c>
      <c r="F26" s="93">
        <v>3302</v>
      </c>
      <c r="G26" s="93">
        <v>3290</v>
      </c>
      <c r="H26" s="93">
        <v>3275</v>
      </c>
      <c r="I26" s="93">
        <v>3259</v>
      </c>
      <c r="J26" s="93">
        <v>3254</v>
      </c>
      <c r="K26" s="93">
        <v>3252</v>
      </c>
      <c r="L26" s="94">
        <v>3265</v>
      </c>
      <c r="M26" s="94">
        <v>3272</v>
      </c>
      <c r="N26" s="94">
        <v>3253</v>
      </c>
      <c r="O26" s="94">
        <v>3251</v>
      </c>
      <c r="P26" s="94">
        <v>3219</v>
      </c>
      <c r="Q26" s="94">
        <v>3185</v>
      </c>
      <c r="R26" s="94">
        <v>3120</v>
      </c>
      <c r="S26" s="94">
        <v>3073</v>
      </c>
      <c r="T26" s="94">
        <v>3019</v>
      </c>
      <c r="U26" s="94">
        <v>2941</v>
      </c>
      <c r="V26" s="94">
        <v>2869</v>
      </c>
      <c r="W26" s="94">
        <v>2826</v>
      </c>
      <c r="X26" s="94">
        <v>2761</v>
      </c>
      <c r="Y26" s="94">
        <v>2706</v>
      </c>
      <c r="Z26" s="94">
        <v>2653</v>
      </c>
      <c r="AA26" s="95">
        <v>2574</v>
      </c>
      <c r="AB26" s="110">
        <v>-4</v>
      </c>
      <c r="AC26" s="110">
        <v>-29</v>
      </c>
      <c r="AD26" s="131">
        <v>-36</v>
      </c>
      <c r="AE26" s="98">
        <v>-0.01</v>
      </c>
      <c r="AF26" s="131">
        <v>-727</v>
      </c>
      <c r="AG26" s="98">
        <v>-0.22</v>
      </c>
    </row>
    <row r="27" spans="1:33" s="99" customFormat="1" x14ac:dyDescent="0.2">
      <c r="A27" s="92" t="s">
        <v>85</v>
      </c>
      <c r="B27" s="93">
        <v>15843</v>
      </c>
      <c r="C27" s="93">
        <v>15939</v>
      </c>
      <c r="D27" s="93">
        <v>15985</v>
      </c>
      <c r="E27" s="93">
        <v>16001</v>
      </c>
      <c r="F27" s="93">
        <v>15964</v>
      </c>
      <c r="G27" s="93">
        <v>16032</v>
      </c>
      <c r="H27" s="93">
        <v>16220</v>
      </c>
      <c r="I27" s="93">
        <v>16436</v>
      </c>
      <c r="J27" s="93">
        <v>16598</v>
      </c>
      <c r="K27" s="93">
        <v>16792</v>
      </c>
      <c r="L27" s="94">
        <v>16907</v>
      </c>
      <c r="M27" s="94">
        <v>17040</v>
      </c>
      <c r="N27" s="94">
        <v>17099</v>
      </c>
      <c r="O27" s="94">
        <v>17118</v>
      </c>
      <c r="P27" s="94">
        <v>17082</v>
      </c>
      <c r="Q27" s="94">
        <v>16948</v>
      </c>
      <c r="R27" s="94">
        <v>16708</v>
      </c>
      <c r="S27" s="94">
        <v>16467</v>
      </c>
      <c r="T27" s="94">
        <v>16222</v>
      </c>
      <c r="U27" s="94">
        <v>15804</v>
      </c>
      <c r="V27" s="94">
        <v>15392</v>
      </c>
      <c r="W27" s="94">
        <v>14988</v>
      </c>
      <c r="X27" s="94">
        <v>14651</v>
      </c>
      <c r="Y27" s="94">
        <v>14364</v>
      </c>
      <c r="Z27" s="94">
        <v>14087</v>
      </c>
      <c r="AA27" s="95">
        <v>13793</v>
      </c>
      <c r="AB27" s="110">
        <v>106</v>
      </c>
      <c r="AC27" s="110">
        <v>-82</v>
      </c>
      <c r="AD27" s="131">
        <v>1064</v>
      </c>
      <c r="AE27" s="98">
        <v>7.0000000000000007E-2</v>
      </c>
      <c r="AF27" s="131">
        <v>-2050</v>
      </c>
      <c r="AG27" s="98">
        <v>-0.13</v>
      </c>
    </row>
    <row r="28" spans="1:33" s="99" customFormat="1" x14ac:dyDescent="0.2">
      <c r="A28" s="92" t="s">
        <v>86</v>
      </c>
      <c r="B28" s="93">
        <v>32926</v>
      </c>
      <c r="C28" s="93">
        <v>33246</v>
      </c>
      <c r="D28" s="93">
        <v>33724</v>
      </c>
      <c r="E28" s="93">
        <v>34191</v>
      </c>
      <c r="F28" s="93">
        <v>34645</v>
      </c>
      <c r="G28" s="93">
        <v>35167</v>
      </c>
      <c r="H28" s="93">
        <v>35763</v>
      </c>
      <c r="I28" s="93">
        <v>36511</v>
      </c>
      <c r="J28" s="93">
        <v>37209</v>
      </c>
      <c r="K28" s="93">
        <v>37898</v>
      </c>
      <c r="L28" s="94">
        <v>38499</v>
      </c>
      <c r="M28" s="94">
        <v>39032</v>
      </c>
      <c r="N28" s="94">
        <v>39393</v>
      </c>
      <c r="O28" s="94">
        <v>39681</v>
      </c>
      <c r="P28" s="94">
        <v>39854</v>
      </c>
      <c r="Q28" s="94">
        <v>39705</v>
      </c>
      <c r="R28" s="94">
        <v>39411</v>
      </c>
      <c r="S28" s="94">
        <v>39049</v>
      </c>
      <c r="T28" s="94">
        <v>38708</v>
      </c>
      <c r="U28" s="94">
        <v>37926</v>
      </c>
      <c r="V28" s="94">
        <v>37336</v>
      </c>
      <c r="W28" s="94">
        <v>36890</v>
      </c>
      <c r="X28" s="94">
        <v>36529</v>
      </c>
      <c r="Y28" s="94">
        <v>36332</v>
      </c>
      <c r="Z28" s="94">
        <v>36060</v>
      </c>
      <c r="AA28" s="95">
        <v>35767</v>
      </c>
      <c r="AB28" s="110">
        <v>557</v>
      </c>
      <c r="AC28" s="110">
        <v>114</v>
      </c>
      <c r="AD28" s="131">
        <v>5573</v>
      </c>
      <c r="AE28" s="98">
        <v>0.17</v>
      </c>
      <c r="AF28" s="131">
        <v>2841</v>
      </c>
      <c r="AG28" s="98">
        <v>0.09</v>
      </c>
    </row>
    <row r="29" spans="1:33" s="99" customFormat="1" x14ac:dyDescent="0.2">
      <c r="A29" s="92" t="s">
        <v>87</v>
      </c>
      <c r="B29" s="93">
        <v>2564</v>
      </c>
      <c r="C29" s="93">
        <v>2566</v>
      </c>
      <c r="D29" s="93">
        <v>2592</v>
      </c>
      <c r="E29" s="93">
        <v>2617</v>
      </c>
      <c r="F29" s="93">
        <v>2602</v>
      </c>
      <c r="G29" s="93">
        <v>2640</v>
      </c>
      <c r="H29" s="93">
        <v>2654</v>
      </c>
      <c r="I29" s="93">
        <v>2702</v>
      </c>
      <c r="J29" s="93">
        <v>2734</v>
      </c>
      <c r="K29" s="93">
        <v>2780</v>
      </c>
      <c r="L29" s="94">
        <v>2796</v>
      </c>
      <c r="M29" s="94">
        <v>2814</v>
      </c>
      <c r="N29" s="94">
        <v>2833</v>
      </c>
      <c r="O29" s="94">
        <v>2835</v>
      </c>
      <c r="P29" s="94">
        <v>2815</v>
      </c>
      <c r="Q29" s="94">
        <v>2813</v>
      </c>
      <c r="R29" s="94">
        <v>2779</v>
      </c>
      <c r="S29" s="94">
        <v>2739</v>
      </c>
      <c r="T29" s="94">
        <v>2694</v>
      </c>
      <c r="U29" s="94">
        <v>2643</v>
      </c>
      <c r="V29" s="94">
        <v>2577</v>
      </c>
      <c r="W29" s="94">
        <v>2551</v>
      </c>
      <c r="X29" s="94">
        <v>2506</v>
      </c>
      <c r="Y29" s="94">
        <v>2454</v>
      </c>
      <c r="Z29" s="94">
        <v>2417</v>
      </c>
      <c r="AA29" s="95">
        <v>2388</v>
      </c>
      <c r="AB29" s="110">
        <v>23</v>
      </c>
      <c r="AC29" s="110">
        <v>-7</v>
      </c>
      <c r="AD29" s="131">
        <v>232</v>
      </c>
      <c r="AE29" s="98">
        <v>0.09</v>
      </c>
      <c r="AF29" s="131">
        <v>-176</v>
      </c>
      <c r="AG29" s="98">
        <v>-7.0000000000000007E-2</v>
      </c>
    </row>
    <row r="30" spans="1:33" s="99" customFormat="1" x14ac:dyDescent="0.2">
      <c r="A30" s="92" t="s">
        <v>127</v>
      </c>
      <c r="B30" s="93">
        <v>16165</v>
      </c>
      <c r="C30" s="93">
        <v>16355</v>
      </c>
      <c r="D30" s="93">
        <v>16380</v>
      </c>
      <c r="E30" s="93">
        <v>16447</v>
      </c>
      <c r="F30" s="93">
        <v>16454</v>
      </c>
      <c r="G30" s="93">
        <v>16683</v>
      </c>
      <c r="H30" s="93">
        <v>16938</v>
      </c>
      <c r="I30" s="93">
        <v>17240</v>
      </c>
      <c r="J30" s="93">
        <v>17499</v>
      </c>
      <c r="K30" s="93">
        <v>17762</v>
      </c>
      <c r="L30" s="94">
        <v>17926</v>
      </c>
      <c r="M30" s="94">
        <v>18100</v>
      </c>
      <c r="N30" s="94">
        <v>18180</v>
      </c>
      <c r="O30" s="94">
        <v>18261</v>
      </c>
      <c r="P30" s="94">
        <v>18318</v>
      </c>
      <c r="Q30" s="94">
        <v>18208</v>
      </c>
      <c r="R30" s="94">
        <v>18029</v>
      </c>
      <c r="S30" s="94">
        <v>17827</v>
      </c>
      <c r="T30" s="94">
        <v>17566</v>
      </c>
      <c r="U30" s="94">
        <v>17274</v>
      </c>
      <c r="V30" s="94">
        <v>16919</v>
      </c>
      <c r="W30" s="94">
        <v>16648</v>
      </c>
      <c r="X30" s="94">
        <v>16389</v>
      </c>
      <c r="Y30" s="94">
        <v>16241</v>
      </c>
      <c r="Z30" s="94">
        <v>16072</v>
      </c>
      <c r="AA30" s="95">
        <v>15922</v>
      </c>
      <c r="AB30" s="110">
        <v>176</v>
      </c>
      <c r="AC30" s="110">
        <v>-10</v>
      </c>
      <c r="AD30" s="131">
        <v>1761</v>
      </c>
      <c r="AE30" s="98">
        <v>0.11</v>
      </c>
      <c r="AF30" s="131">
        <v>-243</v>
      </c>
      <c r="AG30" s="98">
        <v>-0.02</v>
      </c>
    </row>
    <row r="31" spans="1:33" s="99" customFormat="1" x14ac:dyDescent="0.2">
      <c r="A31" s="92" t="s">
        <v>88</v>
      </c>
      <c r="B31" s="93">
        <v>18124</v>
      </c>
      <c r="C31" s="93">
        <v>18417</v>
      </c>
      <c r="D31" s="93">
        <v>18671</v>
      </c>
      <c r="E31" s="93">
        <v>19074</v>
      </c>
      <c r="F31" s="93">
        <v>19246</v>
      </c>
      <c r="G31" s="93">
        <v>19532</v>
      </c>
      <c r="H31" s="93">
        <v>19858</v>
      </c>
      <c r="I31" s="93">
        <v>20288</v>
      </c>
      <c r="J31" s="93">
        <v>20597</v>
      </c>
      <c r="K31" s="93">
        <v>20977</v>
      </c>
      <c r="L31" s="94">
        <v>21303</v>
      </c>
      <c r="M31" s="94">
        <v>21508</v>
      </c>
      <c r="N31" s="94">
        <v>21710</v>
      </c>
      <c r="O31" s="94">
        <v>21800</v>
      </c>
      <c r="P31" s="94">
        <v>21749</v>
      </c>
      <c r="Q31" s="94">
        <v>21517</v>
      </c>
      <c r="R31" s="94">
        <v>21214</v>
      </c>
      <c r="S31" s="94">
        <v>20906</v>
      </c>
      <c r="T31" s="94">
        <v>20435</v>
      </c>
      <c r="U31" s="94">
        <v>19941</v>
      </c>
      <c r="V31" s="94">
        <v>19547</v>
      </c>
      <c r="W31" s="94">
        <v>19235</v>
      </c>
      <c r="X31" s="94">
        <v>18947</v>
      </c>
      <c r="Y31" s="94">
        <v>18810</v>
      </c>
      <c r="Z31" s="94">
        <v>18631</v>
      </c>
      <c r="AA31" s="95">
        <v>18544</v>
      </c>
      <c r="AB31" s="110">
        <v>318</v>
      </c>
      <c r="AC31" s="110">
        <v>17</v>
      </c>
      <c r="AD31" s="131">
        <v>3179</v>
      </c>
      <c r="AE31" s="98">
        <v>0.18</v>
      </c>
      <c r="AF31" s="131">
        <v>420</v>
      </c>
      <c r="AG31" s="98">
        <v>0.02</v>
      </c>
    </row>
    <row r="32" spans="1:33" s="99" customFormat="1" x14ac:dyDescent="0.2">
      <c r="A32" s="92" t="s">
        <v>89</v>
      </c>
      <c r="B32" s="93">
        <v>13993</v>
      </c>
      <c r="C32" s="93">
        <v>14107</v>
      </c>
      <c r="D32" s="93">
        <v>14223</v>
      </c>
      <c r="E32" s="93">
        <v>14309</v>
      </c>
      <c r="F32" s="93">
        <v>14265</v>
      </c>
      <c r="G32" s="93">
        <v>14398</v>
      </c>
      <c r="H32" s="93">
        <v>14549</v>
      </c>
      <c r="I32" s="93">
        <v>14747</v>
      </c>
      <c r="J32" s="93">
        <v>14965</v>
      </c>
      <c r="K32" s="93">
        <v>15187</v>
      </c>
      <c r="L32" s="94">
        <v>15354</v>
      </c>
      <c r="M32" s="94">
        <v>15500</v>
      </c>
      <c r="N32" s="94">
        <v>15555</v>
      </c>
      <c r="O32" s="94">
        <v>15615</v>
      </c>
      <c r="P32" s="94">
        <v>15619</v>
      </c>
      <c r="Q32" s="94">
        <v>15506</v>
      </c>
      <c r="R32" s="94">
        <v>15313</v>
      </c>
      <c r="S32" s="94">
        <v>15090</v>
      </c>
      <c r="T32" s="94">
        <v>14812</v>
      </c>
      <c r="U32" s="94">
        <v>14456</v>
      </c>
      <c r="V32" s="94">
        <v>14042</v>
      </c>
      <c r="W32" s="94">
        <v>13724</v>
      </c>
      <c r="X32" s="94">
        <v>13488</v>
      </c>
      <c r="Y32" s="94">
        <v>13234</v>
      </c>
      <c r="Z32" s="94">
        <v>13020</v>
      </c>
      <c r="AA32" s="95">
        <v>12824</v>
      </c>
      <c r="AB32" s="110">
        <v>136</v>
      </c>
      <c r="AC32" s="110">
        <v>-47</v>
      </c>
      <c r="AD32" s="131">
        <v>1361</v>
      </c>
      <c r="AE32" s="98">
        <v>0.1</v>
      </c>
      <c r="AF32" s="131">
        <v>-1169</v>
      </c>
      <c r="AG32" s="98">
        <v>-0.08</v>
      </c>
    </row>
    <row r="33" spans="1:33" s="99" customFormat="1" x14ac:dyDescent="0.2">
      <c r="A33" s="92" t="s">
        <v>90</v>
      </c>
      <c r="B33" s="93">
        <v>2482</v>
      </c>
      <c r="C33" s="93">
        <v>2491</v>
      </c>
      <c r="D33" s="93">
        <v>2488</v>
      </c>
      <c r="E33" s="93">
        <v>2521</v>
      </c>
      <c r="F33" s="93">
        <v>2521</v>
      </c>
      <c r="G33" s="93">
        <v>2542</v>
      </c>
      <c r="H33" s="93">
        <v>2584</v>
      </c>
      <c r="I33" s="93">
        <v>2599</v>
      </c>
      <c r="J33" s="93">
        <v>2619</v>
      </c>
      <c r="K33" s="93">
        <v>2633</v>
      </c>
      <c r="L33" s="94">
        <v>2660</v>
      </c>
      <c r="M33" s="94">
        <v>2661</v>
      </c>
      <c r="N33" s="94">
        <v>2649</v>
      </c>
      <c r="O33" s="94">
        <v>2639</v>
      </c>
      <c r="P33" s="94">
        <v>2640</v>
      </c>
      <c r="Q33" s="94">
        <v>2638</v>
      </c>
      <c r="R33" s="94">
        <v>2622</v>
      </c>
      <c r="S33" s="94">
        <v>2602</v>
      </c>
      <c r="T33" s="94">
        <v>2552</v>
      </c>
      <c r="U33" s="94">
        <v>2534</v>
      </c>
      <c r="V33" s="94">
        <v>2472</v>
      </c>
      <c r="W33" s="94">
        <v>2439</v>
      </c>
      <c r="X33" s="94">
        <v>2422</v>
      </c>
      <c r="Y33" s="94">
        <v>2407</v>
      </c>
      <c r="Z33" s="94">
        <v>2387</v>
      </c>
      <c r="AA33" s="95">
        <v>2353</v>
      </c>
      <c r="AB33" s="110">
        <v>18</v>
      </c>
      <c r="AC33" s="110">
        <v>-5</v>
      </c>
      <c r="AD33" s="131">
        <v>178</v>
      </c>
      <c r="AE33" s="98">
        <v>7.0000000000000007E-2</v>
      </c>
      <c r="AF33" s="131">
        <v>-129</v>
      </c>
      <c r="AG33" s="98">
        <v>-0.05</v>
      </c>
    </row>
    <row r="34" spans="1:33" s="99" customFormat="1" x14ac:dyDescent="0.2">
      <c r="A34" s="92" t="s">
        <v>91</v>
      </c>
      <c r="B34" s="93">
        <v>13390</v>
      </c>
      <c r="C34" s="93">
        <v>13460</v>
      </c>
      <c r="D34" s="94">
        <v>13499</v>
      </c>
      <c r="E34" s="94">
        <v>13593</v>
      </c>
      <c r="F34" s="93">
        <v>13572</v>
      </c>
      <c r="G34" s="93">
        <v>13696</v>
      </c>
      <c r="H34" s="93">
        <v>13844</v>
      </c>
      <c r="I34" s="93">
        <v>14025</v>
      </c>
      <c r="J34" s="93">
        <v>14139</v>
      </c>
      <c r="K34" s="93">
        <v>14252</v>
      </c>
      <c r="L34" s="94">
        <v>14356</v>
      </c>
      <c r="M34" s="94">
        <v>14372</v>
      </c>
      <c r="N34" s="94">
        <v>14433</v>
      </c>
      <c r="O34" s="94">
        <v>14464</v>
      </c>
      <c r="P34" s="94">
        <v>14416</v>
      </c>
      <c r="Q34" s="94">
        <v>14285</v>
      </c>
      <c r="R34" s="94">
        <v>14095</v>
      </c>
      <c r="S34" s="94">
        <v>13904</v>
      </c>
      <c r="T34" s="94">
        <v>13625</v>
      </c>
      <c r="U34" s="94">
        <v>13308</v>
      </c>
      <c r="V34" s="94">
        <v>12964</v>
      </c>
      <c r="W34" s="94">
        <v>12679</v>
      </c>
      <c r="X34" s="94">
        <v>12433</v>
      </c>
      <c r="Y34" s="94">
        <v>12259</v>
      </c>
      <c r="Z34" s="94">
        <v>12090</v>
      </c>
      <c r="AA34" s="95">
        <v>11829</v>
      </c>
      <c r="AB34" s="110">
        <v>97</v>
      </c>
      <c r="AC34" s="110">
        <v>-62</v>
      </c>
      <c r="AD34" s="131">
        <v>966</v>
      </c>
      <c r="AE34" s="98">
        <v>7.0000000000000007E-2</v>
      </c>
      <c r="AF34" s="131">
        <v>-1561</v>
      </c>
      <c r="AG34" s="98">
        <v>-0.12</v>
      </c>
    </row>
    <row r="35" spans="1:33" s="99" customFormat="1" x14ac:dyDescent="0.2">
      <c r="A35" s="92" t="s">
        <v>92</v>
      </c>
      <c r="B35" s="93">
        <v>32542</v>
      </c>
      <c r="C35" s="93">
        <v>33025</v>
      </c>
      <c r="D35" s="94">
        <v>33581</v>
      </c>
      <c r="E35" s="94">
        <v>34057</v>
      </c>
      <c r="F35" s="93">
        <v>34368</v>
      </c>
      <c r="G35" s="93">
        <v>34882</v>
      </c>
      <c r="H35" s="93">
        <v>35554</v>
      </c>
      <c r="I35" s="93">
        <v>36187</v>
      </c>
      <c r="J35" s="93">
        <v>36667</v>
      </c>
      <c r="K35" s="93">
        <v>37218</v>
      </c>
      <c r="L35" s="94">
        <v>37684</v>
      </c>
      <c r="M35" s="94">
        <v>38008</v>
      </c>
      <c r="N35" s="94">
        <v>38296</v>
      </c>
      <c r="O35" s="94">
        <v>38479</v>
      </c>
      <c r="P35" s="94">
        <v>38490</v>
      </c>
      <c r="Q35" s="94">
        <v>38297</v>
      </c>
      <c r="R35" s="94">
        <v>37861</v>
      </c>
      <c r="S35" s="94">
        <v>37365</v>
      </c>
      <c r="T35" s="94">
        <v>36779</v>
      </c>
      <c r="U35" s="94">
        <v>36068</v>
      </c>
      <c r="V35" s="94">
        <v>35395</v>
      </c>
      <c r="W35" s="94">
        <v>34816</v>
      </c>
      <c r="X35" s="94">
        <v>34466</v>
      </c>
      <c r="Y35" s="94">
        <v>34307</v>
      </c>
      <c r="Z35" s="94">
        <v>34040</v>
      </c>
      <c r="AA35" s="95">
        <v>33724</v>
      </c>
      <c r="AB35" s="110">
        <v>514</v>
      </c>
      <c r="AC35" s="110">
        <v>47</v>
      </c>
      <c r="AD35" s="131">
        <v>5142</v>
      </c>
      <c r="AE35" s="98">
        <v>0.16</v>
      </c>
      <c r="AF35" s="131">
        <v>1182</v>
      </c>
      <c r="AG35" s="98">
        <v>0.04</v>
      </c>
    </row>
    <row r="36" spans="1:33" s="99" customFormat="1" x14ac:dyDescent="0.2">
      <c r="A36" s="92" t="s">
        <v>93</v>
      </c>
      <c r="B36" s="93">
        <v>8468</v>
      </c>
      <c r="C36" s="93">
        <v>8423</v>
      </c>
      <c r="D36" s="94">
        <v>8550</v>
      </c>
      <c r="E36" s="94">
        <v>8635</v>
      </c>
      <c r="F36" s="93">
        <v>8635</v>
      </c>
      <c r="G36" s="93">
        <v>8775</v>
      </c>
      <c r="H36" s="93">
        <v>8941</v>
      </c>
      <c r="I36" s="93">
        <v>9173</v>
      </c>
      <c r="J36" s="93">
        <v>9352</v>
      </c>
      <c r="K36" s="93">
        <v>9485</v>
      </c>
      <c r="L36" s="94">
        <v>9646</v>
      </c>
      <c r="M36" s="94">
        <v>9788</v>
      </c>
      <c r="N36" s="94">
        <v>9953</v>
      </c>
      <c r="O36" s="94">
        <v>10060</v>
      </c>
      <c r="P36" s="94">
        <v>10109</v>
      </c>
      <c r="Q36" s="94">
        <v>10103</v>
      </c>
      <c r="R36" s="94">
        <v>10029</v>
      </c>
      <c r="S36" s="94">
        <v>9902</v>
      </c>
      <c r="T36" s="94">
        <v>9781</v>
      </c>
      <c r="U36" s="94">
        <v>9646</v>
      </c>
      <c r="V36" s="94">
        <v>9487</v>
      </c>
      <c r="W36" s="94">
        <v>9392</v>
      </c>
      <c r="X36" s="94">
        <v>9224</v>
      </c>
      <c r="Y36" s="94">
        <v>9087</v>
      </c>
      <c r="Z36" s="94">
        <v>9070</v>
      </c>
      <c r="AA36" s="95">
        <v>8989</v>
      </c>
      <c r="AB36" s="110">
        <v>118</v>
      </c>
      <c r="AC36" s="110">
        <v>21</v>
      </c>
      <c r="AD36" s="131">
        <v>1178</v>
      </c>
      <c r="AE36" s="98">
        <v>0.14000000000000001</v>
      </c>
      <c r="AF36" s="131">
        <v>521</v>
      </c>
      <c r="AG36" s="98">
        <v>0.06</v>
      </c>
    </row>
    <row r="37" spans="1:33" s="99" customFormat="1" x14ac:dyDescent="0.2">
      <c r="A37" s="92" t="s">
        <v>94</v>
      </c>
      <c r="B37" s="93">
        <v>9729</v>
      </c>
      <c r="C37" s="93">
        <v>9910</v>
      </c>
      <c r="D37" s="94">
        <v>10060</v>
      </c>
      <c r="E37" s="94">
        <v>10226</v>
      </c>
      <c r="F37" s="93">
        <v>10317</v>
      </c>
      <c r="G37" s="93">
        <v>10457</v>
      </c>
      <c r="H37" s="93">
        <v>10661</v>
      </c>
      <c r="I37" s="93">
        <v>10852</v>
      </c>
      <c r="J37" s="93">
        <v>11027</v>
      </c>
      <c r="K37" s="93">
        <v>11175</v>
      </c>
      <c r="L37" s="94">
        <v>11295</v>
      </c>
      <c r="M37" s="94">
        <v>11385</v>
      </c>
      <c r="N37" s="94">
        <v>11359</v>
      </c>
      <c r="O37" s="94">
        <v>11312</v>
      </c>
      <c r="P37" s="94">
        <v>11210</v>
      </c>
      <c r="Q37" s="94">
        <v>11039</v>
      </c>
      <c r="R37" s="94">
        <v>10817</v>
      </c>
      <c r="S37" s="94">
        <v>10588</v>
      </c>
      <c r="T37" s="94">
        <v>10349</v>
      </c>
      <c r="U37" s="94">
        <v>10096</v>
      </c>
      <c r="V37" s="94">
        <v>9785</v>
      </c>
      <c r="W37" s="94">
        <v>9548</v>
      </c>
      <c r="X37" s="94">
        <v>9314</v>
      </c>
      <c r="Y37" s="94">
        <v>9177</v>
      </c>
      <c r="Z37" s="94">
        <v>9035</v>
      </c>
      <c r="AA37" s="95">
        <v>8916</v>
      </c>
      <c r="AB37" s="110">
        <v>157</v>
      </c>
      <c r="AC37" s="110">
        <v>-33</v>
      </c>
      <c r="AD37" s="131">
        <v>1566</v>
      </c>
      <c r="AE37" s="98">
        <v>0.16</v>
      </c>
      <c r="AF37" s="131">
        <v>-813</v>
      </c>
      <c r="AG37" s="98">
        <v>-0.08</v>
      </c>
    </row>
    <row r="38" spans="1:33" s="99" customFormat="1" x14ac:dyDescent="0.2">
      <c r="A38" s="100" t="s">
        <v>95</v>
      </c>
      <c r="B38" s="101">
        <v>16102</v>
      </c>
      <c r="C38" s="101">
        <v>16411</v>
      </c>
      <c r="D38" s="102">
        <v>16662</v>
      </c>
      <c r="E38" s="102">
        <v>16936</v>
      </c>
      <c r="F38" s="101">
        <v>17136</v>
      </c>
      <c r="G38" s="101">
        <v>17420</v>
      </c>
      <c r="H38" s="101">
        <v>17730</v>
      </c>
      <c r="I38" s="101">
        <v>18197</v>
      </c>
      <c r="J38" s="101">
        <v>18563</v>
      </c>
      <c r="K38" s="101">
        <v>18984</v>
      </c>
      <c r="L38" s="102">
        <v>19405</v>
      </c>
      <c r="M38" s="102">
        <v>19762</v>
      </c>
      <c r="N38" s="102">
        <v>20081</v>
      </c>
      <c r="O38" s="102">
        <v>20370</v>
      </c>
      <c r="P38" s="102">
        <v>20590</v>
      </c>
      <c r="Q38" s="102">
        <v>20662</v>
      </c>
      <c r="R38" s="102">
        <v>20594</v>
      </c>
      <c r="S38" s="102">
        <v>20498</v>
      </c>
      <c r="T38" s="102">
        <v>20300</v>
      </c>
      <c r="U38" s="102">
        <v>20028</v>
      </c>
      <c r="V38" s="102">
        <v>19716</v>
      </c>
      <c r="W38" s="102">
        <v>19560</v>
      </c>
      <c r="X38" s="102">
        <v>19367</v>
      </c>
      <c r="Y38" s="102">
        <v>19315</v>
      </c>
      <c r="Z38" s="102">
        <v>19240</v>
      </c>
      <c r="AA38" s="103">
        <v>19170</v>
      </c>
      <c r="AB38" s="112">
        <v>330</v>
      </c>
      <c r="AC38" s="112">
        <v>123</v>
      </c>
      <c r="AD38" s="115">
        <v>3303</v>
      </c>
      <c r="AE38" s="106">
        <v>0.21</v>
      </c>
      <c r="AF38" s="115">
        <v>3068</v>
      </c>
      <c r="AG38" s="106">
        <v>0.19</v>
      </c>
    </row>
    <row r="39" spans="1:33" ht="24.95" customHeight="1" x14ac:dyDescent="0.2">
      <c r="A39" s="89" t="s">
        <v>207</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1"/>
    </row>
    <row r="40" spans="1:33" ht="12" customHeight="1" x14ac:dyDescent="0.2">
      <c r="A40" s="107" t="s">
        <v>172</v>
      </c>
      <c r="B40" s="94">
        <v>44380</v>
      </c>
      <c r="C40" s="94">
        <v>44985</v>
      </c>
      <c r="D40" s="94">
        <v>45392</v>
      </c>
      <c r="E40" s="94">
        <v>45619</v>
      </c>
      <c r="F40" s="94">
        <v>45691</v>
      </c>
      <c r="G40" s="94">
        <v>46176</v>
      </c>
      <c r="H40" s="94">
        <v>46529</v>
      </c>
      <c r="I40" s="94">
        <v>47126</v>
      </c>
      <c r="J40" s="94">
        <v>47554</v>
      </c>
      <c r="K40" s="94">
        <v>48012</v>
      </c>
      <c r="L40" s="94">
        <v>48324</v>
      </c>
      <c r="M40" s="94">
        <v>48606</v>
      </c>
      <c r="N40" s="94">
        <v>48666</v>
      </c>
      <c r="O40" s="94">
        <v>48848</v>
      </c>
      <c r="P40" s="94">
        <v>48892</v>
      </c>
      <c r="Q40" s="94">
        <v>48776</v>
      </c>
      <c r="R40" s="94">
        <v>48466</v>
      </c>
      <c r="S40" s="94">
        <v>48024</v>
      </c>
      <c r="T40" s="94">
        <v>47620</v>
      </c>
      <c r="U40" s="94">
        <v>47011</v>
      </c>
      <c r="V40" s="94">
        <v>46337</v>
      </c>
      <c r="W40" s="94">
        <v>45951</v>
      </c>
      <c r="X40" s="94">
        <v>45716</v>
      </c>
      <c r="Y40" s="94">
        <v>45691</v>
      </c>
      <c r="Z40" s="94">
        <v>45696</v>
      </c>
      <c r="AA40" s="94">
        <v>45815</v>
      </c>
      <c r="AB40" s="108">
        <v>394</v>
      </c>
      <c r="AC40" s="108">
        <v>57</v>
      </c>
      <c r="AD40" s="94">
        <v>3944</v>
      </c>
      <c r="AE40" s="109">
        <v>0.09</v>
      </c>
      <c r="AF40" s="94">
        <v>1435</v>
      </c>
      <c r="AG40" s="109">
        <v>0.03</v>
      </c>
    </row>
    <row r="41" spans="1:33" s="111" customFormat="1" ht="12" customHeight="1" x14ac:dyDescent="0.2">
      <c r="A41" s="92" t="s">
        <v>173</v>
      </c>
      <c r="B41" s="94">
        <v>172692</v>
      </c>
      <c r="C41" s="94">
        <v>175182</v>
      </c>
      <c r="D41" s="94">
        <v>177947</v>
      </c>
      <c r="E41" s="94">
        <v>181064</v>
      </c>
      <c r="F41" s="94">
        <v>183318</v>
      </c>
      <c r="G41" s="94">
        <v>186297</v>
      </c>
      <c r="H41" s="94">
        <v>189795</v>
      </c>
      <c r="I41" s="94">
        <v>193361</v>
      </c>
      <c r="J41" s="94">
        <v>196430</v>
      </c>
      <c r="K41" s="94">
        <v>199557</v>
      </c>
      <c r="L41" s="94">
        <v>202208</v>
      </c>
      <c r="M41" s="94">
        <v>204242</v>
      </c>
      <c r="N41" s="94">
        <v>205425</v>
      </c>
      <c r="O41" s="94">
        <v>206046</v>
      </c>
      <c r="P41" s="94">
        <v>205788</v>
      </c>
      <c r="Q41" s="94">
        <v>204319</v>
      </c>
      <c r="R41" s="94">
        <v>201735</v>
      </c>
      <c r="S41" s="94">
        <v>199103</v>
      </c>
      <c r="T41" s="94">
        <v>196038</v>
      </c>
      <c r="U41" s="94">
        <v>191926</v>
      </c>
      <c r="V41" s="94">
        <v>188491</v>
      </c>
      <c r="W41" s="94">
        <v>185943</v>
      </c>
      <c r="X41" s="94">
        <v>184177</v>
      </c>
      <c r="Y41" s="94">
        <v>183212</v>
      </c>
      <c r="Z41" s="94">
        <v>182154</v>
      </c>
      <c r="AA41" s="94">
        <v>181286</v>
      </c>
      <c r="AB41" s="110">
        <v>2952</v>
      </c>
      <c r="AC41" s="110">
        <v>344</v>
      </c>
      <c r="AD41" s="94">
        <v>29516</v>
      </c>
      <c r="AE41" s="98">
        <v>0.17</v>
      </c>
      <c r="AF41" s="94">
        <v>8594</v>
      </c>
      <c r="AG41" s="98">
        <v>0.05</v>
      </c>
    </row>
    <row r="42" spans="1:33" ht="12" customHeight="1" x14ac:dyDescent="0.2">
      <c r="A42" s="92" t="s">
        <v>129</v>
      </c>
      <c r="B42" s="94">
        <v>120134</v>
      </c>
      <c r="C42" s="94">
        <v>121586</v>
      </c>
      <c r="D42" s="94">
        <v>123184</v>
      </c>
      <c r="E42" s="94">
        <v>124656</v>
      </c>
      <c r="F42" s="94">
        <v>125175</v>
      </c>
      <c r="G42" s="94">
        <v>126828</v>
      </c>
      <c r="H42" s="94">
        <v>128650</v>
      </c>
      <c r="I42" s="94">
        <v>130965</v>
      </c>
      <c r="J42" s="94">
        <v>132864</v>
      </c>
      <c r="K42" s="94">
        <v>135160</v>
      </c>
      <c r="L42" s="94">
        <v>137247</v>
      </c>
      <c r="M42" s="94">
        <v>138825</v>
      </c>
      <c r="N42" s="94">
        <v>139998</v>
      </c>
      <c r="O42" s="94">
        <v>141306</v>
      </c>
      <c r="P42" s="94">
        <v>141917</v>
      </c>
      <c r="Q42" s="94">
        <v>141794</v>
      </c>
      <c r="R42" s="94">
        <v>141078</v>
      </c>
      <c r="S42" s="94">
        <v>140096</v>
      </c>
      <c r="T42" s="94">
        <v>138873</v>
      </c>
      <c r="U42" s="94">
        <v>137247</v>
      </c>
      <c r="V42" s="94">
        <v>135411</v>
      </c>
      <c r="W42" s="94">
        <v>134530</v>
      </c>
      <c r="X42" s="94">
        <v>133780</v>
      </c>
      <c r="Y42" s="94">
        <v>133452</v>
      </c>
      <c r="Z42" s="94">
        <v>133280</v>
      </c>
      <c r="AA42" s="94">
        <v>133210</v>
      </c>
      <c r="AB42" s="110">
        <v>1711</v>
      </c>
      <c r="AC42" s="110">
        <v>523</v>
      </c>
      <c r="AD42" s="94">
        <v>17113</v>
      </c>
      <c r="AE42" s="98">
        <v>0.14000000000000001</v>
      </c>
      <c r="AF42" s="94">
        <v>13076</v>
      </c>
      <c r="AG42" s="98">
        <v>0.11</v>
      </c>
    </row>
    <row r="43" spans="1:33" ht="12" customHeight="1" x14ac:dyDescent="0.2">
      <c r="A43" s="100" t="s">
        <v>130</v>
      </c>
      <c r="B43" s="94">
        <v>50860</v>
      </c>
      <c r="C43" s="94">
        <v>51281</v>
      </c>
      <c r="D43" s="94">
        <v>51547</v>
      </c>
      <c r="E43" s="94">
        <v>51813</v>
      </c>
      <c r="F43" s="94">
        <v>51765</v>
      </c>
      <c r="G43" s="94">
        <v>52219</v>
      </c>
      <c r="H43" s="94">
        <v>52710</v>
      </c>
      <c r="I43" s="94">
        <v>53410</v>
      </c>
      <c r="J43" s="94">
        <v>54021</v>
      </c>
      <c r="K43" s="94">
        <v>54555</v>
      </c>
      <c r="L43" s="94">
        <v>54846</v>
      </c>
      <c r="M43" s="94">
        <v>55265</v>
      </c>
      <c r="N43" s="94">
        <v>55392</v>
      </c>
      <c r="O43" s="94">
        <v>55565</v>
      </c>
      <c r="P43" s="94">
        <v>55408</v>
      </c>
      <c r="Q43" s="94">
        <v>54931</v>
      </c>
      <c r="R43" s="94">
        <v>54187</v>
      </c>
      <c r="S43" s="94">
        <v>53333</v>
      </c>
      <c r="T43" s="94">
        <v>52407</v>
      </c>
      <c r="U43" s="94">
        <v>51335</v>
      </c>
      <c r="V43" s="94">
        <v>50165</v>
      </c>
      <c r="W43" s="94">
        <v>49365</v>
      </c>
      <c r="X43" s="94">
        <v>48584</v>
      </c>
      <c r="Y43" s="94">
        <v>48084</v>
      </c>
      <c r="Z43" s="94">
        <v>47780</v>
      </c>
      <c r="AA43" s="94">
        <v>47398</v>
      </c>
      <c r="AB43" s="112">
        <v>399</v>
      </c>
      <c r="AC43" s="112">
        <v>-138</v>
      </c>
      <c r="AD43" s="94">
        <v>3986</v>
      </c>
      <c r="AE43" s="98">
        <v>0.08</v>
      </c>
      <c r="AF43" s="94">
        <v>-3462</v>
      </c>
      <c r="AG43" s="98">
        <v>-7.0000000000000007E-2</v>
      </c>
    </row>
    <row r="44" spans="1:33" ht="24.95" customHeight="1" x14ac:dyDescent="0.2">
      <c r="A44" s="89" t="s">
        <v>128</v>
      </c>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1"/>
    </row>
    <row r="45" spans="1:33" x14ac:dyDescent="0.2">
      <c r="A45" s="107" t="s">
        <v>133</v>
      </c>
      <c r="B45" s="113">
        <v>2397</v>
      </c>
      <c r="C45" s="114">
        <v>2358</v>
      </c>
      <c r="D45" s="114">
        <v>2369</v>
      </c>
      <c r="E45" s="114">
        <v>2393</v>
      </c>
      <c r="F45" s="114">
        <v>2401</v>
      </c>
      <c r="G45" s="114">
        <v>2395</v>
      </c>
      <c r="H45" s="114">
        <v>2410</v>
      </c>
      <c r="I45" s="114">
        <v>2443</v>
      </c>
      <c r="J45" s="114">
        <v>2455</v>
      </c>
      <c r="K45" s="114">
        <v>2473</v>
      </c>
      <c r="L45" s="114">
        <v>2518</v>
      </c>
      <c r="M45" s="114">
        <v>2555</v>
      </c>
      <c r="N45" s="114">
        <v>2582</v>
      </c>
      <c r="O45" s="114">
        <v>2622</v>
      </c>
      <c r="P45" s="114">
        <v>2633</v>
      </c>
      <c r="Q45" s="114">
        <v>2632</v>
      </c>
      <c r="R45" s="114">
        <v>2624</v>
      </c>
      <c r="S45" s="114">
        <v>2617</v>
      </c>
      <c r="T45" s="114">
        <v>2594</v>
      </c>
      <c r="U45" s="114">
        <v>2557</v>
      </c>
      <c r="V45" s="114">
        <v>2539</v>
      </c>
      <c r="W45" s="114">
        <v>2508</v>
      </c>
      <c r="X45" s="114">
        <v>2496</v>
      </c>
      <c r="Y45" s="114">
        <v>2496</v>
      </c>
      <c r="Z45" s="114">
        <v>2490</v>
      </c>
      <c r="AA45" s="114">
        <v>2464</v>
      </c>
      <c r="AB45" s="108">
        <v>12</v>
      </c>
      <c r="AC45" s="108">
        <v>3</v>
      </c>
      <c r="AD45" s="114">
        <v>121</v>
      </c>
      <c r="AE45" s="109">
        <v>0.05</v>
      </c>
      <c r="AF45" s="114">
        <v>67</v>
      </c>
      <c r="AG45" s="109">
        <v>0.03</v>
      </c>
    </row>
    <row r="46" spans="1:33" x14ac:dyDescent="0.2">
      <c r="A46" s="100" t="s">
        <v>134</v>
      </c>
      <c r="B46" s="115">
        <v>1897</v>
      </c>
      <c r="C46" s="102">
        <v>1909</v>
      </c>
      <c r="D46" s="102">
        <v>1965</v>
      </c>
      <c r="E46" s="102">
        <v>1984</v>
      </c>
      <c r="F46" s="102">
        <v>1973</v>
      </c>
      <c r="G46" s="102">
        <v>1989</v>
      </c>
      <c r="H46" s="102">
        <v>1998</v>
      </c>
      <c r="I46" s="102">
        <v>2016</v>
      </c>
      <c r="J46" s="102">
        <v>2043</v>
      </c>
      <c r="K46" s="102">
        <v>2044</v>
      </c>
      <c r="L46" s="102">
        <v>2045</v>
      </c>
      <c r="M46" s="102">
        <v>2050</v>
      </c>
      <c r="N46" s="102">
        <v>2054</v>
      </c>
      <c r="O46" s="102">
        <v>2019</v>
      </c>
      <c r="P46" s="102">
        <v>2002</v>
      </c>
      <c r="Q46" s="102">
        <v>1980</v>
      </c>
      <c r="R46" s="102">
        <v>1949</v>
      </c>
      <c r="S46" s="102">
        <v>1900</v>
      </c>
      <c r="T46" s="102">
        <v>1855</v>
      </c>
      <c r="U46" s="102">
        <v>1811</v>
      </c>
      <c r="V46" s="102">
        <v>1761</v>
      </c>
      <c r="W46" s="102">
        <v>1727</v>
      </c>
      <c r="X46" s="102">
        <v>1693</v>
      </c>
      <c r="Y46" s="102">
        <v>1657</v>
      </c>
      <c r="Z46" s="102">
        <v>1629</v>
      </c>
      <c r="AA46" s="102">
        <v>1592</v>
      </c>
      <c r="AB46" s="112">
        <v>15</v>
      </c>
      <c r="AC46" s="112">
        <v>-12</v>
      </c>
      <c r="AD46" s="102">
        <v>148</v>
      </c>
      <c r="AE46" s="106">
        <v>0.08</v>
      </c>
      <c r="AF46" s="102">
        <v>-305</v>
      </c>
      <c r="AG46" s="106">
        <v>-0.16</v>
      </c>
    </row>
    <row r="47" spans="1:33" x14ac:dyDescent="0.2">
      <c r="A47" s="123"/>
    </row>
    <row r="48" spans="1:33" x14ac:dyDescent="0.2">
      <c r="A48" s="116" t="s">
        <v>0</v>
      </c>
      <c r="B48" s="117"/>
      <c r="C48" s="117"/>
      <c r="D48" s="118"/>
      <c r="E48" s="118"/>
      <c r="F48" s="118"/>
      <c r="G48" s="118"/>
      <c r="H48" s="118"/>
      <c r="I48" s="118"/>
      <c r="J48" s="118"/>
      <c r="K48" s="118"/>
      <c r="AD48" s="119"/>
    </row>
    <row r="49" spans="1:30" ht="12.75" customHeight="1" x14ac:dyDescent="0.2">
      <c r="A49" s="414" t="str">
        <f>'metadata text'!B9</f>
        <v>1) Household reference person (HRP) is defined as the eldest economically active person in the household, then the eldest inactive person if there was no economically active person.</v>
      </c>
      <c r="B49" s="414"/>
      <c r="C49" s="414"/>
      <c r="D49" s="414"/>
      <c r="E49" s="414"/>
      <c r="F49" s="414"/>
      <c r="G49" s="414"/>
      <c r="H49" s="414"/>
      <c r="I49" s="414"/>
      <c r="J49" s="414"/>
      <c r="K49" s="414"/>
      <c r="L49" s="414"/>
      <c r="M49" s="414"/>
      <c r="AD49" s="119"/>
    </row>
    <row r="50" spans="1:30" ht="12.75" customHeight="1" x14ac:dyDescent="0.2">
      <c r="A50" s="384" t="str">
        <f>'metadata text'!B12</f>
        <v>2) Average annual change is the result of dividing the absolute change before rounding by the number of years of the projection, 10 for the period 2018-2028 and 25 for the period 2018-2043.</v>
      </c>
      <c r="B50" s="384"/>
      <c r="C50" s="384"/>
      <c r="D50" s="384"/>
      <c r="E50" s="384"/>
      <c r="F50" s="384"/>
      <c r="G50" s="384"/>
      <c r="H50" s="384"/>
      <c r="I50" s="384"/>
      <c r="J50" s="384"/>
      <c r="K50" s="384"/>
      <c r="L50" s="384"/>
      <c r="M50" s="384"/>
    </row>
    <row r="51" spans="1:30" x14ac:dyDescent="0.2">
      <c r="A51" s="121"/>
      <c r="B51" s="121"/>
      <c r="C51" s="121"/>
      <c r="D51" s="121"/>
      <c r="E51" s="121"/>
      <c r="F51" s="121"/>
      <c r="G51" s="121"/>
      <c r="H51" s="121"/>
      <c r="I51" s="121"/>
      <c r="J51" s="121"/>
      <c r="K51" s="121"/>
      <c r="L51" s="121"/>
    </row>
    <row r="52" spans="1:30" x14ac:dyDescent="0.2">
      <c r="A52" s="413" t="str">
        <f>'metadata text'!B20</f>
        <v>Household figures are rounded to the nearest whole number. As a result, totals may not equal the sum of their parts.</v>
      </c>
      <c r="B52" s="413"/>
      <c r="C52" s="413"/>
      <c r="D52" s="413"/>
      <c r="E52" s="413"/>
      <c r="F52" s="413"/>
      <c r="G52" s="413"/>
      <c r="H52" s="124"/>
      <c r="I52" s="124"/>
      <c r="J52" s="124"/>
      <c r="K52" s="124"/>
      <c r="L52" s="124"/>
    </row>
    <row r="53" spans="1:30" x14ac:dyDescent="0.2">
      <c r="A53" s="122"/>
      <c r="B53" s="123"/>
      <c r="C53" s="124"/>
      <c r="D53" s="124"/>
      <c r="E53" s="124"/>
      <c r="F53" s="124"/>
      <c r="G53" s="124"/>
      <c r="H53" s="124"/>
      <c r="I53" s="124"/>
      <c r="J53" s="124"/>
      <c r="K53" s="124"/>
      <c r="L53" s="124"/>
    </row>
    <row r="54" spans="1:30" x14ac:dyDescent="0.2">
      <c r="A54" s="331" t="s">
        <v>256</v>
      </c>
      <c r="B54" s="331"/>
      <c r="C54" s="124"/>
      <c r="D54" s="124"/>
      <c r="E54" s="124"/>
      <c r="F54" s="124"/>
      <c r="G54" s="124"/>
      <c r="H54" s="124"/>
      <c r="I54" s="124"/>
      <c r="J54" s="124"/>
      <c r="K54" s="124"/>
      <c r="L54" s="124"/>
    </row>
  </sheetData>
  <mergeCells count="17">
    <mergeCell ref="A49:M49"/>
    <mergeCell ref="A50:M50"/>
    <mergeCell ref="A52:G52"/>
    <mergeCell ref="AF3:AG3"/>
    <mergeCell ref="AF4:AG4"/>
    <mergeCell ref="B3:AA3"/>
    <mergeCell ref="AC3:AC4"/>
    <mergeCell ref="AB3:AB4"/>
    <mergeCell ref="AD3:AE3"/>
    <mergeCell ref="AD4:AE4"/>
    <mergeCell ref="A51:L51"/>
    <mergeCell ref="A44:AG44"/>
    <mergeCell ref="A39:AG39"/>
    <mergeCell ref="A6:AG6"/>
    <mergeCell ref="A3:A4"/>
    <mergeCell ref="A1:O1"/>
    <mergeCell ref="Q1:R1"/>
  </mergeCells>
  <phoneticPr fontId="3" type="noConversion"/>
  <hyperlinks>
    <hyperlink ref="Q1" location="Contents!A1" display="back to contents"/>
  </hyperlinks>
  <pageMargins left="0.75" right="0.75" top="1" bottom="1" header="0.5" footer="0.5"/>
  <pageSetup paperSize="9" scale="79" fitToWidth="2"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AG54"/>
  <sheetViews>
    <sheetView showGridLines="0" workbookViewId="0">
      <selection sqref="A1:N1"/>
    </sheetView>
  </sheetViews>
  <sheetFormatPr defaultRowHeight="12.75" x14ac:dyDescent="0.2"/>
  <cols>
    <col min="1" max="1" width="30.28515625" style="126" customWidth="1"/>
    <col min="2" max="27" width="9.140625" style="65"/>
    <col min="28" max="28" width="19.7109375" style="65" customWidth="1"/>
    <col min="29" max="29" width="19.140625" style="65" customWidth="1"/>
    <col min="30" max="16384" width="9.140625" style="65"/>
  </cols>
  <sheetData>
    <row r="1" spans="1:33" ht="18" customHeight="1" x14ac:dyDescent="0.25">
      <c r="A1" s="415" t="s">
        <v>254</v>
      </c>
      <c r="B1" s="415"/>
      <c r="C1" s="415"/>
      <c r="D1" s="415"/>
      <c r="E1" s="415"/>
      <c r="F1" s="415"/>
      <c r="G1" s="415"/>
      <c r="H1" s="415"/>
      <c r="I1" s="415"/>
      <c r="J1" s="415"/>
      <c r="K1" s="415"/>
      <c r="L1" s="415"/>
      <c r="M1" s="415"/>
      <c r="N1" s="415"/>
      <c r="P1" s="8" t="s">
        <v>200</v>
      </c>
      <c r="Q1" s="8"/>
    </row>
    <row r="2" spans="1:33" ht="15" customHeight="1" x14ac:dyDescent="0.25">
      <c r="A2" s="66"/>
      <c r="B2" s="67"/>
      <c r="C2" s="67"/>
      <c r="D2" s="67"/>
      <c r="E2" s="67"/>
      <c r="F2" s="67"/>
      <c r="G2" s="67"/>
      <c r="H2" s="67"/>
      <c r="I2" s="67"/>
      <c r="J2" s="67"/>
      <c r="K2" s="67"/>
    </row>
    <row r="3" spans="1:33" s="75" customFormat="1" ht="14.25" customHeight="1" x14ac:dyDescent="0.2">
      <c r="A3" s="68" t="s">
        <v>131</v>
      </c>
      <c r="B3" s="69" t="s">
        <v>114</v>
      </c>
      <c r="C3" s="70"/>
      <c r="D3" s="70"/>
      <c r="E3" s="70"/>
      <c r="F3" s="70"/>
      <c r="G3" s="70"/>
      <c r="H3" s="70"/>
      <c r="I3" s="70"/>
      <c r="J3" s="70"/>
      <c r="K3" s="70"/>
      <c r="L3" s="70"/>
      <c r="M3" s="70"/>
      <c r="N3" s="70"/>
      <c r="O3" s="70"/>
      <c r="P3" s="70"/>
      <c r="Q3" s="70"/>
      <c r="R3" s="70"/>
      <c r="S3" s="70"/>
      <c r="T3" s="70"/>
      <c r="U3" s="70"/>
      <c r="V3" s="70"/>
      <c r="W3" s="70"/>
      <c r="X3" s="70"/>
      <c r="Y3" s="70"/>
      <c r="Z3" s="70"/>
      <c r="AA3" s="71"/>
      <c r="AB3" s="72" t="s">
        <v>219</v>
      </c>
      <c r="AC3" s="72" t="s">
        <v>220</v>
      </c>
      <c r="AD3" s="73" t="s">
        <v>115</v>
      </c>
      <c r="AE3" s="74"/>
      <c r="AF3" s="73" t="s">
        <v>115</v>
      </c>
      <c r="AG3" s="74"/>
    </row>
    <row r="4" spans="1:33" s="75" customFormat="1" ht="13.5" customHeight="1" x14ac:dyDescent="0.2">
      <c r="A4" s="76"/>
      <c r="B4" s="77">
        <v>2018</v>
      </c>
      <c r="C4" s="78">
        <v>2019</v>
      </c>
      <c r="D4" s="78">
        <v>2020</v>
      </c>
      <c r="E4" s="78">
        <v>2021</v>
      </c>
      <c r="F4" s="78">
        <v>2022</v>
      </c>
      <c r="G4" s="78">
        <v>2023</v>
      </c>
      <c r="H4" s="78">
        <v>2024</v>
      </c>
      <c r="I4" s="78">
        <v>2025</v>
      </c>
      <c r="J4" s="78">
        <v>2026</v>
      </c>
      <c r="K4" s="78">
        <v>2027</v>
      </c>
      <c r="L4" s="78">
        <v>2028</v>
      </c>
      <c r="M4" s="78">
        <v>2029</v>
      </c>
      <c r="N4" s="78">
        <v>2030</v>
      </c>
      <c r="O4" s="78">
        <v>2031</v>
      </c>
      <c r="P4" s="78">
        <v>2032</v>
      </c>
      <c r="Q4" s="78">
        <v>2033</v>
      </c>
      <c r="R4" s="78">
        <v>2034</v>
      </c>
      <c r="S4" s="78">
        <v>2035</v>
      </c>
      <c r="T4" s="78">
        <v>2036</v>
      </c>
      <c r="U4" s="78">
        <v>2037</v>
      </c>
      <c r="V4" s="78">
        <v>2038</v>
      </c>
      <c r="W4" s="78">
        <v>2039</v>
      </c>
      <c r="X4" s="78">
        <v>2040</v>
      </c>
      <c r="Y4" s="78">
        <v>2041</v>
      </c>
      <c r="Z4" s="78">
        <v>2042</v>
      </c>
      <c r="AA4" s="79">
        <v>2043</v>
      </c>
      <c r="AB4" s="80"/>
      <c r="AC4" s="80"/>
      <c r="AD4" s="81" t="s">
        <v>177</v>
      </c>
      <c r="AE4" s="82"/>
      <c r="AF4" s="81" t="s">
        <v>167</v>
      </c>
      <c r="AG4" s="82"/>
    </row>
    <row r="5" spans="1:33" s="75" customFormat="1" x14ac:dyDescent="0.2">
      <c r="A5" s="83" t="s">
        <v>68</v>
      </c>
      <c r="B5" s="84">
        <v>358971</v>
      </c>
      <c r="C5" s="84">
        <v>369420</v>
      </c>
      <c r="D5" s="84">
        <v>377025</v>
      </c>
      <c r="E5" s="84">
        <v>385754</v>
      </c>
      <c r="F5" s="84">
        <v>403790</v>
      </c>
      <c r="G5" s="84">
        <v>416824</v>
      </c>
      <c r="H5" s="84">
        <v>427534</v>
      </c>
      <c r="I5" s="84">
        <v>436386</v>
      </c>
      <c r="J5" s="84">
        <v>444207</v>
      </c>
      <c r="K5" s="84">
        <v>450939</v>
      </c>
      <c r="L5" s="84">
        <v>458499</v>
      </c>
      <c r="M5" s="84">
        <v>466287</v>
      </c>
      <c r="N5" s="84">
        <v>473994</v>
      </c>
      <c r="O5" s="84">
        <v>483077</v>
      </c>
      <c r="P5" s="84">
        <v>492941</v>
      </c>
      <c r="Q5" s="84">
        <v>503493</v>
      </c>
      <c r="R5" s="84">
        <v>514701</v>
      </c>
      <c r="S5" s="84">
        <v>525823</v>
      </c>
      <c r="T5" s="84">
        <v>537985</v>
      </c>
      <c r="U5" s="84">
        <v>550536</v>
      </c>
      <c r="V5" s="84">
        <v>563930</v>
      </c>
      <c r="W5" s="84">
        <v>577000</v>
      </c>
      <c r="X5" s="84">
        <v>590210</v>
      </c>
      <c r="Y5" s="84">
        <v>601045</v>
      </c>
      <c r="Z5" s="84">
        <v>611817</v>
      </c>
      <c r="AA5" s="85">
        <v>621684</v>
      </c>
      <c r="AB5" s="86">
        <v>9953</v>
      </c>
      <c r="AC5" s="86">
        <v>10509</v>
      </c>
      <c r="AD5" s="87">
        <v>99528</v>
      </c>
      <c r="AE5" s="88">
        <v>0.28000000000000003</v>
      </c>
      <c r="AF5" s="87">
        <v>262713</v>
      </c>
      <c r="AG5" s="88">
        <v>0.73</v>
      </c>
    </row>
    <row r="6" spans="1:33" s="75" customFormat="1" ht="24.75" customHeight="1" x14ac:dyDescent="0.2">
      <c r="A6" s="89" t="s">
        <v>132</v>
      </c>
      <c r="B6" s="90"/>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1"/>
    </row>
    <row r="7" spans="1:33" s="99" customFormat="1" x14ac:dyDescent="0.2">
      <c r="A7" s="92" t="s">
        <v>69</v>
      </c>
      <c r="B7" s="93">
        <v>12773</v>
      </c>
      <c r="C7" s="93">
        <v>12922</v>
      </c>
      <c r="D7" s="93">
        <v>12909</v>
      </c>
      <c r="E7" s="93">
        <v>13114</v>
      </c>
      <c r="F7" s="93">
        <v>13639</v>
      </c>
      <c r="G7" s="93">
        <v>13958</v>
      </c>
      <c r="H7" s="93">
        <v>14322</v>
      </c>
      <c r="I7" s="93">
        <v>14546</v>
      </c>
      <c r="J7" s="93">
        <v>14747</v>
      </c>
      <c r="K7" s="93">
        <v>14984</v>
      </c>
      <c r="L7" s="94">
        <v>15169</v>
      </c>
      <c r="M7" s="94">
        <v>15447</v>
      </c>
      <c r="N7" s="94">
        <v>15741</v>
      </c>
      <c r="O7" s="94">
        <v>16092</v>
      </c>
      <c r="P7" s="94">
        <v>16408</v>
      </c>
      <c r="Q7" s="94">
        <v>16764</v>
      </c>
      <c r="R7" s="94">
        <v>17118</v>
      </c>
      <c r="S7" s="94">
        <v>17467</v>
      </c>
      <c r="T7" s="94">
        <v>17730</v>
      </c>
      <c r="U7" s="94">
        <v>18073</v>
      </c>
      <c r="V7" s="94">
        <v>18477</v>
      </c>
      <c r="W7" s="94">
        <v>18726</v>
      </c>
      <c r="X7" s="94">
        <v>19051</v>
      </c>
      <c r="Y7" s="94">
        <v>19255</v>
      </c>
      <c r="Z7" s="94">
        <v>19430</v>
      </c>
      <c r="AA7" s="95">
        <v>19608</v>
      </c>
      <c r="AB7" s="96">
        <v>240</v>
      </c>
      <c r="AC7" s="96">
        <v>273</v>
      </c>
      <c r="AD7" s="97">
        <v>2396</v>
      </c>
      <c r="AE7" s="98">
        <v>0.19</v>
      </c>
      <c r="AF7" s="97">
        <v>6835</v>
      </c>
      <c r="AG7" s="98">
        <v>0.54</v>
      </c>
    </row>
    <row r="8" spans="1:33" s="99" customFormat="1" x14ac:dyDescent="0.2">
      <c r="A8" s="92" t="s">
        <v>70</v>
      </c>
      <c r="B8" s="93">
        <v>16635</v>
      </c>
      <c r="C8" s="93">
        <v>17272</v>
      </c>
      <c r="D8" s="93">
        <v>17821</v>
      </c>
      <c r="E8" s="93">
        <v>18492</v>
      </c>
      <c r="F8" s="93">
        <v>19665</v>
      </c>
      <c r="G8" s="93">
        <v>20599</v>
      </c>
      <c r="H8" s="93">
        <v>21435</v>
      </c>
      <c r="I8" s="93">
        <v>22117</v>
      </c>
      <c r="J8" s="93">
        <v>22714</v>
      </c>
      <c r="K8" s="93">
        <v>23230</v>
      </c>
      <c r="L8" s="94">
        <v>23718</v>
      </c>
      <c r="M8" s="94">
        <v>24297</v>
      </c>
      <c r="N8" s="94">
        <v>24802</v>
      </c>
      <c r="O8" s="94">
        <v>25366</v>
      </c>
      <c r="P8" s="94">
        <v>25814</v>
      </c>
      <c r="Q8" s="94">
        <v>26348</v>
      </c>
      <c r="R8" s="94">
        <v>26805</v>
      </c>
      <c r="S8" s="94">
        <v>27234</v>
      </c>
      <c r="T8" s="94">
        <v>27720</v>
      </c>
      <c r="U8" s="94">
        <v>28261</v>
      </c>
      <c r="V8" s="94">
        <v>28900</v>
      </c>
      <c r="W8" s="94">
        <v>29513</v>
      </c>
      <c r="X8" s="94">
        <v>30146</v>
      </c>
      <c r="Y8" s="94">
        <v>30686</v>
      </c>
      <c r="Z8" s="94">
        <v>31244</v>
      </c>
      <c r="AA8" s="95">
        <v>31669</v>
      </c>
      <c r="AB8" s="96">
        <v>708</v>
      </c>
      <c r="AC8" s="96">
        <v>601</v>
      </c>
      <c r="AD8" s="97">
        <v>7083</v>
      </c>
      <c r="AE8" s="98">
        <v>0.43</v>
      </c>
      <c r="AF8" s="97">
        <v>15034</v>
      </c>
      <c r="AG8" s="98">
        <v>0.9</v>
      </c>
    </row>
    <row r="9" spans="1:33" s="99" customFormat="1" x14ac:dyDescent="0.2">
      <c r="A9" s="92" t="s">
        <v>71</v>
      </c>
      <c r="B9" s="93">
        <v>9743</v>
      </c>
      <c r="C9" s="93">
        <v>10122</v>
      </c>
      <c r="D9" s="93">
        <v>10388</v>
      </c>
      <c r="E9" s="93">
        <v>10638</v>
      </c>
      <c r="F9" s="93">
        <v>11235</v>
      </c>
      <c r="G9" s="93">
        <v>11708</v>
      </c>
      <c r="H9" s="93">
        <v>12067</v>
      </c>
      <c r="I9" s="93">
        <v>12340</v>
      </c>
      <c r="J9" s="93">
        <v>12573</v>
      </c>
      <c r="K9" s="93">
        <v>12703</v>
      </c>
      <c r="L9" s="94">
        <v>12939</v>
      </c>
      <c r="M9" s="94">
        <v>13115</v>
      </c>
      <c r="N9" s="94">
        <v>13226</v>
      </c>
      <c r="O9" s="94">
        <v>13377</v>
      </c>
      <c r="P9" s="94">
        <v>13555</v>
      </c>
      <c r="Q9" s="94">
        <v>13710</v>
      </c>
      <c r="R9" s="94">
        <v>13914</v>
      </c>
      <c r="S9" s="94">
        <v>14151</v>
      </c>
      <c r="T9" s="94">
        <v>14359</v>
      </c>
      <c r="U9" s="94">
        <v>14646</v>
      </c>
      <c r="V9" s="94">
        <v>14899</v>
      </c>
      <c r="W9" s="94">
        <v>15132</v>
      </c>
      <c r="X9" s="94">
        <v>15399</v>
      </c>
      <c r="Y9" s="94">
        <v>15617</v>
      </c>
      <c r="Z9" s="94">
        <v>15835</v>
      </c>
      <c r="AA9" s="95">
        <v>15962</v>
      </c>
      <c r="AB9" s="96">
        <v>320</v>
      </c>
      <c r="AC9" s="96">
        <v>249</v>
      </c>
      <c r="AD9" s="97">
        <v>3196</v>
      </c>
      <c r="AE9" s="98">
        <v>0.33</v>
      </c>
      <c r="AF9" s="97">
        <v>6219</v>
      </c>
      <c r="AG9" s="98">
        <v>0.64</v>
      </c>
    </row>
    <row r="10" spans="1:33" s="99" customFormat="1" x14ac:dyDescent="0.2">
      <c r="A10" s="92" t="s">
        <v>123</v>
      </c>
      <c r="B10" s="93">
        <v>8018</v>
      </c>
      <c r="C10" s="93">
        <v>8331</v>
      </c>
      <c r="D10" s="93">
        <v>8536</v>
      </c>
      <c r="E10" s="93">
        <v>8717</v>
      </c>
      <c r="F10" s="93">
        <v>9114</v>
      </c>
      <c r="G10" s="93">
        <v>9386</v>
      </c>
      <c r="H10" s="93">
        <v>9639</v>
      </c>
      <c r="I10" s="93">
        <v>9762</v>
      </c>
      <c r="J10" s="93">
        <v>9924</v>
      </c>
      <c r="K10" s="93">
        <v>10016</v>
      </c>
      <c r="L10" s="94">
        <v>10082</v>
      </c>
      <c r="M10" s="94">
        <v>10155</v>
      </c>
      <c r="N10" s="94">
        <v>10218</v>
      </c>
      <c r="O10" s="94">
        <v>10339</v>
      </c>
      <c r="P10" s="94">
        <v>10449</v>
      </c>
      <c r="Q10" s="94">
        <v>10581</v>
      </c>
      <c r="R10" s="94">
        <v>10710</v>
      </c>
      <c r="S10" s="94">
        <v>10865</v>
      </c>
      <c r="T10" s="94">
        <v>11063</v>
      </c>
      <c r="U10" s="94">
        <v>11234</v>
      </c>
      <c r="V10" s="94">
        <v>11465</v>
      </c>
      <c r="W10" s="94">
        <v>11657</v>
      </c>
      <c r="X10" s="94">
        <v>11897</v>
      </c>
      <c r="Y10" s="94">
        <v>12058</v>
      </c>
      <c r="Z10" s="94">
        <v>12236</v>
      </c>
      <c r="AA10" s="95">
        <v>12388</v>
      </c>
      <c r="AB10" s="96">
        <v>206</v>
      </c>
      <c r="AC10" s="96">
        <v>175</v>
      </c>
      <c r="AD10" s="97">
        <v>2064</v>
      </c>
      <c r="AE10" s="98">
        <v>0.26</v>
      </c>
      <c r="AF10" s="97">
        <v>4370</v>
      </c>
      <c r="AG10" s="98">
        <v>0.55000000000000004</v>
      </c>
    </row>
    <row r="11" spans="1:33" s="99" customFormat="1" x14ac:dyDescent="0.2">
      <c r="A11" s="92" t="s">
        <v>124</v>
      </c>
      <c r="B11" s="93">
        <v>27033</v>
      </c>
      <c r="C11" s="93">
        <v>27472</v>
      </c>
      <c r="D11" s="93">
        <v>27908</v>
      </c>
      <c r="E11" s="93">
        <v>28412</v>
      </c>
      <c r="F11" s="93">
        <v>29751</v>
      </c>
      <c r="G11" s="93">
        <v>30620</v>
      </c>
      <c r="H11" s="93">
        <v>31456</v>
      </c>
      <c r="I11" s="93">
        <v>32199</v>
      </c>
      <c r="J11" s="93">
        <v>32819</v>
      </c>
      <c r="K11" s="93">
        <v>33489</v>
      </c>
      <c r="L11" s="94">
        <v>34149</v>
      </c>
      <c r="M11" s="94">
        <v>34873</v>
      </c>
      <c r="N11" s="94">
        <v>35532</v>
      </c>
      <c r="O11" s="94">
        <v>36312</v>
      </c>
      <c r="P11" s="94">
        <v>37233</v>
      </c>
      <c r="Q11" s="94">
        <v>38173</v>
      </c>
      <c r="R11" s="94">
        <v>39120</v>
      </c>
      <c r="S11" s="94">
        <v>40069</v>
      </c>
      <c r="T11" s="94">
        <v>41072</v>
      </c>
      <c r="U11" s="94">
        <v>42021</v>
      </c>
      <c r="V11" s="94">
        <v>43143</v>
      </c>
      <c r="W11" s="94">
        <v>44148</v>
      </c>
      <c r="X11" s="94">
        <v>45144</v>
      </c>
      <c r="Y11" s="94">
        <v>46012</v>
      </c>
      <c r="Z11" s="94">
        <v>46893</v>
      </c>
      <c r="AA11" s="95">
        <v>47733</v>
      </c>
      <c r="AB11" s="96">
        <v>712</v>
      </c>
      <c r="AC11" s="96">
        <v>828</v>
      </c>
      <c r="AD11" s="97">
        <v>7116</v>
      </c>
      <c r="AE11" s="98">
        <v>0.26</v>
      </c>
      <c r="AF11" s="97">
        <v>20700</v>
      </c>
      <c r="AG11" s="98">
        <v>0.77</v>
      </c>
    </row>
    <row r="12" spans="1:33" s="99" customFormat="1" x14ac:dyDescent="0.2">
      <c r="A12" s="92" t="s">
        <v>72</v>
      </c>
      <c r="B12" s="93">
        <v>3384</v>
      </c>
      <c r="C12" s="93">
        <v>3565</v>
      </c>
      <c r="D12" s="93">
        <v>3710</v>
      </c>
      <c r="E12" s="93">
        <v>3833</v>
      </c>
      <c r="F12" s="93">
        <v>4063</v>
      </c>
      <c r="G12" s="93">
        <v>4271</v>
      </c>
      <c r="H12" s="93">
        <v>4442</v>
      </c>
      <c r="I12" s="93">
        <v>4596</v>
      </c>
      <c r="J12" s="93">
        <v>4713</v>
      </c>
      <c r="K12" s="93">
        <v>4787</v>
      </c>
      <c r="L12" s="94">
        <v>4875</v>
      </c>
      <c r="M12" s="94">
        <v>4968</v>
      </c>
      <c r="N12" s="94">
        <v>5040</v>
      </c>
      <c r="O12" s="94">
        <v>5087</v>
      </c>
      <c r="P12" s="94">
        <v>5166</v>
      </c>
      <c r="Q12" s="94">
        <v>5224</v>
      </c>
      <c r="R12" s="94">
        <v>5334</v>
      </c>
      <c r="S12" s="94">
        <v>5427</v>
      </c>
      <c r="T12" s="94">
        <v>5545</v>
      </c>
      <c r="U12" s="94">
        <v>5658</v>
      </c>
      <c r="V12" s="94">
        <v>5791</v>
      </c>
      <c r="W12" s="94">
        <v>5928</v>
      </c>
      <c r="X12" s="94">
        <v>6009</v>
      </c>
      <c r="Y12" s="94">
        <v>6086</v>
      </c>
      <c r="Z12" s="94">
        <v>6251</v>
      </c>
      <c r="AA12" s="95">
        <v>6343</v>
      </c>
      <c r="AB12" s="96">
        <v>149</v>
      </c>
      <c r="AC12" s="96">
        <v>118</v>
      </c>
      <c r="AD12" s="97">
        <v>1491</v>
      </c>
      <c r="AE12" s="98">
        <v>0.44</v>
      </c>
      <c r="AF12" s="97">
        <v>2959</v>
      </c>
      <c r="AG12" s="98">
        <v>0.87</v>
      </c>
    </row>
    <row r="13" spans="1:33" s="99" customFormat="1" x14ac:dyDescent="0.2">
      <c r="A13" s="92" t="s">
        <v>125</v>
      </c>
      <c r="B13" s="93">
        <v>13667</v>
      </c>
      <c r="C13" s="93">
        <v>14083</v>
      </c>
      <c r="D13" s="93">
        <v>14405</v>
      </c>
      <c r="E13" s="93">
        <v>14761</v>
      </c>
      <c r="F13" s="93">
        <v>15384</v>
      </c>
      <c r="G13" s="93">
        <v>15822</v>
      </c>
      <c r="H13" s="93">
        <v>16201</v>
      </c>
      <c r="I13" s="93">
        <v>16562</v>
      </c>
      <c r="J13" s="93">
        <v>16791</v>
      </c>
      <c r="K13" s="93">
        <v>17027</v>
      </c>
      <c r="L13" s="94">
        <v>17265</v>
      </c>
      <c r="M13" s="94">
        <v>17494</v>
      </c>
      <c r="N13" s="94">
        <v>17724</v>
      </c>
      <c r="O13" s="94">
        <v>17936</v>
      </c>
      <c r="P13" s="94">
        <v>18131</v>
      </c>
      <c r="Q13" s="94">
        <v>18416</v>
      </c>
      <c r="R13" s="94">
        <v>18731</v>
      </c>
      <c r="S13" s="94">
        <v>19029</v>
      </c>
      <c r="T13" s="94">
        <v>19397</v>
      </c>
      <c r="U13" s="94">
        <v>19782</v>
      </c>
      <c r="V13" s="94">
        <v>20224</v>
      </c>
      <c r="W13" s="94">
        <v>20665</v>
      </c>
      <c r="X13" s="94">
        <v>21102</v>
      </c>
      <c r="Y13" s="94">
        <v>21410</v>
      </c>
      <c r="Z13" s="94">
        <v>21710</v>
      </c>
      <c r="AA13" s="95">
        <v>21954</v>
      </c>
      <c r="AB13" s="96">
        <v>360</v>
      </c>
      <c r="AC13" s="96">
        <v>331</v>
      </c>
      <c r="AD13" s="97">
        <v>3598</v>
      </c>
      <c r="AE13" s="98">
        <v>0.26</v>
      </c>
      <c r="AF13" s="97">
        <v>8287</v>
      </c>
      <c r="AG13" s="98">
        <v>0.61</v>
      </c>
    </row>
    <row r="14" spans="1:33" s="99" customFormat="1" x14ac:dyDescent="0.2">
      <c r="A14" s="92" t="s">
        <v>73</v>
      </c>
      <c r="B14" s="93">
        <v>9345</v>
      </c>
      <c r="C14" s="93">
        <v>9366</v>
      </c>
      <c r="D14" s="93">
        <v>9374</v>
      </c>
      <c r="E14" s="93">
        <v>9436</v>
      </c>
      <c r="F14" s="93">
        <v>9791</v>
      </c>
      <c r="G14" s="93">
        <v>9983</v>
      </c>
      <c r="H14" s="93">
        <v>10065</v>
      </c>
      <c r="I14" s="93">
        <v>10151</v>
      </c>
      <c r="J14" s="93">
        <v>10193</v>
      </c>
      <c r="K14" s="93">
        <v>10224</v>
      </c>
      <c r="L14" s="94">
        <v>10299</v>
      </c>
      <c r="M14" s="94">
        <v>10340</v>
      </c>
      <c r="N14" s="94">
        <v>10431</v>
      </c>
      <c r="O14" s="94">
        <v>10554</v>
      </c>
      <c r="P14" s="94">
        <v>10793</v>
      </c>
      <c r="Q14" s="94">
        <v>11038</v>
      </c>
      <c r="R14" s="94">
        <v>11258</v>
      </c>
      <c r="S14" s="94">
        <v>11500</v>
      </c>
      <c r="T14" s="94">
        <v>11774</v>
      </c>
      <c r="U14" s="94">
        <v>12008</v>
      </c>
      <c r="V14" s="94">
        <v>12246</v>
      </c>
      <c r="W14" s="94">
        <v>12435</v>
      </c>
      <c r="X14" s="94">
        <v>12673</v>
      </c>
      <c r="Y14" s="94">
        <v>12825</v>
      </c>
      <c r="Z14" s="94">
        <v>12908</v>
      </c>
      <c r="AA14" s="95">
        <v>13006</v>
      </c>
      <c r="AB14" s="96">
        <v>95</v>
      </c>
      <c r="AC14" s="96">
        <v>146</v>
      </c>
      <c r="AD14" s="97">
        <v>954</v>
      </c>
      <c r="AE14" s="98">
        <v>0.1</v>
      </c>
      <c r="AF14" s="97">
        <v>3661</v>
      </c>
      <c r="AG14" s="98">
        <v>0.39</v>
      </c>
    </row>
    <row r="15" spans="1:33" s="99" customFormat="1" x14ac:dyDescent="0.2">
      <c r="A15" s="92" t="s">
        <v>74</v>
      </c>
      <c r="B15" s="93">
        <v>8236</v>
      </c>
      <c r="C15" s="93">
        <v>8492</v>
      </c>
      <c r="D15" s="93">
        <v>8718</v>
      </c>
      <c r="E15" s="93">
        <v>8904</v>
      </c>
      <c r="F15" s="93">
        <v>9364</v>
      </c>
      <c r="G15" s="93">
        <v>9666</v>
      </c>
      <c r="H15" s="93">
        <v>9872</v>
      </c>
      <c r="I15" s="93">
        <v>10058</v>
      </c>
      <c r="J15" s="93">
        <v>10210</v>
      </c>
      <c r="K15" s="93">
        <v>10327</v>
      </c>
      <c r="L15" s="94">
        <v>10518</v>
      </c>
      <c r="M15" s="94">
        <v>10652</v>
      </c>
      <c r="N15" s="94">
        <v>10775</v>
      </c>
      <c r="O15" s="94">
        <v>10906</v>
      </c>
      <c r="P15" s="94">
        <v>11109</v>
      </c>
      <c r="Q15" s="94">
        <v>11293</v>
      </c>
      <c r="R15" s="94">
        <v>11497</v>
      </c>
      <c r="S15" s="94">
        <v>11684</v>
      </c>
      <c r="T15" s="94">
        <v>11926</v>
      </c>
      <c r="U15" s="94">
        <v>12120</v>
      </c>
      <c r="V15" s="94">
        <v>12367</v>
      </c>
      <c r="W15" s="94">
        <v>12631</v>
      </c>
      <c r="X15" s="94">
        <v>12934</v>
      </c>
      <c r="Y15" s="94">
        <v>13172</v>
      </c>
      <c r="Z15" s="94">
        <v>13399</v>
      </c>
      <c r="AA15" s="95">
        <v>13605</v>
      </c>
      <c r="AB15" s="96">
        <v>228</v>
      </c>
      <c r="AC15" s="96">
        <v>215</v>
      </c>
      <c r="AD15" s="97">
        <v>2282</v>
      </c>
      <c r="AE15" s="98">
        <v>0.28000000000000003</v>
      </c>
      <c r="AF15" s="97">
        <v>5369</v>
      </c>
      <c r="AG15" s="98">
        <v>0.65</v>
      </c>
    </row>
    <row r="16" spans="1:33" s="99" customFormat="1" x14ac:dyDescent="0.2">
      <c r="A16" s="92" t="s">
        <v>75</v>
      </c>
      <c r="B16" s="93">
        <v>9073</v>
      </c>
      <c r="C16" s="93">
        <v>9385</v>
      </c>
      <c r="D16" s="93">
        <v>9630</v>
      </c>
      <c r="E16" s="93">
        <v>9864</v>
      </c>
      <c r="F16" s="93">
        <v>10284</v>
      </c>
      <c r="G16" s="93">
        <v>10576</v>
      </c>
      <c r="H16" s="93">
        <v>10826</v>
      </c>
      <c r="I16" s="93">
        <v>11070</v>
      </c>
      <c r="J16" s="93">
        <v>11265</v>
      </c>
      <c r="K16" s="93">
        <v>11369</v>
      </c>
      <c r="L16" s="94">
        <v>11581</v>
      </c>
      <c r="M16" s="94">
        <v>11755</v>
      </c>
      <c r="N16" s="94">
        <v>11972</v>
      </c>
      <c r="O16" s="94">
        <v>12203</v>
      </c>
      <c r="P16" s="94">
        <v>12506</v>
      </c>
      <c r="Q16" s="94">
        <v>12760</v>
      </c>
      <c r="R16" s="94">
        <v>13071</v>
      </c>
      <c r="S16" s="94">
        <v>13297</v>
      </c>
      <c r="T16" s="94">
        <v>13598</v>
      </c>
      <c r="U16" s="94">
        <v>13913</v>
      </c>
      <c r="V16" s="94">
        <v>14192</v>
      </c>
      <c r="W16" s="94">
        <v>14475</v>
      </c>
      <c r="X16" s="94">
        <v>14749</v>
      </c>
      <c r="Y16" s="94">
        <v>14942</v>
      </c>
      <c r="Z16" s="94">
        <v>15170</v>
      </c>
      <c r="AA16" s="95">
        <v>15273</v>
      </c>
      <c r="AB16" s="96">
        <v>251</v>
      </c>
      <c r="AC16" s="96">
        <v>248</v>
      </c>
      <c r="AD16" s="97">
        <v>2508</v>
      </c>
      <c r="AE16" s="98">
        <v>0.28000000000000003</v>
      </c>
      <c r="AF16" s="97">
        <v>6200</v>
      </c>
      <c r="AG16" s="98">
        <v>0.68</v>
      </c>
    </row>
    <row r="17" spans="1:33" s="99" customFormat="1" x14ac:dyDescent="0.2">
      <c r="A17" s="92" t="s">
        <v>76</v>
      </c>
      <c r="B17" s="93">
        <v>7226</v>
      </c>
      <c r="C17" s="93">
        <v>7573</v>
      </c>
      <c r="D17" s="93">
        <v>7744</v>
      </c>
      <c r="E17" s="93">
        <v>7983</v>
      </c>
      <c r="F17" s="93">
        <v>8396</v>
      </c>
      <c r="G17" s="93">
        <v>8760</v>
      </c>
      <c r="H17" s="93">
        <v>8971</v>
      </c>
      <c r="I17" s="93">
        <v>9213</v>
      </c>
      <c r="J17" s="93">
        <v>9423</v>
      </c>
      <c r="K17" s="93">
        <v>9625</v>
      </c>
      <c r="L17" s="94">
        <v>9776</v>
      </c>
      <c r="M17" s="94">
        <v>9996</v>
      </c>
      <c r="N17" s="94">
        <v>10233</v>
      </c>
      <c r="O17" s="94">
        <v>10471</v>
      </c>
      <c r="P17" s="94">
        <v>10800</v>
      </c>
      <c r="Q17" s="94">
        <v>11101</v>
      </c>
      <c r="R17" s="94">
        <v>11408</v>
      </c>
      <c r="S17" s="94">
        <v>11729</v>
      </c>
      <c r="T17" s="94">
        <v>12085</v>
      </c>
      <c r="U17" s="94">
        <v>12413</v>
      </c>
      <c r="V17" s="94">
        <v>12774</v>
      </c>
      <c r="W17" s="94">
        <v>13098</v>
      </c>
      <c r="X17" s="94">
        <v>13467</v>
      </c>
      <c r="Y17" s="94">
        <v>13715</v>
      </c>
      <c r="Z17" s="94">
        <v>14032</v>
      </c>
      <c r="AA17" s="95">
        <v>14335</v>
      </c>
      <c r="AB17" s="96">
        <v>255</v>
      </c>
      <c r="AC17" s="96">
        <v>284</v>
      </c>
      <c r="AD17" s="97">
        <v>2550</v>
      </c>
      <c r="AE17" s="98">
        <v>0.35</v>
      </c>
      <c r="AF17" s="97">
        <v>7109</v>
      </c>
      <c r="AG17" s="98">
        <v>0.98</v>
      </c>
    </row>
    <row r="18" spans="1:33" s="99" customFormat="1" x14ac:dyDescent="0.2">
      <c r="A18" s="92" t="s">
        <v>77</v>
      </c>
      <c r="B18" s="93">
        <v>6964</v>
      </c>
      <c r="C18" s="93">
        <v>7175</v>
      </c>
      <c r="D18" s="93">
        <v>7359</v>
      </c>
      <c r="E18" s="93">
        <v>7530</v>
      </c>
      <c r="F18" s="93">
        <v>7835</v>
      </c>
      <c r="G18" s="93">
        <v>8091</v>
      </c>
      <c r="H18" s="93">
        <v>8299</v>
      </c>
      <c r="I18" s="93">
        <v>8472</v>
      </c>
      <c r="J18" s="93">
        <v>8604</v>
      </c>
      <c r="K18" s="93">
        <v>8778</v>
      </c>
      <c r="L18" s="94">
        <v>8948</v>
      </c>
      <c r="M18" s="94">
        <v>9103</v>
      </c>
      <c r="N18" s="94">
        <v>9306</v>
      </c>
      <c r="O18" s="94">
        <v>9547</v>
      </c>
      <c r="P18" s="94">
        <v>9774</v>
      </c>
      <c r="Q18" s="94">
        <v>9991</v>
      </c>
      <c r="R18" s="94">
        <v>10227</v>
      </c>
      <c r="S18" s="94">
        <v>10436</v>
      </c>
      <c r="T18" s="94">
        <v>10655</v>
      </c>
      <c r="U18" s="94">
        <v>10910</v>
      </c>
      <c r="V18" s="94">
        <v>11111</v>
      </c>
      <c r="W18" s="94">
        <v>11389</v>
      </c>
      <c r="X18" s="94">
        <v>11556</v>
      </c>
      <c r="Y18" s="94">
        <v>11749</v>
      </c>
      <c r="Z18" s="94">
        <v>11922</v>
      </c>
      <c r="AA18" s="95">
        <v>12043</v>
      </c>
      <c r="AB18" s="96">
        <v>198</v>
      </c>
      <c r="AC18" s="96">
        <v>203</v>
      </c>
      <c r="AD18" s="97">
        <v>1984</v>
      </c>
      <c r="AE18" s="98">
        <v>0.28000000000000003</v>
      </c>
      <c r="AF18" s="97">
        <v>5079</v>
      </c>
      <c r="AG18" s="98">
        <v>0.73</v>
      </c>
    </row>
    <row r="19" spans="1:33" s="99" customFormat="1" x14ac:dyDescent="0.2">
      <c r="A19" s="92" t="s">
        <v>78</v>
      </c>
      <c r="B19" s="93">
        <v>10291</v>
      </c>
      <c r="C19" s="93">
        <v>10580</v>
      </c>
      <c r="D19" s="93">
        <v>10838</v>
      </c>
      <c r="E19" s="93">
        <v>11098</v>
      </c>
      <c r="F19" s="93">
        <v>11680</v>
      </c>
      <c r="G19" s="93">
        <v>12093</v>
      </c>
      <c r="H19" s="93">
        <v>12440</v>
      </c>
      <c r="I19" s="93">
        <v>12743</v>
      </c>
      <c r="J19" s="93">
        <v>13045</v>
      </c>
      <c r="K19" s="93">
        <v>13226</v>
      </c>
      <c r="L19" s="94">
        <v>13463</v>
      </c>
      <c r="M19" s="94">
        <v>13626</v>
      </c>
      <c r="N19" s="94">
        <v>13808</v>
      </c>
      <c r="O19" s="94">
        <v>14071</v>
      </c>
      <c r="P19" s="94">
        <v>14353</v>
      </c>
      <c r="Q19" s="94">
        <v>14682</v>
      </c>
      <c r="R19" s="94">
        <v>15015</v>
      </c>
      <c r="S19" s="94">
        <v>15353</v>
      </c>
      <c r="T19" s="94">
        <v>15722</v>
      </c>
      <c r="U19" s="94">
        <v>16133</v>
      </c>
      <c r="V19" s="94">
        <v>16552</v>
      </c>
      <c r="W19" s="94">
        <v>17013</v>
      </c>
      <c r="X19" s="94">
        <v>17464</v>
      </c>
      <c r="Y19" s="94">
        <v>17882</v>
      </c>
      <c r="Z19" s="94">
        <v>18347</v>
      </c>
      <c r="AA19" s="95">
        <v>18785</v>
      </c>
      <c r="AB19" s="96">
        <v>317</v>
      </c>
      <c r="AC19" s="96">
        <v>340</v>
      </c>
      <c r="AD19" s="97">
        <v>3172</v>
      </c>
      <c r="AE19" s="98">
        <v>0.31</v>
      </c>
      <c r="AF19" s="97">
        <v>8494</v>
      </c>
      <c r="AG19" s="98">
        <v>0.83</v>
      </c>
    </row>
    <row r="20" spans="1:33" s="99" customFormat="1" x14ac:dyDescent="0.2">
      <c r="A20" s="92" t="s">
        <v>79</v>
      </c>
      <c r="B20" s="93">
        <v>25820</v>
      </c>
      <c r="C20" s="93">
        <v>26835</v>
      </c>
      <c r="D20" s="93">
        <v>27638</v>
      </c>
      <c r="E20" s="93">
        <v>28469</v>
      </c>
      <c r="F20" s="93">
        <v>30114</v>
      </c>
      <c r="G20" s="93">
        <v>31257</v>
      </c>
      <c r="H20" s="93">
        <v>32170</v>
      </c>
      <c r="I20" s="93">
        <v>32906</v>
      </c>
      <c r="J20" s="93">
        <v>33530</v>
      </c>
      <c r="K20" s="93">
        <v>34007</v>
      </c>
      <c r="L20" s="94">
        <v>34508</v>
      </c>
      <c r="M20" s="94">
        <v>35087</v>
      </c>
      <c r="N20" s="94">
        <v>35604</v>
      </c>
      <c r="O20" s="94">
        <v>36205</v>
      </c>
      <c r="P20" s="94">
        <v>36805</v>
      </c>
      <c r="Q20" s="94">
        <v>37536</v>
      </c>
      <c r="R20" s="94">
        <v>38294</v>
      </c>
      <c r="S20" s="94">
        <v>39119</v>
      </c>
      <c r="T20" s="94">
        <v>39852</v>
      </c>
      <c r="U20" s="94">
        <v>40632</v>
      </c>
      <c r="V20" s="94">
        <v>41478</v>
      </c>
      <c r="W20" s="94">
        <v>42383</v>
      </c>
      <c r="X20" s="94">
        <v>43296</v>
      </c>
      <c r="Y20" s="94">
        <v>44053</v>
      </c>
      <c r="Z20" s="94">
        <v>44892</v>
      </c>
      <c r="AA20" s="95">
        <v>45681</v>
      </c>
      <c r="AB20" s="96">
        <v>869</v>
      </c>
      <c r="AC20" s="96">
        <v>794</v>
      </c>
      <c r="AD20" s="97">
        <v>8688</v>
      </c>
      <c r="AE20" s="98">
        <v>0.34</v>
      </c>
      <c r="AF20" s="97">
        <v>19861</v>
      </c>
      <c r="AG20" s="98">
        <v>0.77</v>
      </c>
    </row>
    <row r="21" spans="1:33" s="99" customFormat="1" x14ac:dyDescent="0.2">
      <c r="A21" s="92" t="s">
        <v>80</v>
      </c>
      <c r="B21" s="93">
        <v>29716</v>
      </c>
      <c r="C21" s="93">
        <v>29726</v>
      </c>
      <c r="D21" s="93">
        <v>29589</v>
      </c>
      <c r="E21" s="93">
        <v>29493</v>
      </c>
      <c r="F21" s="93">
        <v>30124</v>
      </c>
      <c r="G21" s="93">
        <v>30445</v>
      </c>
      <c r="H21" s="93">
        <v>30650</v>
      </c>
      <c r="I21" s="93">
        <v>30779</v>
      </c>
      <c r="J21" s="93">
        <v>30990</v>
      </c>
      <c r="K21" s="93">
        <v>31148</v>
      </c>
      <c r="L21" s="94">
        <v>31408</v>
      </c>
      <c r="M21" s="94">
        <v>31862</v>
      </c>
      <c r="N21" s="94">
        <v>32478</v>
      </c>
      <c r="O21" s="94">
        <v>33380</v>
      </c>
      <c r="P21" s="94">
        <v>34301</v>
      </c>
      <c r="Q21" s="94">
        <v>35333</v>
      </c>
      <c r="R21" s="94">
        <v>36454</v>
      </c>
      <c r="S21" s="94">
        <v>37536</v>
      </c>
      <c r="T21" s="94">
        <v>38808</v>
      </c>
      <c r="U21" s="94">
        <v>40170</v>
      </c>
      <c r="V21" s="94">
        <v>41507</v>
      </c>
      <c r="W21" s="94">
        <v>42775</v>
      </c>
      <c r="X21" s="94">
        <v>43923</v>
      </c>
      <c r="Y21" s="94">
        <v>44905</v>
      </c>
      <c r="Z21" s="94">
        <v>45753</v>
      </c>
      <c r="AA21" s="95">
        <v>46633</v>
      </c>
      <c r="AB21" s="96">
        <v>169</v>
      </c>
      <c r="AC21" s="96">
        <v>677</v>
      </c>
      <c r="AD21" s="97">
        <v>1692</v>
      </c>
      <c r="AE21" s="98">
        <v>0.06</v>
      </c>
      <c r="AF21" s="97">
        <v>16917</v>
      </c>
      <c r="AG21" s="98">
        <v>0.56999999999999995</v>
      </c>
    </row>
    <row r="22" spans="1:33" s="99" customFormat="1" x14ac:dyDescent="0.2">
      <c r="A22" s="92" t="s">
        <v>81</v>
      </c>
      <c r="B22" s="93">
        <v>18332</v>
      </c>
      <c r="C22" s="93">
        <v>19116</v>
      </c>
      <c r="D22" s="93">
        <v>19672</v>
      </c>
      <c r="E22" s="93">
        <v>20338</v>
      </c>
      <c r="F22" s="93">
        <v>21316</v>
      </c>
      <c r="G22" s="93">
        <v>22195</v>
      </c>
      <c r="H22" s="93">
        <v>22909</v>
      </c>
      <c r="I22" s="93">
        <v>23513</v>
      </c>
      <c r="J22" s="93">
        <v>24044</v>
      </c>
      <c r="K22" s="93">
        <v>24594</v>
      </c>
      <c r="L22" s="94">
        <v>25091</v>
      </c>
      <c r="M22" s="94">
        <v>25586</v>
      </c>
      <c r="N22" s="94">
        <v>26012</v>
      </c>
      <c r="O22" s="94">
        <v>26492</v>
      </c>
      <c r="P22" s="94">
        <v>26977</v>
      </c>
      <c r="Q22" s="94">
        <v>27459</v>
      </c>
      <c r="R22" s="94">
        <v>27982</v>
      </c>
      <c r="S22" s="94">
        <v>28529</v>
      </c>
      <c r="T22" s="94">
        <v>29118</v>
      </c>
      <c r="U22" s="94">
        <v>29689</v>
      </c>
      <c r="V22" s="94">
        <v>30237</v>
      </c>
      <c r="W22" s="94">
        <v>30922</v>
      </c>
      <c r="X22" s="94">
        <v>31638</v>
      </c>
      <c r="Y22" s="94">
        <v>32261</v>
      </c>
      <c r="Z22" s="94">
        <v>32750</v>
      </c>
      <c r="AA22" s="95">
        <v>33280</v>
      </c>
      <c r="AB22" s="96">
        <v>676</v>
      </c>
      <c r="AC22" s="96">
        <v>598</v>
      </c>
      <c r="AD22" s="97">
        <v>6759</v>
      </c>
      <c r="AE22" s="98">
        <v>0.37</v>
      </c>
      <c r="AF22" s="97">
        <v>14948</v>
      </c>
      <c r="AG22" s="98">
        <v>0.82</v>
      </c>
    </row>
    <row r="23" spans="1:33" s="99" customFormat="1" x14ac:dyDescent="0.2">
      <c r="A23" s="92" t="s">
        <v>82</v>
      </c>
      <c r="B23" s="93">
        <v>5914</v>
      </c>
      <c r="C23" s="93">
        <v>6055</v>
      </c>
      <c r="D23" s="93">
        <v>6099</v>
      </c>
      <c r="E23" s="93">
        <v>6192</v>
      </c>
      <c r="F23" s="93">
        <v>6378</v>
      </c>
      <c r="G23" s="93">
        <v>6517</v>
      </c>
      <c r="H23" s="93">
        <v>6625</v>
      </c>
      <c r="I23" s="93">
        <v>6747</v>
      </c>
      <c r="J23" s="93">
        <v>6861</v>
      </c>
      <c r="K23" s="93">
        <v>6921</v>
      </c>
      <c r="L23" s="94">
        <v>6994</v>
      </c>
      <c r="M23" s="94">
        <v>7058</v>
      </c>
      <c r="N23" s="94">
        <v>7164</v>
      </c>
      <c r="O23" s="94">
        <v>7269</v>
      </c>
      <c r="P23" s="94">
        <v>7410</v>
      </c>
      <c r="Q23" s="94">
        <v>7514</v>
      </c>
      <c r="R23" s="94">
        <v>7716</v>
      </c>
      <c r="S23" s="94">
        <v>7918</v>
      </c>
      <c r="T23" s="94">
        <v>8137</v>
      </c>
      <c r="U23" s="94">
        <v>8371</v>
      </c>
      <c r="V23" s="94">
        <v>8599</v>
      </c>
      <c r="W23" s="94">
        <v>8789</v>
      </c>
      <c r="X23" s="94">
        <v>8944</v>
      </c>
      <c r="Y23" s="94">
        <v>9095</v>
      </c>
      <c r="Z23" s="94">
        <v>9244</v>
      </c>
      <c r="AA23" s="95">
        <v>9374</v>
      </c>
      <c r="AB23" s="96">
        <v>108</v>
      </c>
      <c r="AC23" s="96">
        <v>138</v>
      </c>
      <c r="AD23" s="97">
        <v>1080</v>
      </c>
      <c r="AE23" s="98">
        <v>0.18</v>
      </c>
      <c r="AF23" s="97">
        <v>3460</v>
      </c>
      <c r="AG23" s="98">
        <v>0.59</v>
      </c>
    </row>
    <row r="24" spans="1:33" s="99" customFormat="1" x14ac:dyDescent="0.2">
      <c r="A24" s="92" t="s">
        <v>83</v>
      </c>
      <c r="B24" s="93">
        <v>5653</v>
      </c>
      <c r="C24" s="93">
        <v>5905</v>
      </c>
      <c r="D24" s="93">
        <v>6103</v>
      </c>
      <c r="E24" s="93">
        <v>6363</v>
      </c>
      <c r="F24" s="93">
        <v>6774</v>
      </c>
      <c r="G24" s="93">
        <v>7069</v>
      </c>
      <c r="H24" s="93">
        <v>7356</v>
      </c>
      <c r="I24" s="93">
        <v>7556</v>
      </c>
      <c r="J24" s="93">
        <v>7764</v>
      </c>
      <c r="K24" s="93">
        <v>7937</v>
      </c>
      <c r="L24" s="94">
        <v>8114</v>
      </c>
      <c r="M24" s="94">
        <v>8287</v>
      </c>
      <c r="N24" s="94">
        <v>8434</v>
      </c>
      <c r="O24" s="94">
        <v>8585</v>
      </c>
      <c r="P24" s="94">
        <v>8822</v>
      </c>
      <c r="Q24" s="94">
        <v>9040</v>
      </c>
      <c r="R24" s="94">
        <v>9231</v>
      </c>
      <c r="S24" s="94">
        <v>9438</v>
      </c>
      <c r="T24" s="94">
        <v>9657</v>
      </c>
      <c r="U24" s="94">
        <v>9903</v>
      </c>
      <c r="V24" s="94">
        <v>10186</v>
      </c>
      <c r="W24" s="94">
        <v>10409</v>
      </c>
      <c r="X24" s="94">
        <v>10663</v>
      </c>
      <c r="Y24" s="94">
        <v>10879</v>
      </c>
      <c r="Z24" s="94">
        <v>11119</v>
      </c>
      <c r="AA24" s="95">
        <v>11349</v>
      </c>
      <c r="AB24" s="96">
        <v>246</v>
      </c>
      <c r="AC24" s="96">
        <v>228</v>
      </c>
      <c r="AD24" s="97">
        <v>2461</v>
      </c>
      <c r="AE24" s="98">
        <v>0.44</v>
      </c>
      <c r="AF24" s="97">
        <v>5696</v>
      </c>
      <c r="AG24" s="98">
        <v>1.01</v>
      </c>
    </row>
    <row r="25" spans="1:33" s="99" customFormat="1" x14ac:dyDescent="0.2">
      <c r="A25" s="92" t="s">
        <v>84</v>
      </c>
      <c r="B25" s="93">
        <v>7352</v>
      </c>
      <c r="C25" s="93">
        <v>7637</v>
      </c>
      <c r="D25" s="93">
        <v>7888</v>
      </c>
      <c r="E25" s="93">
        <v>8122</v>
      </c>
      <c r="F25" s="93">
        <v>8531</v>
      </c>
      <c r="G25" s="93">
        <v>8832</v>
      </c>
      <c r="H25" s="93">
        <v>9055</v>
      </c>
      <c r="I25" s="93">
        <v>9290</v>
      </c>
      <c r="J25" s="93">
        <v>9524</v>
      </c>
      <c r="K25" s="93">
        <v>9696</v>
      </c>
      <c r="L25" s="94">
        <v>9909</v>
      </c>
      <c r="M25" s="94">
        <v>10104</v>
      </c>
      <c r="N25" s="94">
        <v>10281</v>
      </c>
      <c r="O25" s="94">
        <v>10526</v>
      </c>
      <c r="P25" s="94">
        <v>10760</v>
      </c>
      <c r="Q25" s="94">
        <v>11015</v>
      </c>
      <c r="R25" s="94">
        <v>11221</v>
      </c>
      <c r="S25" s="94">
        <v>11465</v>
      </c>
      <c r="T25" s="94">
        <v>11725</v>
      </c>
      <c r="U25" s="94">
        <v>12025</v>
      </c>
      <c r="V25" s="94">
        <v>12333</v>
      </c>
      <c r="W25" s="94">
        <v>12618</v>
      </c>
      <c r="X25" s="94">
        <v>12893</v>
      </c>
      <c r="Y25" s="94">
        <v>13167</v>
      </c>
      <c r="Z25" s="94">
        <v>13439</v>
      </c>
      <c r="AA25" s="95">
        <v>13670</v>
      </c>
      <c r="AB25" s="96">
        <v>256</v>
      </c>
      <c r="AC25" s="96">
        <v>253</v>
      </c>
      <c r="AD25" s="97">
        <v>2557</v>
      </c>
      <c r="AE25" s="98">
        <v>0.35</v>
      </c>
      <c r="AF25" s="97">
        <v>6318</v>
      </c>
      <c r="AG25" s="98">
        <v>0.86</v>
      </c>
    </row>
    <row r="26" spans="1:33" s="99" customFormat="1" x14ac:dyDescent="0.2">
      <c r="A26" s="92" t="s">
        <v>126</v>
      </c>
      <c r="B26" s="93">
        <v>2572</v>
      </c>
      <c r="C26" s="93">
        <v>2651</v>
      </c>
      <c r="D26" s="93">
        <v>2708</v>
      </c>
      <c r="E26" s="93">
        <v>2793</v>
      </c>
      <c r="F26" s="93">
        <v>2911</v>
      </c>
      <c r="G26" s="93">
        <v>2987</v>
      </c>
      <c r="H26" s="93">
        <v>3071</v>
      </c>
      <c r="I26" s="93">
        <v>3159</v>
      </c>
      <c r="J26" s="93">
        <v>3213</v>
      </c>
      <c r="K26" s="93">
        <v>3260</v>
      </c>
      <c r="L26" s="94">
        <v>3296</v>
      </c>
      <c r="M26" s="94">
        <v>3323</v>
      </c>
      <c r="N26" s="94">
        <v>3360</v>
      </c>
      <c r="O26" s="94">
        <v>3375</v>
      </c>
      <c r="P26" s="94">
        <v>3415</v>
      </c>
      <c r="Q26" s="94">
        <v>3428</v>
      </c>
      <c r="R26" s="94">
        <v>3483</v>
      </c>
      <c r="S26" s="94">
        <v>3518</v>
      </c>
      <c r="T26" s="94">
        <v>3543</v>
      </c>
      <c r="U26" s="94">
        <v>3611</v>
      </c>
      <c r="V26" s="94">
        <v>3638</v>
      </c>
      <c r="W26" s="94">
        <v>3661</v>
      </c>
      <c r="X26" s="94">
        <v>3687</v>
      </c>
      <c r="Y26" s="94">
        <v>3702</v>
      </c>
      <c r="Z26" s="94">
        <v>3729</v>
      </c>
      <c r="AA26" s="95">
        <v>3771</v>
      </c>
      <c r="AB26" s="96">
        <v>72</v>
      </c>
      <c r="AC26" s="96">
        <v>48</v>
      </c>
      <c r="AD26" s="97">
        <v>724</v>
      </c>
      <c r="AE26" s="98">
        <v>0.28000000000000003</v>
      </c>
      <c r="AF26" s="97">
        <v>1199</v>
      </c>
      <c r="AG26" s="98">
        <v>0.47</v>
      </c>
    </row>
    <row r="27" spans="1:33" s="99" customFormat="1" x14ac:dyDescent="0.2">
      <c r="A27" s="92" t="s">
        <v>85</v>
      </c>
      <c r="B27" s="93">
        <v>10524</v>
      </c>
      <c r="C27" s="93">
        <v>10897</v>
      </c>
      <c r="D27" s="93">
        <v>11188</v>
      </c>
      <c r="E27" s="93">
        <v>11469</v>
      </c>
      <c r="F27" s="93">
        <v>12030</v>
      </c>
      <c r="G27" s="93">
        <v>12458</v>
      </c>
      <c r="H27" s="93">
        <v>12783</v>
      </c>
      <c r="I27" s="93">
        <v>13009</v>
      </c>
      <c r="J27" s="93">
        <v>13216</v>
      </c>
      <c r="K27" s="93">
        <v>13380</v>
      </c>
      <c r="L27" s="94">
        <v>13581</v>
      </c>
      <c r="M27" s="94">
        <v>13762</v>
      </c>
      <c r="N27" s="94">
        <v>13915</v>
      </c>
      <c r="O27" s="94">
        <v>14140</v>
      </c>
      <c r="P27" s="94">
        <v>14328</v>
      </c>
      <c r="Q27" s="94">
        <v>14571</v>
      </c>
      <c r="R27" s="94">
        <v>14869</v>
      </c>
      <c r="S27" s="94">
        <v>15104</v>
      </c>
      <c r="T27" s="94">
        <v>15348</v>
      </c>
      <c r="U27" s="94">
        <v>15652</v>
      </c>
      <c r="V27" s="94">
        <v>15966</v>
      </c>
      <c r="W27" s="94">
        <v>16336</v>
      </c>
      <c r="X27" s="94">
        <v>16662</v>
      </c>
      <c r="Y27" s="94">
        <v>16916</v>
      </c>
      <c r="Z27" s="94">
        <v>17182</v>
      </c>
      <c r="AA27" s="95">
        <v>17384</v>
      </c>
      <c r="AB27" s="96">
        <v>306</v>
      </c>
      <c r="AC27" s="96">
        <v>274</v>
      </c>
      <c r="AD27" s="97">
        <v>3057</v>
      </c>
      <c r="AE27" s="98">
        <v>0.28999999999999998</v>
      </c>
      <c r="AF27" s="97">
        <v>6860</v>
      </c>
      <c r="AG27" s="98">
        <v>0.65</v>
      </c>
    </row>
    <row r="28" spans="1:33" s="99" customFormat="1" x14ac:dyDescent="0.2">
      <c r="A28" s="92" t="s">
        <v>86</v>
      </c>
      <c r="B28" s="93">
        <v>19770</v>
      </c>
      <c r="C28" s="93">
        <v>20249</v>
      </c>
      <c r="D28" s="93">
        <v>20588</v>
      </c>
      <c r="E28" s="93">
        <v>20984</v>
      </c>
      <c r="F28" s="93">
        <v>21789</v>
      </c>
      <c r="G28" s="93">
        <v>22397</v>
      </c>
      <c r="H28" s="93">
        <v>22945</v>
      </c>
      <c r="I28" s="93">
        <v>23404</v>
      </c>
      <c r="J28" s="93">
        <v>23700</v>
      </c>
      <c r="K28" s="93">
        <v>24054</v>
      </c>
      <c r="L28" s="94">
        <v>24460</v>
      </c>
      <c r="M28" s="94">
        <v>24872</v>
      </c>
      <c r="N28" s="94">
        <v>25304</v>
      </c>
      <c r="O28" s="94">
        <v>25816</v>
      </c>
      <c r="P28" s="94">
        <v>26369</v>
      </c>
      <c r="Q28" s="94">
        <v>26984</v>
      </c>
      <c r="R28" s="94">
        <v>27579</v>
      </c>
      <c r="S28" s="94">
        <v>28236</v>
      </c>
      <c r="T28" s="94">
        <v>28935</v>
      </c>
      <c r="U28" s="94">
        <v>29791</v>
      </c>
      <c r="V28" s="94">
        <v>30602</v>
      </c>
      <c r="W28" s="94">
        <v>31398</v>
      </c>
      <c r="X28" s="94">
        <v>32277</v>
      </c>
      <c r="Y28" s="94">
        <v>33008</v>
      </c>
      <c r="Z28" s="94">
        <v>33730</v>
      </c>
      <c r="AA28" s="95">
        <v>34400</v>
      </c>
      <c r="AB28" s="96">
        <v>469</v>
      </c>
      <c r="AC28" s="96">
        <v>585</v>
      </c>
      <c r="AD28" s="97">
        <v>4690</v>
      </c>
      <c r="AE28" s="98">
        <v>0.24</v>
      </c>
      <c r="AF28" s="97">
        <v>14630</v>
      </c>
      <c r="AG28" s="98">
        <v>0.74</v>
      </c>
    </row>
    <row r="29" spans="1:33" s="99" customFormat="1" x14ac:dyDescent="0.2">
      <c r="A29" s="92" t="s">
        <v>87</v>
      </c>
      <c r="B29" s="93">
        <v>1907</v>
      </c>
      <c r="C29" s="93">
        <v>2002</v>
      </c>
      <c r="D29" s="93">
        <v>2053</v>
      </c>
      <c r="E29" s="93">
        <v>2118</v>
      </c>
      <c r="F29" s="93">
        <v>2234</v>
      </c>
      <c r="G29" s="93">
        <v>2315</v>
      </c>
      <c r="H29" s="93">
        <v>2397</v>
      </c>
      <c r="I29" s="93">
        <v>2449</v>
      </c>
      <c r="J29" s="93">
        <v>2525</v>
      </c>
      <c r="K29" s="93">
        <v>2566</v>
      </c>
      <c r="L29" s="94">
        <v>2640</v>
      </c>
      <c r="M29" s="94">
        <v>2684</v>
      </c>
      <c r="N29" s="94">
        <v>2722</v>
      </c>
      <c r="O29" s="94">
        <v>2781</v>
      </c>
      <c r="P29" s="94">
        <v>2850</v>
      </c>
      <c r="Q29" s="94">
        <v>2889</v>
      </c>
      <c r="R29" s="94">
        <v>2947</v>
      </c>
      <c r="S29" s="94">
        <v>3012</v>
      </c>
      <c r="T29" s="94">
        <v>3082</v>
      </c>
      <c r="U29" s="94">
        <v>3123</v>
      </c>
      <c r="V29" s="94">
        <v>3198</v>
      </c>
      <c r="W29" s="94">
        <v>3250</v>
      </c>
      <c r="X29" s="94">
        <v>3325</v>
      </c>
      <c r="Y29" s="94">
        <v>3398</v>
      </c>
      <c r="Z29" s="94">
        <v>3472</v>
      </c>
      <c r="AA29" s="95">
        <v>3523</v>
      </c>
      <c r="AB29" s="96">
        <v>73</v>
      </c>
      <c r="AC29" s="96">
        <v>65</v>
      </c>
      <c r="AD29" s="97">
        <v>733</v>
      </c>
      <c r="AE29" s="98">
        <v>0.38</v>
      </c>
      <c r="AF29" s="97">
        <v>1616</v>
      </c>
      <c r="AG29" s="98">
        <v>0.85</v>
      </c>
    </row>
    <row r="30" spans="1:33" s="99" customFormat="1" x14ac:dyDescent="0.2">
      <c r="A30" s="92" t="s">
        <v>127</v>
      </c>
      <c r="B30" s="93">
        <v>12641</v>
      </c>
      <c r="C30" s="93">
        <v>13104</v>
      </c>
      <c r="D30" s="93">
        <v>13443</v>
      </c>
      <c r="E30" s="93">
        <v>13855</v>
      </c>
      <c r="F30" s="93">
        <v>14544</v>
      </c>
      <c r="G30" s="93">
        <v>15045</v>
      </c>
      <c r="H30" s="93">
        <v>15475</v>
      </c>
      <c r="I30" s="93">
        <v>15853</v>
      </c>
      <c r="J30" s="93">
        <v>16187</v>
      </c>
      <c r="K30" s="93">
        <v>16484</v>
      </c>
      <c r="L30" s="94">
        <v>16891</v>
      </c>
      <c r="M30" s="94">
        <v>17153</v>
      </c>
      <c r="N30" s="94">
        <v>17447</v>
      </c>
      <c r="O30" s="94">
        <v>17752</v>
      </c>
      <c r="P30" s="94">
        <v>18073</v>
      </c>
      <c r="Q30" s="94">
        <v>18433</v>
      </c>
      <c r="R30" s="94">
        <v>18821</v>
      </c>
      <c r="S30" s="94">
        <v>19098</v>
      </c>
      <c r="T30" s="94">
        <v>19491</v>
      </c>
      <c r="U30" s="94">
        <v>19908</v>
      </c>
      <c r="V30" s="94">
        <v>20427</v>
      </c>
      <c r="W30" s="94">
        <v>20929</v>
      </c>
      <c r="X30" s="94">
        <v>21443</v>
      </c>
      <c r="Y30" s="94">
        <v>21888</v>
      </c>
      <c r="Z30" s="94">
        <v>22316</v>
      </c>
      <c r="AA30" s="95">
        <v>22707</v>
      </c>
      <c r="AB30" s="96">
        <v>425</v>
      </c>
      <c r="AC30" s="96">
        <v>403</v>
      </c>
      <c r="AD30" s="97">
        <v>4250</v>
      </c>
      <c r="AE30" s="98">
        <v>0.34</v>
      </c>
      <c r="AF30" s="97">
        <v>10066</v>
      </c>
      <c r="AG30" s="98">
        <v>0.8</v>
      </c>
    </row>
    <row r="31" spans="1:33" s="99" customFormat="1" x14ac:dyDescent="0.2">
      <c r="A31" s="92" t="s">
        <v>88</v>
      </c>
      <c r="B31" s="93">
        <v>11884</v>
      </c>
      <c r="C31" s="93">
        <v>12260</v>
      </c>
      <c r="D31" s="93">
        <v>12499</v>
      </c>
      <c r="E31" s="93">
        <v>12705</v>
      </c>
      <c r="F31" s="93">
        <v>13269</v>
      </c>
      <c r="G31" s="93">
        <v>13593</v>
      </c>
      <c r="H31" s="93">
        <v>13881</v>
      </c>
      <c r="I31" s="93">
        <v>14075</v>
      </c>
      <c r="J31" s="93">
        <v>14338</v>
      </c>
      <c r="K31" s="93">
        <v>14466</v>
      </c>
      <c r="L31" s="94">
        <v>14663</v>
      </c>
      <c r="M31" s="94">
        <v>14896</v>
      </c>
      <c r="N31" s="94">
        <v>15162</v>
      </c>
      <c r="O31" s="94">
        <v>15446</v>
      </c>
      <c r="P31" s="94">
        <v>15787</v>
      </c>
      <c r="Q31" s="94">
        <v>16232</v>
      </c>
      <c r="R31" s="94">
        <v>16655</v>
      </c>
      <c r="S31" s="94">
        <v>17069</v>
      </c>
      <c r="T31" s="94">
        <v>17624</v>
      </c>
      <c r="U31" s="94">
        <v>18115</v>
      </c>
      <c r="V31" s="94">
        <v>18568</v>
      </c>
      <c r="W31" s="94">
        <v>19033</v>
      </c>
      <c r="X31" s="94">
        <v>19548</v>
      </c>
      <c r="Y31" s="94">
        <v>19949</v>
      </c>
      <c r="Z31" s="94">
        <v>20355</v>
      </c>
      <c r="AA31" s="95">
        <v>20722</v>
      </c>
      <c r="AB31" s="96">
        <v>278</v>
      </c>
      <c r="AC31" s="96">
        <v>354</v>
      </c>
      <c r="AD31" s="97">
        <v>2779</v>
      </c>
      <c r="AE31" s="98">
        <v>0.23</v>
      </c>
      <c r="AF31" s="97">
        <v>8838</v>
      </c>
      <c r="AG31" s="98">
        <v>0.74</v>
      </c>
    </row>
    <row r="32" spans="1:33" s="99" customFormat="1" x14ac:dyDescent="0.2">
      <c r="A32" s="92" t="s">
        <v>89</v>
      </c>
      <c r="B32" s="93">
        <v>9926</v>
      </c>
      <c r="C32" s="93">
        <v>10249</v>
      </c>
      <c r="D32" s="93">
        <v>10481</v>
      </c>
      <c r="E32" s="93">
        <v>10767</v>
      </c>
      <c r="F32" s="93">
        <v>11421</v>
      </c>
      <c r="G32" s="93">
        <v>11877</v>
      </c>
      <c r="H32" s="93">
        <v>12201</v>
      </c>
      <c r="I32" s="93">
        <v>12482</v>
      </c>
      <c r="J32" s="93">
        <v>12722</v>
      </c>
      <c r="K32" s="93">
        <v>12882</v>
      </c>
      <c r="L32" s="94">
        <v>13083</v>
      </c>
      <c r="M32" s="94">
        <v>13252</v>
      </c>
      <c r="N32" s="94">
        <v>13473</v>
      </c>
      <c r="O32" s="94">
        <v>13687</v>
      </c>
      <c r="P32" s="94">
        <v>13960</v>
      </c>
      <c r="Q32" s="94">
        <v>14204</v>
      </c>
      <c r="R32" s="94">
        <v>14490</v>
      </c>
      <c r="S32" s="94">
        <v>14786</v>
      </c>
      <c r="T32" s="94">
        <v>15065</v>
      </c>
      <c r="U32" s="94">
        <v>15327</v>
      </c>
      <c r="V32" s="94">
        <v>15674</v>
      </c>
      <c r="W32" s="94">
        <v>15975</v>
      </c>
      <c r="X32" s="94">
        <v>16298</v>
      </c>
      <c r="Y32" s="94">
        <v>16605</v>
      </c>
      <c r="Z32" s="94">
        <v>16897</v>
      </c>
      <c r="AA32" s="95">
        <v>17147</v>
      </c>
      <c r="AB32" s="96">
        <v>316</v>
      </c>
      <c r="AC32" s="96">
        <v>289</v>
      </c>
      <c r="AD32" s="97">
        <v>3157</v>
      </c>
      <c r="AE32" s="98">
        <v>0.32</v>
      </c>
      <c r="AF32" s="97">
        <v>7221</v>
      </c>
      <c r="AG32" s="98">
        <v>0.73</v>
      </c>
    </row>
    <row r="33" spans="1:33" s="99" customFormat="1" x14ac:dyDescent="0.2">
      <c r="A33" s="92" t="s">
        <v>90</v>
      </c>
      <c r="B33" s="93">
        <v>1585</v>
      </c>
      <c r="C33" s="93">
        <v>1635</v>
      </c>
      <c r="D33" s="93">
        <v>1691</v>
      </c>
      <c r="E33" s="93">
        <v>1739</v>
      </c>
      <c r="F33" s="93">
        <v>1844</v>
      </c>
      <c r="G33" s="93">
        <v>1918</v>
      </c>
      <c r="H33" s="93">
        <v>1974</v>
      </c>
      <c r="I33" s="93">
        <v>2030</v>
      </c>
      <c r="J33" s="93">
        <v>2092</v>
      </c>
      <c r="K33" s="93">
        <v>2141</v>
      </c>
      <c r="L33" s="94">
        <v>2175</v>
      </c>
      <c r="M33" s="94">
        <v>2215</v>
      </c>
      <c r="N33" s="94">
        <v>2271</v>
      </c>
      <c r="O33" s="94">
        <v>2324</v>
      </c>
      <c r="P33" s="94">
        <v>2345</v>
      </c>
      <c r="Q33" s="94">
        <v>2379</v>
      </c>
      <c r="R33" s="94">
        <v>2413</v>
      </c>
      <c r="S33" s="94">
        <v>2437</v>
      </c>
      <c r="T33" s="94">
        <v>2490</v>
      </c>
      <c r="U33" s="94">
        <v>2536</v>
      </c>
      <c r="V33" s="94">
        <v>2585</v>
      </c>
      <c r="W33" s="94">
        <v>2647</v>
      </c>
      <c r="X33" s="94">
        <v>2680</v>
      </c>
      <c r="Y33" s="94">
        <v>2721</v>
      </c>
      <c r="Z33" s="94">
        <v>2748</v>
      </c>
      <c r="AA33" s="95">
        <v>2785</v>
      </c>
      <c r="AB33" s="96">
        <v>59</v>
      </c>
      <c r="AC33" s="96">
        <v>48</v>
      </c>
      <c r="AD33" s="97">
        <v>590</v>
      </c>
      <c r="AE33" s="98">
        <v>0.37</v>
      </c>
      <c r="AF33" s="97">
        <v>1200</v>
      </c>
      <c r="AG33" s="98">
        <v>0.76</v>
      </c>
    </row>
    <row r="34" spans="1:33" s="99" customFormat="1" x14ac:dyDescent="0.2">
      <c r="A34" s="92" t="s">
        <v>91</v>
      </c>
      <c r="B34" s="93">
        <v>9890</v>
      </c>
      <c r="C34" s="93">
        <v>10257</v>
      </c>
      <c r="D34" s="94">
        <v>10521</v>
      </c>
      <c r="E34" s="94">
        <v>10808</v>
      </c>
      <c r="F34" s="93">
        <v>11350</v>
      </c>
      <c r="G34" s="93">
        <v>11675</v>
      </c>
      <c r="H34" s="93">
        <v>11986</v>
      </c>
      <c r="I34" s="93">
        <v>12215</v>
      </c>
      <c r="J34" s="93">
        <v>12412</v>
      </c>
      <c r="K34" s="93">
        <v>12600</v>
      </c>
      <c r="L34" s="94">
        <v>12814</v>
      </c>
      <c r="M34" s="94">
        <v>13051</v>
      </c>
      <c r="N34" s="94">
        <v>13235</v>
      </c>
      <c r="O34" s="94">
        <v>13435</v>
      </c>
      <c r="P34" s="94">
        <v>13698</v>
      </c>
      <c r="Q34" s="94">
        <v>13968</v>
      </c>
      <c r="R34" s="94">
        <v>14234</v>
      </c>
      <c r="S34" s="94">
        <v>14458</v>
      </c>
      <c r="T34" s="94">
        <v>14771</v>
      </c>
      <c r="U34" s="94">
        <v>15041</v>
      </c>
      <c r="V34" s="94">
        <v>15351</v>
      </c>
      <c r="W34" s="94">
        <v>15668</v>
      </c>
      <c r="X34" s="94">
        <v>15972</v>
      </c>
      <c r="Y34" s="94">
        <v>16179</v>
      </c>
      <c r="Z34" s="94">
        <v>16373</v>
      </c>
      <c r="AA34" s="95">
        <v>16584</v>
      </c>
      <c r="AB34" s="96">
        <v>292</v>
      </c>
      <c r="AC34" s="96">
        <v>268</v>
      </c>
      <c r="AD34" s="97">
        <v>2924</v>
      </c>
      <c r="AE34" s="98">
        <v>0.3</v>
      </c>
      <c r="AF34" s="97">
        <v>6694</v>
      </c>
      <c r="AG34" s="98">
        <v>0.68</v>
      </c>
    </row>
    <row r="35" spans="1:33" s="99" customFormat="1" x14ac:dyDescent="0.2">
      <c r="A35" s="92" t="s">
        <v>92</v>
      </c>
      <c r="B35" s="93">
        <v>21399</v>
      </c>
      <c r="C35" s="93">
        <v>22063</v>
      </c>
      <c r="D35" s="94">
        <v>22475</v>
      </c>
      <c r="E35" s="94">
        <v>22992</v>
      </c>
      <c r="F35" s="93">
        <v>24006</v>
      </c>
      <c r="G35" s="93">
        <v>24766</v>
      </c>
      <c r="H35" s="93">
        <v>25357</v>
      </c>
      <c r="I35" s="93">
        <v>25857</v>
      </c>
      <c r="J35" s="93">
        <v>26283</v>
      </c>
      <c r="K35" s="93">
        <v>26772</v>
      </c>
      <c r="L35" s="94">
        <v>27321</v>
      </c>
      <c r="M35" s="94">
        <v>27986</v>
      </c>
      <c r="N35" s="94">
        <v>28541</v>
      </c>
      <c r="O35" s="94">
        <v>29232</v>
      </c>
      <c r="P35" s="94">
        <v>29957</v>
      </c>
      <c r="Q35" s="94">
        <v>30654</v>
      </c>
      <c r="R35" s="94">
        <v>31498</v>
      </c>
      <c r="S35" s="94">
        <v>32384</v>
      </c>
      <c r="T35" s="94">
        <v>33260</v>
      </c>
      <c r="U35" s="94">
        <v>34111</v>
      </c>
      <c r="V35" s="94">
        <v>35013</v>
      </c>
      <c r="W35" s="94">
        <v>35973</v>
      </c>
      <c r="X35" s="94">
        <v>36796</v>
      </c>
      <c r="Y35" s="94">
        <v>37415</v>
      </c>
      <c r="Z35" s="94">
        <v>38101</v>
      </c>
      <c r="AA35" s="95">
        <v>38736</v>
      </c>
      <c r="AB35" s="96">
        <v>592</v>
      </c>
      <c r="AC35" s="96">
        <v>693</v>
      </c>
      <c r="AD35" s="97">
        <v>5922</v>
      </c>
      <c r="AE35" s="98">
        <v>0.28000000000000003</v>
      </c>
      <c r="AF35" s="97">
        <v>17337</v>
      </c>
      <c r="AG35" s="98">
        <v>0.81</v>
      </c>
    </row>
    <row r="36" spans="1:33" s="99" customFormat="1" x14ac:dyDescent="0.2">
      <c r="A36" s="92" t="s">
        <v>93</v>
      </c>
      <c r="B36" s="93">
        <v>6247</v>
      </c>
      <c r="C36" s="93">
        <v>6461</v>
      </c>
      <c r="D36" s="94">
        <v>6594</v>
      </c>
      <c r="E36" s="94">
        <v>6796</v>
      </c>
      <c r="F36" s="93">
        <v>7162</v>
      </c>
      <c r="G36" s="93">
        <v>7378</v>
      </c>
      <c r="H36" s="93">
        <v>7535</v>
      </c>
      <c r="I36" s="93">
        <v>7644</v>
      </c>
      <c r="J36" s="93">
        <v>7776</v>
      </c>
      <c r="K36" s="93">
        <v>7861</v>
      </c>
      <c r="L36" s="94">
        <v>7999</v>
      </c>
      <c r="M36" s="94">
        <v>8102</v>
      </c>
      <c r="N36" s="94">
        <v>8211</v>
      </c>
      <c r="O36" s="94">
        <v>8310</v>
      </c>
      <c r="P36" s="94">
        <v>8458</v>
      </c>
      <c r="Q36" s="94">
        <v>8617</v>
      </c>
      <c r="R36" s="94">
        <v>8762</v>
      </c>
      <c r="S36" s="94">
        <v>8998</v>
      </c>
      <c r="T36" s="94">
        <v>9221</v>
      </c>
      <c r="U36" s="94">
        <v>9440</v>
      </c>
      <c r="V36" s="94">
        <v>9714</v>
      </c>
      <c r="W36" s="94">
        <v>9981</v>
      </c>
      <c r="X36" s="94">
        <v>10310</v>
      </c>
      <c r="Y36" s="94">
        <v>10571</v>
      </c>
      <c r="Z36" s="94">
        <v>10771</v>
      </c>
      <c r="AA36" s="95">
        <v>11018</v>
      </c>
      <c r="AB36" s="96">
        <v>175</v>
      </c>
      <c r="AC36" s="96">
        <v>191</v>
      </c>
      <c r="AD36" s="97">
        <v>1752</v>
      </c>
      <c r="AE36" s="98">
        <v>0.28000000000000003</v>
      </c>
      <c r="AF36" s="97">
        <v>4771</v>
      </c>
      <c r="AG36" s="98">
        <v>0.76</v>
      </c>
    </row>
    <row r="37" spans="1:33" s="99" customFormat="1" x14ac:dyDescent="0.2">
      <c r="A37" s="92" t="s">
        <v>94</v>
      </c>
      <c r="B37" s="93">
        <v>5676</v>
      </c>
      <c r="C37" s="93">
        <v>5766</v>
      </c>
      <c r="D37" s="94">
        <v>5836</v>
      </c>
      <c r="E37" s="94">
        <v>5942</v>
      </c>
      <c r="F37" s="93">
        <v>6134</v>
      </c>
      <c r="G37" s="93">
        <v>6338</v>
      </c>
      <c r="H37" s="93">
        <v>6460</v>
      </c>
      <c r="I37" s="93">
        <v>6579</v>
      </c>
      <c r="J37" s="93">
        <v>6694</v>
      </c>
      <c r="K37" s="93">
        <v>6797</v>
      </c>
      <c r="L37" s="94">
        <v>6906</v>
      </c>
      <c r="M37" s="94">
        <v>7046</v>
      </c>
      <c r="N37" s="94">
        <v>7211</v>
      </c>
      <c r="O37" s="94">
        <v>7415</v>
      </c>
      <c r="P37" s="94">
        <v>7579</v>
      </c>
      <c r="Q37" s="94">
        <v>7814</v>
      </c>
      <c r="R37" s="94">
        <v>8030</v>
      </c>
      <c r="S37" s="94">
        <v>8220</v>
      </c>
      <c r="T37" s="94">
        <v>8443</v>
      </c>
      <c r="U37" s="94">
        <v>8633</v>
      </c>
      <c r="V37" s="94">
        <v>8885</v>
      </c>
      <c r="W37" s="94">
        <v>9122</v>
      </c>
      <c r="X37" s="94">
        <v>9333</v>
      </c>
      <c r="Y37" s="94">
        <v>9520</v>
      </c>
      <c r="Z37" s="94">
        <v>9662</v>
      </c>
      <c r="AA37" s="95">
        <v>9783</v>
      </c>
      <c r="AB37" s="96">
        <v>123</v>
      </c>
      <c r="AC37" s="96">
        <v>164</v>
      </c>
      <c r="AD37" s="97">
        <v>1230</v>
      </c>
      <c r="AE37" s="98">
        <v>0.22</v>
      </c>
      <c r="AF37" s="97">
        <v>4107</v>
      </c>
      <c r="AG37" s="98">
        <v>0.72</v>
      </c>
    </row>
    <row r="38" spans="1:33" s="99" customFormat="1" x14ac:dyDescent="0.2">
      <c r="A38" s="100" t="s">
        <v>95</v>
      </c>
      <c r="B38" s="101">
        <v>9774</v>
      </c>
      <c r="C38" s="101">
        <v>10213</v>
      </c>
      <c r="D38" s="102">
        <v>10617</v>
      </c>
      <c r="E38" s="102">
        <v>11029</v>
      </c>
      <c r="F38" s="101">
        <v>11657</v>
      </c>
      <c r="G38" s="101">
        <v>12229</v>
      </c>
      <c r="H38" s="101">
        <v>12670</v>
      </c>
      <c r="I38" s="101">
        <v>13009</v>
      </c>
      <c r="J38" s="101">
        <v>13315</v>
      </c>
      <c r="K38" s="101">
        <v>13585</v>
      </c>
      <c r="L38" s="102">
        <v>13867</v>
      </c>
      <c r="M38" s="102">
        <v>14140</v>
      </c>
      <c r="N38" s="102">
        <v>14360</v>
      </c>
      <c r="O38" s="102">
        <v>14648</v>
      </c>
      <c r="P38" s="102">
        <v>14957</v>
      </c>
      <c r="Q38" s="102">
        <v>15340</v>
      </c>
      <c r="R38" s="102">
        <v>15815</v>
      </c>
      <c r="S38" s="102">
        <v>16260</v>
      </c>
      <c r="T38" s="102">
        <v>16769</v>
      </c>
      <c r="U38" s="102">
        <v>17285</v>
      </c>
      <c r="V38" s="102">
        <v>17828</v>
      </c>
      <c r="W38" s="102">
        <v>18322</v>
      </c>
      <c r="X38" s="102">
        <v>18932</v>
      </c>
      <c r="Y38" s="102">
        <v>19402</v>
      </c>
      <c r="Z38" s="102">
        <v>19907</v>
      </c>
      <c r="AA38" s="103">
        <v>20432</v>
      </c>
      <c r="AB38" s="104">
        <v>409</v>
      </c>
      <c r="AC38" s="104">
        <v>426</v>
      </c>
      <c r="AD38" s="105">
        <v>4093</v>
      </c>
      <c r="AE38" s="106">
        <v>0.42</v>
      </c>
      <c r="AF38" s="105">
        <v>10658</v>
      </c>
      <c r="AG38" s="106">
        <v>1.0900000000000001</v>
      </c>
    </row>
    <row r="39" spans="1:33" ht="24.95" customHeight="1" x14ac:dyDescent="0.2">
      <c r="A39" s="89" t="s">
        <v>207</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1"/>
    </row>
    <row r="40" spans="1:33" ht="12" customHeight="1" x14ac:dyDescent="0.2">
      <c r="A40" s="107" t="s">
        <v>172</v>
      </c>
      <c r="B40" s="94">
        <v>28484</v>
      </c>
      <c r="C40" s="94">
        <v>29286</v>
      </c>
      <c r="D40" s="94">
        <v>29794</v>
      </c>
      <c r="E40" s="94">
        <v>30642</v>
      </c>
      <c r="F40" s="94">
        <v>32289</v>
      </c>
      <c r="G40" s="94">
        <v>33499</v>
      </c>
      <c r="H40" s="94">
        <v>34662</v>
      </c>
      <c r="I40" s="94">
        <v>35547</v>
      </c>
      <c r="J40" s="94">
        <v>36322</v>
      </c>
      <c r="K40" s="94">
        <v>37048</v>
      </c>
      <c r="L40" s="94">
        <v>37699</v>
      </c>
      <c r="M40" s="94">
        <v>38531</v>
      </c>
      <c r="N40" s="94">
        <v>39307</v>
      </c>
      <c r="O40" s="94">
        <v>40194</v>
      </c>
      <c r="P40" s="94">
        <v>40935</v>
      </c>
      <c r="Q40" s="94">
        <v>41793</v>
      </c>
      <c r="R40" s="94">
        <v>42579</v>
      </c>
      <c r="S40" s="94">
        <v>43330</v>
      </c>
      <c r="T40" s="94">
        <v>44055</v>
      </c>
      <c r="U40" s="94">
        <v>44906</v>
      </c>
      <c r="V40" s="94">
        <v>45910</v>
      </c>
      <c r="W40" s="94">
        <v>46739</v>
      </c>
      <c r="X40" s="94">
        <v>47662</v>
      </c>
      <c r="Y40" s="94">
        <v>48376</v>
      </c>
      <c r="Z40" s="94">
        <v>49081</v>
      </c>
      <c r="AA40" s="94">
        <v>49644</v>
      </c>
      <c r="AB40" s="108">
        <v>922</v>
      </c>
      <c r="AC40" s="108">
        <v>846</v>
      </c>
      <c r="AD40" s="94">
        <v>9215</v>
      </c>
      <c r="AE40" s="109">
        <v>0.32</v>
      </c>
      <c r="AF40" s="94">
        <v>21160</v>
      </c>
      <c r="AG40" s="109">
        <v>0.74</v>
      </c>
    </row>
    <row r="41" spans="1:33" s="111" customFormat="1" ht="12" customHeight="1" x14ac:dyDescent="0.2">
      <c r="A41" s="92" t="s">
        <v>173</v>
      </c>
      <c r="B41" s="94">
        <v>109881</v>
      </c>
      <c r="C41" s="94">
        <v>112087</v>
      </c>
      <c r="D41" s="94">
        <v>113414</v>
      </c>
      <c r="E41" s="94">
        <v>114973</v>
      </c>
      <c r="F41" s="94">
        <v>119036</v>
      </c>
      <c r="G41" s="94">
        <v>121895</v>
      </c>
      <c r="H41" s="94">
        <v>124178</v>
      </c>
      <c r="I41" s="94">
        <v>126084</v>
      </c>
      <c r="J41" s="94">
        <v>127800</v>
      </c>
      <c r="K41" s="94">
        <v>129337</v>
      </c>
      <c r="L41" s="94">
        <v>131289</v>
      </c>
      <c r="M41" s="94">
        <v>133556</v>
      </c>
      <c r="N41" s="94">
        <v>136091</v>
      </c>
      <c r="O41" s="94">
        <v>139232</v>
      </c>
      <c r="P41" s="94">
        <v>142586</v>
      </c>
      <c r="Q41" s="94">
        <v>146162</v>
      </c>
      <c r="R41" s="94">
        <v>150086</v>
      </c>
      <c r="S41" s="94">
        <v>153914</v>
      </c>
      <c r="T41" s="94">
        <v>158252</v>
      </c>
      <c r="U41" s="94">
        <v>162788</v>
      </c>
      <c r="V41" s="94">
        <v>167222</v>
      </c>
      <c r="W41" s="94">
        <v>171667</v>
      </c>
      <c r="X41" s="94">
        <v>175816</v>
      </c>
      <c r="Y41" s="94">
        <v>179244</v>
      </c>
      <c r="Z41" s="94">
        <v>182570</v>
      </c>
      <c r="AA41" s="94">
        <v>185574</v>
      </c>
      <c r="AB41" s="110">
        <v>2141</v>
      </c>
      <c r="AC41" s="110">
        <v>3028</v>
      </c>
      <c r="AD41" s="94">
        <v>21408</v>
      </c>
      <c r="AE41" s="98">
        <v>0.19</v>
      </c>
      <c r="AF41" s="94">
        <v>75693</v>
      </c>
      <c r="AG41" s="98">
        <v>0.69</v>
      </c>
    </row>
    <row r="42" spans="1:33" ht="12" customHeight="1" x14ac:dyDescent="0.2">
      <c r="A42" s="92" t="s">
        <v>129</v>
      </c>
      <c r="B42" s="94">
        <v>79108</v>
      </c>
      <c r="C42" s="94">
        <v>81615</v>
      </c>
      <c r="D42" s="94">
        <v>83631</v>
      </c>
      <c r="E42" s="94">
        <v>85942</v>
      </c>
      <c r="F42" s="94">
        <v>90647</v>
      </c>
      <c r="G42" s="94">
        <v>94034</v>
      </c>
      <c r="H42" s="94">
        <v>96810</v>
      </c>
      <c r="I42" s="94">
        <v>99178</v>
      </c>
      <c r="J42" s="94">
        <v>101256</v>
      </c>
      <c r="K42" s="94">
        <v>103047</v>
      </c>
      <c r="L42" s="94">
        <v>104882</v>
      </c>
      <c r="M42" s="94">
        <v>106867</v>
      </c>
      <c r="N42" s="94">
        <v>108740</v>
      </c>
      <c r="O42" s="94">
        <v>110921</v>
      </c>
      <c r="P42" s="94">
        <v>113487</v>
      </c>
      <c r="Q42" s="94">
        <v>116133</v>
      </c>
      <c r="R42" s="94">
        <v>118952</v>
      </c>
      <c r="S42" s="94">
        <v>121796</v>
      </c>
      <c r="T42" s="94">
        <v>124723</v>
      </c>
      <c r="U42" s="94">
        <v>127634</v>
      </c>
      <c r="V42" s="94">
        <v>130882</v>
      </c>
      <c r="W42" s="94">
        <v>133945</v>
      </c>
      <c r="X42" s="94">
        <v>137200</v>
      </c>
      <c r="Y42" s="94">
        <v>139873</v>
      </c>
      <c r="Z42" s="94">
        <v>142800</v>
      </c>
      <c r="AA42" s="94">
        <v>145586</v>
      </c>
      <c r="AB42" s="110">
        <v>2577</v>
      </c>
      <c r="AC42" s="110">
        <v>2659</v>
      </c>
      <c r="AD42" s="94">
        <v>25774</v>
      </c>
      <c r="AE42" s="98">
        <v>0.33</v>
      </c>
      <c r="AF42" s="94">
        <v>66478</v>
      </c>
      <c r="AG42" s="98">
        <v>0.84</v>
      </c>
    </row>
    <row r="43" spans="1:33" ht="12" customHeight="1" x14ac:dyDescent="0.2">
      <c r="A43" s="100" t="s">
        <v>130</v>
      </c>
      <c r="B43" s="94">
        <v>37762</v>
      </c>
      <c r="C43" s="94">
        <v>38864</v>
      </c>
      <c r="D43" s="94">
        <v>39645</v>
      </c>
      <c r="E43" s="94">
        <v>40526</v>
      </c>
      <c r="F43" s="94">
        <v>42505</v>
      </c>
      <c r="G43" s="94">
        <v>43931</v>
      </c>
      <c r="H43" s="94">
        <v>44993</v>
      </c>
      <c r="I43" s="94">
        <v>45876</v>
      </c>
      <c r="J43" s="94">
        <v>46580</v>
      </c>
      <c r="K43" s="94">
        <v>47172</v>
      </c>
      <c r="L43" s="94">
        <v>48003</v>
      </c>
      <c r="M43" s="94">
        <v>48614</v>
      </c>
      <c r="N43" s="94">
        <v>49228</v>
      </c>
      <c r="O43" s="94">
        <v>49884</v>
      </c>
      <c r="P43" s="94">
        <v>50731</v>
      </c>
      <c r="Q43" s="94">
        <v>51659</v>
      </c>
      <c r="R43" s="94">
        <v>52610</v>
      </c>
      <c r="S43" s="94">
        <v>53557</v>
      </c>
      <c r="T43" s="94">
        <v>54599</v>
      </c>
      <c r="U43" s="94">
        <v>55697</v>
      </c>
      <c r="V43" s="94">
        <v>56956</v>
      </c>
      <c r="W43" s="94">
        <v>58055</v>
      </c>
      <c r="X43" s="94">
        <v>59264</v>
      </c>
      <c r="Y43" s="94">
        <v>60264</v>
      </c>
      <c r="Z43" s="94">
        <v>61121</v>
      </c>
      <c r="AA43" s="94">
        <v>61872</v>
      </c>
      <c r="AB43" s="112">
        <v>1024</v>
      </c>
      <c r="AC43" s="112">
        <v>964</v>
      </c>
      <c r="AD43" s="94">
        <v>10241</v>
      </c>
      <c r="AE43" s="98">
        <v>0.27</v>
      </c>
      <c r="AF43" s="94">
        <v>24110</v>
      </c>
      <c r="AG43" s="98">
        <v>0.64</v>
      </c>
    </row>
    <row r="44" spans="1:33" ht="24.95" customHeight="1" x14ac:dyDescent="0.2">
      <c r="A44" s="89" t="s">
        <v>128</v>
      </c>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1"/>
    </row>
    <row r="45" spans="1:33" x14ac:dyDescent="0.2">
      <c r="A45" s="107" t="s">
        <v>133</v>
      </c>
      <c r="B45" s="113">
        <v>1501</v>
      </c>
      <c r="C45" s="114">
        <v>1569</v>
      </c>
      <c r="D45" s="114">
        <v>1644</v>
      </c>
      <c r="E45" s="114">
        <v>1704</v>
      </c>
      <c r="F45" s="114">
        <v>1807</v>
      </c>
      <c r="G45" s="114">
        <v>1928</v>
      </c>
      <c r="H45" s="114">
        <v>2015</v>
      </c>
      <c r="I45" s="114">
        <v>2078</v>
      </c>
      <c r="J45" s="114">
        <v>2139</v>
      </c>
      <c r="K45" s="114">
        <v>2204</v>
      </c>
      <c r="L45" s="114">
        <v>2257</v>
      </c>
      <c r="M45" s="114">
        <v>2333</v>
      </c>
      <c r="N45" s="114">
        <v>2371</v>
      </c>
      <c r="O45" s="114">
        <v>2418</v>
      </c>
      <c r="P45" s="114">
        <v>2471</v>
      </c>
      <c r="Q45" s="114">
        <v>2520</v>
      </c>
      <c r="R45" s="114">
        <v>2559</v>
      </c>
      <c r="S45" s="114">
        <v>2608</v>
      </c>
      <c r="T45" s="114">
        <v>2654</v>
      </c>
      <c r="U45" s="114">
        <v>2712</v>
      </c>
      <c r="V45" s="114">
        <v>2753</v>
      </c>
      <c r="W45" s="114">
        <v>2805</v>
      </c>
      <c r="X45" s="114">
        <v>2859</v>
      </c>
      <c r="Y45" s="114">
        <v>2889</v>
      </c>
      <c r="Z45" s="114">
        <v>2923</v>
      </c>
      <c r="AA45" s="114">
        <v>2986</v>
      </c>
      <c r="AB45" s="108">
        <v>76</v>
      </c>
      <c r="AC45" s="108">
        <v>59</v>
      </c>
      <c r="AD45" s="114">
        <v>756</v>
      </c>
      <c r="AE45" s="109">
        <v>0.5</v>
      </c>
      <c r="AF45" s="114">
        <v>1485</v>
      </c>
      <c r="AG45" s="109">
        <v>0.99</v>
      </c>
    </row>
    <row r="46" spans="1:33" x14ac:dyDescent="0.2">
      <c r="A46" s="100" t="s">
        <v>134</v>
      </c>
      <c r="B46" s="115">
        <v>1323</v>
      </c>
      <c r="C46" s="102">
        <v>1408</v>
      </c>
      <c r="D46" s="102">
        <v>1448</v>
      </c>
      <c r="E46" s="102">
        <v>1488</v>
      </c>
      <c r="F46" s="102">
        <v>1574</v>
      </c>
      <c r="G46" s="102">
        <v>1633</v>
      </c>
      <c r="H46" s="102">
        <v>1685</v>
      </c>
      <c r="I46" s="102">
        <v>1721</v>
      </c>
      <c r="J46" s="102">
        <v>1780</v>
      </c>
      <c r="K46" s="102">
        <v>1829</v>
      </c>
      <c r="L46" s="102">
        <v>1875</v>
      </c>
      <c r="M46" s="102">
        <v>1918</v>
      </c>
      <c r="N46" s="102">
        <v>1944</v>
      </c>
      <c r="O46" s="102">
        <v>2008</v>
      </c>
      <c r="P46" s="102">
        <v>2049</v>
      </c>
      <c r="Q46" s="102">
        <v>2071</v>
      </c>
      <c r="R46" s="102">
        <v>2114</v>
      </c>
      <c r="S46" s="102">
        <v>2182</v>
      </c>
      <c r="T46" s="102">
        <v>2224</v>
      </c>
      <c r="U46" s="102">
        <v>2271</v>
      </c>
      <c r="V46" s="102">
        <v>2319</v>
      </c>
      <c r="W46" s="102">
        <v>2354</v>
      </c>
      <c r="X46" s="102">
        <v>2396</v>
      </c>
      <c r="Y46" s="102">
        <v>2449</v>
      </c>
      <c r="Z46" s="102">
        <v>2480</v>
      </c>
      <c r="AA46" s="102">
        <v>2507</v>
      </c>
      <c r="AB46" s="112">
        <v>55</v>
      </c>
      <c r="AC46" s="112">
        <v>47</v>
      </c>
      <c r="AD46" s="102">
        <v>552</v>
      </c>
      <c r="AE46" s="106">
        <v>0.42</v>
      </c>
      <c r="AF46" s="102">
        <v>1184</v>
      </c>
      <c r="AG46" s="106">
        <v>0.89</v>
      </c>
    </row>
    <row r="48" spans="1:33" x14ac:dyDescent="0.2">
      <c r="A48" s="116" t="s">
        <v>0</v>
      </c>
      <c r="B48" s="117"/>
      <c r="C48" s="117"/>
      <c r="D48" s="118"/>
      <c r="E48" s="118"/>
      <c r="F48" s="118"/>
      <c r="G48" s="118"/>
      <c r="H48" s="118"/>
      <c r="I48" s="118"/>
      <c r="J48" s="118"/>
      <c r="K48" s="118"/>
      <c r="AD48" s="119"/>
    </row>
    <row r="49" spans="1:30" ht="12.75" customHeight="1" x14ac:dyDescent="0.2">
      <c r="A49" s="414" t="str">
        <f>'metadata text'!B9</f>
        <v>1) Household reference person (HRP) is defined as the eldest economically active person in the household, then the eldest inactive person if there was no economically active person.</v>
      </c>
      <c r="B49" s="414"/>
      <c r="C49" s="414"/>
      <c r="D49" s="414"/>
      <c r="E49" s="414"/>
      <c r="F49" s="414"/>
      <c r="G49" s="414"/>
      <c r="H49" s="414"/>
      <c r="I49" s="414"/>
      <c r="J49" s="414"/>
      <c r="K49" s="414"/>
      <c r="L49" s="414"/>
      <c r="M49" s="414"/>
      <c r="AD49" s="119"/>
    </row>
    <row r="50" spans="1:30" ht="12.75" customHeight="1" x14ac:dyDescent="0.2">
      <c r="A50" s="384" t="str">
        <f>'metadata text'!B12</f>
        <v>2) Average annual change is the result of dividing the absolute change before rounding by the number of years of the projection, 10 for the period 2018-2028 and 25 for the period 2018-2043.</v>
      </c>
      <c r="B50" s="384"/>
      <c r="C50" s="384"/>
      <c r="D50" s="384"/>
      <c r="E50" s="384"/>
      <c r="F50" s="384"/>
      <c r="G50" s="384"/>
      <c r="H50" s="384"/>
      <c r="I50" s="384"/>
      <c r="J50" s="384"/>
      <c r="K50" s="384"/>
      <c r="L50" s="384"/>
      <c r="M50" s="384"/>
    </row>
    <row r="51" spans="1:30" x14ac:dyDescent="0.2">
      <c r="A51" s="121"/>
      <c r="B51" s="121"/>
      <c r="C51" s="121"/>
      <c r="D51" s="121"/>
      <c r="E51" s="121"/>
      <c r="F51" s="121"/>
      <c r="G51" s="121"/>
      <c r="H51" s="121"/>
      <c r="I51" s="121"/>
      <c r="J51" s="121"/>
      <c r="K51" s="121"/>
      <c r="L51" s="121"/>
    </row>
    <row r="52" spans="1:30" x14ac:dyDescent="0.2">
      <c r="A52" s="413" t="str">
        <f>'metadata text'!B20</f>
        <v>Household figures are rounded to the nearest whole number. As a result, totals may not equal the sum of their parts.</v>
      </c>
      <c r="B52" s="413"/>
      <c r="C52" s="413"/>
      <c r="D52" s="413"/>
      <c r="E52" s="413"/>
      <c r="F52" s="413"/>
      <c r="G52" s="413"/>
      <c r="H52" s="124"/>
      <c r="I52" s="124"/>
      <c r="J52" s="124"/>
      <c r="K52" s="124"/>
      <c r="L52" s="124"/>
    </row>
    <row r="53" spans="1:30" x14ac:dyDescent="0.2">
      <c r="A53" s="122"/>
      <c r="B53" s="123"/>
      <c r="C53" s="124"/>
      <c r="D53" s="124"/>
      <c r="E53" s="124"/>
      <c r="F53" s="124"/>
      <c r="G53" s="124"/>
      <c r="H53" s="124"/>
      <c r="I53" s="124"/>
      <c r="J53" s="124"/>
      <c r="K53" s="124"/>
      <c r="L53" s="124"/>
    </row>
    <row r="54" spans="1:30" x14ac:dyDescent="0.2">
      <c r="A54" s="331" t="s">
        <v>256</v>
      </c>
      <c r="B54" s="331"/>
      <c r="C54" s="124"/>
      <c r="D54" s="124"/>
      <c r="E54" s="124"/>
      <c r="F54" s="124"/>
      <c r="G54" s="124"/>
      <c r="H54" s="124"/>
      <c r="I54" s="124"/>
      <c r="J54" s="124"/>
      <c r="K54" s="124"/>
      <c r="L54" s="124"/>
    </row>
  </sheetData>
  <mergeCells count="17">
    <mergeCell ref="A49:M49"/>
    <mergeCell ref="A50:M50"/>
    <mergeCell ref="A52:G52"/>
    <mergeCell ref="AF3:AG3"/>
    <mergeCell ref="AF4:AG4"/>
    <mergeCell ref="B3:AA3"/>
    <mergeCell ref="AC3:AC4"/>
    <mergeCell ref="AB3:AB4"/>
    <mergeCell ref="AD3:AE3"/>
    <mergeCell ref="AD4:AE4"/>
    <mergeCell ref="A51:L51"/>
    <mergeCell ref="A44:AG44"/>
    <mergeCell ref="A39:AG39"/>
    <mergeCell ref="A3:A4"/>
    <mergeCell ref="A6:AG6"/>
    <mergeCell ref="A1:N1"/>
    <mergeCell ref="P1:Q1"/>
  </mergeCells>
  <phoneticPr fontId="3" type="noConversion"/>
  <hyperlinks>
    <hyperlink ref="P1" location="Contents!A1" display="back to contents"/>
  </hyperlinks>
  <pageMargins left="0.75" right="0.75" top="1" bottom="1" header="0.5" footer="0.5"/>
  <pageSetup paperSize="9" scale="79" fitToWidth="2"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49"/>
  <sheetViews>
    <sheetView showGridLines="0" workbookViewId="0">
      <selection sqref="A1:L1"/>
    </sheetView>
  </sheetViews>
  <sheetFormatPr defaultColWidth="9.140625" defaultRowHeight="14.25" x14ac:dyDescent="0.2"/>
  <cols>
    <col min="1" max="1" width="40.28515625" style="298" customWidth="1"/>
    <col min="2" max="16384" width="9.140625" style="298"/>
  </cols>
  <sheetData>
    <row r="1" spans="1:46" ht="18" customHeight="1" x14ac:dyDescent="0.25">
      <c r="A1" s="23" t="s">
        <v>247</v>
      </c>
      <c r="B1" s="23"/>
      <c r="C1" s="23"/>
      <c r="D1" s="23"/>
      <c r="E1" s="23"/>
      <c r="F1" s="23"/>
      <c r="G1" s="23"/>
      <c r="H1" s="23"/>
      <c r="I1" s="23"/>
      <c r="J1" s="23"/>
      <c r="K1" s="23"/>
      <c r="L1" s="23"/>
      <c r="N1" s="8" t="s">
        <v>200</v>
      </c>
      <c r="O1" s="8"/>
    </row>
    <row r="2" spans="1:46" ht="15" customHeight="1" x14ac:dyDescent="0.2"/>
    <row r="3" spans="1:46" x14ac:dyDescent="0.2">
      <c r="A3" s="24"/>
      <c r="B3" s="25" t="s">
        <v>209</v>
      </c>
      <c r="C3" s="26"/>
      <c r="D3" s="26"/>
      <c r="E3" s="26"/>
      <c r="F3" s="27"/>
      <c r="G3" s="28" t="s">
        <v>210</v>
      </c>
      <c r="H3" s="26"/>
      <c r="I3" s="26"/>
      <c r="J3" s="26"/>
      <c r="K3" s="29"/>
      <c r="L3" s="25" t="s">
        <v>211</v>
      </c>
      <c r="M3" s="26"/>
      <c r="N3" s="26"/>
      <c r="O3" s="26"/>
      <c r="P3" s="27"/>
      <c r="Q3" s="28" t="s">
        <v>212</v>
      </c>
      <c r="R3" s="26"/>
      <c r="S3" s="26"/>
      <c r="T3" s="26"/>
      <c r="U3" s="29"/>
      <c r="V3" s="25" t="s">
        <v>213</v>
      </c>
      <c r="W3" s="26"/>
      <c r="X3" s="26"/>
      <c r="Y3" s="26"/>
      <c r="Z3" s="29"/>
      <c r="AA3" s="26" t="s">
        <v>214</v>
      </c>
      <c r="AB3" s="26"/>
      <c r="AC3" s="26"/>
      <c r="AD3" s="26"/>
      <c r="AE3" s="29"/>
      <c r="AF3" s="26" t="s">
        <v>215</v>
      </c>
      <c r="AG3" s="26"/>
      <c r="AH3" s="26"/>
      <c r="AI3" s="26"/>
      <c r="AJ3" s="29"/>
      <c r="AK3" s="26" t="s">
        <v>116</v>
      </c>
      <c r="AL3" s="26"/>
      <c r="AM3" s="26"/>
      <c r="AN3" s="26"/>
      <c r="AO3" s="29"/>
      <c r="AP3" s="26" t="s">
        <v>117</v>
      </c>
      <c r="AQ3" s="26"/>
      <c r="AR3" s="26"/>
      <c r="AS3" s="26"/>
      <c r="AT3" s="29"/>
    </row>
    <row r="4" spans="1:46" ht="15" customHeight="1" x14ac:dyDescent="0.2">
      <c r="A4" s="30" t="s">
        <v>131</v>
      </c>
      <c r="B4" s="31" t="s">
        <v>201</v>
      </c>
      <c r="C4" s="31" t="s">
        <v>202</v>
      </c>
      <c r="D4" s="31" t="s">
        <v>203</v>
      </c>
      <c r="E4" s="31" t="s">
        <v>204</v>
      </c>
      <c r="F4" s="31" t="s">
        <v>205</v>
      </c>
      <c r="G4" s="32" t="s">
        <v>201</v>
      </c>
      <c r="H4" s="31" t="s">
        <v>202</v>
      </c>
      <c r="I4" s="31" t="s">
        <v>203</v>
      </c>
      <c r="J4" s="31" t="s">
        <v>204</v>
      </c>
      <c r="K4" s="33" t="s">
        <v>205</v>
      </c>
      <c r="L4" s="31" t="s">
        <v>201</v>
      </c>
      <c r="M4" s="31" t="s">
        <v>202</v>
      </c>
      <c r="N4" s="31" t="s">
        <v>203</v>
      </c>
      <c r="O4" s="31" t="s">
        <v>204</v>
      </c>
      <c r="P4" s="31" t="s">
        <v>205</v>
      </c>
      <c r="Q4" s="32" t="s">
        <v>201</v>
      </c>
      <c r="R4" s="31" t="s">
        <v>202</v>
      </c>
      <c r="S4" s="31" t="s">
        <v>203</v>
      </c>
      <c r="T4" s="31" t="s">
        <v>204</v>
      </c>
      <c r="U4" s="33" t="s">
        <v>205</v>
      </c>
      <c r="V4" s="31" t="s">
        <v>201</v>
      </c>
      <c r="W4" s="31" t="s">
        <v>202</v>
      </c>
      <c r="X4" s="31" t="s">
        <v>203</v>
      </c>
      <c r="Y4" s="31" t="s">
        <v>204</v>
      </c>
      <c r="Z4" s="33" t="s">
        <v>205</v>
      </c>
      <c r="AA4" s="34" t="s">
        <v>201</v>
      </c>
      <c r="AB4" s="31" t="s">
        <v>202</v>
      </c>
      <c r="AC4" s="31" t="s">
        <v>203</v>
      </c>
      <c r="AD4" s="31" t="s">
        <v>204</v>
      </c>
      <c r="AE4" s="33" t="s">
        <v>205</v>
      </c>
      <c r="AF4" s="34" t="s">
        <v>201</v>
      </c>
      <c r="AG4" s="31" t="s">
        <v>202</v>
      </c>
      <c r="AH4" s="31" t="s">
        <v>203</v>
      </c>
      <c r="AI4" s="31" t="s">
        <v>204</v>
      </c>
      <c r="AJ4" s="33" t="s">
        <v>205</v>
      </c>
      <c r="AK4" s="34" t="s">
        <v>201</v>
      </c>
      <c r="AL4" s="31" t="s">
        <v>202</v>
      </c>
      <c r="AM4" s="31" t="s">
        <v>203</v>
      </c>
      <c r="AN4" s="31" t="s">
        <v>204</v>
      </c>
      <c r="AO4" s="33" t="s">
        <v>205</v>
      </c>
      <c r="AP4" s="34" t="s">
        <v>201</v>
      </c>
      <c r="AQ4" s="31" t="s">
        <v>202</v>
      </c>
      <c r="AR4" s="31" t="s">
        <v>203</v>
      </c>
      <c r="AS4" s="31" t="s">
        <v>204</v>
      </c>
      <c r="AT4" s="33" t="s">
        <v>205</v>
      </c>
    </row>
    <row r="5" spans="1:46" x14ac:dyDescent="0.2">
      <c r="A5" s="35"/>
      <c r="B5" s="36"/>
      <c r="C5" s="36"/>
      <c r="D5" s="36"/>
      <c r="E5" s="36"/>
      <c r="F5" s="36"/>
      <c r="G5" s="37"/>
      <c r="H5" s="36"/>
      <c r="I5" s="36"/>
      <c r="J5" s="36"/>
      <c r="K5" s="38"/>
      <c r="L5" s="36"/>
      <c r="M5" s="36"/>
      <c r="N5" s="36"/>
      <c r="O5" s="36"/>
      <c r="P5" s="36"/>
      <c r="Q5" s="37"/>
      <c r="R5" s="36"/>
      <c r="S5" s="36"/>
      <c r="T5" s="36"/>
      <c r="U5" s="38"/>
      <c r="V5" s="36"/>
      <c r="W5" s="36"/>
      <c r="X5" s="36"/>
      <c r="Y5" s="36"/>
      <c r="Z5" s="38"/>
      <c r="AA5" s="39"/>
      <c r="AB5" s="36"/>
      <c r="AC5" s="36"/>
      <c r="AD5" s="36"/>
      <c r="AE5" s="38"/>
      <c r="AF5" s="39"/>
      <c r="AG5" s="36"/>
      <c r="AH5" s="36"/>
      <c r="AI5" s="36"/>
      <c r="AJ5" s="38"/>
      <c r="AK5" s="39"/>
      <c r="AL5" s="36"/>
      <c r="AM5" s="36"/>
      <c r="AN5" s="36"/>
      <c r="AO5" s="38"/>
      <c r="AP5" s="39"/>
      <c r="AQ5" s="36"/>
      <c r="AR5" s="36"/>
      <c r="AS5" s="36"/>
      <c r="AT5" s="38"/>
    </row>
    <row r="6" spans="1:46" x14ac:dyDescent="0.2">
      <c r="A6" s="40" t="s">
        <v>68</v>
      </c>
      <c r="B6" s="41">
        <v>2.81</v>
      </c>
      <c r="C6" s="41">
        <v>4.3499999999999996</v>
      </c>
      <c r="D6" s="41">
        <v>5.63</v>
      </c>
      <c r="E6" s="41">
        <v>6.87</v>
      </c>
      <c r="F6" s="41">
        <v>7.64</v>
      </c>
      <c r="G6" s="42">
        <v>4.6500000000000004</v>
      </c>
      <c r="H6" s="41">
        <v>7.67</v>
      </c>
      <c r="I6" s="41">
        <v>10.28</v>
      </c>
      <c r="J6" s="41">
        <v>12.58</v>
      </c>
      <c r="K6" s="43">
        <v>14.57</v>
      </c>
      <c r="L6" s="41">
        <v>3.29</v>
      </c>
      <c r="M6" s="41">
        <v>4.55</v>
      </c>
      <c r="N6" s="41">
        <v>5.5</v>
      </c>
      <c r="O6" s="41">
        <v>7.24</v>
      </c>
      <c r="P6" s="41">
        <v>8.7100000000000009</v>
      </c>
      <c r="Q6" s="42">
        <v>-0.71</v>
      </c>
      <c r="R6" s="41">
        <v>-0.92</v>
      </c>
      <c r="S6" s="41">
        <v>-1.07</v>
      </c>
      <c r="T6" s="41">
        <v>-2.2400000000000002</v>
      </c>
      <c r="U6" s="43">
        <v>-4.43</v>
      </c>
      <c r="V6" s="41">
        <v>3.14</v>
      </c>
      <c r="W6" s="41">
        <v>2.65</v>
      </c>
      <c r="X6" s="41">
        <v>0.79</v>
      </c>
      <c r="Y6" s="41">
        <v>-3.25</v>
      </c>
      <c r="Z6" s="43">
        <v>-6.15</v>
      </c>
      <c r="AA6" s="44">
        <v>-1.73</v>
      </c>
      <c r="AB6" s="41">
        <v>-5.13</v>
      </c>
      <c r="AC6" s="41">
        <v>-7.86</v>
      </c>
      <c r="AD6" s="41">
        <v>-6.47</v>
      </c>
      <c r="AE6" s="43">
        <v>-3.35</v>
      </c>
      <c r="AF6" s="44">
        <v>0.52</v>
      </c>
      <c r="AG6" s="41">
        <v>10.45</v>
      </c>
      <c r="AH6" s="41">
        <v>18.98</v>
      </c>
      <c r="AI6" s="41">
        <v>16.239999999999998</v>
      </c>
      <c r="AJ6" s="43">
        <v>3.03</v>
      </c>
      <c r="AK6" s="44">
        <v>17.7</v>
      </c>
      <c r="AL6" s="41">
        <v>29.89</v>
      </c>
      <c r="AM6" s="41">
        <v>37.49</v>
      </c>
      <c r="AN6" s="41">
        <v>54.33</v>
      </c>
      <c r="AO6" s="43">
        <v>68.569999999999993</v>
      </c>
      <c r="AP6" s="44">
        <v>11.78</v>
      </c>
      <c r="AQ6" s="41">
        <v>21.79</v>
      </c>
      <c r="AR6" s="41">
        <v>47.86</v>
      </c>
      <c r="AS6" s="41">
        <v>64.69</v>
      </c>
      <c r="AT6" s="43">
        <v>85.78</v>
      </c>
    </row>
    <row r="7" spans="1:46" ht="27" customHeight="1" x14ac:dyDescent="0.2">
      <c r="A7" s="45" t="s">
        <v>206</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7"/>
    </row>
    <row r="8" spans="1:46" x14ac:dyDescent="0.2">
      <c r="A8" s="48" t="s">
        <v>69</v>
      </c>
      <c r="B8" s="49">
        <v>1.54</v>
      </c>
      <c r="C8" s="49">
        <v>1.92</v>
      </c>
      <c r="D8" s="49">
        <v>2.73</v>
      </c>
      <c r="E8" s="49">
        <v>3.63</v>
      </c>
      <c r="F8" s="49">
        <v>3.85</v>
      </c>
      <c r="G8" s="50">
        <v>2.4</v>
      </c>
      <c r="H8" s="49">
        <v>3.42</v>
      </c>
      <c r="I8" s="49">
        <v>4.51</v>
      </c>
      <c r="J8" s="49">
        <v>5.98</v>
      </c>
      <c r="K8" s="51">
        <v>7.15</v>
      </c>
      <c r="L8" s="49">
        <v>0.67</v>
      </c>
      <c r="M8" s="49">
        <v>0.45</v>
      </c>
      <c r="N8" s="49">
        <v>1.94</v>
      </c>
      <c r="O8" s="49">
        <v>3.98</v>
      </c>
      <c r="P8" s="49">
        <v>4.84</v>
      </c>
      <c r="Q8" s="50">
        <v>1.65</v>
      </c>
      <c r="R8" s="49">
        <v>2.0099999999999998</v>
      </c>
      <c r="S8" s="49">
        <v>0.99</v>
      </c>
      <c r="T8" s="49">
        <v>-1.28</v>
      </c>
      <c r="U8" s="51">
        <v>-3.97</v>
      </c>
      <c r="V8" s="49">
        <v>1.01</v>
      </c>
      <c r="W8" s="49">
        <v>-1.88</v>
      </c>
      <c r="X8" s="49">
        <v>-5.33</v>
      </c>
      <c r="Y8" s="49">
        <v>-9.3699999999999992</v>
      </c>
      <c r="Z8" s="51">
        <v>-11.15</v>
      </c>
      <c r="AA8" s="52">
        <v>-1.27</v>
      </c>
      <c r="AB8" s="49">
        <v>-1.8</v>
      </c>
      <c r="AC8" s="49">
        <v>0.17</v>
      </c>
      <c r="AD8" s="49">
        <v>4.7699999999999996</v>
      </c>
      <c r="AE8" s="51">
        <v>7.04</v>
      </c>
      <c r="AF8" s="52">
        <v>4</v>
      </c>
      <c r="AG8" s="49">
        <v>10.91</v>
      </c>
      <c r="AH8" s="49">
        <v>12.87</v>
      </c>
      <c r="AI8" s="49">
        <v>8.8800000000000008</v>
      </c>
      <c r="AJ8" s="51">
        <v>1.3</v>
      </c>
      <c r="AK8" s="52">
        <v>11.12</v>
      </c>
      <c r="AL8" s="49">
        <v>23.68</v>
      </c>
      <c r="AM8" s="49">
        <v>34.409999999999997</v>
      </c>
      <c r="AN8" s="49">
        <v>46.99</v>
      </c>
      <c r="AO8" s="51">
        <v>52.3</v>
      </c>
      <c r="AP8" s="52">
        <v>4.6900000000000004</v>
      </c>
      <c r="AQ8" s="49">
        <v>6.51</v>
      </c>
      <c r="AR8" s="49">
        <v>23.37</v>
      </c>
      <c r="AS8" s="49">
        <v>38.840000000000003</v>
      </c>
      <c r="AT8" s="51">
        <v>56.52</v>
      </c>
    </row>
    <row r="9" spans="1:46" x14ac:dyDescent="0.2">
      <c r="A9" s="48" t="s">
        <v>70</v>
      </c>
      <c r="B9" s="49">
        <v>3.26</v>
      </c>
      <c r="C9" s="49">
        <v>5.57</v>
      </c>
      <c r="D9" s="49">
        <v>6.95</v>
      </c>
      <c r="E9" s="49">
        <v>7.84</v>
      </c>
      <c r="F9" s="49">
        <v>8.51</v>
      </c>
      <c r="G9" s="50">
        <v>5.45</v>
      </c>
      <c r="H9" s="49">
        <v>10.94</v>
      </c>
      <c r="I9" s="49">
        <v>15.26</v>
      </c>
      <c r="J9" s="49">
        <v>18.670000000000002</v>
      </c>
      <c r="K9" s="51">
        <v>21.67</v>
      </c>
      <c r="L9" s="49">
        <v>4.79</v>
      </c>
      <c r="M9" s="49">
        <v>7.64</v>
      </c>
      <c r="N9" s="49">
        <v>9.23</v>
      </c>
      <c r="O9" s="49">
        <v>10.68</v>
      </c>
      <c r="P9" s="49">
        <v>11.97</v>
      </c>
      <c r="Q9" s="50">
        <v>-1.32</v>
      </c>
      <c r="R9" s="49">
        <v>-2.99</v>
      </c>
      <c r="S9" s="49">
        <v>-4.8600000000000003</v>
      </c>
      <c r="T9" s="49">
        <v>-7.3</v>
      </c>
      <c r="U9" s="51">
        <v>-9.92</v>
      </c>
      <c r="V9" s="49">
        <v>-0.16</v>
      </c>
      <c r="W9" s="49">
        <v>-2.2999999999999998</v>
      </c>
      <c r="X9" s="49">
        <v>-5.51</v>
      </c>
      <c r="Y9" s="49">
        <v>-9.66</v>
      </c>
      <c r="Z9" s="51">
        <v>-11.51</v>
      </c>
      <c r="AA9" s="52">
        <v>-0.72</v>
      </c>
      <c r="AB9" s="49">
        <v>-2.48</v>
      </c>
      <c r="AC9" s="49">
        <v>-5.07</v>
      </c>
      <c r="AD9" s="49">
        <v>-5.93</v>
      </c>
      <c r="AE9" s="51">
        <v>-5.57</v>
      </c>
      <c r="AF9" s="52">
        <v>0.28999999999999998</v>
      </c>
      <c r="AG9" s="49">
        <v>6.25</v>
      </c>
      <c r="AH9" s="49">
        <v>13.35</v>
      </c>
      <c r="AI9" s="49">
        <v>14.53</v>
      </c>
      <c r="AJ9" s="51">
        <v>4.6100000000000003</v>
      </c>
      <c r="AK9" s="52">
        <v>27.2</v>
      </c>
      <c r="AL9" s="49">
        <v>46.7</v>
      </c>
      <c r="AM9" s="49">
        <v>55.14</v>
      </c>
      <c r="AN9" s="49">
        <v>67.83</v>
      </c>
      <c r="AO9" s="51">
        <v>81.849999999999994</v>
      </c>
      <c r="AP9" s="52">
        <v>14.17</v>
      </c>
      <c r="AQ9" s="49">
        <v>30.74</v>
      </c>
      <c r="AR9" s="49">
        <v>67.69</v>
      </c>
      <c r="AS9" s="49">
        <v>90.63</v>
      </c>
      <c r="AT9" s="51">
        <v>114.79</v>
      </c>
    </row>
    <row r="10" spans="1:46" x14ac:dyDescent="0.2">
      <c r="A10" s="48" t="s">
        <v>71</v>
      </c>
      <c r="B10" s="49">
        <v>1.64</v>
      </c>
      <c r="C10" s="49">
        <v>2.12</v>
      </c>
      <c r="D10" s="49">
        <v>1.99</v>
      </c>
      <c r="E10" s="49">
        <v>1.91</v>
      </c>
      <c r="F10" s="49">
        <v>1.6</v>
      </c>
      <c r="G10" s="50">
        <v>2.94</v>
      </c>
      <c r="H10" s="49">
        <v>5.35</v>
      </c>
      <c r="I10" s="49">
        <v>7.32</v>
      </c>
      <c r="J10" s="49">
        <v>8.36</v>
      </c>
      <c r="K10" s="51">
        <v>9.4499999999999993</v>
      </c>
      <c r="L10" s="49">
        <v>2.75</v>
      </c>
      <c r="M10" s="49">
        <v>3.22</v>
      </c>
      <c r="N10" s="49">
        <v>2.15</v>
      </c>
      <c r="O10" s="49">
        <v>2.4</v>
      </c>
      <c r="P10" s="49">
        <v>2.52</v>
      </c>
      <c r="Q10" s="50">
        <v>-2.0499999999999998</v>
      </c>
      <c r="R10" s="49">
        <v>-4.1900000000000004</v>
      </c>
      <c r="S10" s="49">
        <v>-5.56</v>
      </c>
      <c r="T10" s="49">
        <v>-7.71</v>
      </c>
      <c r="U10" s="51">
        <v>-10.67</v>
      </c>
      <c r="V10" s="49">
        <v>1.22</v>
      </c>
      <c r="W10" s="49">
        <v>-0.39</v>
      </c>
      <c r="X10" s="49">
        <v>-3.23</v>
      </c>
      <c r="Y10" s="49">
        <v>-7.79</v>
      </c>
      <c r="Z10" s="51">
        <v>-11.5</v>
      </c>
      <c r="AA10" s="52">
        <v>-3.23</v>
      </c>
      <c r="AB10" s="49">
        <v>-8.77</v>
      </c>
      <c r="AC10" s="49">
        <v>-13.15</v>
      </c>
      <c r="AD10" s="49">
        <v>-14.23</v>
      </c>
      <c r="AE10" s="51">
        <v>-12.39</v>
      </c>
      <c r="AF10" s="52">
        <v>-6.89</v>
      </c>
      <c r="AG10" s="49">
        <v>-1.92</v>
      </c>
      <c r="AH10" s="49">
        <v>3.92</v>
      </c>
      <c r="AI10" s="49">
        <v>0.03</v>
      </c>
      <c r="AJ10" s="51">
        <v>-12.6</v>
      </c>
      <c r="AK10" s="52">
        <v>22.54</v>
      </c>
      <c r="AL10" s="49">
        <v>35.57</v>
      </c>
      <c r="AM10" s="49">
        <v>33.97</v>
      </c>
      <c r="AN10" s="49">
        <v>45.02</v>
      </c>
      <c r="AO10" s="51">
        <v>55.61</v>
      </c>
      <c r="AP10" s="52">
        <v>13.98</v>
      </c>
      <c r="AQ10" s="49">
        <v>25.57</v>
      </c>
      <c r="AR10" s="49">
        <v>58.34</v>
      </c>
      <c r="AS10" s="49">
        <v>73.56</v>
      </c>
      <c r="AT10" s="51">
        <v>85.3</v>
      </c>
    </row>
    <row r="11" spans="1:46" x14ac:dyDescent="0.2">
      <c r="A11" s="48" t="s">
        <v>123</v>
      </c>
      <c r="B11" s="49">
        <v>-0.38</v>
      </c>
      <c r="C11" s="49">
        <v>-2.46</v>
      </c>
      <c r="D11" s="49">
        <v>-4.93</v>
      </c>
      <c r="E11" s="49">
        <v>-7.15</v>
      </c>
      <c r="F11" s="49">
        <v>-9.4700000000000006</v>
      </c>
      <c r="G11" s="50">
        <v>2.14</v>
      </c>
      <c r="H11" s="49">
        <v>1.97</v>
      </c>
      <c r="I11" s="49">
        <v>1.02</v>
      </c>
      <c r="J11" s="49">
        <v>-0.37</v>
      </c>
      <c r="K11" s="51">
        <v>-1.99</v>
      </c>
      <c r="L11" s="49">
        <v>0.98</v>
      </c>
      <c r="M11" s="49">
        <v>-0.48</v>
      </c>
      <c r="N11" s="49">
        <v>-3.44</v>
      </c>
      <c r="O11" s="49">
        <v>-5.76</v>
      </c>
      <c r="P11" s="49">
        <v>-8.11</v>
      </c>
      <c r="Q11" s="50">
        <v>-7.72</v>
      </c>
      <c r="R11" s="49">
        <v>-14.49</v>
      </c>
      <c r="S11" s="49">
        <v>-18.77</v>
      </c>
      <c r="T11" s="49">
        <v>-22.33</v>
      </c>
      <c r="U11" s="51">
        <v>-25.85</v>
      </c>
      <c r="V11" s="49">
        <v>-3.99</v>
      </c>
      <c r="W11" s="49">
        <v>-8.99</v>
      </c>
      <c r="X11" s="49">
        <v>-12.63</v>
      </c>
      <c r="Y11" s="49">
        <v>-17.41</v>
      </c>
      <c r="Z11" s="51">
        <v>-22.63</v>
      </c>
      <c r="AA11" s="52">
        <v>-4.51</v>
      </c>
      <c r="AB11" s="49">
        <v>-13.48</v>
      </c>
      <c r="AC11" s="49">
        <v>-23.42</v>
      </c>
      <c r="AD11" s="49">
        <v>-28.81</v>
      </c>
      <c r="AE11" s="51">
        <v>-29.82</v>
      </c>
      <c r="AF11" s="52">
        <v>-5.29</v>
      </c>
      <c r="AG11" s="49">
        <v>0.22</v>
      </c>
      <c r="AH11" s="49">
        <v>6.68</v>
      </c>
      <c r="AI11" s="49">
        <v>0.63</v>
      </c>
      <c r="AJ11" s="51">
        <v>-15.53</v>
      </c>
      <c r="AK11" s="52">
        <v>18.21</v>
      </c>
      <c r="AL11" s="49">
        <v>25.74</v>
      </c>
      <c r="AM11" s="49">
        <v>24.71</v>
      </c>
      <c r="AN11" s="49">
        <v>35.130000000000003</v>
      </c>
      <c r="AO11" s="51">
        <v>45.64</v>
      </c>
      <c r="AP11" s="52">
        <v>13.74</v>
      </c>
      <c r="AQ11" s="49">
        <v>25.78</v>
      </c>
      <c r="AR11" s="49">
        <v>52.99</v>
      </c>
      <c r="AS11" s="49">
        <v>65.599999999999994</v>
      </c>
      <c r="AT11" s="51">
        <v>78.92</v>
      </c>
    </row>
    <row r="12" spans="1:46" x14ac:dyDescent="0.2">
      <c r="A12" s="48" t="s">
        <v>124</v>
      </c>
      <c r="B12" s="49">
        <v>5.23</v>
      </c>
      <c r="C12" s="49">
        <v>8.8000000000000007</v>
      </c>
      <c r="D12" s="49">
        <v>12.05</v>
      </c>
      <c r="E12" s="49">
        <v>15.02</v>
      </c>
      <c r="F12" s="49">
        <v>17.309999999999999</v>
      </c>
      <c r="G12" s="50">
        <v>6.66</v>
      </c>
      <c r="H12" s="49">
        <v>11.52</v>
      </c>
      <c r="I12" s="49">
        <v>15.8</v>
      </c>
      <c r="J12" s="49">
        <v>19.54</v>
      </c>
      <c r="K12" s="51">
        <v>22.95</v>
      </c>
      <c r="L12" s="49">
        <v>4.16</v>
      </c>
      <c r="M12" s="49">
        <v>6.17</v>
      </c>
      <c r="N12" s="49">
        <v>8.89</v>
      </c>
      <c r="O12" s="49">
        <v>12.67</v>
      </c>
      <c r="P12" s="49">
        <v>15.98</v>
      </c>
      <c r="Q12" s="50">
        <v>4.49</v>
      </c>
      <c r="R12" s="49">
        <v>8.5</v>
      </c>
      <c r="S12" s="49">
        <v>10.78</v>
      </c>
      <c r="T12" s="49">
        <v>10.74</v>
      </c>
      <c r="U12" s="51">
        <v>9.0299999999999994</v>
      </c>
      <c r="V12" s="49">
        <v>5.46</v>
      </c>
      <c r="W12" s="49">
        <v>5.81</v>
      </c>
      <c r="X12" s="49">
        <v>3.99</v>
      </c>
      <c r="Y12" s="49">
        <v>-0.39</v>
      </c>
      <c r="Z12" s="51">
        <v>-2.85</v>
      </c>
      <c r="AA12" s="52">
        <v>2.77</v>
      </c>
      <c r="AB12" s="49">
        <v>5.31</v>
      </c>
      <c r="AC12" s="49">
        <v>9.84</v>
      </c>
      <c r="AD12" s="49">
        <v>18.559999999999999</v>
      </c>
      <c r="AE12" s="51">
        <v>24.53</v>
      </c>
      <c r="AF12" s="52">
        <v>3.02</v>
      </c>
      <c r="AG12" s="49">
        <v>13.64</v>
      </c>
      <c r="AH12" s="49">
        <v>22.49</v>
      </c>
      <c r="AI12" s="49">
        <v>22.65</v>
      </c>
      <c r="AJ12" s="51">
        <v>18.059999999999999</v>
      </c>
      <c r="AK12" s="52">
        <v>15.3</v>
      </c>
      <c r="AL12" s="49">
        <v>31.63</v>
      </c>
      <c r="AM12" s="49">
        <v>42.05</v>
      </c>
      <c r="AN12" s="49">
        <v>59.91</v>
      </c>
      <c r="AO12" s="51">
        <v>74.849999999999994</v>
      </c>
      <c r="AP12" s="52">
        <v>8.6999999999999993</v>
      </c>
      <c r="AQ12" s="49">
        <v>14.43</v>
      </c>
      <c r="AR12" s="49">
        <v>39.32</v>
      </c>
      <c r="AS12" s="49">
        <v>58.89</v>
      </c>
      <c r="AT12" s="51">
        <v>80.42</v>
      </c>
    </row>
    <row r="13" spans="1:46" x14ac:dyDescent="0.2">
      <c r="A13" s="48" t="s">
        <v>72</v>
      </c>
      <c r="B13" s="49">
        <v>2.19</v>
      </c>
      <c r="C13" s="49">
        <v>2.72</v>
      </c>
      <c r="D13" s="49">
        <v>2.5299999999999998</v>
      </c>
      <c r="E13" s="49">
        <v>2.37</v>
      </c>
      <c r="F13" s="49">
        <v>1.99</v>
      </c>
      <c r="G13" s="50">
        <v>4.3499999999999996</v>
      </c>
      <c r="H13" s="49">
        <v>6.98</v>
      </c>
      <c r="I13" s="49">
        <v>8.81</v>
      </c>
      <c r="J13" s="49">
        <v>9.58</v>
      </c>
      <c r="K13" s="51">
        <v>10.36</v>
      </c>
      <c r="L13" s="49">
        <v>4.03</v>
      </c>
      <c r="M13" s="49">
        <v>4.47</v>
      </c>
      <c r="N13" s="49">
        <v>3.08</v>
      </c>
      <c r="O13" s="49">
        <v>2.83</v>
      </c>
      <c r="P13" s="49">
        <v>2.3199999999999998</v>
      </c>
      <c r="Q13" s="50">
        <v>-3.93</v>
      </c>
      <c r="R13" s="49">
        <v>-6.11</v>
      </c>
      <c r="S13" s="49">
        <v>-7.04</v>
      </c>
      <c r="T13" s="49">
        <v>-8.35</v>
      </c>
      <c r="U13" s="51">
        <v>-10.08</v>
      </c>
      <c r="V13" s="49">
        <v>0.28999999999999998</v>
      </c>
      <c r="W13" s="49">
        <v>0.32</v>
      </c>
      <c r="X13" s="49">
        <v>-0.49</v>
      </c>
      <c r="Y13" s="49">
        <v>-2.71</v>
      </c>
      <c r="Z13" s="51">
        <v>-5.99</v>
      </c>
      <c r="AA13" s="52">
        <v>-2.7</v>
      </c>
      <c r="AB13" s="49">
        <v>-10.01</v>
      </c>
      <c r="AC13" s="49">
        <v>-16.71</v>
      </c>
      <c r="AD13" s="49">
        <v>-20.29</v>
      </c>
      <c r="AE13" s="51">
        <v>-18.71</v>
      </c>
      <c r="AF13" s="52">
        <v>-3.47</v>
      </c>
      <c r="AG13" s="49">
        <v>2.89</v>
      </c>
      <c r="AH13" s="49">
        <v>11.55</v>
      </c>
      <c r="AI13" s="49">
        <v>8.7100000000000009</v>
      </c>
      <c r="AJ13" s="51">
        <v>-7</v>
      </c>
      <c r="AK13" s="52">
        <v>28.24</v>
      </c>
      <c r="AL13" s="49">
        <v>45.23</v>
      </c>
      <c r="AM13" s="49">
        <v>46.53</v>
      </c>
      <c r="AN13" s="49">
        <v>61.31</v>
      </c>
      <c r="AO13" s="51">
        <v>77.959999999999994</v>
      </c>
      <c r="AP13" s="52">
        <v>19.739999999999998</v>
      </c>
      <c r="AQ13" s="49">
        <v>40.299999999999997</v>
      </c>
      <c r="AR13" s="49">
        <v>79.58</v>
      </c>
      <c r="AS13" s="49">
        <v>102.69</v>
      </c>
      <c r="AT13" s="51">
        <v>117.97</v>
      </c>
    </row>
    <row r="14" spans="1:46" x14ac:dyDescent="0.2">
      <c r="A14" s="48" t="s">
        <v>125</v>
      </c>
      <c r="B14" s="49">
        <v>0.49</v>
      </c>
      <c r="C14" s="49">
        <v>0.11</v>
      </c>
      <c r="D14" s="49">
        <v>-0.69</v>
      </c>
      <c r="E14" s="49">
        <v>-1.21</v>
      </c>
      <c r="F14" s="49">
        <v>-2.02</v>
      </c>
      <c r="G14" s="50">
        <v>2.88</v>
      </c>
      <c r="H14" s="49">
        <v>4.3899999999999997</v>
      </c>
      <c r="I14" s="49">
        <v>5.33</v>
      </c>
      <c r="J14" s="49">
        <v>6.13</v>
      </c>
      <c r="K14" s="51">
        <v>6.51</v>
      </c>
      <c r="L14" s="49">
        <v>1.1599999999999999</v>
      </c>
      <c r="M14" s="49">
        <v>0.66</v>
      </c>
      <c r="N14" s="49">
        <v>-0.98</v>
      </c>
      <c r="O14" s="49">
        <v>-1.71</v>
      </c>
      <c r="P14" s="49">
        <v>-2.36</v>
      </c>
      <c r="Q14" s="50">
        <v>-4.41</v>
      </c>
      <c r="R14" s="49">
        <v>-7.44</v>
      </c>
      <c r="S14" s="49">
        <v>-9.27</v>
      </c>
      <c r="T14" s="49">
        <v>-11.39</v>
      </c>
      <c r="U14" s="51">
        <v>-14.34</v>
      </c>
      <c r="V14" s="49">
        <v>0.88</v>
      </c>
      <c r="W14" s="49">
        <v>0.01</v>
      </c>
      <c r="X14" s="49">
        <v>-3</v>
      </c>
      <c r="Y14" s="49">
        <v>-7.3</v>
      </c>
      <c r="Z14" s="51">
        <v>-12.27</v>
      </c>
      <c r="AA14" s="52">
        <v>-5.62</v>
      </c>
      <c r="AB14" s="49">
        <v>-14.08</v>
      </c>
      <c r="AC14" s="49">
        <v>-21.54</v>
      </c>
      <c r="AD14" s="49">
        <v>-24.41</v>
      </c>
      <c r="AE14" s="51">
        <v>-22.27</v>
      </c>
      <c r="AF14" s="52">
        <v>-3.68</v>
      </c>
      <c r="AG14" s="49">
        <v>2.67</v>
      </c>
      <c r="AH14" s="49">
        <v>9.8000000000000007</v>
      </c>
      <c r="AI14" s="49">
        <v>4.1900000000000004</v>
      </c>
      <c r="AJ14" s="51">
        <v>-13.18</v>
      </c>
      <c r="AK14" s="52">
        <v>17.12</v>
      </c>
      <c r="AL14" s="49">
        <v>27.08</v>
      </c>
      <c r="AM14" s="49">
        <v>30.01</v>
      </c>
      <c r="AN14" s="49">
        <v>42.46</v>
      </c>
      <c r="AO14" s="51">
        <v>54.41</v>
      </c>
      <c r="AP14" s="52">
        <v>11.83</v>
      </c>
      <c r="AQ14" s="49">
        <v>24.13</v>
      </c>
      <c r="AR14" s="49">
        <v>48.57</v>
      </c>
      <c r="AS14" s="49">
        <v>64.05</v>
      </c>
      <c r="AT14" s="51">
        <v>78.77</v>
      </c>
    </row>
    <row r="15" spans="1:46" x14ac:dyDescent="0.2">
      <c r="A15" s="48" t="s">
        <v>73</v>
      </c>
      <c r="B15" s="49">
        <v>1.25</v>
      </c>
      <c r="C15" s="49">
        <v>1</v>
      </c>
      <c r="D15" s="49">
        <v>1.52</v>
      </c>
      <c r="E15" s="49">
        <v>2.15</v>
      </c>
      <c r="F15" s="49">
        <v>2.19</v>
      </c>
      <c r="G15" s="50">
        <v>2.34</v>
      </c>
      <c r="H15" s="49">
        <v>2.4</v>
      </c>
      <c r="I15" s="49">
        <v>3.19</v>
      </c>
      <c r="J15" s="49">
        <v>4.09</v>
      </c>
      <c r="K15" s="51">
        <v>4.74</v>
      </c>
      <c r="L15" s="49">
        <v>0.05</v>
      </c>
      <c r="M15" s="49">
        <v>-1.34</v>
      </c>
      <c r="N15" s="49">
        <v>-0.87</v>
      </c>
      <c r="O15" s="49">
        <v>0.52</v>
      </c>
      <c r="P15" s="49">
        <v>1.26</v>
      </c>
      <c r="Q15" s="50">
        <v>1.1499999999999999</v>
      </c>
      <c r="R15" s="49">
        <v>2.13</v>
      </c>
      <c r="S15" s="49">
        <v>2.2400000000000002</v>
      </c>
      <c r="T15" s="49">
        <v>1.2</v>
      </c>
      <c r="U15" s="51">
        <v>-1.05</v>
      </c>
      <c r="V15" s="49">
        <v>4.7</v>
      </c>
      <c r="W15" s="49">
        <v>4.1500000000000004</v>
      </c>
      <c r="X15" s="49">
        <v>2.09</v>
      </c>
      <c r="Y15" s="49">
        <v>-2.68</v>
      </c>
      <c r="Z15" s="51">
        <v>-5.48</v>
      </c>
      <c r="AA15" s="52">
        <v>-4.58</v>
      </c>
      <c r="AB15" s="49">
        <v>-9.5500000000000007</v>
      </c>
      <c r="AC15" s="49">
        <v>-9.66</v>
      </c>
      <c r="AD15" s="49">
        <v>-3.75</v>
      </c>
      <c r="AE15" s="51">
        <v>1.29</v>
      </c>
      <c r="AF15" s="52">
        <v>-0.89</v>
      </c>
      <c r="AG15" s="49">
        <v>9.2799999999999994</v>
      </c>
      <c r="AH15" s="49">
        <v>12.46</v>
      </c>
      <c r="AI15" s="49">
        <v>3.41</v>
      </c>
      <c r="AJ15" s="51">
        <v>-9.9600000000000009</v>
      </c>
      <c r="AK15" s="52">
        <v>7.97</v>
      </c>
      <c r="AL15" s="49">
        <v>13.72</v>
      </c>
      <c r="AM15" s="49">
        <v>18.43</v>
      </c>
      <c r="AN15" s="49">
        <v>33.9</v>
      </c>
      <c r="AO15" s="51">
        <v>39.65</v>
      </c>
      <c r="AP15" s="52">
        <v>3.93</v>
      </c>
      <c r="AQ15" s="49">
        <v>1.33</v>
      </c>
      <c r="AR15" s="49">
        <v>17.329999999999998</v>
      </c>
      <c r="AS15" s="49">
        <v>23.84</v>
      </c>
      <c r="AT15" s="51">
        <v>38</v>
      </c>
    </row>
    <row r="16" spans="1:46" x14ac:dyDescent="0.2">
      <c r="A16" s="48" t="s">
        <v>74</v>
      </c>
      <c r="B16" s="49">
        <v>1.21</v>
      </c>
      <c r="C16" s="49">
        <v>0.84</v>
      </c>
      <c r="D16" s="49">
        <v>0.22</v>
      </c>
      <c r="E16" s="49">
        <v>-0.34</v>
      </c>
      <c r="F16" s="53">
        <v>-1.1000000000000001</v>
      </c>
      <c r="G16" s="50">
        <v>3.72</v>
      </c>
      <c r="H16" s="49">
        <v>4.71</v>
      </c>
      <c r="I16" s="49">
        <v>5.45</v>
      </c>
      <c r="J16" s="49">
        <v>6</v>
      </c>
      <c r="K16" s="54">
        <v>6.38</v>
      </c>
      <c r="L16" s="49">
        <v>1.94</v>
      </c>
      <c r="M16" s="49">
        <v>1.81</v>
      </c>
      <c r="N16" s="49">
        <v>0.91</v>
      </c>
      <c r="O16" s="49">
        <v>0.59</v>
      </c>
      <c r="P16" s="53">
        <v>0.36</v>
      </c>
      <c r="Q16" s="50">
        <v>-3.31</v>
      </c>
      <c r="R16" s="49">
        <v>-5.9</v>
      </c>
      <c r="S16" s="49">
        <v>-7.9</v>
      </c>
      <c r="T16" s="49">
        <v>-10.33</v>
      </c>
      <c r="U16" s="54">
        <v>-13.44</v>
      </c>
      <c r="V16" s="49">
        <v>1.62</v>
      </c>
      <c r="W16" s="49">
        <v>-0.16</v>
      </c>
      <c r="X16" s="49">
        <v>-3.46</v>
      </c>
      <c r="Y16" s="49">
        <v>-8.06</v>
      </c>
      <c r="Z16" s="54">
        <v>-11.99</v>
      </c>
      <c r="AA16" s="52">
        <v>-3.51</v>
      </c>
      <c r="AB16" s="49">
        <v>-9.48</v>
      </c>
      <c r="AC16" s="49">
        <v>-15.29</v>
      </c>
      <c r="AD16" s="49">
        <v>-17.13</v>
      </c>
      <c r="AE16" s="54">
        <v>-15.52</v>
      </c>
      <c r="AF16" s="52">
        <v>-3.17</v>
      </c>
      <c r="AG16" s="49">
        <v>3.74</v>
      </c>
      <c r="AH16" s="49">
        <v>12.69</v>
      </c>
      <c r="AI16" s="49">
        <v>10.07</v>
      </c>
      <c r="AJ16" s="54">
        <v>-6.68</v>
      </c>
      <c r="AK16" s="52">
        <v>19.489999999999998</v>
      </c>
      <c r="AL16" s="49">
        <v>31.34</v>
      </c>
      <c r="AM16" s="49">
        <v>35.22</v>
      </c>
      <c r="AN16" s="49">
        <v>48.65</v>
      </c>
      <c r="AO16" s="54">
        <v>64.14</v>
      </c>
      <c r="AP16" s="52">
        <v>10.83</v>
      </c>
      <c r="AQ16" s="49">
        <v>16.55</v>
      </c>
      <c r="AR16" s="49">
        <v>42.88</v>
      </c>
      <c r="AS16" s="49">
        <v>54.74</v>
      </c>
      <c r="AT16" s="54">
        <v>68.37</v>
      </c>
    </row>
    <row r="17" spans="1:46" x14ac:dyDescent="0.2">
      <c r="A17" s="48" t="s">
        <v>75</v>
      </c>
      <c r="B17" s="49">
        <v>2.39</v>
      </c>
      <c r="C17" s="49">
        <v>4.42</v>
      </c>
      <c r="D17" s="49">
        <v>6.78</v>
      </c>
      <c r="E17" s="49">
        <v>9.16</v>
      </c>
      <c r="F17" s="49">
        <v>11</v>
      </c>
      <c r="G17" s="50">
        <v>5.3</v>
      </c>
      <c r="H17" s="49">
        <v>9.4700000000000006</v>
      </c>
      <c r="I17" s="49">
        <v>14.24</v>
      </c>
      <c r="J17" s="49">
        <v>18.41</v>
      </c>
      <c r="K17" s="51">
        <v>22.15</v>
      </c>
      <c r="L17" s="49">
        <v>2.16</v>
      </c>
      <c r="M17" s="49">
        <v>2.96</v>
      </c>
      <c r="N17" s="49">
        <v>3.3</v>
      </c>
      <c r="O17" s="49">
        <v>5.33</v>
      </c>
      <c r="P17" s="49">
        <v>7.77</v>
      </c>
      <c r="Q17" s="50">
        <v>-0.56999999999999995</v>
      </c>
      <c r="R17" s="49">
        <v>1.03</v>
      </c>
      <c r="S17" s="49">
        <v>3.87</v>
      </c>
      <c r="T17" s="49">
        <v>4.79</v>
      </c>
      <c r="U17" s="51">
        <v>3.5</v>
      </c>
      <c r="V17" s="49">
        <v>6.45</v>
      </c>
      <c r="W17" s="49">
        <v>10.9</v>
      </c>
      <c r="X17" s="49">
        <v>12.16</v>
      </c>
      <c r="Y17" s="49">
        <v>6.31</v>
      </c>
      <c r="Z17" s="51">
        <v>3.46</v>
      </c>
      <c r="AA17" s="52">
        <v>-5.12</v>
      </c>
      <c r="AB17" s="49">
        <v>-10.79</v>
      </c>
      <c r="AC17" s="49">
        <v>-13.21</v>
      </c>
      <c r="AD17" s="49">
        <v>-9.4</v>
      </c>
      <c r="AE17" s="51">
        <v>-4.0199999999999996</v>
      </c>
      <c r="AF17" s="52">
        <v>-1.25</v>
      </c>
      <c r="AG17" s="49">
        <v>6.95</v>
      </c>
      <c r="AH17" s="49">
        <v>10.48</v>
      </c>
      <c r="AI17" s="49">
        <v>3.79</v>
      </c>
      <c r="AJ17" s="51">
        <v>-10.4</v>
      </c>
      <c r="AK17" s="52">
        <v>12.96</v>
      </c>
      <c r="AL17" s="49">
        <v>22.72</v>
      </c>
      <c r="AM17" s="49">
        <v>29.26</v>
      </c>
      <c r="AN17" s="49">
        <v>42.52</v>
      </c>
      <c r="AO17" s="51">
        <v>48.57</v>
      </c>
      <c r="AP17" s="52">
        <v>25.74</v>
      </c>
      <c r="AQ17" s="49">
        <v>40.14</v>
      </c>
      <c r="AR17" s="49">
        <v>69.55</v>
      </c>
      <c r="AS17" s="49">
        <v>91.74</v>
      </c>
      <c r="AT17" s="51">
        <v>118.53</v>
      </c>
    </row>
    <row r="18" spans="1:46" x14ac:dyDescent="0.2">
      <c r="A18" s="48" t="s">
        <v>76</v>
      </c>
      <c r="B18" s="49">
        <v>5.87</v>
      </c>
      <c r="C18" s="49">
        <v>10.210000000000001</v>
      </c>
      <c r="D18" s="49">
        <v>14.59</v>
      </c>
      <c r="E18" s="49">
        <v>18.829999999999998</v>
      </c>
      <c r="F18" s="49">
        <v>22.47</v>
      </c>
      <c r="G18" s="50">
        <v>7.76</v>
      </c>
      <c r="H18" s="49">
        <v>14.06</v>
      </c>
      <c r="I18" s="49">
        <v>19.940000000000001</v>
      </c>
      <c r="J18" s="49">
        <v>25.78</v>
      </c>
      <c r="K18" s="51">
        <v>31.79</v>
      </c>
      <c r="L18" s="49">
        <v>6.56</v>
      </c>
      <c r="M18" s="49">
        <v>10.73</v>
      </c>
      <c r="N18" s="49">
        <v>14.92</v>
      </c>
      <c r="O18" s="49">
        <v>19.93</v>
      </c>
      <c r="P18" s="49">
        <v>24.85</v>
      </c>
      <c r="Q18" s="50">
        <v>2.61</v>
      </c>
      <c r="R18" s="49">
        <v>4.91</v>
      </c>
      <c r="S18" s="49">
        <v>7.81</v>
      </c>
      <c r="T18" s="49">
        <v>9.0299999999999994</v>
      </c>
      <c r="U18" s="51">
        <v>7.98</v>
      </c>
      <c r="V18" s="49">
        <v>6.09</v>
      </c>
      <c r="W18" s="49">
        <v>9.6199999999999992</v>
      </c>
      <c r="X18" s="49">
        <v>10.96</v>
      </c>
      <c r="Y18" s="49">
        <v>7.1</v>
      </c>
      <c r="Z18" s="51">
        <v>4.75</v>
      </c>
      <c r="AA18" s="52">
        <v>0.79</v>
      </c>
      <c r="AB18" s="49">
        <v>-1.97</v>
      </c>
      <c r="AC18" s="49">
        <v>-3.15</v>
      </c>
      <c r="AD18" s="49">
        <v>1.37</v>
      </c>
      <c r="AE18" s="51">
        <v>7.44</v>
      </c>
      <c r="AF18" s="52">
        <v>3.2</v>
      </c>
      <c r="AG18" s="49">
        <v>19.04</v>
      </c>
      <c r="AH18" s="49">
        <v>30.29</v>
      </c>
      <c r="AI18" s="49">
        <v>29.24</v>
      </c>
      <c r="AJ18" s="51">
        <v>18.11</v>
      </c>
      <c r="AK18" s="52">
        <v>24.6</v>
      </c>
      <c r="AL18" s="49">
        <v>39.520000000000003</v>
      </c>
      <c r="AM18" s="49">
        <v>51.73</v>
      </c>
      <c r="AN18" s="49">
        <v>77.180000000000007</v>
      </c>
      <c r="AO18" s="51">
        <v>95.39</v>
      </c>
      <c r="AP18" s="52">
        <v>12.32</v>
      </c>
      <c r="AQ18" s="49">
        <v>24.14</v>
      </c>
      <c r="AR18" s="49">
        <v>58.63</v>
      </c>
      <c r="AS18" s="49">
        <v>75.77</v>
      </c>
      <c r="AT18" s="51">
        <v>106.32</v>
      </c>
    </row>
    <row r="19" spans="1:46" x14ac:dyDescent="0.2">
      <c r="A19" s="48" t="s">
        <v>77</v>
      </c>
      <c r="B19" s="49">
        <v>3.82</v>
      </c>
      <c r="C19" s="49">
        <v>7.51</v>
      </c>
      <c r="D19" s="49">
        <v>11.36</v>
      </c>
      <c r="E19" s="49">
        <v>14.75</v>
      </c>
      <c r="F19" s="49">
        <v>17.34</v>
      </c>
      <c r="G19" s="50">
        <v>7.21</v>
      </c>
      <c r="H19" s="49">
        <v>12.75</v>
      </c>
      <c r="I19" s="49">
        <v>18.57</v>
      </c>
      <c r="J19" s="49">
        <v>23.75</v>
      </c>
      <c r="K19" s="51">
        <v>28.01</v>
      </c>
      <c r="L19" s="49">
        <v>2.48</v>
      </c>
      <c r="M19" s="49">
        <v>4.91</v>
      </c>
      <c r="N19" s="49">
        <v>7.12</v>
      </c>
      <c r="O19" s="49">
        <v>10.24</v>
      </c>
      <c r="P19" s="49">
        <v>13.76</v>
      </c>
      <c r="Q19" s="50">
        <v>1.78</v>
      </c>
      <c r="R19" s="49">
        <v>5</v>
      </c>
      <c r="S19" s="49">
        <v>8.75</v>
      </c>
      <c r="T19" s="49">
        <v>10.5</v>
      </c>
      <c r="U19" s="51">
        <v>10.09</v>
      </c>
      <c r="V19" s="49">
        <v>7.29</v>
      </c>
      <c r="W19" s="49">
        <v>12.4</v>
      </c>
      <c r="X19" s="49">
        <v>15.13</v>
      </c>
      <c r="Y19" s="49">
        <v>11.27</v>
      </c>
      <c r="Z19" s="51">
        <v>9.4499999999999993</v>
      </c>
      <c r="AA19" s="52">
        <v>-2.9</v>
      </c>
      <c r="AB19" s="49">
        <v>-5.42</v>
      </c>
      <c r="AC19" s="49">
        <v>-5.59</v>
      </c>
      <c r="AD19" s="49">
        <v>-7.0000000000000007E-2</v>
      </c>
      <c r="AE19" s="51">
        <v>5.1100000000000003</v>
      </c>
      <c r="AF19" s="52">
        <v>1.42</v>
      </c>
      <c r="AG19" s="49">
        <v>9.7799999999999994</v>
      </c>
      <c r="AH19" s="49">
        <v>13.53</v>
      </c>
      <c r="AI19" s="49">
        <v>8.32</v>
      </c>
      <c r="AJ19" s="51">
        <v>-1.99</v>
      </c>
      <c r="AK19" s="52">
        <v>15.64</v>
      </c>
      <c r="AL19" s="49">
        <v>28.25</v>
      </c>
      <c r="AM19" s="49">
        <v>37.78</v>
      </c>
      <c r="AN19" s="49">
        <v>51.99</v>
      </c>
      <c r="AO19" s="51">
        <v>59.3</v>
      </c>
      <c r="AP19" s="52">
        <v>17.43</v>
      </c>
      <c r="AQ19" s="49">
        <v>29.05</v>
      </c>
      <c r="AR19" s="49">
        <v>56.66</v>
      </c>
      <c r="AS19" s="49">
        <v>77.099999999999994</v>
      </c>
      <c r="AT19" s="51">
        <v>104.59</v>
      </c>
    </row>
    <row r="20" spans="1:46" x14ac:dyDescent="0.2">
      <c r="A20" s="48" t="s">
        <v>78</v>
      </c>
      <c r="B20" s="49">
        <v>3.23</v>
      </c>
      <c r="C20" s="49">
        <v>5.82</v>
      </c>
      <c r="D20" s="49">
        <v>7.97</v>
      </c>
      <c r="E20" s="49">
        <v>9.98</v>
      </c>
      <c r="F20" s="49">
        <v>11.65</v>
      </c>
      <c r="G20" s="50">
        <v>4.72</v>
      </c>
      <c r="H20" s="49">
        <v>8.8699999999999992</v>
      </c>
      <c r="I20" s="49">
        <v>12.96</v>
      </c>
      <c r="J20" s="49">
        <v>16.55</v>
      </c>
      <c r="K20" s="51">
        <v>19.88</v>
      </c>
      <c r="L20" s="49">
        <v>5.16</v>
      </c>
      <c r="M20" s="49">
        <v>8.49</v>
      </c>
      <c r="N20" s="49">
        <v>10.47</v>
      </c>
      <c r="O20" s="49">
        <v>12.71</v>
      </c>
      <c r="P20" s="49">
        <v>14.79</v>
      </c>
      <c r="Q20" s="50">
        <v>-1.68</v>
      </c>
      <c r="R20" s="49">
        <v>-2.2000000000000002</v>
      </c>
      <c r="S20" s="49">
        <v>-2.14</v>
      </c>
      <c r="T20" s="49">
        <v>-2.5</v>
      </c>
      <c r="U20" s="51">
        <v>-3.54</v>
      </c>
      <c r="V20" s="49">
        <v>0.6</v>
      </c>
      <c r="W20" s="49">
        <v>0.81</v>
      </c>
      <c r="X20" s="49">
        <v>1.06</v>
      </c>
      <c r="Y20" s="49">
        <v>-0.68</v>
      </c>
      <c r="Z20" s="51">
        <v>-2.91</v>
      </c>
      <c r="AA20" s="52">
        <v>1.69</v>
      </c>
      <c r="AB20" s="49">
        <v>-0.18</v>
      </c>
      <c r="AC20" s="49">
        <v>-3.86</v>
      </c>
      <c r="AD20" s="49">
        <v>-5.08</v>
      </c>
      <c r="AE20" s="51">
        <v>-3.19</v>
      </c>
      <c r="AF20" s="52">
        <v>-1.03</v>
      </c>
      <c r="AG20" s="49">
        <v>9.2200000000000006</v>
      </c>
      <c r="AH20" s="49">
        <v>23.17</v>
      </c>
      <c r="AI20" s="49">
        <v>26.61</v>
      </c>
      <c r="AJ20" s="51">
        <v>15.68</v>
      </c>
      <c r="AK20" s="52">
        <v>18.18</v>
      </c>
      <c r="AL20" s="49">
        <v>32.25</v>
      </c>
      <c r="AM20" s="49">
        <v>38.53</v>
      </c>
      <c r="AN20" s="49">
        <v>56.38</v>
      </c>
      <c r="AO20" s="51">
        <v>78.92</v>
      </c>
      <c r="AP20" s="52">
        <v>15.54</v>
      </c>
      <c r="AQ20" s="49">
        <v>26.57</v>
      </c>
      <c r="AR20" s="49">
        <v>54.99</v>
      </c>
      <c r="AS20" s="49">
        <v>74.12</v>
      </c>
      <c r="AT20" s="51">
        <v>93.32</v>
      </c>
    </row>
    <row r="21" spans="1:46" x14ac:dyDescent="0.2">
      <c r="A21" s="48" t="s">
        <v>79</v>
      </c>
      <c r="B21" s="49">
        <v>2.19</v>
      </c>
      <c r="C21" s="49">
        <v>3.01</v>
      </c>
      <c r="D21" s="49">
        <v>3.58</v>
      </c>
      <c r="E21" s="49">
        <v>3.99</v>
      </c>
      <c r="F21" s="49">
        <v>4.1500000000000004</v>
      </c>
      <c r="G21" s="50">
        <v>3.92</v>
      </c>
      <c r="H21" s="49">
        <v>6.85</v>
      </c>
      <c r="I21" s="49">
        <v>9.07</v>
      </c>
      <c r="J21" s="49">
        <v>10.9</v>
      </c>
      <c r="K21" s="51">
        <v>12.8</v>
      </c>
      <c r="L21" s="49">
        <v>3.49</v>
      </c>
      <c r="M21" s="49">
        <v>4.41</v>
      </c>
      <c r="N21" s="49">
        <v>4.8</v>
      </c>
      <c r="O21" s="49">
        <v>5.45</v>
      </c>
      <c r="P21" s="49">
        <v>5.76</v>
      </c>
      <c r="Q21" s="50">
        <v>-2.3199999999999998</v>
      </c>
      <c r="R21" s="49">
        <v>-4.43</v>
      </c>
      <c r="S21" s="49">
        <v>-5.77</v>
      </c>
      <c r="T21" s="49">
        <v>-7.61</v>
      </c>
      <c r="U21" s="51">
        <v>-10.050000000000001</v>
      </c>
      <c r="V21" s="49">
        <v>0.22</v>
      </c>
      <c r="W21" s="49">
        <v>-1.5</v>
      </c>
      <c r="X21" s="49">
        <v>-2.94</v>
      </c>
      <c r="Y21" s="49">
        <v>-7.09</v>
      </c>
      <c r="Z21" s="51">
        <v>-9.99</v>
      </c>
      <c r="AA21" s="52">
        <v>-1.96</v>
      </c>
      <c r="AB21" s="49">
        <v>-6.61</v>
      </c>
      <c r="AC21" s="49">
        <v>-11.83</v>
      </c>
      <c r="AD21" s="49">
        <v>-12.76</v>
      </c>
      <c r="AE21" s="51">
        <v>-11.44</v>
      </c>
      <c r="AF21" s="52">
        <v>-2.42</v>
      </c>
      <c r="AG21" s="49">
        <v>6.02</v>
      </c>
      <c r="AH21" s="49">
        <v>14.52</v>
      </c>
      <c r="AI21" s="49">
        <v>12.59</v>
      </c>
      <c r="AJ21" s="51">
        <v>-0.83</v>
      </c>
      <c r="AK21" s="52">
        <v>23.44</v>
      </c>
      <c r="AL21" s="49">
        <v>35.840000000000003</v>
      </c>
      <c r="AM21" s="49">
        <v>39.89</v>
      </c>
      <c r="AN21" s="49">
        <v>55.37</v>
      </c>
      <c r="AO21" s="51">
        <v>70.09</v>
      </c>
      <c r="AP21" s="52">
        <v>14.44</v>
      </c>
      <c r="AQ21" s="49">
        <v>27.56</v>
      </c>
      <c r="AR21" s="49">
        <v>60.64</v>
      </c>
      <c r="AS21" s="49">
        <v>75.3</v>
      </c>
      <c r="AT21" s="51">
        <v>95.93</v>
      </c>
    </row>
    <row r="22" spans="1:46" x14ac:dyDescent="0.2">
      <c r="A22" s="48" t="s">
        <v>80</v>
      </c>
      <c r="B22" s="49">
        <v>3.12</v>
      </c>
      <c r="C22" s="49">
        <v>4.6900000000000004</v>
      </c>
      <c r="D22" s="49">
        <v>6.38</v>
      </c>
      <c r="E22" s="49">
        <v>8.24</v>
      </c>
      <c r="F22" s="49">
        <v>9.44</v>
      </c>
      <c r="G22" s="50">
        <v>4.3099999999999996</v>
      </c>
      <c r="H22" s="49">
        <v>6.99</v>
      </c>
      <c r="I22" s="49">
        <v>9.35</v>
      </c>
      <c r="J22" s="49">
        <v>11.5</v>
      </c>
      <c r="K22" s="51">
        <v>13.3</v>
      </c>
      <c r="L22" s="49">
        <v>3.19</v>
      </c>
      <c r="M22" s="49">
        <v>3.15</v>
      </c>
      <c r="N22" s="49">
        <v>4.6100000000000003</v>
      </c>
      <c r="O22" s="49">
        <v>7.67</v>
      </c>
      <c r="P22" s="49">
        <v>9.99</v>
      </c>
      <c r="Q22" s="50">
        <v>0.54</v>
      </c>
      <c r="R22" s="49">
        <v>2.46</v>
      </c>
      <c r="S22" s="49">
        <v>3.16</v>
      </c>
      <c r="T22" s="49">
        <v>2.4500000000000002</v>
      </c>
      <c r="U22" s="51">
        <v>0.55000000000000004</v>
      </c>
      <c r="V22" s="49">
        <v>5.29</v>
      </c>
      <c r="W22" s="49">
        <v>4.76</v>
      </c>
      <c r="X22" s="49">
        <v>2.5</v>
      </c>
      <c r="Y22" s="49">
        <v>-1.79</v>
      </c>
      <c r="Z22" s="51">
        <v>-4.37</v>
      </c>
      <c r="AA22" s="52">
        <v>-1.07</v>
      </c>
      <c r="AB22" s="49">
        <v>-2.04</v>
      </c>
      <c r="AC22" s="49">
        <v>-1.1499999999999999</v>
      </c>
      <c r="AD22" s="49">
        <v>5.15</v>
      </c>
      <c r="AE22" s="51">
        <v>11</v>
      </c>
      <c r="AF22" s="52">
        <v>8.17</v>
      </c>
      <c r="AG22" s="49">
        <v>26.31</v>
      </c>
      <c r="AH22" s="49">
        <v>37.130000000000003</v>
      </c>
      <c r="AI22" s="49">
        <v>32.74</v>
      </c>
      <c r="AJ22" s="51">
        <v>19.04</v>
      </c>
      <c r="AK22" s="52">
        <v>3.48</v>
      </c>
      <c r="AL22" s="49">
        <v>9.74</v>
      </c>
      <c r="AM22" s="49">
        <v>24.91</v>
      </c>
      <c r="AN22" s="49">
        <v>50.34</v>
      </c>
      <c r="AO22" s="51">
        <v>65.92</v>
      </c>
      <c r="AP22" s="52">
        <v>-0.21</v>
      </c>
      <c r="AQ22" s="49">
        <v>-4.84</v>
      </c>
      <c r="AR22" s="49">
        <v>3.25</v>
      </c>
      <c r="AS22" s="49">
        <v>11.92</v>
      </c>
      <c r="AT22" s="51">
        <v>33.520000000000003</v>
      </c>
    </row>
    <row r="23" spans="1:46" x14ac:dyDescent="0.2">
      <c r="A23" s="48" t="s">
        <v>81</v>
      </c>
      <c r="B23" s="49">
        <v>2.44</v>
      </c>
      <c r="C23" s="49">
        <v>4.05</v>
      </c>
      <c r="D23" s="49">
        <v>4.78</v>
      </c>
      <c r="E23" s="49">
        <v>5.31</v>
      </c>
      <c r="F23" s="49">
        <v>5.61</v>
      </c>
      <c r="G23" s="50">
        <v>3.65</v>
      </c>
      <c r="H23" s="49">
        <v>7.46</v>
      </c>
      <c r="I23" s="49">
        <v>10.19</v>
      </c>
      <c r="J23" s="49">
        <v>12.36</v>
      </c>
      <c r="K23" s="51">
        <v>13.93</v>
      </c>
      <c r="L23" s="49">
        <v>3.99</v>
      </c>
      <c r="M23" s="49">
        <v>5.78</v>
      </c>
      <c r="N23" s="49">
        <v>6.05</v>
      </c>
      <c r="O23" s="49">
        <v>6.56</v>
      </c>
      <c r="P23" s="49">
        <v>7.42</v>
      </c>
      <c r="Q23" s="50">
        <v>-1.91</v>
      </c>
      <c r="R23" s="49">
        <v>-3.55</v>
      </c>
      <c r="S23" s="49">
        <v>-4.6399999999999997</v>
      </c>
      <c r="T23" s="49">
        <v>-6.29</v>
      </c>
      <c r="U23" s="51">
        <v>-8.6300000000000008</v>
      </c>
      <c r="V23" s="49">
        <v>1.52</v>
      </c>
      <c r="W23" s="49">
        <v>0.55000000000000004</v>
      </c>
      <c r="X23" s="49">
        <v>-2.0299999999999998</v>
      </c>
      <c r="Y23" s="49">
        <v>-5.09</v>
      </c>
      <c r="Z23" s="51">
        <v>-8.67</v>
      </c>
      <c r="AA23" s="52">
        <v>-3.22</v>
      </c>
      <c r="AB23" s="49">
        <v>-7.59</v>
      </c>
      <c r="AC23" s="49">
        <v>-12.47</v>
      </c>
      <c r="AD23" s="49">
        <v>-14.07</v>
      </c>
      <c r="AE23" s="51">
        <v>-12.06</v>
      </c>
      <c r="AF23" s="52">
        <v>-1.52</v>
      </c>
      <c r="AG23" s="49">
        <v>4.6900000000000004</v>
      </c>
      <c r="AH23" s="49">
        <v>12.51</v>
      </c>
      <c r="AI23" s="49">
        <v>9</v>
      </c>
      <c r="AJ23" s="51">
        <v>-5.58</v>
      </c>
      <c r="AK23" s="52">
        <v>22.6</v>
      </c>
      <c r="AL23" s="49">
        <v>36.83</v>
      </c>
      <c r="AM23" s="49">
        <v>42.3</v>
      </c>
      <c r="AN23" s="49">
        <v>54.49</v>
      </c>
      <c r="AO23" s="51">
        <v>68.5</v>
      </c>
      <c r="AP23" s="52">
        <v>16.920000000000002</v>
      </c>
      <c r="AQ23" s="49">
        <v>36.97</v>
      </c>
      <c r="AR23" s="49">
        <v>70.319999999999993</v>
      </c>
      <c r="AS23" s="49">
        <v>93.56</v>
      </c>
      <c r="AT23" s="51">
        <v>116.6</v>
      </c>
    </row>
    <row r="24" spans="1:46" x14ac:dyDescent="0.2">
      <c r="A24" s="48" t="s">
        <v>82</v>
      </c>
      <c r="B24" s="49">
        <v>-1.22</v>
      </c>
      <c r="C24" s="49">
        <v>-3.4</v>
      </c>
      <c r="D24" s="49">
        <v>-5.7</v>
      </c>
      <c r="E24" s="49">
        <v>-7.8</v>
      </c>
      <c r="F24" s="49">
        <v>-10.63</v>
      </c>
      <c r="G24" s="50">
        <v>1.1499999999999999</v>
      </c>
      <c r="H24" s="49">
        <v>0.41</v>
      </c>
      <c r="I24" s="49">
        <v>-0.52</v>
      </c>
      <c r="J24" s="49">
        <v>-1.83</v>
      </c>
      <c r="K24" s="51">
        <v>-3.74</v>
      </c>
      <c r="L24" s="49">
        <v>-0.49</v>
      </c>
      <c r="M24" s="49">
        <v>-2.5099999999999998</v>
      </c>
      <c r="N24" s="49">
        <v>-5.4</v>
      </c>
      <c r="O24" s="49">
        <v>-7.04</v>
      </c>
      <c r="P24" s="49">
        <v>-9.57</v>
      </c>
      <c r="Q24" s="50">
        <v>-6.64</v>
      </c>
      <c r="R24" s="49">
        <v>-11.64</v>
      </c>
      <c r="S24" s="49">
        <v>-15.49</v>
      </c>
      <c r="T24" s="49">
        <v>-19.760000000000002</v>
      </c>
      <c r="U24" s="51">
        <v>-24.71</v>
      </c>
      <c r="V24" s="49">
        <v>-1.38</v>
      </c>
      <c r="W24" s="49">
        <v>-5.84</v>
      </c>
      <c r="X24" s="49">
        <v>-10.72</v>
      </c>
      <c r="Y24" s="49">
        <v>-17.5</v>
      </c>
      <c r="Z24" s="51">
        <v>-23.18</v>
      </c>
      <c r="AA24" s="52">
        <v>-5.85</v>
      </c>
      <c r="AB24" s="49">
        <v>-15.79</v>
      </c>
      <c r="AC24" s="49">
        <v>-24.27</v>
      </c>
      <c r="AD24" s="49">
        <v>-27.17</v>
      </c>
      <c r="AE24" s="51">
        <v>-27.67</v>
      </c>
      <c r="AF24" s="52">
        <v>-0.12</v>
      </c>
      <c r="AG24" s="49">
        <v>12.7</v>
      </c>
      <c r="AH24" s="49">
        <v>20.69</v>
      </c>
      <c r="AI24" s="49">
        <v>8.06</v>
      </c>
      <c r="AJ24" s="51">
        <v>-12.64</v>
      </c>
      <c r="AK24" s="52">
        <v>12.73</v>
      </c>
      <c r="AL24" s="49">
        <v>22.18</v>
      </c>
      <c r="AM24" s="49">
        <v>28.09</v>
      </c>
      <c r="AN24" s="49">
        <v>48.86</v>
      </c>
      <c r="AO24" s="51">
        <v>61.49</v>
      </c>
      <c r="AP24" s="52">
        <v>3.22</v>
      </c>
      <c r="AQ24" s="49">
        <v>7.45</v>
      </c>
      <c r="AR24" s="49">
        <v>24.18</v>
      </c>
      <c r="AS24" s="49">
        <v>35.869999999999997</v>
      </c>
      <c r="AT24" s="51">
        <v>50.27</v>
      </c>
    </row>
    <row r="25" spans="1:46" x14ac:dyDescent="0.2">
      <c r="A25" s="48" t="s">
        <v>83</v>
      </c>
      <c r="B25" s="49">
        <v>8.09</v>
      </c>
      <c r="C25" s="49">
        <v>15.64</v>
      </c>
      <c r="D25" s="49">
        <v>22.64</v>
      </c>
      <c r="E25" s="49">
        <v>29.45</v>
      </c>
      <c r="F25" s="49">
        <v>35.79</v>
      </c>
      <c r="G25" s="50">
        <v>8.99</v>
      </c>
      <c r="H25" s="49">
        <v>18.48</v>
      </c>
      <c r="I25" s="49">
        <v>26.99</v>
      </c>
      <c r="J25" s="49">
        <v>35.07</v>
      </c>
      <c r="K25" s="51">
        <v>43.41</v>
      </c>
      <c r="L25" s="49">
        <v>7.55</v>
      </c>
      <c r="M25" s="49">
        <v>13.56</v>
      </c>
      <c r="N25" s="49">
        <v>19.8</v>
      </c>
      <c r="O25" s="49">
        <v>28.09</v>
      </c>
      <c r="P25" s="49">
        <v>36.880000000000003</v>
      </c>
      <c r="Q25" s="50">
        <v>8.0299999999999994</v>
      </c>
      <c r="R25" s="49">
        <v>15.99</v>
      </c>
      <c r="S25" s="49">
        <v>22.66</v>
      </c>
      <c r="T25" s="49">
        <v>26.03</v>
      </c>
      <c r="U25" s="51">
        <v>26.82</v>
      </c>
      <c r="V25" s="49">
        <v>12.11</v>
      </c>
      <c r="W25" s="49">
        <v>19.55</v>
      </c>
      <c r="X25" s="49">
        <v>22.83</v>
      </c>
      <c r="Y25" s="49">
        <v>20.38</v>
      </c>
      <c r="Z25" s="51">
        <v>20.59</v>
      </c>
      <c r="AA25" s="52">
        <v>1.66</v>
      </c>
      <c r="AB25" s="49">
        <v>4.29</v>
      </c>
      <c r="AC25" s="49">
        <v>9.67</v>
      </c>
      <c r="AD25" s="49">
        <v>21.07</v>
      </c>
      <c r="AE25" s="51">
        <v>31.98</v>
      </c>
      <c r="AF25" s="52">
        <v>-0.51</v>
      </c>
      <c r="AG25" s="49">
        <v>9.7100000000000009</v>
      </c>
      <c r="AH25" s="49">
        <v>20</v>
      </c>
      <c r="AI25" s="49">
        <v>21.47</v>
      </c>
      <c r="AJ25" s="51">
        <v>14.73</v>
      </c>
      <c r="AK25" s="52">
        <v>27.51</v>
      </c>
      <c r="AL25" s="49">
        <v>47.47</v>
      </c>
      <c r="AM25" s="49">
        <v>55.3</v>
      </c>
      <c r="AN25" s="49">
        <v>74.8</v>
      </c>
      <c r="AO25" s="51">
        <v>93.53</v>
      </c>
      <c r="AP25" s="52">
        <v>17.59</v>
      </c>
      <c r="AQ25" s="49">
        <v>31.63</v>
      </c>
      <c r="AR25" s="49">
        <v>73.98</v>
      </c>
      <c r="AS25" s="49">
        <v>96.59</v>
      </c>
      <c r="AT25" s="51">
        <v>122.76</v>
      </c>
    </row>
    <row r="26" spans="1:46" x14ac:dyDescent="0.2">
      <c r="A26" s="48" t="s">
        <v>84</v>
      </c>
      <c r="B26" s="49">
        <v>3.02</v>
      </c>
      <c r="C26" s="49">
        <v>4.6399999999999997</v>
      </c>
      <c r="D26" s="49">
        <v>5.57</v>
      </c>
      <c r="E26" s="49">
        <v>6.44</v>
      </c>
      <c r="F26" s="49">
        <v>6.83</v>
      </c>
      <c r="G26" s="50">
        <v>5.26</v>
      </c>
      <c r="H26" s="49">
        <v>9.3699999999999992</v>
      </c>
      <c r="I26" s="49">
        <v>12.8</v>
      </c>
      <c r="J26" s="49">
        <v>15.79</v>
      </c>
      <c r="K26" s="51">
        <v>18.43</v>
      </c>
      <c r="L26" s="49">
        <v>4.08</v>
      </c>
      <c r="M26" s="49">
        <v>5.92</v>
      </c>
      <c r="N26" s="49">
        <v>6.65</v>
      </c>
      <c r="O26" s="49">
        <v>7.78</v>
      </c>
      <c r="P26" s="49">
        <v>8.65</v>
      </c>
      <c r="Q26" s="50">
        <v>-1.53</v>
      </c>
      <c r="R26" s="49">
        <v>-3.31</v>
      </c>
      <c r="S26" s="49">
        <v>-5.0999999999999996</v>
      </c>
      <c r="T26" s="49">
        <v>-7.28</v>
      </c>
      <c r="U26" s="51">
        <v>-10.43</v>
      </c>
      <c r="V26" s="49">
        <v>1.75</v>
      </c>
      <c r="W26" s="49">
        <v>0.57999999999999996</v>
      </c>
      <c r="X26" s="49">
        <v>-2.71</v>
      </c>
      <c r="Y26" s="49">
        <v>-6.37</v>
      </c>
      <c r="Z26" s="51">
        <v>-11.03</v>
      </c>
      <c r="AA26" s="52">
        <v>-2.36</v>
      </c>
      <c r="AB26" s="49">
        <v>-7.08</v>
      </c>
      <c r="AC26" s="49">
        <v>-12.04</v>
      </c>
      <c r="AD26" s="49">
        <v>-14.77</v>
      </c>
      <c r="AE26" s="51">
        <v>-13.02</v>
      </c>
      <c r="AF26" s="52">
        <v>-0.26</v>
      </c>
      <c r="AG26" s="49">
        <v>8.6300000000000008</v>
      </c>
      <c r="AH26" s="49">
        <v>17.14</v>
      </c>
      <c r="AI26" s="49">
        <v>16.45</v>
      </c>
      <c r="AJ26" s="51">
        <v>2.04</v>
      </c>
      <c r="AK26" s="52">
        <v>20.72</v>
      </c>
      <c r="AL26" s="49">
        <v>34.58</v>
      </c>
      <c r="AM26" s="49">
        <v>43.04</v>
      </c>
      <c r="AN26" s="49">
        <v>58.9</v>
      </c>
      <c r="AO26" s="51">
        <v>73.86</v>
      </c>
      <c r="AP26" s="52">
        <v>18.53</v>
      </c>
      <c r="AQ26" s="49">
        <v>35.299999999999997</v>
      </c>
      <c r="AR26" s="49">
        <v>68.22</v>
      </c>
      <c r="AS26" s="49">
        <v>91.77</v>
      </c>
      <c r="AT26" s="51">
        <v>118.64</v>
      </c>
    </row>
    <row r="27" spans="1:46" x14ac:dyDescent="0.2">
      <c r="A27" s="48" t="s">
        <v>126</v>
      </c>
      <c r="B27" s="49">
        <v>-0.4</v>
      </c>
      <c r="C27" s="49">
        <v>-2.52</v>
      </c>
      <c r="D27" s="49">
        <v>-5.53</v>
      </c>
      <c r="E27" s="49">
        <v>-8.2899999999999991</v>
      </c>
      <c r="F27" s="49">
        <v>-11.45</v>
      </c>
      <c r="G27" s="50">
        <v>2.93</v>
      </c>
      <c r="H27" s="49">
        <v>2.08</v>
      </c>
      <c r="I27" s="49">
        <v>0.41</v>
      </c>
      <c r="J27" s="49">
        <v>-1.64</v>
      </c>
      <c r="K27" s="51">
        <v>-4.42</v>
      </c>
      <c r="L27" s="49">
        <v>0.2</v>
      </c>
      <c r="M27" s="49">
        <v>-0.95</v>
      </c>
      <c r="N27" s="49">
        <v>-4.38</v>
      </c>
      <c r="O27" s="49">
        <v>-7.17</v>
      </c>
      <c r="P27" s="49">
        <v>-10.58</v>
      </c>
      <c r="Q27" s="50">
        <v>-7.85</v>
      </c>
      <c r="R27" s="49">
        <v>-14.17</v>
      </c>
      <c r="S27" s="49">
        <v>-18.940000000000001</v>
      </c>
      <c r="T27" s="49">
        <v>-22.99</v>
      </c>
      <c r="U27" s="51">
        <v>-26.41</v>
      </c>
      <c r="V27" s="49">
        <v>-3.87</v>
      </c>
      <c r="W27" s="49">
        <v>-8.83</v>
      </c>
      <c r="X27" s="49">
        <v>-13.07</v>
      </c>
      <c r="Y27" s="49">
        <v>-16.73</v>
      </c>
      <c r="Z27" s="51">
        <v>-21.79</v>
      </c>
      <c r="AA27" s="52">
        <v>-5.07</v>
      </c>
      <c r="AB27" s="49">
        <v>-13.87</v>
      </c>
      <c r="AC27" s="49">
        <v>-22.4</v>
      </c>
      <c r="AD27" s="49">
        <v>-28.8</v>
      </c>
      <c r="AE27" s="51">
        <v>-31.27</v>
      </c>
      <c r="AF27" s="52">
        <v>-4.3600000000000003</v>
      </c>
      <c r="AG27" s="49">
        <v>-3.57</v>
      </c>
      <c r="AH27" s="49">
        <v>-1.5</v>
      </c>
      <c r="AI27" s="49">
        <v>-7.49</v>
      </c>
      <c r="AJ27" s="51">
        <v>-19.739999999999998</v>
      </c>
      <c r="AK27" s="52">
        <v>16.52</v>
      </c>
      <c r="AL27" s="49">
        <v>26.51</v>
      </c>
      <c r="AM27" s="49">
        <v>25.83</v>
      </c>
      <c r="AN27" s="49">
        <v>29.07</v>
      </c>
      <c r="AO27" s="51">
        <v>33.75</v>
      </c>
      <c r="AP27" s="52">
        <v>15.08</v>
      </c>
      <c r="AQ27" s="49">
        <v>32.5</v>
      </c>
      <c r="AR27" s="49">
        <v>53.04</v>
      </c>
      <c r="AS27" s="49">
        <v>74.14</v>
      </c>
      <c r="AT27" s="51">
        <v>80.69</v>
      </c>
    </row>
    <row r="28" spans="1:46" x14ac:dyDescent="0.2">
      <c r="A28" s="48" t="s">
        <v>85</v>
      </c>
      <c r="B28" s="49">
        <v>0.45</v>
      </c>
      <c r="C28" s="49">
        <v>-0.34</v>
      </c>
      <c r="D28" s="49">
        <v>-1.68</v>
      </c>
      <c r="E28" s="49">
        <v>-2.9</v>
      </c>
      <c r="F28" s="49">
        <v>-4.37</v>
      </c>
      <c r="G28" s="50">
        <v>3.06</v>
      </c>
      <c r="H28" s="49">
        <v>3.97</v>
      </c>
      <c r="I28" s="49">
        <v>3.9</v>
      </c>
      <c r="J28" s="49">
        <v>3.67</v>
      </c>
      <c r="K28" s="51">
        <v>3.28</v>
      </c>
      <c r="L28" s="49">
        <v>1.26</v>
      </c>
      <c r="M28" s="49">
        <v>0.85</v>
      </c>
      <c r="N28" s="49">
        <v>-0.88</v>
      </c>
      <c r="O28" s="49">
        <v>-2.13</v>
      </c>
      <c r="P28" s="49">
        <v>-3.45</v>
      </c>
      <c r="Q28" s="50">
        <v>-4.72</v>
      </c>
      <c r="R28" s="49">
        <v>-8.68</v>
      </c>
      <c r="S28" s="49">
        <v>-11.29</v>
      </c>
      <c r="T28" s="49">
        <v>-13.94</v>
      </c>
      <c r="U28" s="51">
        <v>-17.27</v>
      </c>
      <c r="V28" s="49">
        <v>-0.84</v>
      </c>
      <c r="W28" s="49">
        <v>-2.44</v>
      </c>
      <c r="X28" s="49">
        <v>-5.08</v>
      </c>
      <c r="Y28" s="49">
        <v>-9.64</v>
      </c>
      <c r="Z28" s="51">
        <v>-15.37</v>
      </c>
      <c r="AA28" s="52">
        <v>-4.58</v>
      </c>
      <c r="AB28" s="49">
        <v>-12.61</v>
      </c>
      <c r="AC28" s="49">
        <v>-20.71</v>
      </c>
      <c r="AD28" s="49">
        <v>-24.64</v>
      </c>
      <c r="AE28" s="51">
        <v>-23.72</v>
      </c>
      <c r="AF28" s="52">
        <v>-3.22</v>
      </c>
      <c r="AG28" s="49">
        <v>3.61</v>
      </c>
      <c r="AH28" s="49">
        <v>10.36</v>
      </c>
      <c r="AI28" s="49">
        <v>6.82</v>
      </c>
      <c r="AJ28" s="51">
        <v>-8.6999999999999993</v>
      </c>
      <c r="AK28" s="52">
        <v>21.54</v>
      </c>
      <c r="AL28" s="49">
        <v>30.87</v>
      </c>
      <c r="AM28" s="49">
        <v>34.53</v>
      </c>
      <c r="AN28" s="49">
        <v>48.04</v>
      </c>
      <c r="AO28" s="51">
        <v>60.15</v>
      </c>
      <c r="AP28" s="52">
        <v>8.91</v>
      </c>
      <c r="AQ28" s="49">
        <v>23.58</v>
      </c>
      <c r="AR28" s="49">
        <v>50.18</v>
      </c>
      <c r="AS28" s="49">
        <v>62.66</v>
      </c>
      <c r="AT28" s="51">
        <v>80.23</v>
      </c>
    </row>
    <row r="29" spans="1:46" x14ac:dyDescent="0.2">
      <c r="A29" s="48" t="s">
        <v>86</v>
      </c>
      <c r="B29" s="49">
        <v>2.2000000000000002</v>
      </c>
      <c r="C29" s="49">
        <v>3.51</v>
      </c>
      <c r="D29" s="49">
        <v>4.54</v>
      </c>
      <c r="E29" s="49">
        <v>5.42</v>
      </c>
      <c r="F29" s="49">
        <v>5.75</v>
      </c>
      <c r="G29" s="50">
        <v>4.5999999999999996</v>
      </c>
      <c r="H29" s="49">
        <v>7.3</v>
      </c>
      <c r="I29" s="49">
        <v>9.65</v>
      </c>
      <c r="J29" s="49">
        <v>11.67</v>
      </c>
      <c r="K29" s="51">
        <v>13.12</v>
      </c>
      <c r="L29" s="49">
        <v>3.09</v>
      </c>
      <c r="M29" s="49">
        <v>5</v>
      </c>
      <c r="N29" s="49">
        <v>6.26</v>
      </c>
      <c r="O29" s="49">
        <v>7.99</v>
      </c>
      <c r="P29" s="49">
        <v>9.35</v>
      </c>
      <c r="Q29" s="50">
        <v>-1.93</v>
      </c>
      <c r="R29" s="49">
        <v>-3.14</v>
      </c>
      <c r="S29" s="49">
        <v>-4.04</v>
      </c>
      <c r="T29" s="49">
        <v>-5.66</v>
      </c>
      <c r="U29" s="51">
        <v>-8.1199999999999992</v>
      </c>
      <c r="V29" s="49">
        <v>1.45</v>
      </c>
      <c r="W29" s="49">
        <v>-0.02</v>
      </c>
      <c r="X29" s="49">
        <v>-1.67</v>
      </c>
      <c r="Y29" s="49">
        <v>-4.93</v>
      </c>
      <c r="Z29" s="51">
        <v>-8.02</v>
      </c>
      <c r="AA29" s="52">
        <v>-0.96</v>
      </c>
      <c r="AB29" s="49">
        <v>-3.56</v>
      </c>
      <c r="AC29" s="49">
        <v>-7.62</v>
      </c>
      <c r="AD29" s="49">
        <v>-8.58</v>
      </c>
      <c r="AE29" s="51">
        <v>-6.8</v>
      </c>
      <c r="AF29" s="52">
        <v>2.79</v>
      </c>
      <c r="AG29" s="49">
        <v>14.08</v>
      </c>
      <c r="AH29" s="49">
        <v>25.81</v>
      </c>
      <c r="AI29" s="49">
        <v>25.71</v>
      </c>
      <c r="AJ29" s="51">
        <v>11.61</v>
      </c>
      <c r="AK29" s="52">
        <v>14.57</v>
      </c>
      <c r="AL29" s="49">
        <v>26.27</v>
      </c>
      <c r="AM29" s="49">
        <v>37.1</v>
      </c>
      <c r="AN29" s="49">
        <v>56.34</v>
      </c>
      <c r="AO29" s="51">
        <v>75.12</v>
      </c>
      <c r="AP29" s="52">
        <v>9.07</v>
      </c>
      <c r="AQ29" s="49">
        <v>15.39</v>
      </c>
      <c r="AR29" s="49">
        <v>34.47</v>
      </c>
      <c r="AS29" s="49">
        <v>49.7</v>
      </c>
      <c r="AT29" s="51">
        <v>70.31</v>
      </c>
    </row>
    <row r="30" spans="1:46" x14ac:dyDescent="0.2">
      <c r="A30" s="48" t="s">
        <v>87</v>
      </c>
      <c r="B30" s="49">
        <v>3</v>
      </c>
      <c r="C30" s="49">
        <v>4.4800000000000004</v>
      </c>
      <c r="D30" s="49">
        <v>5.09</v>
      </c>
      <c r="E30" s="49">
        <v>6.01</v>
      </c>
      <c r="F30" s="49">
        <v>6.46</v>
      </c>
      <c r="G30" s="50">
        <v>6.18</v>
      </c>
      <c r="H30" s="49">
        <v>9.7799999999999994</v>
      </c>
      <c r="I30" s="49">
        <v>12.56</v>
      </c>
      <c r="J30" s="49">
        <v>15.26</v>
      </c>
      <c r="K30" s="51">
        <v>16.98</v>
      </c>
      <c r="L30" s="49">
        <v>3.32</v>
      </c>
      <c r="M30" s="49">
        <v>4.24</v>
      </c>
      <c r="N30" s="49">
        <v>4.3600000000000003</v>
      </c>
      <c r="O30" s="49">
        <v>5.32</v>
      </c>
      <c r="P30" s="49">
        <v>6.38</v>
      </c>
      <c r="Q30" s="50">
        <v>-3.11</v>
      </c>
      <c r="R30" s="49">
        <v>-4.13</v>
      </c>
      <c r="S30" s="49">
        <v>-6.24</v>
      </c>
      <c r="T30" s="49">
        <v>-8.4600000000000009</v>
      </c>
      <c r="U30" s="51">
        <v>-11.41</v>
      </c>
      <c r="V30" s="49">
        <v>1.81</v>
      </c>
      <c r="W30" s="49">
        <v>-0.11</v>
      </c>
      <c r="X30" s="49">
        <v>-3.37</v>
      </c>
      <c r="Y30" s="49">
        <v>-7.86</v>
      </c>
      <c r="Z30" s="51">
        <v>-11.4</v>
      </c>
      <c r="AA30" s="52">
        <v>-3.15</v>
      </c>
      <c r="AB30" s="49">
        <v>-8.23</v>
      </c>
      <c r="AC30" s="49">
        <v>-13.89</v>
      </c>
      <c r="AD30" s="49">
        <v>-14.82</v>
      </c>
      <c r="AE30" s="51">
        <v>-12.56</v>
      </c>
      <c r="AF30" s="52">
        <v>-1.19</v>
      </c>
      <c r="AG30" s="49">
        <v>4.47</v>
      </c>
      <c r="AH30" s="49">
        <v>12.96</v>
      </c>
      <c r="AI30" s="49">
        <v>10.37</v>
      </c>
      <c r="AJ30" s="51">
        <v>-5.91</v>
      </c>
      <c r="AK30" s="52">
        <v>18.82</v>
      </c>
      <c r="AL30" s="49">
        <v>30.71</v>
      </c>
      <c r="AM30" s="49">
        <v>37.090000000000003</v>
      </c>
      <c r="AN30" s="49">
        <v>47.16</v>
      </c>
      <c r="AO30" s="51">
        <v>61.24</v>
      </c>
      <c r="AP30" s="52">
        <v>29.4</v>
      </c>
      <c r="AQ30" s="49">
        <v>62.01</v>
      </c>
      <c r="AR30" s="49">
        <v>95.64</v>
      </c>
      <c r="AS30" s="49">
        <v>130.4</v>
      </c>
      <c r="AT30" s="51">
        <v>156.61000000000001</v>
      </c>
    </row>
    <row r="31" spans="1:46" x14ac:dyDescent="0.2">
      <c r="A31" s="48" t="s">
        <v>127</v>
      </c>
      <c r="B31" s="49">
        <v>3.27</v>
      </c>
      <c r="C31" s="49">
        <v>4.78</v>
      </c>
      <c r="D31" s="49">
        <v>5.52</v>
      </c>
      <c r="E31" s="49">
        <v>6.28</v>
      </c>
      <c r="F31" s="49">
        <v>6.8</v>
      </c>
      <c r="G31" s="50">
        <v>4.9000000000000004</v>
      </c>
      <c r="H31" s="49">
        <v>8.7899999999999991</v>
      </c>
      <c r="I31" s="49">
        <v>11.56</v>
      </c>
      <c r="J31" s="49">
        <v>14.24</v>
      </c>
      <c r="K31" s="51">
        <v>16.62</v>
      </c>
      <c r="L31" s="49">
        <v>4.6100000000000003</v>
      </c>
      <c r="M31" s="49">
        <v>6.32</v>
      </c>
      <c r="N31" s="49">
        <v>6.95</v>
      </c>
      <c r="O31" s="49">
        <v>8.25</v>
      </c>
      <c r="P31" s="49">
        <v>9.7200000000000006</v>
      </c>
      <c r="Q31" s="50">
        <v>-1.42</v>
      </c>
      <c r="R31" s="49">
        <v>-3.58</v>
      </c>
      <c r="S31" s="49">
        <v>-5.45</v>
      </c>
      <c r="T31" s="49">
        <v>-8.3000000000000007</v>
      </c>
      <c r="U31" s="51">
        <v>-12.09</v>
      </c>
      <c r="V31" s="49">
        <v>1.98</v>
      </c>
      <c r="W31" s="49">
        <v>-0.96</v>
      </c>
      <c r="X31" s="49">
        <v>-5.2</v>
      </c>
      <c r="Y31" s="49">
        <v>-10.47</v>
      </c>
      <c r="Z31" s="51">
        <v>-14.42</v>
      </c>
      <c r="AA31" s="52">
        <v>-1.36</v>
      </c>
      <c r="AB31" s="49">
        <v>-4.95</v>
      </c>
      <c r="AC31" s="49">
        <v>-9.76</v>
      </c>
      <c r="AD31" s="49">
        <v>-10.89</v>
      </c>
      <c r="AE31" s="51">
        <v>-9.6300000000000008</v>
      </c>
      <c r="AF31" s="52">
        <v>-1.81</v>
      </c>
      <c r="AG31" s="49">
        <v>4.95</v>
      </c>
      <c r="AH31" s="49">
        <v>15.13</v>
      </c>
      <c r="AI31" s="49">
        <v>13.4</v>
      </c>
      <c r="AJ31" s="51">
        <v>-1.48</v>
      </c>
      <c r="AK31" s="52">
        <v>19.63</v>
      </c>
      <c r="AL31" s="49">
        <v>32.44</v>
      </c>
      <c r="AM31" s="49">
        <v>37.46</v>
      </c>
      <c r="AN31" s="49">
        <v>49.46</v>
      </c>
      <c r="AO31" s="51">
        <v>65.86</v>
      </c>
      <c r="AP31" s="52">
        <v>17.48</v>
      </c>
      <c r="AQ31" s="49">
        <v>36.53</v>
      </c>
      <c r="AR31" s="49">
        <v>66.59</v>
      </c>
      <c r="AS31" s="49">
        <v>91.75</v>
      </c>
      <c r="AT31" s="51">
        <v>113.85</v>
      </c>
    </row>
    <row r="32" spans="1:46" x14ac:dyDescent="0.2">
      <c r="A32" s="48" t="s">
        <v>88</v>
      </c>
      <c r="B32" s="49">
        <v>3.62</v>
      </c>
      <c r="C32" s="49">
        <v>5.32</v>
      </c>
      <c r="D32" s="49">
        <v>7.07</v>
      </c>
      <c r="E32" s="49">
        <v>8.8699999999999992</v>
      </c>
      <c r="F32" s="49">
        <v>10.14</v>
      </c>
      <c r="G32" s="50">
        <v>6.37</v>
      </c>
      <c r="H32" s="49">
        <v>8.57</v>
      </c>
      <c r="I32" s="49">
        <v>11.28</v>
      </c>
      <c r="J32" s="49">
        <v>13.51</v>
      </c>
      <c r="K32" s="51">
        <v>15.38</v>
      </c>
      <c r="L32" s="49">
        <v>2.7</v>
      </c>
      <c r="M32" s="49">
        <v>4.12</v>
      </c>
      <c r="N32" s="49">
        <v>5.22</v>
      </c>
      <c r="O32" s="49">
        <v>8.06</v>
      </c>
      <c r="P32" s="49">
        <v>10.77</v>
      </c>
      <c r="Q32" s="50">
        <v>0.14000000000000001</v>
      </c>
      <c r="R32" s="49">
        <v>1.39</v>
      </c>
      <c r="S32" s="49">
        <v>2.39</v>
      </c>
      <c r="T32" s="49">
        <v>1.94</v>
      </c>
      <c r="U32" s="51">
        <v>0.06</v>
      </c>
      <c r="V32" s="49">
        <v>7.05</v>
      </c>
      <c r="W32" s="49">
        <v>8.36</v>
      </c>
      <c r="X32" s="49">
        <v>7.1</v>
      </c>
      <c r="Y32" s="49">
        <v>2.56</v>
      </c>
      <c r="Z32" s="51">
        <v>-0.56999999999999995</v>
      </c>
      <c r="AA32" s="52">
        <v>-2.73</v>
      </c>
      <c r="AB32" s="49">
        <v>-7.16</v>
      </c>
      <c r="AC32" s="49">
        <v>-9.7100000000000009</v>
      </c>
      <c r="AD32" s="49">
        <v>-6.55</v>
      </c>
      <c r="AE32" s="51">
        <v>-1.3</v>
      </c>
      <c r="AF32" s="52">
        <v>2.83</v>
      </c>
      <c r="AG32" s="49">
        <v>16.63</v>
      </c>
      <c r="AH32" s="49">
        <v>27.02</v>
      </c>
      <c r="AI32" s="49">
        <v>21.88</v>
      </c>
      <c r="AJ32" s="51">
        <v>4.16</v>
      </c>
      <c r="AK32" s="52">
        <v>15.01</v>
      </c>
      <c r="AL32" s="49">
        <v>25.84</v>
      </c>
      <c r="AM32" s="49">
        <v>35.81</v>
      </c>
      <c r="AN32" s="49">
        <v>57.9</v>
      </c>
      <c r="AO32" s="51">
        <v>74.319999999999993</v>
      </c>
      <c r="AP32" s="52">
        <v>12.57</v>
      </c>
      <c r="AQ32" s="49">
        <v>16.27</v>
      </c>
      <c r="AR32" s="49">
        <v>38.83</v>
      </c>
      <c r="AS32" s="49">
        <v>51.46</v>
      </c>
      <c r="AT32" s="51">
        <v>74.5</v>
      </c>
    </row>
    <row r="33" spans="1:46" x14ac:dyDescent="0.2">
      <c r="A33" s="48" t="s">
        <v>89</v>
      </c>
      <c r="B33" s="49">
        <v>2.2999999999999998</v>
      </c>
      <c r="C33" s="49">
        <v>3.36</v>
      </c>
      <c r="D33" s="49">
        <v>4.05</v>
      </c>
      <c r="E33" s="49">
        <v>4.59</v>
      </c>
      <c r="F33" s="49">
        <v>5</v>
      </c>
      <c r="G33" s="50">
        <v>4.33</v>
      </c>
      <c r="H33" s="49">
        <v>7.01</v>
      </c>
      <c r="I33" s="49">
        <v>9.1999999999999993</v>
      </c>
      <c r="J33" s="49">
        <v>10.77</v>
      </c>
      <c r="K33" s="51">
        <v>12.48</v>
      </c>
      <c r="L33" s="49">
        <v>3.22</v>
      </c>
      <c r="M33" s="49">
        <v>4.47</v>
      </c>
      <c r="N33" s="49">
        <v>4.3600000000000003</v>
      </c>
      <c r="O33" s="49">
        <v>4.49</v>
      </c>
      <c r="P33" s="49">
        <v>4.6900000000000004</v>
      </c>
      <c r="Q33" s="50">
        <v>-2.78</v>
      </c>
      <c r="R33" s="49">
        <v>-4.72</v>
      </c>
      <c r="S33" s="49">
        <v>-4.95</v>
      </c>
      <c r="T33" s="49">
        <v>-5.3</v>
      </c>
      <c r="U33" s="51">
        <v>-6.62</v>
      </c>
      <c r="V33" s="49">
        <v>2.6</v>
      </c>
      <c r="W33" s="49">
        <v>3.37</v>
      </c>
      <c r="X33" s="49">
        <v>3.31</v>
      </c>
      <c r="Y33" s="49">
        <v>0.83</v>
      </c>
      <c r="Z33" s="51">
        <v>-1.61</v>
      </c>
      <c r="AA33" s="52">
        <v>-3.74</v>
      </c>
      <c r="AB33" s="49">
        <v>-10.64</v>
      </c>
      <c r="AC33" s="49">
        <v>-17.18</v>
      </c>
      <c r="AD33" s="49">
        <v>-19.53</v>
      </c>
      <c r="AE33" s="51">
        <v>-17.100000000000001</v>
      </c>
      <c r="AF33" s="52">
        <v>-2.64</v>
      </c>
      <c r="AG33" s="49">
        <v>6.08</v>
      </c>
      <c r="AH33" s="49">
        <v>13.91</v>
      </c>
      <c r="AI33" s="49">
        <v>10.27</v>
      </c>
      <c r="AJ33" s="51">
        <v>-5.98</v>
      </c>
      <c r="AK33" s="52">
        <v>23.2</v>
      </c>
      <c r="AL33" s="49">
        <v>35.19</v>
      </c>
      <c r="AM33" s="49">
        <v>38.909999999999997</v>
      </c>
      <c r="AN33" s="49">
        <v>54.27</v>
      </c>
      <c r="AO33" s="51">
        <v>67.67</v>
      </c>
      <c r="AP33" s="52">
        <v>9.89</v>
      </c>
      <c r="AQ33" s="49">
        <v>22.46</v>
      </c>
      <c r="AR33" s="49">
        <v>54.68</v>
      </c>
      <c r="AS33" s="49">
        <v>67.97</v>
      </c>
      <c r="AT33" s="51">
        <v>86.82</v>
      </c>
    </row>
    <row r="34" spans="1:46" x14ac:dyDescent="0.2">
      <c r="A34" s="48" t="s">
        <v>90</v>
      </c>
      <c r="B34" s="49">
        <v>2.11</v>
      </c>
      <c r="C34" s="49">
        <v>3.09</v>
      </c>
      <c r="D34" s="49">
        <v>3.01</v>
      </c>
      <c r="E34" s="49">
        <v>2.4500000000000002</v>
      </c>
      <c r="F34" s="49">
        <v>1.51</v>
      </c>
      <c r="G34" s="50">
        <v>3.69</v>
      </c>
      <c r="H34" s="49">
        <v>6.42</v>
      </c>
      <c r="I34" s="49">
        <v>7.47</v>
      </c>
      <c r="J34" s="49">
        <v>7.65</v>
      </c>
      <c r="K34" s="51">
        <v>7.8</v>
      </c>
      <c r="L34" s="49">
        <v>3.54</v>
      </c>
      <c r="M34" s="49">
        <v>5.04</v>
      </c>
      <c r="N34" s="49">
        <v>5.34</v>
      </c>
      <c r="O34" s="49">
        <v>5.49</v>
      </c>
      <c r="P34" s="49">
        <v>5.43</v>
      </c>
      <c r="Q34" s="50">
        <v>-2.3199999999999998</v>
      </c>
      <c r="R34" s="49">
        <v>-4.5199999999999996</v>
      </c>
      <c r="S34" s="49">
        <v>-6.7</v>
      </c>
      <c r="T34" s="49">
        <v>-9.43</v>
      </c>
      <c r="U34" s="51">
        <v>-13.26</v>
      </c>
      <c r="V34" s="49">
        <v>-0.52</v>
      </c>
      <c r="W34" s="49">
        <v>-2.98</v>
      </c>
      <c r="X34" s="49">
        <v>-6.44</v>
      </c>
      <c r="Y34" s="49">
        <v>-11.55</v>
      </c>
      <c r="Z34" s="51">
        <v>-16.38</v>
      </c>
      <c r="AA34" s="52">
        <v>-2.72</v>
      </c>
      <c r="AB34" s="49">
        <v>-6.15</v>
      </c>
      <c r="AC34" s="49">
        <v>-10.37</v>
      </c>
      <c r="AD34" s="49">
        <v>-12</v>
      </c>
      <c r="AE34" s="51">
        <v>-11.62</v>
      </c>
      <c r="AF34" s="52">
        <v>1.1499999999999999</v>
      </c>
      <c r="AG34" s="49">
        <v>5.67</v>
      </c>
      <c r="AH34" s="49">
        <v>10.66</v>
      </c>
      <c r="AI34" s="49">
        <v>8.26</v>
      </c>
      <c r="AJ34" s="51">
        <v>-2.81</v>
      </c>
      <c r="AK34" s="52">
        <v>21.7</v>
      </c>
      <c r="AL34" s="49">
        <v>34.700000000000003</v>
      </c>
      <c r="AM34" s="49">
        <v>43.01</v>
      </c>
      <c r="AN34" s="49">
        <v>52.59</v>
      </c>
      <c r="AO34" s="51">
        <v>61.43</v>
      </c>
      <c r="AP34" s="52">
        <v>18.940000000000001</v>
      </c>
      <c r="AQ34" s="49">
        <v>45.1</v>
      </c>
      <c r="AR34" s="49">
        <v>72.39</v>
      </c>
      <c r="AS34" s="49">
        <v>95.9</v>
      </c>
      <c r="AT34" s="51">
        <v>120.38</v>
      </c>
    </row>
    <row r="35" spans="1:46" x14ac:dyDescent="0.2">
      <c r="A35" s="48" t="s">
        <v>91</v>
      </c>
      <c r="B35" s="49">
        <v>1.35</v>
      </c>
      <c r="C35" s="49">
        <v>1.18</v>
      </c>
      <c r="D35" s="49">
        <v>0.69</v>
      </c>
      <c r="E35" s="49">
        <v>0.02</v>
      </c>
      <c r="F35" s="49">
        <v>-1.02</v>
      </c>
      <c r="G35" s="50">
        <v>3.95</v>
      </c>
      <c r="H35" s="49">
        <v>5.8</v>
      </c>
      <c r="I35" s="49">
        <v>7.08</v>
      </c>
      <c r="J35" s="49">
        <v>7.81</v>
      </c>
      <c r="K35" s="51">
        <v>8.14</v>
      </c>
      <c r="L35" s="49">
        <v>2.27</v>
      </c>
      <c r="M35" s="49">
        <v>2.4</v>
      </c>
      <c r="N35" s="49">
        <v>1.52</v>
      </c>
      <c r="O35" s="49">
        <v>0.92</v>
      </c>
      <c r="P35" s="49">
        <v>-0.13</v>
      </c>
      <c r="Q35" s="50">
        <v>-4.38</v>
      </c>
      <c r="R35" s="49">
        <v>-8.2899999999999991</v>
      </c>
      <c r="S35" s="49">
        <v>-10.88</v>
      </c>
      <c r="T35" s="49">
        <v>-13.87</v>
      </c>
      <c r="U35" s="51">
        <v>-17.010000000000002</v>
      </c>
      <c r="V35" s="49">
        <v>-0.41</v>
      </c>
      <c r="W35" s="49">
        <v>-3.12</v>
      </c>
      <c r="X35" s="49">
        <v>-6.57</v>
      </c>
      <c r="Y35" s="49">
        <v>-10.86</v>
      </c>
      <c r="Z35" s="51">
        <v>-15.07</v>
      </c>
      <c r="AA35" s="52">
        <v>-4.42</v>
      </c>
      <c r="AB35" s="49">
        <v>-11.68</v>
      </c>
      <c r="AC35" s="49">
        <v>-18.63</v>
      </c>
      <c r="AD35" s="49">
        <v>-22.38</v>
      </c>
      <c r="AE35" s="51">
        <v>-22.1</v>
      </c>
      <c r="AF35" s="52">
        <v>-1.42</v>
      </c>
      <c r="AG35" s="49">
        <v>5.75</v>
      </c>
      <c r="AH35" s="49">
        <v>11.12</v>
      </c>
      <c r="AI35" s="49">
        <v>6.58</v>
      </c>
      <c r="AJ35" s="51">
        <v>-8.16</v>
      </c>
      <c r="AK35" s="52">
        <v>19.02</v>
      </c>
      <c r="AL35" s="49">
        <v>30.52</v>
      </c>
      <c r="AM35" s="49">
        <v>36.11</v>
      </c>
      <c r="AN35" s="49">
        <v>49.16</v>
      </c>
      <c r="AO35" s="51">
        <v>58.77</v>
      </c>
      <c r="AP35" s="52">
        <v>15.46</v>
      </c>
      <c r="AQ35" s="49">
        <v>27.01</v>
      </c>
      <c r="AR35" s="49">
        <v>54.91</v>
      </c>
      <c r="AS35" s="49">
        <v>71.33</v>
      </c>
      <c r="AT35" s="51">
        <v>91.43</v>
      </c>
    </row>
    <row r="36" spans="1:46" x14ac:dyDescent="0.2">
      <c r="A36" s="48" t="s">
        <v>92</v>
      </c>
      <c r="B36" s="49">
        <v>2.98</v>
      </c>
      <c r="C36" s="49">
        <v>4.6399999999999997</v>
      </c>
      <c r="D36" s="49">
        <v>6.11</v>
      </c>
      <c r="E36" s="49">
        <v>7.66</v>
      </c>
      <c r="F36" s="49">
        <v>8.58</v>
      </c>
      <c r="G36" s="50">
        <v>5.65</v>
      </c>
      <c r="H36" s="49">
        <v>8.51</v>
      </c>
      <c r="I36" s="49">
        <v>11.2</v>
      </c>
      <c r="J36" s="49">
        <v>14.1</v>
      </c>
      <c r="K36" s="51">
        <v>16.579999999999998</v>
      </c>
      <c r="L36" s="49">
        <v>3.63</v>
      </c>
      <c r="M36" s="49">
        <v>5.68</v>
      </c>
      <c r="N36" s="49">
        <v>7.08</v>
      </c>
      <c r="O36" s="49">
        <v>9.07</v>
      </c>
      <c r="P36" s="49">
        <v>10.45</v>
      </c>
      <c r="Q36" s="50">
        <v>-1.9</v>
      </c>
      <c r="R36" s="49">
        <v>-2.57</v>
      </c>
      <c r="S36" s="49">
        <v>-2.72</v>
      </c>
      <c r="T36" s="49">
        <v>-3.81</v>
      </c>
      <c r="U36" s="51">
        <v>-5.86</v>
      </c>
      <c r="V36" s="49">
        <v>3.04</v>
      </c>
      <c r="W36" s="49">
        <v>2.5099999999999998</v>
      </c>
      <c r="X36" s="49">
        <v>1.3</v>
      </c>
      <c r="Y36" s="49">
        <v>-2.34</v>
      </c>
      <c r="Z36" s="51">
        <v>-5</v>
      </c>
      <c r="AA36" s="52">
        <v>-1.85</v>
      </c>
      <c r="AB36" s="49">
        <v>-5.87</v>
      </c>
      <c r="AC36" s="49">
        <v>-9.66</v>
      </c>
      <c r="AD36" s="49">
        <v>-9.42</v>
      </c>
      <c r="AE36" s="51">
        <v>-6.67</v>
      </c>
      <c r="AF36" s="52">
        <v>3.64</v>
      </c>
      <c r="AG36" s="49">
        <v>16.420000000000002</v>
      </c>
      <c r="AH36" s="49">
        <v>24.73</v>
      </c>
      <c r="AI36" s="49">
        <v>21.71</v>
      </c>
      <c r="AJ36" s="51">
        <v>7.4</v>
      </c>
      <c r="AK36" s="52">
        <v>17.47</v>
      </c>
      <c r="AL36" s="49">
        <v>30.34</v>
      </c>
      <c r="AM36" s="49">
        <v>42.91</v>
      </c>
      <c r="AN36" s="49">
        <v>64.260000000000005</v>
      </c>
      <c r="AO36" s="51">
        <v>78.680000000000007</v>
      </c>
      <c r="AP36" s="52">
        <v>10.71</v>
      </c>
      <c r="AQ36" s="49">
        <v>19.989999999999998</v>
      </c>
      <c r="AR36" s="49">
        <v>44.21</v>
      </c>
      <c r="AS36" s="49">
        <v>61.77</v>
      </c>
      <c r="AT36" s="51">
        <v>87.76</v>
      </c>
    </row>
    <row r="37" spans="1:46" x14ac:dyDescent="0.2">
      <c r="A37" s="48" t="s">
        <v>93</v>
      </c>
      <c r="B37" s="49">
        <v>3.98</v>
      </c>
      <c r="C37" s="49">
        <v>6.88</v>
      </c>
      <c r="D37" s="49">
        <v>9.3800000000000008</v>
      </c>
      <c r="E37" s="49">
        <v>12.21</v>
      </c>
      <c r="F37" s="49">
        <v>15.02</v>
      </c>
      <c r="G37" s="50">
        <v>5.63</v>
      </c>
      <c r="H37" s="49">
        <v>10.1</v>
      </c>
      <c r="I37" s="49">
        <v>14.09</v>
      </c>
      <c r="J37" s="49">
        <v>18.23</v>
      </c>
      <c r="K37" s="51">
        <v>22.77</v>
      </c>
      <c r="L37" s="49">
        <v>4.3</v>
      </c>
      <c r="M37" s="49">
        <v>6.79</v>
      </c>
      <c r="N37" s="49">
        <v>8.31</v>
      </c>
      <c r="O37" s="49">
        <v>11.07</v>
      </c>
      <c r="P37" s="49">
        <v>14.54</v>
      </c>
      <c r="Q37" s="50">
        <v>1.42</v>
      </c>
      <c r="R37" s="49">
        <v>3.06</v>
      </c>
      <c r="S37" s="49">
        <v>5.35</v>
      </c>
      <c r="T37" s="49">
        <v>6.71</v>
      </c>
      <c r="U37" s="51">
        <v>6.29</v>
      </c>
      <c r="V37" s="49">
        <v>5.97</v>
      </c>
      <c r="W37" s="49">
        <v>9.48</v>
      </c>
      <c r="X37" s="49">
        <v>10.27</v>
      </c>
      <c r="Y37" s="49">
        <v>6.75</v>
      </c>
      <c r="Z37" s="51">
        <v>3.84</v>
      </c>
      <c r="AA37" s="52">
        <v>-0.51</v>
      </c>
      <c r="AB37" s="49">
        <v>-3.67</v>
      </c>
      <c r="AC37" s="49">
        <v>-6.35</v>
      </c>
      <c r="AD37" s="49">
        <v>-3.78</v>
      </c>
      <c r="AE37" s="51">
        <v>1.99</v>
      </c>
      <c r="AF37" s="52">
        <v>-4.3099999999999996</v>
      </c>
      <c r="AG37" s="49">
        <v>6.61</v>
      </c>
      <c r="AH37" s="49">
        <v>19.64</v>
      </c>
      <c r="AI37" s="49">
        <v>20.85</v>
      </c>
      <c r="AJ37" s="51">
        <v>6.99</v>
      </c>
      <c r="AK37" s="52">
        <v>17.36</v>
      </c>
      <c r="AL37" s="49">
        <v>24.75</v>
      </c>
      <c r="AM37" s="49">
        <v>27.77</v>
      </c>
      <c r="AN37" s="49">
        <v>45.88</v>
      </c>
      <c r="AO37" s="51">
        <v>66.06</v>
      </c>
      <c r="AP37" s="52">
        <v>20.260000000000002</v>
      </c>
      <c r="AQ37" s="49">
        <v>37.659999999999997</v>
      </c>
      <c r="AR37" s="49">
        <v>67.680000000000007</v>
      </c>
      <c r="AS37" s="49">
        <v>83.58</v>
      </c>
      <c r="AT37" s="51">
        <v>106.52</v>
      </c>
    </row>
    <row r="38" spans="1:46" x14ac:dyDescent="0.2">
      <c r="A38" s="48" t="s">
        <v>94</v>
      </c>
      <c r="B38" s="49">
        <v>0.79</v>
      </c>
      <c r="C38" s="49">
        <v>0.5</v>
      </c>
      <c r="D38" s="49">
        <v>0.13</v>
      </c>
      <c r="E38" s="49">
        <v>-0.4</v>
      </c>
      <c r="F38" s="49">
        <v>-1.69</v>
      </c>
      <c r="G38" s="50">
        <v>3.17</v>
      </c>
      <c r="H38" s="49">
        <v>3.8</v>
      </c>
      <c r="I38" s="49">
        <v>4.3499999999999996</v>
      </c>
      <c r="J38" s="49">
        <v>4.58</v>
      </c>
      <c r="K38" s="51">
        <v>3.69</v>
      </c>
      <c r="L38" s="49">
        <v>1.08</v>
      </c>
      <c r="M38" s="49">
        <v>0.75</v>
      </c>
      <c r="N38" s="49">
        <v>0.34</v>
      </c>
      <c r="O38" s="49">
        <v>0.44</v>
      </c>
      <c r="P38" s="49">
        <v>0.15</v>
      </c>
      <c r="Q38" s="50">
        <v>-3.66</v>
      </c>
      <c r="R38" s="49">
        <v>-5.47</v>
      </c>
      <c r="S38" s="49">
        <v>-7.32</v>
      </c>
      <c r="T38" s="49">
        <v>-10.08</v>
      </c>
      <c r="U38" s="51">
        <v>-13.48</v>
      </c>
      <c r="V38" s="49">
        <v>2.4</v>
      </c>
      <c r="W38" s="49">
        <v>0.73</v>
      </c>
      <c r="X38" s="49">
        <v>-2.2000000000000002</v>
      </c>
      <c r="Y38" s="49">
        <v>-7.68</v>
      </c>
      <c r="Z38" s="51">
        <v>-11.6</v>
      </c>
      <c r="AA38" s="52">
        <v>-5.88</v>
      </c>
      <c r="AB38" s="49">
        <v>-12.87</v>
      </c>
      <c r="AC38" s="49">
        <v>-18.96</v>
      </c>
      <c r="AD38" s="49">
        <v>-19.22</v>
      </c>
      <c r="AE38" s="51">
        <v>-17.440000000000001</v>
      </c>
      <c r="AF38" s="52">
        <v>6.27</v>
      </c>
      <c r="AG38" s="49">
        <v>19.16</v>
      </c>
      <c r="AH38" s="49">
        <v>26.01</v>
      </c>
      <c r="AI38" s="49">
        <v>17.61</v>
      </c>
      <c r="AJ38" s="51">
        <v>-3.06</v>
      </c>
      <c r="AK38" s="52">
        <v>16.46</v>
      </c>
      <c r="AL38" s="49">
        <v>28.57</v>
      </c>
      <c r="AM38" s="49">
        <v>43.8</v>
      </c>
      <c r="AN38" s="49">
        <v>65.42</v>
      </c>
      <c r="AO38" s="51">
        <v>77.97</v>
      </c>
      <c r="AP38" s="52">
        <v>-2.0099999999999998</v>
      </c>
      <c r="AQ38" s="49">
        <v>2.04</v>
      </c>
      <c r="AR38" s="49">
        <v>20.23</v>
      </c>
      <c r="AS38" s="49">
        <v>31.26</v>
      </c>
      <c r="AT38" s="51">
        <v>56.38</v>
      </c>
    </row>
    <row r="39" spans="1:46" x14ac:dyDescent="0.2">
      <c r="A39" s="48" t="s">
        <v>95</v>
      </c>
      <c r="B39" s="49">
        <v>5.35</v>
      </c>
      <c r="C39" s="49">
        <v>9.48</v>
      </c>
      <c r="D39" s="49">
        <v>12.99</v>
      </c>
      <c r="E39" s="49">
        <v>16.46</v>
      </c>
      <c r="F39" s="49">
        <v>19.41</v>
      </c>
      <c r="G39" s="50">
        <v>7.69</v>
      </c>
      <c r="H39" s="49">
        <v>14.27</v>
      </c>
      <c r="I39" s="49">
        <v>20.079999999999998</v>
      </c>
      <c r="J39" s="49">
        <v>25.53</v>
      </c>
      <c r="K39" s="51">
        <v>30.98</v>
      </c>
      <c r="L39" s="49">
        <v>6.37</v>
      </c>
      <c r="M39" s="49">
        <v>10.51</v>
      </c>
      <c r="N39" s="49">
        <v>13.65</v>
      </c>
      <c r="O39" s="49">
        <v>17.93</v>
      </c>
      <c r="P39" s="49">
        <v>22.12</v>
      </c>
      <c r="Q39" s="50">
        <v>1.67</v>
      </c>
      <c r="R39" s="49">
        <v>3.35</v>
      </c>
      <c r="S39" s="49">
        <v>5.09</v>
      </c>
      <c r="T39" s="49">
        <v>5.48</v>
      </c>
      <c r="U39" s="51">
        <v>4.28</v>
      </c>
      <c r="V39" s="49">
        <v>4.66</v>
      </c>
      <c r="W39" s="49">
        <v>7.13</v>
      </c>
      <c r="X39" s="49">
        <v>7.25</v>
      </c>
      <c r="Y39" s="49">
        <v>5.0199999999999996</v>
      </c>
      <c r="Z39" s="51">
        <v>2.85</v>
      </c>
      <c r="AA39" s="52">
        <v>1.49</v>
      </c>
      <c r="AB39" s="49">
        <v>-0.1</v>
      </c>
      <c r="AC39" s="49">
        <v>-1.1599999999999999</v>
      </c>
      <c r="AD39" s="49">
        <v>0.57999999999999996</v>
      </c>
      <c r="AE39" s="51">
        <v>5.33</v>
      </c>
      <c r="AF39" s="52">
        <v>0.1</v>
      </c>
      <c r="AG39" s="49">
        <v>14.47</v>
      </c>
      <c r="AH39" s="49">
        <v>30.28</v>
      </c>
      <c r="AI39" s="49">
        <v>32.76</v>
      </c>
      <c r="AJ39" s="51">
        <v>20.34</v>
      </c>
      <c r="AK39" s="52">
        <v>25.39</v>
      </c>
      <c r="AL39" s="49">
        <v>39.57</v>
      </c>
      <c r="AM39" s="49">
        <v>47.83</v>
      </c>
      <c r="AN39" s="49">
        <v>73.22</v>
      </c>
      <c r="AO39" s="51">
        <v>99.09</v>
      </c>
      <c r="AP39" s="52">
        <v>24.18</v>
      </c>
      <c r="AQ39" s="49">
        <v>49.68</v>
      </c>
      <c r="AR39" s="49">
        <v>87.8</v>
      </c>
      <c r="AS39" s="49">
        <v>113.48</v>
      </c>
      <c r="AT39" s="51">
        <v>142.72999999999999</v>
      </c>
    </row>
    <row r="40" spans="1:46" ht="31.5" customHeight="1" x14ac:dyDescent="0.2">
      <c r="A40" s="55" t="s">
        <v>207</v>
      </c>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7"/>
    </row>
    <row r="41" spans="1:46" x14ac:dyDescent="0.2">
      <c r="A41" s="48" t="s">
        <v>172</v>
      </c>
      <c r="B41" s="49">
        <v>2.5</v>
      </c>
      <c r="C41" s="49">
        <v>3.85</v>
      </c>
      <c r="D41" s="49">
        <v>4.8899999999999997</v>
      </c>
      <c r="E41" s="49">
        <v>5.75</v>
      </c>
      <c r="F41" s="49">
        <v>6.18</v>
      </c>
      <c r="G41" s="50">
        <v>3.56</v>
      </c>
      <c r="H41" s="49">
        <v>6.43</v>
      </c>
      <c r="I41" s="49">
        <v>8.8000000000000007</v>
      </c>
      <c r="J41" s="49">
        <v>10.99</v>
      </c>
      <c r="K41" s="51">
        <v>12.9</v>
      </c>
      <c r="L41" s="49">
        <v>2.99</v>
      </c>
      <c r="M41" s="49">
        <v>4.3</v>
      </c>
      <c r="N41" s="49">
        <v>5.73</v>
      </c>
      <c r="O41" s="49">
        <v>7.45</v>
      </c>
      <c r="P41" s="49">
        <v>8.59</v>
      </c>
      <c r="Q41" s="50">
        <v>0.3</v>
      </c>
      <c r="R41" s="49">
        <v>-0.28000000000000003</v>
      </c>
      <c r="S41" s="49">
        <v>-1.66</v>
      </c>
      <c r="T41" s="49">
        <v>-4.0199999999999996</v>
      </c>
      <c r="U41" s="51">
        <v>-6.73</v>
      </c>
      <c r="V41" s="49">
        <v>0.48</v>
      </c>
      <c r="W41" s="49">
        <v>-2.1800000000000002</v>
      </c>
      <c r="X41" s="49">
        <v>-5.64</v>
      </c>
      <c r="Y41" s="49">
        <v>-9.77</v>
      </c>
      <c r="Z41" s="51">
        <v>-11.54</v>
      </c>
      <c r="AA41" s="49">
        <v>-0.75</v>
      </c>
      <c r="AB41" s="49">
        <v>-1.91</v>
      </c>
      <c r="AC41" s="49">
        <v>-2.5499999999999998</v>
      </c>
      <c r="AD41" s="49">
        <v>-1.03</v>
      </c>
      <c r="AE41" s="51">
        <v>0.15</v>
      </c>
      <c r="AF41" s="49">
        <v>2.04</v>
      </c>
      <c r="AG41" s="49">
        <v>8.35</v>
      </c>
      <c r="AH41" s="49">
        <v>13.36</v>
      </c>
      <c r="AI41" s="49">
        <v>12.34</v>
      </c>
      <c r="AJ41" s="51">
        <v>3.31</v>
      </c>
      <c r="AK41" s="49">
        <v>20.47</v>
      </c>
      <c r="AL41" s="49">
        <v>37.03</v>
      </c>
      <c r="AM41" s="49">
        <v>46.44</v>
      </c>
      <c r="AN41" s="49">
        <v>58.99</v>
      </c>
      <c r="AO41" s="51">
        <v>69.19</v>
      </c>
      <c r="AP41" s="49">
        <v>9.91</v>
      </c>
      <c r="AQ41" s="49">
        <v>19.760000000000002</v>
      </c>
      <c r="AR41" s="49">
        <v>47.49</v>
      </c>
      <c r="AS41" s="49">
        <v>67.08</v>
      </c>
      <c r="AT41" s="51">
        <v>88</v>
      </c>
    </row>
    <row r="42" spans="1:46" x14ac:dyDescent="0.2">
      <c r="A42" s="48" t="s">
        <v>173</v>
      </c>
      <c r="B42" s="49">
        <v>2.62</v>
      </c>
      <c r="C42" s="49">
        <v>4.04</v>
      </c>
      <c r="D42" s="49">
        <v>5.43</v>
      </c>
      <c r="E42" s="49">
        <v>6.86</v>
      </c>
      <c r="F42" s="49">
        <v>7.69</v>
      </c>
      <c r="G42" s="50">
        <v>4.54</v>
      </c>
      <c r="H42" s="49">
        <v>6.99</v>
      </c>
      <c r="I42" s="49">
        <v>9.34</v>
      </c>
      <c r="J42" s="49">
        <v>11.49</v>
      </c>
      <c r="K42" s="51">
        <v>13.17</v>
      </c>
      <c r="L42" s="49">
        <v>2.95</v>
      </c>
      <c r="M42" s="49">
        <v>3.97</v>
      </c>
      <c r="N42" s="49">
        <v>5.0199999999999996</v>
      </c>
      <c r="O42" s="49">
        <v>7.19</v>
      </c>
      <c r="P42" s="49">
        <v>9.0399999999999991</v>
      </c>
      <c r="Q42" s="50">
        <v>-0.92</v>
      </c>
      <c r="R42" s="49">
        <v>-0.54</v>
      </c>
      <c r="S42" s="49">
        <v>-0.18</v>
      </c>
      <c r="T42" s="49">
        <v>-0.98</v>
      </c>
      <c r="U42" s="51">
        <v>-3.03</v>
      </c>
      <c r="V42" s="49">
        <v>4.21</v>
      </c>
      <c r="W42" s="49">
        <v>3.92</v>
      </c>
      <c r="X42" s="49">
        <v>2.17</v>
      </c>
      <c r="Y42" s="49">
        <v>-2.1</v>
      </c>
      <c r="Z42" s="51">
        <v>-4.95</v>
      </c>
      <c r="AA42" s="49">
        <v>-2.12</v>
      </c>
      <c r="AB42" s="49">
        <v>-5.38</v>
      </c>
      <c r="AC42" s="49">
        <v>-7.65</v>
      </c>
      <c r="AD42" s="49">
        <v>-5.09</v>
      </c>
      <c r="AE42" s="51">
        <v>-1.2</v>
      </c>
      <c r="AF42" s="49">
        <v>4.04</v>
      </c>
      <c r="AG42" s="49">
        <v>17.55</v>
      </c>
      <c r="AH42" s="49">
        <v>26.72</v>
      </c>
      <c r="AI42" s="49">
        <v>22.46</v>
      </c>
      <c r="AJ42" s="51">
        <v>7.63</v>
      </c>
      <c r="AK42" s="49">
        <v>11.99</v>
      </c>
      <c r="AL42" s="49">
        <v>22.11</v>
      </c>
      <c r="AM42" s="49">
        <v>33.89</v>
      </c>
      <c r="AN42" s="49">
        <v>54.93</v>
      </c>
      <c r="AO42" s="51">
        <v>69.38</v>
      </c>
      <c r="AP42" s="49">
        <v>8.01</v>
      </c>
      <c r="AQ42" s="49">
        <v>12.2</v>
      </c>
      <c r="AR42" s="49">
        <v>30.6</v>
      </c>
      <c r="AS42" s="49">
        <v>44.57</v>
      </c>
      <c r="AT42" s="51">
        <v>67.510000000000005</v>
      </c>
    </row>
    <row r="43" spans="1:46" x14ac:dyDescent="0.2">
      <c r="A43" s="48" t="s">
        <v>129</v>
      </c>
      <c r="B43" s="49">
        <v>4.47</v>
      </c>
      <c r="C43" s="49">
        <v>7.61</v>
      </c>
      <c r="D43" s="49">
        <v>10.37</v>
      </c>
      <c r="E43" s="49">
        <v>12.98</v>
      </c>
      <c r="F43" s="49">
        <v>15.15</v>
      </c>
      <c r="G43" s="50">
        <v>5.94</v>
      </c>
      <c r="H43" s="49">
        <v>10.61</v>
      </c>
      <c r="I43" s="49">
        <v>14.62</v>
      </c>
      <c r="J43" s="49">
        <v>18.260000000000002</v>
      </c>
      <c r="K43" s="51">
        <v>21.89</v>
      </c>
      <c r="L43" s="49">
        <v>4.8099999999999996</v>
      </c>
      <c r="M43" s="49">
        <v>7.46</v>
      </c>
      <c r="N43" s="49">
        <v>9.89</v>
      </c>
      <c r="O43" s="49">
        <v>13.24</v>
      </c>
      <c r="P43" s="49">
        <v>16.41</v>
      </c>
      <c r="Q43" s="50">
        <v>1.84</v>
      </c>
      <c r="R43" s="49">
        <v>3.58</v>
      </c>
      <c r="S43" s="49">
        <v>5.09</v>
      </c>
      <c r="T43" s="49">
        <v>5.01</v>
      </c>
      <c r="U43" s="51">
        <v>3.46</v>
      </c>
      <c r="V43" s="49">
        <v>4.51</v>
      </c>
      <c r="W43" s="49">
        <v>5.37</v>
      </c>
      <c r="X43" s="49">
        <v>4.37</v>
      </c>
      <c r="Y43" s="49">
        <v>0.56999999999999995</v>
      </c>
      <c r="Z43" s="51">
        <v>-1.56</v>
      </c>
      <c r="AA43" s="49">
        <v>0.64</v>
      </c>
      <c r="AB43" s="49">
        <v>-0.41</v>
      </c>
      <c r="AC43" s="49">
        <v>-0.54</v>
      </c>
      <c r="AD43" s="49">
        <v>3.57</v>
      </c>
      <c r="AE43" s="51">
        <v>8.14</v>
      </c>
      <c r="AF43" s="49">
        <v>0.34</v>
      </c>
      <c r="AG43" s="49">
        <v>11.19</v>
      </c>
      <c r="AH43" s="49">
        <v>21.17</v>
      </c>
      <c r="AI43" s="49">
        <v>20.82</v>
      </c>
      <c r="AJ43" s="51">
        <v>10.81</v>
      </c>
      <c r="AK43" s="49">
        <v>21.26</v>
      </c>
      <c r="AL43" s="49">
        <v>35.86</v>
      </c>
      <c r="AM43" s="49">
        <v>43.74</v>
      </c>
      <c r="AN43" s="49">
        <v>62.52</v>
      </c>
      <c r="AO43" s="51">
        <v>79.39</v>
      </c>
      <c r="AP43" s="49">
        <v>12.57</v>
      </c>
      <c r="AQ43" s="49">
        <v>23.94</v>
      </c>
      <c r="AR43" s="49">
        <v>54.88</v>
      </c>
      <c r="AS43" s="49">
        <v>73.150000000000006</v>
      </c>
      <c r="AT43" s="51">
        <v>96.26</v>
      </c>
    </row>
    <row r="44" spans="1:46" x14ac:dyDescent="0.2">
      <c r="A44" s="58" t="s">
        <v>130</v>
      </c>
      <c r="B44" s="49">
        <v>2.06</v>
      </c>
      <c r="C44" s="49">
        <v>2.58</v>
      </c>
      <c r="D44" s="49">
        <v>2.96</v>
      </c>
      <c r="E44" s="49">
        <v>3.43</v>
      </c>
      <c r="F44" s="49">
        <v>3.49</v>
      </c>
      <c r="G44" s="50">
        <v>3.23</v>
      </c>
      <c r="H44" s="49">
        <v>5.21</v>
      </c>
      <c r="I44" s="49">
        <v>6.99</v>
      </c>
      <c r="J44" s="49">
        <v>8.5299999999999994</v>
      </c>
      <c r="K44" s="51">
        <v>9.85</v>
      </c>
      <c r="L44" s="49">
        <v>2.69</v>
      </c>
      <c r="M44" s="49">
        <v>2.86</v>
      </c>
      <c r="N44" s="49">
        <v>2.72</v>
      </c>
      <c r="O44" s="49">
        <v>3.49</v>
      </c>
      <c r="P44" s="49">
        <v>4.13</v>
      </c>
      <c r="Q44" s="50">
        <v>-0.82</v>
      </c>
      <c r="R44" s="49">
        <v>-1.89</v>
      </c>
      <c r="S44" s="49">
        <v>-2.69</v>
      </c>
      <c r="T44" s="49">
        <v>-4.3899999999999997</v>
      </c>
      <c r="U44" s="51">
        <v>-7.24</v>
      </c>
      <c r="V44" s="49">
        <v>2.65</v>
      </c>
      <c r="W44" s="49">
        <v>0.99</v>
      </c>
      <c r="X44" s="49">
        <v>-1.81</v>
      </c>
      <c r="Y44" s="49">
        <v>-6.71</v>
      </c>
      <c r="Z44" s="51">
        <v>-10.52</v>
      </c>
      <c r="AA44" s="49">
        <v>-2.85</v>
      </c>
      <c r="AB44" s="49">
        <v>-7.74</v>
      </c>
      <c r="AC44" s="49">
        <v>-11.32</v>
      </c>
      <c r="AD44" s="49">
        <v>-10.44</v>
      </c>
      <c r="AE44" s="51">
        <v>-7.59</v>
      </c>
      <c r="AF44" s="49">
        <v>-3.22</v>
      </c>
      <c r="AG44" s="49">
        <v>4.1900000000000004</v>
      </c>
      <c r="AH44" s="49">
        <v>11.06</v>
      </c>
      <c r="AI44" s="49">
        <v>6.49</v>
      </c>
      <c r="AJ44" s="51">
        <v>-7.3</v>
      </c>
      <c r="AK44" s="49">
        <v>17.84</v>
      </c>
      <c r="AL44" s="49">
        <v>28.78</v>
      </c>
      <c r="AM44" s="49">
        <v>31.54</v>
      </c>
      <c r="AN44" s="49">
        <v>44.66</v>
      </c>
      <c r="AO44" s="51">
        <v>56.22</v>
      </c>
      <c r="AP44" s="49">
        <v>12.52</v>
      </c>
      <c r="AQ44" s="49">
        <v>22.89</v>
      </c>
      <c r="AR44" s="49">
        <v>50.15</v>
      </c>
      <c r="AS44" s="49">
        <v>66.5</v>
      </c>
      <c r="AT44" s="51">
        <v>83.2</v>
      </c>
    </row>
    <row r="45" spans="1:46" ht="28.5" customHeight="1" x14ac:dyDescent="0.2">
      <c r="A45" s="55" t="s">
        <v>128</v>
      </c>
      <c r="B45" s="56"/>
      <c r="C45" s="56"/>
      <c r="D45" s="56"/>
      <c r="E45" s="56"/>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7"/>
    </row>
    <row r="46" spans="1:46" x14ac:dyDescent="0.2">
      <c r="A46" s="58" t="s">
        <v>133</v>
      </c>
      <c r="B46" s="49">
        <v>3.22</v>
      </c>
      <c r="C46" s="49">
        <v>7.75</v>
      </c>
      <c r="D46" s="49">
        <v>10.54</v>
      </c>
      <c r="E46" s="49">
        <v>12.11</v>
      </c>
      <c r="F46" s="49">
        <v>13.34</v>
      </c>
      <c r="G46" s="50">
        <v>4.78</v>
      </c>
      <c r="H46" s="49">
        <v>12.94</v>
      </c>
      <c r="I46" s="49">
        <v>18.37</v>
      </c>
      <c r="J46" s="49">
        <v>21.99</v>
      </c>
      <c r="K46" s="51">
        <v>25.88</v>
      </c>
      <c r="L46" s="49">
        <v>5.08</v>
      </c>
      <c r="M46" s="49">
        <v>9.84</v>
      </c>
      <c r="N46" s="49">
        <v>12.29</v>
      </c>
      <c r="O46" s="49">
        <v>13.49</v>
      </c>
      <c r="P46" s="49">
        <v>14.4</v>
      </c>
      <c r="Q46" s="50">
        <v>-2.5099999999999998</v>
      </c>
      <c r="R46" s="49">
        <v>-3.45</v>
      </c>
      <c r="S46" s="49">
        <v>-3.68</v>
      </c>
      <c r="T46" s="49">
        <v>-4.22</v>
      </c>
      <c r="U46" s="51">
        <v>-6.06</v>
      </c>
      <c r="V46" s="49">
        <v>-1.8</v>
      </c>
      <c r="W46" s="49">
        <v>-0.48</v>
      </c>
      <c r="X46" s="49">
        <v>-2.1</v>
      </c>
      <c r="Y46" s="49">
        <v>-3.83</v>
      </c>
      <c r="Z46" s="51">
        <v>-7.82</v>
      </c>
      <c r="AA46" s="49">
        <v>-1.47</v>
      </c>
      <c r="AB46" s="49">
        <v>-3.66</v>
      </c>
      <c r="AC46" s="49">
        <v>-5.25</v>
      </c>
      <c r="AD46" s="49">
        <v>-8.23</v>
      </c>
      <c r="AE46" s="51">
        <v>-6.93</v>
      </c>
      <c r="AF46" s="49">
        <v>-3.76</v>
      </c>
      <c r="AG46" s="49">
        <v>3.55</v>
      </c>
      <c r="AH46" s="49">
        <v>8.1</v>
      </c>
      <c r="AI46" s="49">
        <v>11.03</v>
      </c>
      <c r="AJ46" s="51">
        <v>5.4</v>
      </c>
      <c r="AK46" s="49">
        <v>34.61</v>
      </c>
      <c r="AL46" s="49">
        <v>54.33</v>
      </c>
      <c r="AM46" s="49">
        <v>58.37</v>
      </c>
      <c r="AN46" s="49">
        <v>73.489999999999995</v>
      </c>
      <c r="AO46" s="51">
        <v>81.849999999999994</v>
      </c>
      <c r="AP46" s="49">
        <v>13.05</v>
      </c>
      <c r="AQ46" s="49">
        <v>40.57</v>
      </c>
      <c r="AR46" s="49">
        <v>91.79</v>
      </c>
      <c r="AS46" s="49">
        <v>108.33</v>
      </c>
      <c r="AT46" s="51">
        <v>141.85</v>
      </c>
    </row>
    <row r="47" spans="1:46" x14ac:dyDescent="0.2">
      <c r="A47" s="59" t="s">
        <v>208</v>
      </c>
      <c r="B47" s="60">
        <v>1.8</v>
      </c>
      <c r="C47" s="60">
        <v>2.58</v>
      </c>
      <c r="D47" s="60">
        <v>2.59</v>
      </c>
      <c r="E47" s="60">
        <v>2.87</v>
      </c>
      <c r="F47" s="60">
        <v>2.5</v>
      </c>
      <c r="G47" s="61">
        <v>5.6</v>
      </c>
      <c r="H47" s="60">
        <v>10.210000000000001</v>
      </c>
      <c r="I47" s="60">
        <v>13.54</v>
      </c>
      <c r="J47" s="60">
        <v>16.13</v>
      </c>
      <c r="K47" s="62">
        <v>17.78</v>
      </c>
      <c r="L47" s="60">
        <v>3.02</v>
      </c>
      <c r="M47" s="60">
        <v>3.5</v>
      </c>
      <c r="N47" s="60">
        <v>2.1800000000000002</v>
      </c>
      <c r="O47" s="60">
        <v>1.75</v>
      </c>
      <c r="P47" s="60">
        <v>0.8</v>
      </c>
      <c r="Q47" s="61">
        <v>-6.81</v>
      </c>
      <c r="R47" s="60">
        <v>-11.16</v>
      </c>
      <c r="S47" s="60">
        <v>-13.2</v>
      </c>
      <c r="T47" s="60">
        <v>-14.81</v>
      </c>
      <c r="U47" s="62">
        <v>-16.93</v>
      </c>
      <c r="V47" s="60">
        <v>-2.14</v>
      </c>
      <c r="W47" s="60">
        <v>-3.07</v>
      </c>
      <c r="X47" s="60">
        <v>-5.16</v>
      </c>
      <c r="Y47" s="60">
        <v>-10.9</v>
      </c>
      <c r="Z47" s="62">
        <v>-13.87</v>
      </c>
      <c r="AA47" s="60">
        <v>-5.4</v>
      </c>
      <c r="AB47" s="60">
        <v>-14.31</v>
      </c>
      <c r="AC47" s="60">
        <v>-21.53</v>
      </c>
      <c r="AD47" s="60">
        <v>-23.72</v>
      </c>
      <c r="AE47" s="62">
        <v>-23.63</v>
      </c>
      <c r="AF47" s="60">
        <v>-0.56000000000000005</v>
      </c>
      <c r="AG47" s="60">
        <v>6.02</v>
      </c>
      <c r="AH47" s="60">
        <v>9.3699999999999992</v>
      </c>
      <c r="AI47" s="60">
        <v>1.4</v>
      </c>
      <c r="AJ47" s="62">
        <v>-13.54</v>
      </c>
      <c r="AK47" s="60">
        <v>21.14</v>
      </c>
      <c r="AL47" s="60">
        <v>36.67</v>
      </c>
      <c r="AM47" s="60">
        <v>44.75</v>
      </c>
      <c r="AN47" s="60">
        <v>56.5</v>
      </c>
      <c r="AO47" s="62">
        <v>65.010000000000005</v>
      </c>
      <c r="AP47" s="60">
        <v>30.22</v>
      </c>
      <c r="AQ47" s="60">
        <v>57.23</v>
      </c>
      <c r="AR47" s="60">
        <v>92.61</v>
      </c>
      <c r="AS47" s="60">
        <v>132.76</v>
      </c>
      <c r="AT47" s="62">
        <v>164.42</v>
      </c>
    </row>
    <row r="49" spans="1:1" x14ac:dyDescent="0.2">
      <c r="A49" s="63" t="s">
        <v>256</v>
      </c>
    </row>
  </sheetData>
  <mergeCells count="60">
    <mergeCell ref="B3:F3"/>
    <mergeCell ref="G3:K3"/>
    <mergeCell ref="L3:P3"/>
    <mergeCell ref="A1:L1"/>
    <mergeCell ref="N1:O1"/>
    <mergeCell ref="N4:N5"/>
    <mergeCell ref="V3:Z3"/>
    <mergeCell ref="A4:A5"/>
    <mergeCell ref="B4:B5"/>
    <mergeCell ref="C4:C5"/>
    <mergeCell ref="D4:D5"/>
    <mergeCell ref="E4:E5"/>
    <mergeCell ref="F4:F5"/>
    <mergeCell ref="G4:G5"/>
    <mergeCell ref="H4:H5"/>
    <mergeCell ref="Q3:U3"/>
    <mergeCell ref="I4:I5"/>
    <mergeCell ref="J4:J5"/>
    <mergeCell ref="K4:K5"/>
    <mergeCell ref="L4:L5"/>
    <mergeCell ref="M4:M5"/>
    <mergeCell ref="Z4:Z5"/>
    <mergeCell ref="O4:O5"/>
    <mergeCell ref="P4:P5"/>
    <mergeCell ref="Q4:Q5"/>
    <mergeCell ref="R4:R5"/>
    <mergeCell ref="S4:S5"/>
    <mergeCell ref="T4:T5"/>
    <mergeCell ref="U4:U5"/>
    <mergeCell ref="V4:V5"/>
    <mergeCell ref="W4:W5"/>
    <mergeCell ref="X4:X5"/>
    <mergeCell ref="Y4:Y5"/>
    <mergeCell ref="AA3:AE3"/>
    <mergeCell ref="AA4:AA5"/>
    <mergeCell ref="AB4:AB5"/>
    <mergeCell ref="AC4:AC5"/>
    <mergeCell ref="AD4:AD5"/>
    <mergeCell ref="AE4:AE5"/>
    <mergeCell ref="AF4:AF5"/>
    <mergeCell ref="AG4:AG5"/>
    <mergeCell ref="AH4:AH5"/>
    <mergeCell ref="AI4:AI5"/>
    <mergeCell ref="AJ4:AJ5"/>
    <mergeCell ref="A7:AT7"/>
    <mergeCell ref="A40:AT40"/>
    <mergeCell ref="A45:AT45"/>
    <mergeCell ref="AP3:AT3"/>
    <mergeCell ref="AP4:AP5"/>
    <mergeCell ref="AQ4:AQ5"/>
    <mergeCell ref="AR4:AR5"/>
    <mergeCell ref="AS4:AS5"/>
    <mergeCell ref="AT4:AT5"/>
    <mergeCell ref="AK3:AO3"/>
    <mergeCell ref="AK4:AK5"/>
    <mergeCell ref="AL4:AL5"/>
    <mergeCell ref="AM4:AM5"/>
    <mergeCell ref="AN4:AN5"/>
    <mergeCell ref="AO4:AO5"/>
    <mergeCell ref="AF3:AJ3"/>
  </mergeCells>
  <hyperlinks>
    <hyperlink ref="N1" location="Contents!A1" display="back to contents"/>
  </hyperlinks>
  <pageMargins left="0.70866141732283472" right="0.70866141732283472" top="0.74803149606299213" bottom="0.74803149606299213" header="0.31496062992125984" footer="0.31496062992125984"/>
  <pageSetup paperSize="9" scale="46" orientation="landscape"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heetViews>
  <sheetFormatPr defaultRowHeight="12.75" x14ac:dyDescent="0.2"/>
  <cols>
    <col min="1" max="1" width="27.42578125" bestFit="1" customWidth="1"/>
    <col min="2" max="2" width="37.42578125" customWidth="1"/>
  </cols>
  <sheetData>
    <row r="1" spans="1:6" ht="15.75" x14ac:dyDescent="0.25">
      <c r="A1" s="3" t="s">
        <v>228</v>
      </c>
      <c r="B1" s="7" t="s">
        <v>135</v>
      </c>
      <c r="C1" s="7"/>
      <c r="D1" s="7"/>
      <c r="E1" s="7"/>
      <c r="F1" s="7"/>
    </row>
    <row r="2" spans="1:6" ht="15.75" x14ac:dyDescent="0.25">
      <c r="A2" s="3" t="s">
        <v>229</v>
      </c>
      <c r="B2" s="7" t="s">
        <v>232</v>
      </c>
      <c r="C2" s="7"/>
      <c r="D2" s="7"/>
      <c r="E2" s="7"/>
      <c r="F2" s="1"/>
    </row>
    <row r="6" spans="1:6" x14ac:dyDescent="0.2">
      <c r="B6" s="4" t="s">
        <v>136</v>
      </c>
      <c r="C6" s="4"/>
    </row>
    <row r="7" spans="1:6" ht="15.75" x14ac:dyDescent="0.25">
      <c r="A7" s="2" t="s">
        <v>221</v>
      </c>
    </row>
    <row r="8" spans="1:6" x14ac:dyDescent="0.2">
      <c r="A8" s="3" t="s">
        <v>224</v>
      </c>
      <c r="B8" s="4" t="s">
        <v>233</v>
      </c>
    </row>
    <row r="9" spans="1:6" x14ac:dyDescent="0.2">
      <c r="A9" s="3" t="s">
        <v>222</v>
      </c>
      <c r="B9" s="4" t="s">
        <v>218</v>
      </c>
    </row>
    <row r="10" spans="1:6" x14ac:dyDescent="0.2">
      <c r="A10" s="3" t="s">
        <v>223</v>
      </c>
      <c r="B10" s="4" t="s">
        <v>241</v>
      </c>
    </row>
    <row r="11" spans="1:6" x14ac:dyDescent="0.2">
      <c r="A11" s="3"/>
      <c r="B11" s="4" t="str">
        <f>CONCATENATE("1) ",B10)</f>
        <v>1) Average annual change is the result of dividing the absolute change before rounding by the number of years of the projection, 10 for the period 2018-2028 and 25 for the period 2018-2043.</v>
      </c>
    </row>
    <row r="12" spans="1:6" x14ac:dyDescent="0.2">
      <c r="A12" s="3"/>
      <c r="B12" s="4" t="str">
        <f>CONCATENATE("2) ",B10)</f>
        <v>2) Average annual change is the result of dividing the absolute change before rounding by the number of years of the projection, 10 for the period 2018-2028 and 25 for the period 2018-2043.</v>
      </c>
    </row>
    <row r="13" spans="1:6" x14ac:dyDescent="0.2">
      <c r="A13" s="3"/>
      <c r="B13" s="4" t="str">
        <f>CONCATENATE("3) ",B10)</f>
        <v>3) Average annual change is the result of dividing the absolute change before rounding by the number of years of the projection, 10 for the period 2018-2028 and 25 for the period 2018-2043.</v>
      </c>
    </row>
    <row r="14" spans="1:6" x14ac:dyDescent="0.2">
      <c r="A14" s="3"/>
      <c r="B14" s="4"/>
    </row>
    <row r="15" spans="1:6" x14ac:dyDescent="0.2">
      <c r="A15" s="3" t="s">
        <v>225</v>
      </c>
      <c r="B15" s="4" t="s">
        <v>170</v>
      </c>
    </row>
    <row r="16" spans="1:6" x14ac:dyDescent="0.2">
      <c r="A16" s="3" t="s">
        <v>226</v>
      </c>
      <c r="B16" s="4" t="s">
        <v>227</v>
      </c>
    </row>
    <row r="17" spans="1:2" x14ac:dyDescent="0.2">
      <c r="B17" s="4" t="s">
        <v>183</v>
      </c>
    </row>
    <row r="18" spans="1:2" x14ac:dyDescent="0.2">
      <c r="B18" s="4"/>
    </row>
    <row r="19" spans="1:2" x14ac:dyDescent="0.2">
      <c r="A19" s="3"/>
      <c r="B19" s="4" t="str">
        <f>CONCATENATE("2) ",B16)</f>
        <v>2) The average household size is calculated by dividing the private household population (population minus people living in communal establishments) by the total number of households for each year. The private household population is available in Table D of the "Source Data Tables" published with the 2018-based household projections.</v>
      </c>
    </row>
    <row r="20" spans="1:2" x14ac:dyDescent="0.2">
      <c r="B20" s="4" t="s">
        <v>121</v>
      </c>
    </row>
    <row r="21" spans="1:2" x14ac:dyDescent="0.2">
      <c r="B21" s="4" t="s">
        <v>248</v>
      </c>
    </row>
    <row r="22" spans="1:2" x14ac:dyDescent="0.2">
      <c r="B22" s="4" t="s">
        <v>118</v>
      </c>
    </row>
  </sheetData>
  <mergeCells count="2">
    <mergeCell ref="B1:F1"/>
    <mergeCell ref="B2: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H16"/>
  <sheetViews>
    <sheetView showGridLines="0" workbookViewId="0">
      <selection sqref="A1:E1"/>
    </sheetView>
  </sheetViews>
  <sheetFormatPr defaultRowHeight="12.75" x14ac:dyDescent="0.2"/>
  <cols>
    <col min="1" max="1" width="24.5703125" style="124" customWidth="1"/>
    <col min="2" max="27" width="9.28515625" style="124" customWidth="1"/>
    <col min="28" max="28" width="11.85546875" style="124" customWidth="1"/>
    <col min="29" max="29" width="11.140625" style="124" customWidth="1"/>
    <col min="30" max="30" width="10.28515625" style="124" customWidth="1"/>
    <col min="31" max="16384" width="9.140625" style="124"/>
  </cols>
  <sheetData>
    <row r="1" spans="1:34" ht="18" customHeight="1" x14ac:dyDescent="0.25">
      <c r="A1" s="152" t="s">
        <v>165</v>
      </c>
      <c r="B1" s="152"/>
      <c r="C1" s="152"/>
      <c r="D1" s="152"/>
      <c r="E1" s="152"/>
      <c r="F1" s="66"/>
      <c r="G1" s="8" t="s">
        <v>200</v>
      </c>
      <c r="H1" s="8"/>
      <c r="I1" s="66"/>
      <c r="J1" s="66"/>
      <c r="K1" s="66"/>
    </row>
    <row r="2" spans="1:34" ht="15" customHeight="1" x14ac:dyDescent="0.2">
      <c r="A2" s="279"/>
      <c r="B2" s="279"/>
      <c r="C2" s="279"/>
      <c r="D2" s="279"/>
      <c r="E2" s="279"/>
      <c r="F2" s="279"/>
      <c r="G2" s="279"/>
      <c r="H2" s="279"/>
      <c r="I2" s="279"/>
      <c r="J2" s="279"/>
      <c r="K2" s="279"/>
      <c r="AB2" s="280"/>
      <c r="AC2" s="280"/>
      <c r="AD2" s="280"/>
    </row>
    <row r="3" spans="1:34" ht="14.25" x14ac:dyDescent="0.2">
      <c r="A3" s="279"/>
      <c r="B3" s="269"/>
      <c r="C3" s="281"/>
      <c r="D3" s="281"/>
      <c r="E3" s="281"/>
      <c r="F3" s="281"/>
      <c r="G3" s="281"/>
      <c r="H3" s="281"/>
      <c r="I3" s="281"/>
      <c r="J3" s="281"/>
      <c r="K3" s="281"/>
      <c r="L3" s="282"/>
      <c r="M3" s="282"/>
      <c r="N3" s="282"/>
      <c r="O3" s="282"/>
      <c r="P3" s="282"/>
      <c r="Q3" s="282"/>
      <c r="R3" s="282"/>
      <c r="S3" s="282"/>
      <c r="T3" s="282"/>
      <c r="U3" s="282"/>
      <c r="V3" s="282"/>
      <c r="W3" s="282"/>
      <c r="X3" s="282"/>
      <c r="Y3" s="282"/>
      <c r="Z3" s="282"/>
      <c r="AA3" s="283"/>
      <c r="AB3" s="73" t="s">
        <v>25</v>
      </c>
      <c r="AC3" s="284"/>
      <c r="AD3" s="74"/>
      <c r="AE3" s="73" t="s">
        <v>24</v>
      </c>
      <c r="AF3" s="74"/>
      <c r="AG3" s="73" t="s">
        <v>24</v>
      </c>
      <c r="AH3" s="74"/>
    </row>
    <row r="4" spans="1:34" s="198" customFormat="1" x14ac:dyDescent="0.2">
      <c r="A4" s="229"/>
      <c r="B4" s="77" t="s">
        <v>139</v>
      </c>
      <c r="C4" s="78" t="s">
        <v>140</v>
      </c>
      <c r="D4" s="78" t="s">
        <v>141</v>
      </c>
      <c r="E4" s="78" t="s">
        <v>142</v>
      </c>
      <c r="F4" s="78" t="s">
        <v>143</v>
      </c>
      <c r="G4" s="78" t="s">
        <v>144</v>
      </c>
      <c r="H4" s="78" t="s">
        <v>145</v>
      </c>
      <c r="I4" s="78" t="s">
        <v>146</v>
      </c>
      <c r="J4" s="78" t="s">
        <v>147</v>
      </c>
      <c r="K4" s="78" t="s">
        <v>148</v>
      </c>
      <c r="L4" s="78" t="s">
        <v>149</v>
      </c>
      <c r="M4" s="78" t="s">
        <v>150</v>
      </c>
      <c r="N4" s="78" t="s">
        <v>151</v>
      </c>
      <c r="O4" s="78" t="s">
        <v>152</v>
      </c>
      <c r="P4" s="78" t="s">
        <v>153</v>
      </c>
      <c r="Q4" s="78" t="s">
        <v>154</v>
      </c>
      <c r="R4" s="78" t="s">
        <v>155</v>
      </c>
      <c r="S4" s="78" t="s">
        <v>156</v>
      </c>
      <c r="T4" s="78" t="s">
        <v>157</v>
      </c>
      <c r="U4" s="78" t="s">
        <v>158</v>
      </c>
      <c r="V4" s="78" t="s">
        <v>159</v>
      </c>
      <c r="W4" s="78" t="s">
        <v>160</v>
      </c>
      <c r="X4" s="78" t="s">
        <v>161</v>
      </c>
      <c r="Y4" s="78" t="s">
        <v>162</v>
      </c>
      <c r="Z4" s="78" t="s">
        <v>163</v>
      </c>
      <c r="AA4" s="78" t="s">
        <v>164</v>
      </c>
      <c r="AB4" s="285" t="s">
        <v>177</v>
      </c>
      <c r="AC4" s="286" t="s">
        <v>168</v>
      </c>
      <c r="AD4" s="285" t="s">
        <v>167</v>
      </c>
      <c r="AE4" s="127" t="s">
        <v>177</v>
      </c>
      <c r="AF4" s="128"/>
      <c r="AG4" s="127" t="s">
        <v>167</v>
      </c>
      <c r="AH4" s="128"/>
    </row>
    <row r="5" spans="1:34" s="198" customFormat="1" x14ac:dyDescent="0.2">
      <c r="A5" s="199" t="s">
        <v>21</v>
      </c>
      <c r="B5" s="370">
        <v>2477276</v>
      </c>
      <c r="C5" s="371">
        <v>2495622</v>
      </c>
      <c r="D5" s="371">
        <v>2509058</v>
      </c>
      <c r="E5" s="371">
        <v>2521984</v>
      </c>
      <c r="F5" s="371">
        <v>2535880</v>
      </c>
      <c r="G5" s="371">
        <v>2546929</v>
      </c>
      <c r="H5" s="371">
        <v>2556877</v>
      </c>
      <c r="I5" s="371">
        <v>2564961</v>
      </c>
      <c r="J5" s="371">
        <v>2572213</v>
      </c>
      <c r="K5" s="371">
        <v>2578631</v>
      </c>
      <c r="L5" s="371">
        <v>2585105</v>
      </c>
      <c r="M5" s="371">
        <v>2591688</v>
      </c>
      <c r="N5" s="371">
        <v>2597569</v>
      </c>
      <c r="O5" s="371">
        <v>2604174</v>
      </c>
      <c r="P5" s="371">
        <v>2610458</v>
      </c>
      <c r="Q5" s="371">
        <v>2616828</v>
      </c>
      <c r="R5" s="371">
        <v>2623297</v>
      </c>
      <c r="S5" s="371">
        <v>2629200</v>
      </c>
      <c r="T5" s="371">
        <v>2635750</v>
      </c>
      <c r="U5" s="371">
        <v>2641631</v>
      </c>
      <c r="V5" s="371">
        <v>2647447</v>
      </c>
      <c r="W5" s="371">
        <v>2652484</v>
      </c>
      <c r="X5" s="371">
        <v>2657176</v>
      </c>
      <c r="Y5" s="371">
        <v>2661026</v>
      </c>
      <c r="Z5" s="371">
        <v>2664220</v>
      </c>
      <c r="AA5" s="372">
        <v>2666511</v>
      </c>
      <c r="AB5" s="373">
        <v>10783</v>
      </c>
      <c r="AC5" s="93">
        <v>5427</v>
      </c>
      <c r="AD5" s="374">
        <v>7569</v>
      </c>
      <c r="AE5" s="185">
        <v>107829</v>
      </c>
      <c r="AF5" s="302">
        <v>0.04</v>
      </c>
      <c r="AG5" s="185">
        <v>189235</v>
      </c>
      <c r="AH5" s="302">
        <v>0.08</v>
      </c>
    </row>
    <row r="6" spans="1:34" s="198" customFormat="1" ht="14.25" x14ac:dyDescent="0.2">
      <c r="A6" s="83" t="s">
        <v>22</v>
      </c>
      <c r="B6" s="131">
        <v>5438100</v>
      </c>
      <c r="C6" s="94">
        <v>5451935</v>
      </c>
      <c r="D6" s="94">
        <v>5463162</v>
      </c>
      <c r="E6" s="94">
        <v>5472106</v>
      </c>
      <c r="F6" s="94">
        <v>5479747</v>
      </c>
      <c r="G6" s="94">
        <v>5486268</v>
      </c>
      <c r="H6" s="94">
        <v>5491832</v>
      </c>
      <c r="I6" s="94">
        <v>5495885</v>
      </c>
      <c r="J6" s="94">
        <v>5499325</v>
      </c>
      <c r="K6" s="94">
        <v>5502121</v>
      </c>
      <c r="L6" s="94">
        <v>5504223</v>
      </c>
      <c r="M6" s="94">
        <v>5505555</v>
      </c>
      <c r="N6" s="94">
        <v>5506059</v>
      </c>
      <c r="O6" s="94">
        <v>5505788</v>
      </c>
      <c r="P6" s="94">
        <v>5504707</v>
      </c>
      <c r="Q6" s="94">
        <v>5502805</v>
      </c>
      <c r="R6" s="94">
        <v>5500138</v>
      </c>
      <c r="S6" s="94">
        <v>5496773</v>
      </c>
      <c r="T6" s="94">
        <v>5492833</v>
      </c>
      <c r="U6" s="94">
        <v>5488382</v>
      </c>
      <c r="V6" s="94">
        <v>5483522</v>
      </c>
      <c r="W6" s="94">
        <v>5478305</v>
      </c>
      <c r="X6" s="94">
        <v>5472751</v>
      </c>
      <c r="Y6" s="94">
        <v>5466876</v>
      </c>
      <c r="Z6" s="94">
        <v>5460690</v>
      </c>
      <c r="AA6" s="95">
        <v>5454163</v>
      </c>
      <c r="AB6" s="374">
        <v>6612</v>
      </c>
      <c r="AC6" s="93">
        <v>-3337</v>
      </c>
      <c r="AD6" s="374">
        <v>643</v>
      </c>
      <c r="AE6" s="185">
        <v>66123</v>
      </c>
      <c r="AF6" s="302">
        <v>0.01</v>
      </c>
      <c r="AG6" s="185">
        <v>16063</v>
      </c>
      <c r="AH6" s="302">
        <v>0</v>
      </c>
    </row>
    <row r="7" spans="1:34" s="198" customFormat="1" ht="14.25" x14ac:dyDescent="0.2">
      <c r="A7" s="236" t="s">
        <v>23</v>
      </c>
      <c r="B7" s="375">
        <v>2.15</v>
      </c>
      <c r="C7" s="376">
        <v>2.14</v>
      </c>
      <c r="D7" s="376">
        <v>2.13</v>
      </c>
      <c r="E7" s="376">
        <v>2.12</v>
      </c>
      <c r="F7" s="376">
        <v>2.11</v>
      </c>
      <c r="G7" s="376">
        <v>2.11</v>
      </c>
      <c r="H7" s="376">
        <v>2.1</v>
      </c>
      <c r="I7" s="376">
        <v>2.09</v>
      </c>
      <c r="J7" s="376">
        <v>2.09</v>
      </c>
      <c r="K7" s="376">
        <v>2.08</v>
      </c>
      <c r="L7" s="376">
        <v>2.08</v>
      </c>
      <c r="M7" s="376">
        <v>2.0699999999999998</v>
      </c>
      <c r="N7" s="376">
        <v>2.0699999999999998</v>
      </c>
      <c r="O7" s="376">
        <v>2.06</v>
      </c>
      <c r="P7" s="376">
        <v>2.06</v>
      </c>
      <c r="Q7" s="376">
        <v>2.0499999999999998</v>
      </c>
      <c r="R7" s="376">
        <v>2.0499999999999998</v>
      </c>
      <c r="S7" s="376">
        <v>2.04</v>
      </c>
      <c r="T7" s="376">
        <v>2.0299999999999998</v>
      </c>
      <c r="U7" s="376">
        <v>2.0299999999999998</v>
      </c>
      <c r="V7" s="376">
        <v>2.02</v>
      </c>
      <c r="W7" s="376">
        <v>2.0099999999999998</v>
      </c>
      <c r="X7" s="376">
        <v>2.0099999999999998</v>
      </c>
      <c r="Y7" s="376">
        <v>2</v>
      </c>
      <c r="Z7" s="376">
        <v>2</v>
      </c>
      <c r="AA7" s="377">
        <v>1.99</v>
      </c>
      <c r="AB7" s="378">
        <v>-0.01</v>
      </c>
      <c r="AC7" s="376">
        <v>-0.01</v>
      </c>
      <c r="AD7" s="378">
        <v>-0.01</v>
      </c>
      <c r="AE7" s="375">
        <v>-7.0000000000000007E-2</v>
      </c>
      <c r="AF7" s="360">
        <v>-0.03</v>
      </c>
      <c r="AG7" s="375">
        <v>-0.15</v>
      </c>
      <c r="AH7" s="360">
        <v>-7.0000000000000007E-2</v>
      </c>
    </row>
    <row r="8" spans="1:34" s="198" customFormat="1" x14ac:dyDescent="0.2">
      <c r="A8" s="379"/>
      <c r="B8" s="380"/>
      <c r="C8" s="380"/>
      <c r="D8" s="380"/>
      <c r="E8" s="380"/>
      <c r="F8" s="380"/>
      <c r="G8" s="380"/>
      <c r="H8" s="380"/>
      <c r="I8" s="380"/>
      <c r="J8" s="380"/>
      <c r="K8" s="380"/>
      <c r="L8" s="380"/>
      <c r="M8" s="380"/>
      <c r="N8" s="380"/>
      <c r="O8" s="380"/>
      <c r="P8" s="380"/>
      <c r="Q8" s="380"/>
      <c r="R8" s="380"/>
      <c r="S8" s="380"/>
      <c r="T8" s="380"/>
      <c r="U8" s="380"/>
      <c r="V8" s="380"/>
      <c r="W8" s="380"/>
      <c r="X8" s="380"/>
      <c r="Y8" s="380"/>
      <c r="Z8" s="380"/>
      <c r="AA8" s="380"/>
    </row>
    <row r="9" spans="1:34" x14ac:dyDescent="0.2">
      <c r="A9" s="116" t="s">
        <v>0</v>
      </c>
      <c r="B9" s="190"/>
      <c r="C9" s="190"/>
      <c r="D9" s="191"/>
      <c r="E9" s="191"/>
      <c r="F9" s="191"/>
      <c r="G9" s="191"/>
      <c r="H9" s="191"/>
      <c r="I9" s="191"/>
      <c r="J9" s="191"/>
      <c r="K9" s="191"/>
    </row>
    <row r="10" spans="1:34" ht="13.5" customHeight="1" x14ac:dyDescent="0.2">
      <c r="A10" s="121" t="str">
        <f>'metadata text'!B8</f>
        <v>1) This is the 2018-based low migration population projection for Scotland, published on the NRS website.</v>
      </c>
      <c r="B10" s="121"/>
      <c r="C10" s="121"/>
      <c r="D10" s="121"/>
      <c r="E10" s="121"/>
      <c r="F10" s="121"/>
      <c r="G10" s="121"/>
      <c r="H10" s="121"/>
      <c r="I10" s="121"/>
      <c r="J10" s="121"/>
      <c r="K10" s="121"/>
      <c r="L10" s="121"/>
      <c r="M10" s="121"/>
    </row>
    <row r="11" spans="1:34" ht="13.5" customHeight="1" x14ac:dyDescent="0.2">
      <c r="A11" s="121" t="str">
        <f>'metadata text'!B19</f>
        <v>2) The average household size is calculated by dividing the private household population (population minus people living in communal establishments) by the total number of households for each year. The private household population is available in Table D of the "Source Data Tables" published with the 2018-based household projections.</v>
      </c>
      <c r="B11" s="121"/>
      <c r="C11" s="121"/>
      <c r="D11" s="121"/>
      <c r="E11" s="121"/>
      <c r="F11" s="121"/>
      <c r="G11" s="121"/>
      <c r="H11" s="121"/>
      <c r="I11" s="121"/>
      <c r="J11" s="121"/>
      <c r="K11" s="121"/>
      <c r="L11" s="121"/>
      <c r="M11" s="121"/>
    </row>
    <row r="12" spans="1:34" x14ac:dyDescent="0.2">
      <c r="A12" s="121"/>
      <c r="B12" s="121"/>
      <c r="C12" s="121"/>
      <c r="D12" s="121"/>
      <c r="E12" s="121"/>
      <c r="F12" s="121"/>
      <c r="G12" s="121"/>
      <c r="H12" s="121"/>
      <c r="I12" s="121"/>
      <c r="J12" s="121"/>
      <c r="K12" s="121"/>
      <c r="L12" s="121"/>
      <c r="M12" s="121"/>
      <c r="AB12" s="287"/>
    </row>
    <row r="13" spans="1:34" ht="12.75" customHeight="1" x14ac:dyDescent="0.2">
      <c r="A13" s="384" t="str">
        <f>'metadata text'!B13</f>
        <v>3) Average annual change is the result of dividing the absolute change before rounding by the number of years of the projection, 10 for the period 2018-2028 and 25 for the period 2018-2043.</v>
      </c>
      <c r="B13" s="384"/>
      <c r="C13" s="384"/>
      <c r="D13" s="384"/>
      <c r="E13" s="384"/>
      <c r="F13" s="384"/>
      <c r="G13" s="384"/>
      <c r="H13" s="384"/>
      <c r="I13" s="384"/>
      <c r="J13" s="384"/>
      <c r="K13" s="384"/>
      <c r="L13" s="384"/>
      <c r="M13" s="384"/>
    </row>
    <row r="14" spans="1:34" ht="12.75" customHeight="1" x14ac:dyDescent="0.2">
      <c r="A14" s="121" t="str">
        <f>'metadata text'!B22</f>
        <v>Household figures are rounded to the nearest whole number.</v>
      </c>
      <c r="B14" s="121"/>
      <c r="C14" s="121"/>
      <c r="D14" s="121"/>
      <c r="E14" s="121"/>
      <c r="F14" s="121"/>
      <c r="G14" s="121"/>
      <c r="H14" s="121"/>
      <c r="I14" s="121"/>
      <c r="J14" s="121"/>
      <c r="K14" s="121"/>
      <c r="L14" s="121"/>
      <c r="M14" s="121"/>
    </row>
    <row r="16" spans="1:34" x14ac:dyDescent="0.2">
      <c r="A16" s="331" t="s">
        <v>256</v>
      </c>
      <c r="B16" s="331"/>
    </row>
  </sheetData>
  <mergeCells count="11">
    <mergeCell ref="A1:E1"/>
    <mergeCell ref="A10:M10"/>
    <mergeCell ref="A11:M12"/>
    <mergeCell ref="A13:M13"/>
    <mergeCell ref="A14:M14"/>
    <mergeCell ref="G1:H1"/>
    <mergeCell ref="AB3:AD3"/>
    <mergeCell ref="AG3:AH3"/>
    <mergeCell ref="AG4:AH4"/>
    <mergeCell ref="AE3:AF3"/>
    <mergeCell ref="AE4:AF4"/>
  </mergeCells>
  <phoneticPr fontId="3" type="noConversion"/>
  <hyperlinks>
    <hyperlink ref="G1" location="Contents!A1" display="back to contents"/>
  </hyperlinks>
  <pageMargins left="0.75" right="0.75" top="1" bottom="1" header="0.5" footer="0.5"/>
  <pageSetup paperSize="9" scale="72" fitToWidth="2" orientation="landscape" r:id="rId1"/>
  <headerFooter alignWithMargins="0"/>
  <ignoredErrors>
    <ignoredError sqref="B4:AA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I31"/>
  <sheetViews>
    <sheetView showGridLines="0" workbookViewId="0">
      <selection sqref="A1:H1"/>
    </sheetView>
  </sheetViews>
  <sheetFormatPr defaultRowHeight="12.75" x14ac:dyDescent="0.2"/>
  <cols>
    <col min="1" max="1" width="20.85546875" style="123" customWidth="1"/>
    <col min="2" max="2" width="18.28515625" style="123" customWidth="1"/>
    <col min="3" max="3" width="10.140625" style="124" bestFit="1" customWidth="1"/>
    <col min="4" max="28" width="9.140625" style="124"/>
    <col min="29" max="29" width="18.28515625" style="124" customWidth="1"/>
    <col min="30" max="30" width="18.7109375" style="124" customWidth="1"/>
    <col min="31" max="16384" width="9.140625" style="124"/>
  </cols>
  <sheetData>
    <row r="1" spans="1:35" ht="18" customHeight="1" x14ac:dyDescent="0.25">
      <c r="A1" s="152" t="s">
        <v>169</v>
      </c>
      <c r="B1" s="152"/>
      <c r="C1" s="152"/>
      <c r="D1" s="152"/>
      <c r="E1" s="152"/>
      <c r="F1" s="152"/>
      <c r="G1" s="152"/>
      <c r="H1" s="152"/>
      <c r="I1" s="66"/>
      <c r="J1" s="8" t="s">
        <v>200</v>
      </c>
      <c r="K1" s="8"/>
    </row>
    <row r="2" spans="1:35" ht="15" customHeight="1" x14ac:dyDescent="0.25">
      <c r="A2" s="64"/>
      <c r="B2" s="64"/>
      <c r="C2" s="268"/>
      <c r="D2" s="66"/>
      <c r="E2" s="66"/>
      <c r="F2" s="66"/>
      <c r="G2" s="66"/>
      <c r="H2" s="66"/>
      <c r="I2" s="66"/>
      <c r="J2" s="66"/>
      <c r="K2" s="66"/>
    </row>
    <row r="3" spans="1:35" s="160" customFormat="1" x14ac:dyDescent="0.2">
      <c r="A3" s="269"/>
      <c r="B3" s="270"/>
      <c r="C3" s="233"/>
      <c r="D3" s="233"/>
      <c r="E3" s="233"/>
      <c r="F3" s="233"/>
      <c r="G3" s="233"/>
      <c r="H3" s="233"/>
      <c r="I3" s="233"/>
      <c r="J3" s="233"/>
      <c r="K3" s="233"/>
      <c r="L3" s="241"/>
      <c r="M3" s="241"/>
      <c r="N3" s="241"/>
      <c r="O3" s="241"/>
      <c r="P3" s="241"/>
      <c r="Q3" s="241"/>
      <c r="R3" s="241"/>
      <c r="S3" s="241"/>
      <c r="T3" s="241"/>
      <c r="U3" s="241"/>
      <c r="V3" s="241"/>
      <c r="W3" s="241"/>
      <c r="X3" s="241"/>
      <c r="Y3" s="241"/>
      <c r="Z3" s="241"/>
      <c r="AA3" s="241"/>
      <c r="AB3" s="241"/>
      <c r="AC3" s="72" t="s">
        <v>197</v>
      </c>
      <c r="AD3" s="72" t="s">
        <v>196</v>
      </c>
      <c r="AE3" s="73" t="s">
        <v>115</v>
      </c>
      <c r="AF3" s="74"/>
      <c r="AG3" s="73" t="s">
        <v>115</v>
      </c>
      <c r="AH3" s="74"/>
    </row>
    <row r="4" spans="1:35" s="160" customFormat="1" x14ac:dyDescent="0.2">
      <c r="A4" s="271" t="s">
        <v>26</v>
      </c>
      <c r="B4" s="385" t="s">
        <v>27</v>
      </c>
      <c r="C4" s="78" t="s">
        <v>139</v>
      </c>
      <c r="D4" s="78" t="s">
        <v>140</v>
      </c>
      <c r="E4" s="78" t="s">
        <v>141</v>
      </c>
      <c r="F4" s="78" t="s">
        <v>142</v>
      </c>
      <c r="G4" s="78" t="s">
        <v>143</v>
      </c>
      <c r="H4" s="78" t="s">
        <v>144</v>
      </c>
      <c r="I4" s="78" t="s">
        <v>145</v>
      </c>
      <c r="J4" s="78" t="s">
        <v>146</v>
      </c>
      <c r="K4" s="78" t="s">
        <v>147</v>
      </c>
      <c r="L4" s="78" t="s">
        <v>148</v>
      </c>
      <c r="M4" s="78" t="s">
        <v>149</v>
      </c>
      <c r="N4" s="78" t="s">
        <v>150</v>
      </c>
      <c r="O4" s="78" t="s">
        <v>151</v>
      </c>
      <c r="P4" s="78" t="s">
        <v>152</v>
      </c>
      <c r="Q4" s="78" t="s">
        <v>153</v>
      </c>
      <c r="R4" s="78" t="s">
        <v>154</v>
      </c>
      <c r="S4" s="78" t="s">
        <v>155</v>
      </c>
      <c r="T4" s="78" t="s">
        <v>156</v>
      </c>
      <c r="U4" s="78" t="s">
        <v>157</v>
      </c>
      <c r="V4" s="78" t="s">
        <v>158</v>
      </c>
      <c r="W4" s="78" t="s">
        <v>159</v>
      </c>
      <c r="X4" s="78" t="s">
        <v>160</v>
      </c>
      <c r="Y4" s="78" t="s">
        <v>161</v>
      </c>
      <c r="Z4" s="78" t="s">
        <v>162</v>
      </c>
      <c r="AA4" s="78" t="s">
        <v>163</v>
      </c>
      <c r="AB4" s="78" t="s">
        <v>164</v>
      </c>
      <c r="AC4" s="80"/>
      <c r="AD4" s="80"/>
      <c r="AE4" s="127" t="s">
        <v>195</v>
      </c>
      <c r="AF4" s="128"/>
      <c r="AG4" s="127" t="s">
        <v>166</v>
      </c>
      <c r="AH4" s="128"/>
    </row>
    <row r="5" spans="1:35" s="198" customFormat="1" x14ac:dyDescent="0.2">
      <c r="A5" s="362" t="s">
        <v>28</v>
      </c>
      <c r="B5" s="272" t="s">
        <v>30</v>
      </c>
      <c r="C5" s="113">
        <v>461263</v>
      </c>
      <c r="D5" s="114">
        <v>464454</v>
      </c>
      <c r="E5" s="114">
        <v>466356</v>
      </c>
      <c r="F5" s="114">
        <v>468019</v>
      </c>
      <c r="G5" s="114">
        <v>472700</v>
      </c>
      <c r="H5" s="114">
        <v>477059</v>
      </c>
      <c r="I5" s="114">
        <v>481199</v>
      </c>
      <c r="J5" s="114">
        <v>484801</v>
      </c>
      <c r="K5" s="114">
        <v>488324</v>
      </c>
      <c r="L5" s="114">
        <v>492798</v>
      </c>
      <c r="M5" s="114">
        <v>496857</v>
      </c>
      <c r="N5" s="114">
        <v>500717</v>
      </c>
      <c r="O5" s="114">
        <v>504195</v>
      </c>
      <c r="P5" s="114">
        <v>507668</v>
      </c>
      <c r="Q5" s="114">
        <v>511560</v>
      </c>
      <c r="R5" s="114">
        <v>515302</v>
      </c>
      <c r="S5" s="114">
        <v>518911</v>
      </c>
      <c r="T5" s="114">
        <v>522278</v>
      </c>
      <c r="U5" s="114">
        <v>525793</v>
      </c>
      <c r="V5" s="114">
        <v>529433</v>
      </c>
      <c r="W5" s="114">
        <v>533015</v>
      </c>
      <c r="X5" s="114">
        <v>536416</v>
      </c>
      <c r="Y5" s="114">
        <v>539664</v>
      </c>
      <c r="Z5" s="114">
        <v>542952</v>
      </c>
      <c r="AA5" s="114">
        <v>546184</v>
      </c>
      <c r="AB5" s="114">
        <v>549287</v>
      </c>
      <c r="AC5" s="108">
        <v>3559</v>
      </c>
      <c r="AD5" s="108">
        <v>3521</v>
      </c>
      <c r="AE5" s="113">
        <v>35594</v>
      </c>
      <c r="AF5" s="330">
        <v>0.08</v>
      </c>
      <c r="AG5" s="113">
        <v>88023</v>
      </c>
      <c r="AH5" s="330">
        <v>0.19</v>
      </c>
      <c r="AI5" s="178"/>
    </row>
    <row r="6" spans="1:35" s="198" customFormat="1" x14ac:dyDescent="0.2">
      <c r="A6" s="363"/>
      <c r="B6" s="364" t="s">
        <v>29</v>
      </c>
      <c r="C6" s="93">
        <v>431424</v>
      </c>
      <c r="D6" s="93">
        <v>439257</v>
      </c>
      <c r="E6" s="93">
        <v>446441</v>
      </c>
      <c r="F6" s="93">
        <v>453472</v>
      </c>
      <c r="G6" s="93">
        <v>455380</v>
      </c>
      <c r="H6" s="93">
        <v>457165</v>
      </c>
      <c r="I6" s="93">
        <v>458886</v>
      </c>
      <c r="J6" s="93">
        <v>460279</v>
      </c>
      <c r="K6" s="93">
        <v>461557</v>
      </c>
      <c r="L6" s="93">
        <v>463059</v>
      </c>
      <c r="M6" s="93">
        <v>464323</v>
      </c>
      <c r="N6" s="93">
        <v>465491</v>
      </c>
      <c r="O6" s="93">
        <v>466424</v>
      </c>
      <c r="P6" s="93">
        <v>467348</v>
      </c>
      <c r="Q6" s="93">
        <v>468325</v>
      </c>
      <c r="R6" s="93">
        <v>469189</v>
      </c>
      <c r="S6" s="93">
        <v>469971</v>
      </c>
      <c r="T6" s="93">
        <v>470534</v>
      </c>
      <c r="U6" s="93">
        <v>471179</v>
      </c>
      <c r="V6" s="93">
        <v>471605</v>
      </c>
      <c r="W6" s="93">
        <v>472084</v>
      </c>
      <c r="X6" s="93">
        <v>472546</v>
      </c>
      <c r="Y6" s="93">
        <v>473006</v>
      </c>
      <c r="Z6" s="93">
        <v>473478</v>
      </c>
      <c r="AA6" s="93">
        <v>473970</v>
      </c>
      <c r="AB6" s="93">
        <v>474511</v>
      </c>
      <c r="AC6" s="110">
        <v>3290</v>
      </c>
      <c r="AD6" s="110">
        <v>1723</v>
      </c>
      <c r="AE6" s="131">
        <v>32899</v>
      </c>
      <c r="AF6" s="137">
        <v>0.08</v>
      </c>
      <c r="AG6" s="131">
        <v>43087</v>
      </c>
      <c r="AH6" s="137">
        <v>0.1</v>
      </c>
      <c r="AI6" s="178"/>
    </row>
    <row r="7" spans="1:35" s="198" customFormat="1" x14ac:dyDescent="0.2">
      <c r="A7" s="363" t="s">
        <v>31</v>
      </c>
      <c r="B7" s="365" t="s">
        <v>32</v>
      </c>
      <c r="C7" s="93">
        <v>774680</v>
      </c>
      <c r="D7" s="93">
        <v>782931</v>
      </c>
      <c r="E7" s="93">
        <v>789084</v>
      </c>
      <c r="F7" s="93">
        <v>795170</v>
      </c>
      <c r="G7" s="93">
        <v>803442</v>
      </c>
      <c r="H7" s="93">
        <v>809807</v>
      </c>
      <c r="I7" s="93">
        <v>815264</v>
      </c>
      <c r="J7" s="93">
        <v>819807</v>
      </c>
      <c r="K7" s="93">
        <v>823556</v>
      </c>
      <c r="L7" s="93">
        <v>825214</v>
      </c>
      <c r="M7" s="93">
        <v>827327</v>
      </c>
      <c r="N7" s="93">
        <v>829571</v>
      </c>
      <c r="O7" s="93">
        <v>831912</v>
      </c>
      <c r="P7" s="93">
        <v>834793</v>
      </c>
      <c r="Q7" s="93">
        <v>836683</v>
      </c>
      <c r="R7" s="93">
        <v>838751</v>
      </c>
      <c r="S7" s="93">
        <v>841064</v>
      </c>
      <c r="T7" s="93">
        <v>843723</v>
      </c>
      <c r="U7" s="93">
        <v>846870</v>
      </c>
      <c r="V7" s="93">
        <v>849423</v>
      </c>
      <c r="W7" s="93">
        <v>851931</v>
      </c>
      <c r="X7" s="93">
        <v>854181</v>
      </c>
      <c r="Y7" s="93">
        <v>856816</v>
      </c>
      <c r="Z7" s="93">
        <v>858839</v>
      </c>
      <c r="AA7" s="93">
        <v>860552</v>
      </c>
      <c r="AB7" s="93">
        <v>861520</v>
      </c>
      <c r="AC7" s="110">
        <v>5265</v>
      </c>
      <c r="AD7" s="110">
        <v>3474</v>
      </c>
      <c r="AE7" s="131">
        <v>52646</v>
      </c>
      <c r="AF7" s="137">
        <v>7.0000000000000007E-2</v>
      </c>
      <c r="AG7" s="131">
        <v>86839</v>
      </c>
      <c r="AH7" s="137">
        <v>0.11</v>
      </c>
      <c r="AI7" s="178"/>
    </row>
    <row r="8" spans="1:35" s="198" customFormat="1" x14ac:dyDescent="0.2">
      <c r="A8" s="363"/>
      <c r="B8" s="365" t="s">
        <v>33</v>
      </c>
      <c r="C8" s="93">
        <v>88613</v>
      </c>
      <c r="D8" s="93">
        <v>89241</v>
      </c>
      <c r="E8" s="93">
        <v>89744</v>
      </c>
      <c r="F8" s="93">
        <v>90190</v>
      </c>
      <c r="G8" s="93">
        <v>89836</v>
      </c>
      <c r="H8" s="93">
        <v>89547</v>
      </c>
      <c r="I8" s="93">
        <v>89351</v>
      </c>
      <c r="J8" s="93">
        <v>89205</v>
      </c>
      <c r="K8" s="93">
        <v>89069</v>
      </c>
      <c r="L8" s="93">
        <v>89074</v>
      </c>
      <c r="M8" s="93">
        <v>89156</v>
      </c>
      <c r="N8" s="93">
        <v>89220</v>
      </c>
      <c r="O8" s="93">
        <v>89204</v>
      </c>
      <c r="P8" s="93">
        <v>89233</v>
      </c>
      <c r="Q8" s="93">
        <v>89250</v>
      </c>
      <c r="R8" s="93">
        <v>89193</v>
      </c>
      <c r="S8" s="93">
        <v>89067</v>
      </c>
      <c r="T8" s="93">
        <v>88831</v>
      </c>
      <c r="U8" s="93">
        <v>88527</v>
      </c>
      <c r="V8" s="93">
        <v>88159</v>
      </c>
      <c r="W8" s="93">
        <v>87772</v>
      </c>
      <c r="X8" s="93">
        <v>87349</v>
      </c>
      <c r="Y8" s="93">
        <v>86891</v>
      </c>
      <c r="Z8" s="93">
        <v>86364</v>
      </c>
      <c r="AA8" s="93">
        <v>85839</v>
      </c>
      <c r="AB8" s="93">
        <v>85395</v>
      </c>
      <c r="AC8" s="110">
        <v>54</v>
      </c>
      <c r="AD8" s="110">
        <v>-129</v>
      </c>
      <c r="AE8" s="131">
        <v>543</v>
      </c>
      <c r="AF8" s="137">
        <v>0.01</v>
      </c>
      <c r="AG8" s="131">
        <v>-3217</v>
      </c>
      <c r="AH8" s="137">
        <v>-0.04</v>
      </c>
      <c r="AI8" s="178"/>
    </row>
    <row r="9" spans="1:35" s="198" customFormat="1" x14ac:dyDescent="0.2">
      <c r="A9" s="363" t="s">
        <v>34</v>
      </c>
      <c r="B9" s="365" t="s">
        <v>35</v>
      </c>
      <c r="C9" s="93">
        <v>65914</v>
      </c>
      <c r="D9" s="93">
        <v>66428</v>
      </c>
      <c r="E9" s="93">
        <v>66862</v>
      </c>
      <c r="F9" s="93">
        <v>67258</v>
      </c>
      <c r="G9" s="93">
        <v>67361</v>
      </c>
      <c r="H9" s="93">
        <v>67446</v>
      </c>
      <c r="I9" s="93">
        <v>67505</v>
      </c>
      <c r="J9" s="93">
        <v>67454</v>
      </c>
      <c r="K9" s="93">
        <v>67359</v>
      </c>
      <c r="L9" s="93">
        <v>67281</v>
      </c>
      <c r="M9" s="93">
        <v>67215</v>
      </c>
      <c r="N9" s="93">
        <v>67140</v>
      </c>
      <c r="O9" s="93">
        <v>66968</v>
      </c>
      <c r="P9" s="93">
        <v>66780</v>
      </c>
      <c r="Q9" s="93">
        <v>66574</v>
      </c>
      <c r="R9" s="93">
        <v>66376</v>
      </c>
      <c r="S9" s="93">
        <v>66184</v>
      </c>
      <c r="T9" s="93">
        <v>65908</v>
      </c>
      <c r="U9" s="93">
        <v>65614</v>
      </c>
      <c r="V9" s="93">
        <v>65257</v>
      </c>
      <c r="W9" s="93">
        <v>64940</v>
      </c>
      <c r="X9" s="93">
        <v>64625</v>
      </c>
      <c r="Y9" s="93">
        <v>64320</v>
      </c>
      <c r="Z9" s="93">
        <v>63985</v>
      </c>
      <c r="AA9" s="93">
        <v>63630</v>
      </c>
      <c r="AB9" s="93">
        <v>63351</v>
      </c>
      <c r="AC9" s="110">
        <v>130</v>
      </c>
      <c r="AD9" s="110">
        <v>-102</v>
      </c>
      <c r="AE9" s="131">
        <v>1302</v>
      </c>
      <c r="AF9" s="137">
        <v>0.02</v>
      </c>
      <c r="AG9" s="131">
        <v>-2562</v>
      </c>
      <c r="AH9" s="137">
        <v>-0.04</v>
      </c>
      <c r="AI9" s="178"/>
    </row>
    <row r="10" spans="1:35" s="198" customFormat="1" x14ac:dyDescent="0.2">
      <c r="A10" s="363"/>
      <c r="B10" s="365" t="s">
        <v>36</v>
      </c>
      <c r="C10" s="93">
        <v>445241</v>
      </c>
      <c r="D10" s="93">
        <v>443507</v>
      </c>
      <c r="E10" s="93">
        <v>441555</v>
      </c>
      <c r="F10" s="93">
        <v>439789</v>
      </c>
      <c r="G10" s="93">
        <v>439151</v>
      </c>
      <c r="H10" s="93">
        <v>438514</v>
      </c>
      <c r="I10" s="93">
        <v>438108</v>
      </c>
      <c r="J10" s="93">
        <v>437742</v>
      </c>
      <c r="K10" s="93">
        <v>437489</v>
      </c>
      <c r="L10" s="93">
        <v>437651</v>
      </c>
      <c r="M10" s="93">
        <v>437881</v>
      </c>
      <c r="N10" s="93">
        <v>438123</v>
      </c>
      <c r="O10" s="93">
        <v>437998</v>
      </c>
      <c r="P10" s="93">
        <v>437787</v>
      </c>
      <c r="Q10" s="93">
        <v>437780</v>
      </c>
      <c r="R10" s="93">
        <v>437765</v>
      </c>
      <c r="S10" s="93">
        <v>437596</v>
      </c>
      <c r="T10" s="93">
        <v>436793</v>
      </c>
      <c r="U10" s="93">
        <v>435845</v>
      </c>
      <c r="V10" s="93">
        <v>434760</v>
      </c>
      <c r="W10" s="93">
        <v>433612</v>
      </c>
      <c r="X10" s="93">
        <v>432420</v>
      </c>
      <c r="Y10" s="93">
        <v>430730</v>
      </c>
      <c r="Z10" s="93">
        <v>428856</v>
      </c>
      <c r="AA10" s="93">
        <v>426619</v>
      </c>
      <c r="AB10" s="93">
        <v>424450</v>
      </c>
      <c r="AC10" s="110">
        <v>-736</v>
      </c>
      <c r="AD10" s="110">
        <v>-832</v>
      </c>
      <c r="AE10" s="131">
        <v>-7360</v>
      </c>
      <c r="AF10" s="137">
        <v>-0.02</v>
      </c>
      <c r="AG10" s="131">
        <v>-20791</v>
      </c>
      <c r="AH10" s="137">
        <v>-0.05</v>
      </c>
      <c r="AI10" s="178"/>
    </row>
    <row r="11" spans="1:35" s="198" customFormat="1" x14ac:dyDescent="0.2">
      <c r="A11" s="366"/>
      <c r="B11" s="365" t="s">
        <v>37</v>
      </c>
      <c r="C11" s="93">
        <v>210141</v>
      </c>
      <c r="D11" s="93">
        <v>209803</v>
      </c>
      <c r="E11" s="93">
        <v>209016</v>
      </c>
      <c r="F11" s="93">
        <v>208086</v>
      </c>
      <c r="G11" s="93">
        <v>208010</v>
      </c>
      <c r="H11" s="93">
        <v>207390</v>
      </c>
      <c r="I11" s="93">
        <v>206564</v>
      </c>
      <c r="J11" s="93">
        <v>205674</v>
      </c>
      <c r="K11" s="93">
        <v>204858</v>
      </c>
      <c r="L11" s="93">
        <v>203553</v>
      </c>
      <c r="M11" s="93">
        <v>202346</v>
      </c>
      <c r="N11" s="93">
        <v>201426</v>
      </c>
      <c r="O11" s="93">
        <v>200869</v>
      </c>
      <c r="P11" s="93">
        <v>200565</v>
      </c>
      <c r="Q11" s="93">
        <v>200285</v>
      </c>
      <c r="R11" s="93">
        <v>200252</v>
      </c>
      <c r="S11" s="93">
        <v>200504</v>
      </c>
      <c r="T11" s="93">
        <v>201132</v>
      </c>
      <c r="U11" s="93">
        <v>201923</v>
      </c>
      <c r="V11" s="93">
        <v>202994</v>
      </c>
      <c r="W11" s="93">
        <v>204093</v>
      </c>
      <c r="X11" s="93">
        <v>204947</v>
      </c>
      <c r="Y11" s="93">
        <v>205749</v>
      </c>
      <c r="Z11" s="93">
        <v>206552</v>
      </c>
      <c r="AA11" s="93">
        <v>207426</v>
      </c>
      <c r="AB11" s="93">
        <v>207998</v>
      </c>
      <c r="AC11" s="110">
        <v>-779</v>
      </c>
      <c r="AD11" s="110">
        <v>-86</v>
      </c>
      <c r="AE11" s="131">
        <v>-7795</v>
      </c>
      <c r="AF11" s="137">
        <v>-0.04</v>
      </c>
      <c r="AG11" s="131">
        <v>-2143</v>
      </c>
      <c r="AH11" s="137">
        <v>-0.01</v>
      </c>
      <c r="AI11" s="178"/>
    </row>
    <row r="12" spans="1:35" s="160" customFormat="1" x14ac:dyDescent="0.2">
      <c r="A12" s="273" t="s">
        <v>38</v>
      </c>
      <c r="B12" s="274"/>
      <c r="C12" s="257">
        <v>2477276</v>
      </c>
      <c r="D12" s="257">
        <v>2495622</v>
      </c>
      <c r="E12" s="257">
        <v>2509058</v>
      </c>
      <c r="F12" s="257">
        <v>2521984</v>
      </c>
      <c r="G12" s="257">
        <v>2535880</v>
      </c>
      <c r="H12" s="257">
        <v>2546929</v>
      </c>
      <c r="I12" s="257">
        <v>2556877</v>
      </c>
      <c r="J12" s="257">
        <v>2564961</v>
      </c>
      <c r="K12" s="257">
        <v>2572213</v>
      </c>
      <c r="L12" s="257">
        <v>2578631</v>
      </c>
      <c r="M12" s="257">
        <v>2585105</v>
      </c>
      <c r="N12" s="257">
        <v>2591688</v>
      </c>
      <c r="O12" s="257">
        <v>2597569</v>
      </c>
      <c r="P12" s="257">
        <v>2604174</v>
      </c>
      <c r="Q12" s="257">
        <v>2610458</v>
      </c>
      <c r="R12" s="257">
        <v>2616828</v>
      </c>
      <c r="S12" s="257">
        <v>2623297</v>
      </c>
      <c r="T12" s="257">
        <v>2629200</v>
      </c>
      <c r="U12" s="257">
        <v>2635750</v>
      </c>
      <c r="V12" s="257">
        <v>2641631</v>
      </c>
      <c r="W12" s="257">
        <v>2647447</v>
      </c>
      <c r="X12" s="257">
        <v>2652484</v>
      </c>
      <c r="Y12" s="257">
        <v>2657176</v>
      </c>
      <c r="Z12" s="257">
        <v>2661026</v>
      </c>
      <c r="AA12" s="257">
        <v>2664220</v>
      </c>
      <c r="AB12" s="257">
        <v>2666511</v>
      </c>
      <c r="AC12" s="226">
        <v>10783</v>
      </c>
      <c r="AD12" s="226">
        <v>7569</v>
      </c>
      <c r="AE12" s="227">
        <v>107829</v>
      </c>
      <c r="AF12" s="259">
        <v>0.04</v>
      </c>
      <c r="AG12" s="227">
        <v>189235</v>
      </c>
      <c r="AH12" s="259">
        <v>0.08</v>
      </c>
      <c r="AI12" s="178"/>
    </row>
    <row r="13" spans="1:35" s="198" customFormat="1" x14ac:dyDescent="0.2">
      <c r="A13" s="310"/>
      <c r="B13" s="272"/>
      <c r="C13" s="358"/>
      <c r="D13" s="358"/>
      <c r="E13" s="358"/>
      <c r="F13" s="358"/>
      <c r="G13" s="358"/>
      <c r="H13" s="358"/>
      <c r="I13" s="358"/>
      <c r="J13" s="358"/>
      <c r="K13" s="358"/>
      <c r="L13" s="358"/>
      <c r="M13" s="358"/>
      <c r="N13" s="358"/>
      <c r="O13" s="358"/>
      <c r="P13" s="358"/>
      <c r="Q13" s="358"/>
      <c r="R13" s="358"/>
      <c r="S13" s="358"/>
      <c r="T13" s="358"/>
      <c r="U13" s="358"/>
      <c r="V13" s="358"/>
      <c r="W13" s="358"/>
      <c r="X13" s="358"/>
      <c r="Y13" s="358"/>
      <c r="Z13" s="358"/>
      <c r="AA13" s="358"/>
      <c r="AB13" s="358"/>
      <c r="AC13" s="358"/>
      <c r="AD13" s="358"/>
      <c r="AE13" s="358"/>
      <c r="AF13" s="358"/>
      <c r="AG13" s="358"/>
      <c r="AH13" s="358"/>
    </row>
    <row r="14" spans="1:35" s="198" customFormat="1" x14ac:dyDescent="0.2">
      <c r="A14" s="386" t="s">
        <v>39</v>
      </c>
      <c r="B14" s="386"/>
      <c r="C14" s="386"/>
      <c r="D14" s="367"/>
      <c r="E14" s="358"/>
      <c r="F14" s="358"/>
      <c r="G14" s="358"/>
      <c r="H14" s="358"/>
      <c r="I14" s="358"/>
      <c r="J14" s="358"/>
      <c r="K14" s="358"/>
    </row>
    <row r="15" spans="1:35" s="260" customFormat="1" x14ac:dyDescent="0.2">
      <c r="A15" s="275" t="s">
        <v>26</v>
      </c>
      <c r="B15" s="276" t="s">
        <v>27</v>
      </c>
      <c r="C15" s="230" t="s">
        <v>139</v>
      </c>
      <c r="D15" s="161" t="s">
        <v>140</v>
      </c>
      <c r="E15" s="161" t="s">
        <v>141</v>
      </c>
      <c r="F15" s="161" t="s">
        <v>142</v>
      </c>
      <c r="G15" s="161" t="s">
        <v>143</v>
      </c>
      <c r="H15" s="161" t="s">
        <v>144</v>
      </c>
      <c r="I15" s="161" t="s">
        <v>145</v>
      </c>
      <c r="J15" s="161" t="s">
        <v>146</v>
      </c>
      <c r="K15" s="161" t="s">
        <v>147</v>
      </c>
      <c r="L15" s="161" t="s">
        <v>148</v>
      </c>
      <c r="M15" s="161" t="s">
        <v>149</v>
      </c>
      <c r="N15" s="161" t="s">
        <v>150</v>
      </c>
      <c r="O15" s="161" t="s">
        <v>151</v>
      </c>
      <c r="P15" s="161" t="s">
        <v>152</v>
      </c>
      <c r="Q15" s="161" t="s">
        <v>153</v>
      </c>
      <c r="R15" s="161" t="s">
        <v>154</v>
      </c>
      <c r="S15" s="161" t="s">
        <v>155</v>
      </c>
      <c r="T15" s="161" t="s">
        <v>156</v>
      </c>
      <c r="U15" s="161" t="s">
        <v>157</v>
      </c>
      <c r="V15" s="161" t="s">
        <v>158</v>
      </c>
      <c r="W15" s="161" t="s">
        <v>159</v>
      </c>
      <c r="X15" s="161" t="s">
        <v>160</v>
      </c>
      <c r="Y15" s="161" t="s">
        <v>161</v>
      </c>
      <c r="Z15" s="161" t="s">
        <v>162</v>
      </c>
      <c r="AA15" s="161" t="s">
        <v>163</v>
      </c>
      <c r="AB15" s="231" t="s">
        <v>164</v>
      </c>
    </row>
    <row r="16" spans="1:35" s="198" customFormat="1" x14ac:dyDescent="0.2">
      <c r="A16" s="362" t="s">
        <v>28</v>
      </c>
      <c r="B16" s="365" t="s">
        <v>30</v>
      </c>
      <c r="C16" s="301">
        <v>0.19</v>
      </c>
      <c r="D16" s="169">
        <v>0.19</v>
      </c>
      <c r="E16" s="169">
        <v>0.19</v>
      </c>
      <c r="F16" s="169">
        <v>0.19</v>
      </c>
      <c r="G16" s="169">
        <v>0.19</v>
      </c>
      <c r="H16" s="169">
        <v>0.19</v>
      </c>
      <c r="I16" s="169">
        <v>0.19</v>
      </c>
      <c r="J16" s="169">
        <v>0.19</v>
      </c>
      <c r="K16" s="169">
        <v>0.19</v>
      </c>
      <c r="L16" s="169">
        <v>0.19</v>
      </c>
      <c r="M16" s="169">
        <v>0.19</v>
      </c>
      <c r="N16" s="169">
        <v>0.19</v>
      </c>
      <c r="O16" s="169">
        <v>0.19</v>
      </c>
      <c r="P16" s="169">
        <v>0.19</v>
      </c>
      <c r="Q16" s="169">
        <v>0.2</v>
      </c>
      <c r="R16" s="169">
        <v>0.2</v>
      </c>
      <c r="S16" s="169">
        <v>0.2</v>
      </c>
      <c r="T16" s="169">
        <v>0.2</v>
      </c>
      <c r="U16" s="169">
        <v>0.2</v>
      </c>
      <c r="V16" s="169">
        <v>0.2</v>
      </c>
      <c r="W16" s="169">
        <v>0.2</v>
      </c>
      <c r="X16" s="169">
        <v>0.2</v>
      </c>
      <c r="Y16" s="169">
        <v>0.2</v>
      </c>
      <c r="Z16" s="169">
        <v>0.2</v>
      </c>
      <c r="AA16" s="169">
        <v>0.2</v>
      </c>
      <c r="AB16" s="302">
        <v>0.21</v>
      </c>
    </row>
    <row r="17" spans="1:28" s="198" customFormat="1" x14ac:dyDescent="0.2">
      <c r="A17" s="363"/>
      <c r="B17" s="365" t="s">
        <v>29</v>
      </c>
      <c r="C17" s="301">
        <v>0.17</v>
      </c>
      <c r="D17" s="169">
        <v>0.18</v>
      </c>
      <c r="E17" s="169">
        <v>0.18</v>
      </c>
      <c r="F17" s="169">
        <v>0.18</v>
      </c>
      <c r="G17" s="169">
        <v>0.18</v>
      </c>
      <c r="H17" s="169">
        <v>0.18</v>
      </c>
      <c r="I17" s="169">
        <v>0.18</v>
      </c>
      <c r="J17" s="169">
        <v>0.18</v>
      </c>
      <c r="K17" s="169">
        <v>0.18</v>
      </c>
      <c r="L17" s="169">
        <v>0.18</v>
      </c>
      <c r="M17" s="169">
        <v>0.18</v>
      </c>
      <c r="N17" s="169">
        <v>0.18</v>
      </c>
      <c r="O17" s="169">
        <v>0.18</v>
      </c>
      <c r="P17" s="169">
        <v>0.18</v>
      </c>
      <c r="Q17" s="169">
        <v>0.18</v>
      </c>
      <c r="R17" s="169">
        <v>0.18</v>
      </c>
      <c r="S17" s="169">
        <v>0.18</v>
      </c>
      <c r="T17" s="169">
        <v>0.18</v>
      </c>
      <c r="U17" s="169">
        <v>0.18</v>
      </c>
      <c r="V17" s="169">
        <v>0.18</v>
      </c>
      <c r="W17" s="169">
        <v>0.18</v>
      </c>
      <c r="X17" s="169">
        <v>0.18</v>
      </c>
      <c r="Y17" s="169">
        <v>0.18</v>
      </c>
      <c r="Z17" s="169">
        <v>0.18</v>
      </c>
      <c r="AA17" s="169">
        <v>0.18</v>
      </c>
      <c r="AB17" s="302">
        <v>0.18</v>
      </c>
    </row>
    <row r="18" spans="1:28" s="198" customFormat="1" x14ac:dyDescent="0.2">
      <c r="A18" s="363" t="s">
        <v>31</v>
      </c>
      <c r="B18" s="365" t="s">
        <v>32</v>
      </c>
      <c r="C18" s="301">
        <v>0.31</v>
      </c>
      <c r="D18" s="169">
        <v>0.31</v>
      </c>
      <c r="E18" s="169">
        <v>0.31</v>
      </c>
      <c r="F18" s="169">
        <v>0.32</v>
      </c>
      <c r="G18" s="169">
        <v>0.32</v>
      </c>
      <c r="H18" s="169">
        <v>0.32</v>
      </c>
      <c r="I18" s="169">
        <v>0.32</v>
      </c>
      <c r="J18" s="169">
        <v>0.32</v>
      </c>
      <c r="K18" s="169">
        <v>0.32</v>
      </c>
      <c r="L18" s="169">
        <v>0.32</v>
      </c>
      <c r="M18" s="169">
        <v>0.32</v>
      </c>
      <c r="N18" s="169">
        <v>0.32</v>
      </c>
      <c r="O18" s="169">
        <v>0.32</v>
      </c>
      <c r="P18" s="169">
        <v>0.32</v>
      </c>
      <c r="Q18" s="169">
        <v>0.32</v>
      </c>
      <c r="R18" s="169">
        <v>0.32</v>
      </c>
      <c r="S18" s="169">
        <v>0.32</v>
      </c>
      <c r="T18" s="169">
        <v>0.32</v>
      </c>
      <c r="U18" s="169">
        <v>0.32</v>
      </c>
      <c r="V18" s="169">
        <v>0.32</v>
      </c>
      <c r="W18" s="169">
        <v>0.32</v>
      </c>
      <c r="X18" s="169">
        <v>0.32</v>
      </c>
      <c r="Y18" s="169">
        <v>0.32</v>
      </c>
      <c r="Z18" s="169">
        <v>0.32</v>
      </c>
      <c r="AA18" s="169">
        <v>0.32</v>
      </c>
      <c r="AB18" s="302">
        <v>0.32</v>
      </c>
    </row>
    <row r="19" spans="1:28" s="198" customFormat="1" x14ac:dyDescent="0.2">
      <c r="A19" s="363"/>
      <c r="B19" s="365" t="s">
        <v>33</v>
      </c>
      <c r="C19" s="301">
        <v>0.04</v>
      </c>
      <c r="D19" s="169">
        <v>0.04</v>
      </c>
      <c r="E19" s="169">
        <v>0.04</v>
      </c>
      <c r="F19" s="169">
        <v>0.04</v>
      </c>
      <c r="G19" s="169">
        <v>0.04</v>
      </c>
      <c r="H19" s="169">
        <v>0.04</v>
      </c>
      <c r="I19" s="169">
        <v>0.03</v>
      </c>
      <c r="J19" s="169">
        <v>0.03</v>
      </c>
      <c r="K19" s="169">
        <v>0.03</v>
      </c>
      <c r="L19" s="169">
        <v>0.03</v>
      </c>
      <c r="M19" s="169">
        <v>0.03</v>
      </c>
      <c r="N19" s="169">
        <v>0.03</v>
      </c>
      <c r="O19" s="169">
        <v>0.03</v>
      </c>
      <c r="P19" s="169">
        <v>0.03</v>
      </c>
      <c r="Q19" s="169">
        <v>0.03</v>
      </c>
      <c r="R19" s="169">
        <v>0.03</v>
      </c>
      <c r="S19" s="169">
        <v>0.03</v>
      </c>
      <c r="T19" s="169">
        <v>0.03</v>
      </c>
      <c r="U19" s="169">
        <v>0.03</v>
      </c>
      <c r="V19" s="169">
        <v>0.03</v>
      </c>
      <c r="W19" s="169">
        <v>0.03</v>
      </c>
      <c r="X19" s="169">
        <v>0.03</v>
      </c>
      <c r="Y19" s="169">
        <v>0.03</v>
      </c>
      <c r="Z19" s="169">
        <v>0.03</v>
      </c>
      <c r="AA19" s="169">
        <v>0.03</v>
      </c>
      <c r="AB19" s="302">
        <v>0.03</v>
      </c>
    </row>
    <row r="20" spans="1:28" s="198" customFormat="1" x14ac:dyDescent="0.2">
      <c r="A20" s="363" t="s">
        <v>34</v>
      </c>
      <c r="B20" s="365" t="s">
        <v>35</v>
      </c>
      <c r="C20" s="301">
        <v>0.03</v>
      </c>
      <c r="D20" s="169">
        <v>0.03</v>
      </c>
      <c r="E20" s="169">
        <v>0.03</v>
      </c>
      <c r="F20" s="169">
        <v>0.03</v>
      </c>
      <c r="G20" s="169">
        <v>0.03</v>
      </c>
      <c r="H20" s="169">
        <v>0.03</v>
      </c>
      <c r="I20" s="169">
        <v>0.03</v>
      </c>
      <c r="J20" s="169">
        <v>0.03</v>
      </c>
      <c r="K20" s="169">
        <v>0.03</v>
      </c>
      <c r="L20" s="169">
        <v>0.03</v>
      </c>
      <c r="M20" s="169">
        <v>0.03</v>
      </c>
      <c r="N20" s="169">
        <v>0.03</v>
      </c>
      <c r="O20" s="169">
        <v>0.03</v>
      </c>
      <c r="P20" s="169">
        <v>0.03</v>
      </c>
      <c r="Q20" s="169">
        <v>0.03</v>
      </c>
      <c r="R20" s="169">
        <v>0.03</v>
      </c>
      <c r="S20" s="169">
        <v>0.03</v>
      </c>
      <c r="T20" s="169">
        <v>0.03</v>
      </c>
      <c r="U20" s="169">
        <v>0.02</v>
      </c>
      <c r="V20" s="169">
        <v>0.02</v>
      </c>
      <c r="W20" s="169">
        <v>0.02</v>
      </c>
      <c r="X20" s="169">
        <v>0.02</v>
      </c>
      <c r="Y20" s="169">
        <v>0.02</v>
      </c>
      <c r="Z20" s="169">
        <v>0.02</v>
      </c>
      <c r="AA20" s="169">
        <v>0.02</v>
      </c>
      <c r="AB20" s="302">
        <v>0.02</v>
      </c>
    </row>
    <row r="21" spans="1:28" s="198" customFormat="1" x14ac:dyDescent="0.2">
      <c r="A21" s="363"/>
      <c r="B21" s="365" t="s">
        <v>36</v>
      </c>
      <c r="C21" s="301">
        <v>0.18</v>
      </c>
      <c r="D21" s="169">
        <v>0.18</v>
      </c>
      <c r="E21" s="169">
        <v>0.18</v>
      </c>
      <c r="F21" s="169">
        <v>0.17</v>
      </c>
      <c r="G21" s="169">
        <v>0.17</v>
      </c>
      <c r="H21" s="169">
        <v>0.17</v>
      </c>
      <c r="I21" s="169">
        <v>0.17</v>
      </c>
      <c r="J21" s="169">
        <v>0.17</v>
      </c>
      <c r="K21" s="169">
        <v>0.17</v>
      </c>
      <c r="L21" s="169">
        <v>0.17</v>
      </c>
      <c r="M21" s="169">
        <v>0.17</v>
      </c>
      <c r="N21" s="169">
        <v>0.17</v>
      </c>
      <c r="O21" s="169">
        <v>0.17</v>
      </c>
      <c r="P21" s="169">
        <v>0.17</v>
      </c>
      <c r="Q21" s="169">
        <v>0.17</v>
      </c>
      <c r="R21" s="169">
        <v>0.17</v>
      </c>
      <c r="S21" s="169">
        <v>0.17</v>
      </c>
      <c r="T21" s="169">
        <v>0.17</v>
      </c>
      <c r="U21" s="169">
        <v>0.17</v>
      </c>
      <c r="V21" s="169">
        <v>0.16</v>
      </c>
      <c r="W21" s="169">
        <v>0.16</v>
      </c>
      <c r="X21" s="169">
        <v>0.16</v>
      </c>
      <c r="Y21" s="169">
        <v>0.16</v>
      </c>
      <c r="Z21" s="169">
        <v>0.16</v>
      </c>
      <c r="AA21" s="169">
        <v>0.16</v>
      </c>
      <c r="AB21" s="302">
        <v>0.16</v>
      </c>
    </row>
    <row r="22" spans="1:28" s="198" customFormat="1" x14ac:dyDescent="0.2">
      <c r="A22" s="366"/>
      <c r="B22" s="365" t="s">
        <v>37</v>
      </c>
      <c r="C22" s="306">
        <v>0.08</v>
      </c>
      <c r="D22" s="172">
        <v>0.08</v>
      </c>
      <c r="E22" s="172">
        <v>0.08</v>
      </c>
      <c r="F22" s="172">
        <v>0.08</v>
      </c>
      <c r="G22" s="172">
        <v>0.08</v>
      </c>
      <c r="H22" s="172">
        <v>0.08</v>
      </c>
      <c r="I22" s="172">
        <v>0.08</v>
      </c>
      <c r="J22" s="172">
        <v>0.08</v>
      </c>
      <c r="K22" s="172">
        <v>0.08</v>
      </c>
      <c r="L22" s="172">
        <v>0.08</v>
      </c>
      <c r="M22" s="172">
        <v>0.08</v>
      </c>
      <c r="N22" s="172">
        <v>0.08</v>
      </c>
      <c r="O22" s="172">
        <v>0.08</v>
      </c>
      <c r="P22" s="172">
        <v>0.08</v>
      </c>
      <c r="Q22" s="172">
        <v>0.08</v>
      </c>
      <c r="R22" s="172">
        <v>0.08</v>
      </c>
      <c r="S22" s="172">
        <v>0.08</v>
      </c>
      <c r="T22" s="172">
        <v>0.08</v>
      </c>
      <c r="U22" s="172">
        <v>0.08</v>
      </c>
      <c r="V22" s="172">
        <v>0.08</v>
      </c>
      <c r="W22" s="172">
        <v>0.08</v>
      </c>
      <c r="X22" s="172">
        <v>0.08</v>
      </c>
      <c r="Y22" s="172">
        <v>0.08</v>
      </c>
      <c r="Z22" s="172">
        <v>0.08</v>
      </c>
      <c r="AA22" s="172">
        <v>0.08</v>
      </c>
      <c r="AB22" s="360">
        <v>0.08</v>
      </c>
    </row>
    <row r="23" spans="1:28" s="198" customFormat="1" x14ac:dyDescent="0.2">
      <c r="A23" s="273" t="s">
        <v>38</v>
      </c>
      <c r="B23" s="274"/>
      <c r="C23" s="277">
        <v>1</v>
      </c>
      <c r="D23" s="264">
        <v>1</v>
      </c>
      <c r="E23" s="264">
        <v>1</v>
      </c>
      <c r="F23" s="264">
        <v>1</v>
      </c>
      <c r="G23" s="264">
        <v>1</v>
      </c>
      <c r="H23" s="264">
        <v>1</v>
      </c>
      <c r="I23" s="264">
        <v>1</v>
      </c>
      <c r="J23" s="264">
        <v>1</v>
      </c>
      <c r="K23" s="264">
        <v>1</v>
      </c>
      <c r="L23" s="264">
        <v>1</v>
      </c>
      <c r="M23" s="264">
        <v>1</v>
      </c>
      <c r="N23" s="264">
        <v>1</v>
      </c>
      <c r="O23" s="264">
        <v>1</v>
      </c>
      <c r="P23" s="264">
        <v>1</v>
      </c>
      <c r="Q23" s="264">
        <v>1</v>
      </c>
      <c r="R23" s="264">
        <v>1</v>
      </c>
      <c r="S23" s="264">
        <v>1</v>
      </c>
      <c r="T23" s="264">
        <v>1</v>
      </c>
      <c r="U23" s="264">
        <v>1</v>
      </c>
      <c r="V23" s="264">
        <v>1</v>
      </c>
      <c r="W23" s="264">
        <v>1</v>
      </c>
      <c r="X23" s="264">
        <v>1</v>
      </c>
      <c r="Y23" s="264">
        <v>1</v>
      </c>
      <c r="Z23" s="264">
        <v>1</v>
      </c>
      <c r="AA23" s="264">
        <v>1</v>
      </c>
      <c r="AB23" s="265">
        <v>1</v>
      </c>
    </row>
    <row r="24" spans="1:28" s="198" customFormat="1" x14ac:dyDescent="0.2">
      <c r="A24" s="310"/>
      <c r="B24" s="272"/>
      <c r="C24" s="368"/>
      <c r="D24" s="368"/>
      <c r="E24" s="368"/>
      <c r="F24" s="368"/>
      <c r="G24" s="368"/>
      <c r="H24" s="368"/>
      <c r="I24" s="368"/>
      <c r="J24" s="368"/>
      <c r="K24" s="368"/>
      <c r="L24" s="368"/>
      <c r="M24" s="368"/>
      <c r="N24" s="368"/>
      <c r="O24" s="368"/>
      <c r="P24" s="368"/>
      <c r="Q24" s="368"/>
      <c r="R24" s="368"/>
      <c r="S24" s="368"/>
      <c r="T24" s="368"/>
      <c r="U24" s="368"/>
      <c r="V24" s="368"/>
      <c r="W24" s="368"/>
      <c r="X24" s="368"/>
      <c r="Y24" s="368"/>
      <c r="Z24" s="368"/>
      <c r="AA24" s="368"/>
      <c r="AB24" s="368"/>
    </row>
    <row r="25" spans="1:28" s="198" customFormat="1" x14ac:dyDescent="0.2">
      <c r="A25" s="116" t="s">
        <v>119</v>
      </c>
      <c r="B25" s="190"/>
      <c r="C25" s="190"/>
      <c r="D25" s="191"/>
      <c r="E25" s="191"/>
      <c r="F25" s="191"/>
      <c r="G25" s="191"/>
      <c r="H25" s="191"/>
      <c r="I25" s="191"/>
      <c r="J25" s="191"/>
      <c r="K25" s="191"/>
      <c r="L25" s="368"/>
      <c r="M25" s="368"/>
      <c r="N25" s="368"/>
      <c r="O25" s="368"/>
      <c r="P25" s="368"/>
      <c r="Q25" s="368"/>
      <c r="R25" s="368"/>
      <c r="S25" s="368"/>
      <c r="T25" s="368"/>
      <c r="U25" s="368"/>
      <c r="V25" s="368"/>
      <c r="W25" s="368"/>
      <c r="X25" s="368"/>
      <c r="Y25" s="368"/>
      <c r="Z25" s="368"/>
      <c r="AA25" s="368"/>
      <c r="AB25" s="368"/>
    </row>
    <row r="26" spans="1:28" s="198" customFormat="1" ht="12.75" customHeight="1" x14ac:dyDescent="0.2">
      <c r="A26" s="387" t="str">
        <f>'metadata text'!B11</f>
        <v>1) Average annual change is the result of dividing the absolute change before rounding by the number of years of the projection, 10 for the period 2018-2028 and 25 for the period 2018-2043.</v>
      </c>
      <c r="B26" s="387"/>
      <c r="C26" s="387"/>
      <c r="D26" s="387"/>
      <c r="E26" s="387"/>
      <c r="F26" s="387"/>
      <c r="G26" s="387"/>
      <c r="H26" s="387"/>
      <c r="I26" s="387"/>
      <c r="J26" s="387"/>
      <c r="K26" s="387"/>
      <c r="L26" s="387"/>
      <c r="M26" s="387"/>
      <c r="N26" s="368"/>
      <c r="O26" s="368"/>
      <c r="P26" s="368"/>
      <c r="Q26" s="368"/>
      <c r="R26" s="368"/>
      <c r="S26" s="368"/>
      <c r="T26" s="368"/>
      <c r="U26" s="368"/>
      <c r="V26" s="368"/>
      <c r="W26" s="368"/>
      <c r="X26" s="368"/>
      <c r="Y26" s="368"/>
      <c r="Z26" s="368"/>
      <c r="AA26" s="368"/>
      <c r="AB26" s="368"/>
    </row>
    <row r="27" spans="1:28" s="198" customFormat="1" x14ac:dyDescent="0.2">
      <c r="A27" s="267"/>
      <c r="B27" s="193"/>
      <c r="C27" s="193"/>
      <c r="D27" s="193"/>
      <c r="E27" s="193"/>
      <c r="F27" s="193"/>
      <c r="G27" s="193"/>
      <c r="H27" s="193"/>
      <c r="I27" s="193"/>
      <c r="J27" s="193"/>
      <c r="K27" s="193"/>
      <c r="L27" s="368"/>
      <c r="M27" s="368"/>
      <c r="N27" s="368"/>
      <c r="O27" s="368"/>
      <c r="P27" s="368"/>
      <c r="Q27" s="368"/>
      <c r="R27" s="368"/>
      <c r="S27" s="368"/>
      <c r="T27" s="368"/>
      <c r="U27" s="368"/>
      <c r="V27" s="368"/>
      <c r="W27" s="368"/>
      <c r="X27" s="368"/>
      <c r="Y27" s="368"/>
      <c r="Z27" s="368"/>
      <c r="AA27" s="368"/>
      <c r="AB27" s="368"/>
    </row>
    <row r="28" spans="1:28" s="198" customFormat="1" ht="12.75" customHeight="1" x14ac:dyDescent="0.2">
      <c r="A28" s="388" t="str">
        <f>'metadata text'!B20</f>
        <v>Household figures are rounded to the nearest whole number. As a result, totals may not equal the sum of their parts.</v>
      </c>
      <c r="B28" s="388"/>
      <c r="C28" s="388"/>
      <c r="D28" s="388"/>
      <c r="E28" s="388"/>
      <c r="F28" s="388"/>
      <c r="G28" s="388"/>
      <c r="H28" s="388"/>
      <c r="I28" s="388"/>
      <c r="J28" s="388"/>
      <c r="K28" s="388"/>
      <c r="L28" s="388"/>
      <c r="M28" s="388"/>
      <c r="N28" s="368"/>
      <c r="O28" s="368"/>
      <c r="P28" s="368"/>
      <c r="Q28" s="368"/>
      <c r="R28" s="368"/>
      <c r="S28" s="368"/>
      <c r="T28" s="368"/>
      <c r="U28" s="368"/>
      <c r="V28" s="368"/>
      <c r="W28" s="368"/>
      <c r="X28" s="368"/>
      <c r="Y28" s="368"/>
      <c r="Z28" s="368"/>
      <c r="AA28" s="368"/>
      <c r="AB28" s="368"/>
    </row>
    <row r="30" spans="1:28" s="278" customFormat="1" x14ac:dyDescent="0.2">
      <c r="A30" s="122" t="s">
        <v>256</v>
      </c>
      <c r="B30" s="122"/>
      <c r="C30" s="331"/>
      <c r="D30" s="124"/>
      <c r="E30" s="124"/>
      <c r="F30" s="124"/>
      <c r="G30" s="124"/>
      <c r="H30" s="124"/>
      <c r="I30" s="124"/>
      <c r="J30" s="124"/>
      <c r="K30" s="124"/>
    </row>
    <row r="31" spans="1:28" x14ac:dyDescent="0.2">
      <c r="C31" s="369"/>
      <c r="D31" s="369"/>
      <c r="E31" s="369"/>
      <c r="F31" s="369"/>
      <c r="G31" s="369"/>
      <c r="H31" s="369"/>
      <c r="I31" s="369"/>
      <c r="J31" s="369"/>
      <c r="K31" s="369"/>
      <c r="L31" s="369"/>
      <c r="M31" s="369"/>
      <c r="N31" s="369"/>
      <c r="O31" s="369"/>
      <c r="P31" s="369"/>
      <c r="Q31" s="369"/>
      <c r="R31" s="369"/>
      <c r="S31" s="369"/>
      <c r="T31" s="369"/>
      <c r="U31" s="369"/>
      <c r="V31" s="369"/>
      <c r="W31" s="369"/>
      <c r="X31" s="369"/>
      <c r="Y31" s="369"/>
      <c r="Z31" s="369"/>
      <c r="AA31" s="369"/>
      <c r="AB31" s="369"/>
    </row>
  </sheetData>
  <mergeCells count="17">
    <mergeCell ref="A26:M26"/>
    <mergeCell ref="A28:M28"/>
    <mergeCell ref="AG4:AH4"/>
    <mergeCell ref="AG3:AH3"/>
    <mergeCell ref="AD3:AD4"/>
    <mergeCell ref="A5:A6"/>
    <mergeCell ref="AE3:AF3"/>
    <mergeCell ref="AE4:AF4"/>
    <mergeCell ref="AC3:AC4"/>
    <mergeCell ref="J1:K1"/>
    <mergeCell ref="A1:H1"/>
    <mergeCell ref="A7:A8"/>
    <mergeCell ref="A9:A11"/>
    <mergeCell ref="A16:A17"/>
    <mergeCell ref="A18:A19"/>
    <mergeCell ref="A20:A22"/>
    <mergeCell ref="A14:C14"/>
  </mergeCells>
  <phoneticPr fontId="3" type="noConversion"/>
  <hyperlinks>
    <hyperlink ref="J1" location="Contents!A1" display="back to contents"/>
  </hyperlinks>
  <pageMargins left="0.75" right="0.75" top="1" bottom="1" header="0.5" footer="0.5"/>
  <pageSetup paperSize="9" scale="67" fitToWidth="2" orientation="landscape" r:id="rId1"/>
  <headerFooter alignWithMargins="0"/>
  <ignoredErrors>
    <ignoredError sqref="A4:AB4 C15:AB15"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G53"/>
  <sheetViews>
    <sheetView showGridLines="0" workbookViewId="0">
      <selection sqref="A1:K1"/>
    </sheetView>
  </sheetViews>
  <sheetFormatPr defaultRowHeight="12.75" x14ac:dyDescent="0.2"/>
  <cols>
    <col min="1" max="1" width="23.7109375" style="123" customWidth="1"/>
    <col min="2" max="2" width="13" style="124" customWidth="1"/>
    <col min="3" max="27" width="9.140625" style="124"/>
    <col min="28" max="28" width="18.28515625" style="124" customWidth="1"/>
    <col min="29" max="29" width="18.7109375" style="124" customWidth="1"/>
    <col min="30" max="16384" width="9.140625" style="124"/>
  </cols>
  <sheetData>
    <row r="1" spans="1:33" ht="18" customHeight="1" x14ac:dyDescent="0.25">
      <c r="A1" s="152" t="s">
        <v>240</v>
      </c>
      <c r="B1" s="152"/>
      <c r="C1" s="152"/>
      <c r="D1" s="152"/>
      <c r="E1" s="152"/>
      <c r="F1" s="152"/>
      <c r="G1" s="152"/>
      <c r="H1" s="152"/>
      <c r="I1" s="152"/>
      <c r="J1" s="152"/>
      <c r="K1" s="152"/>
      <c r="M1" s="8" t="s">
        <v>200</v>
      </c>
      <c r="N1" s="8"/>
    </row>
    <row r="2" spans="1:33" ht="15" customHeight="1" x14ac:dyDescent="0.25">
      <c r="A2" s="64"/>
      <c r="B2" s="66"/>
      <c r="C2" s="66"/>
      <c r="D2" s="66"/>
      <c r="E2" s="66"/>
      <c r="F2" s="66"/>
      <c r="G2" s="66"/>
      <c r="H2" s="66"/>
      <c r="I2" s="66"/>
      <c r="J2" s="66"/>
      <c r="K2" s="66"/>
    </row>
    <row r="3" spans="1:33" s="160" customFormat="1" ht="14.25" customHeight="1" x14ac:dyDescent="0.2">
      <c r="A3" s="254" t="s">
        <v>239</v>
      </c>
      <c r="B3" s="69" t="s">
        <v>114</v>
      </c>
      <c r="C3" s="70"/>
      <c r="D3" s="70"/>
      <c r="E3" s="70"/>
      <c r="F3" s="70"/>
      <c r="G3" s="70"/>
      <c r="H3" s="70"/>
      <c r="I3" s="70"/>
      <c r="J3" s="70"/>
      <c r="K3" s="70"/>
      <c r="L3" s="70"/>
      <c r="M3" s="70"/>
      <c r="N3" s="70"/>
      <c r="O3" s="70"/>
      <c r="P3" s="70"/>
      <c r="Q3" s="70"/>
      <c r="R3" s="70"/>
      <c r="S3" s="70"/>
      <c r="T3" s="70"/>
      <c r="U3" s="70"/>
      <c r="V3" s="70"/>
      <c r="W3" s="70"/>
      <c r="X3" s="70"/>
      <c r="Y3" s="70"/>
      <c r="Z3" s="70"/>
      <c r="AA3" s="71"/>
      <c r="AB3" s="72" t="s">
        <v>219</v>
      </c>
      <c r="AC3" s="72" t="s">
        <v>220</v>
      </c>
      <c r="AD3" s="73" t="s">
        <v>115</v>
      </c>
      <c r="AE3" s="74"/>
      <c r="AF3" s="73" t="s">
        <v>115</v>
      </c>
      <c r="AG3" s="74"/>
    </row>
    <row r="4" spans="1:33" s="160" customFormat="1" x14ac:dyDescent="0.2">
      <c r="A4" s="255"/>
      <c r="B4" s="230" t="s">
        <v>139</v>
      </c>
      <c r="C4" s="161" t="s">
        <v>140</v>
      </c>
      <c r="D4" s="161" t="s">
        <v>141</v>
      </c>
      <c r="E4" s="161" t="s">
        <v>142</v>
      </c>
      <c r="F4" s="161" t="s">
        <v>143</v>
      </c>
      <c r="G4" s="161" t="s">
        <v>144</v>
      </c>
      <c r="H4" s="161" t="s">
        <v>145</v>
      </c>
      <c r="I4" s="161" t="s">
        <v>146</v>
      </c>
      <c r="J4" s="161" t="s">
        <v>147</v>
      </c>
      <c r="K4" s="161" t="s">
        <v>148</v>
      </c>
      <c r="L4" s="161" t="s">
        <v>149</v>
      </c>
      <c r="M4" s="161" t="s">
        <v>150</v>
      </c>
      <c r="N4" s="161" t="s">
        <v>151</v>
      </c>
      <c r="O4" s="161" t="s">
        <v>152</v>
      </c>
      <c r="P4" s="161" t="s">
        <v>153</v>
      </c>
      <c r="Q4" s="161" t="s">
        <v>154</v>
      </c>
      <c r="R4" s="161" t="s">
        <v>155</v>
      </c>
      <c r="S4" s="161" t="s">
        <v>156</v>
      </c>
      <c r="T4" s="161" t="s">
        <v>157</v>
      </c>
      <c r="U4" s="161" t="s">
        <v>158</v>
      </c>
      <c r="V4" s="161" t="s">
        <v>159</v>
      </c>
      <c r="W4" s="161" t="s">
        <v>160</v>
      </c>
      <c r="X4" s="161" t="s">
        <v>161</v>
      </c>
      <c r="Y4" s="161" t="s">
        <v>162</v>
      </c>
      <c r="Z4" s="161" t="s">
        <v>163</v>
      </c>
      <c r="AA4" s="231" t="s">
        <v>164</v>
      </c>
      <c r="AB4" s="244"/>
      <c r="AC4" s="244"/>
      <c r="AD4" s="127" t="s">
        <v>195</v>
      </c>
      <c r="AE4" s="128"/>
      <c r="AF4" s="127" t="s">
        <v>166</v>
      </c>
      <c r="AG4" s="128"/>
    </row>
    <row r="5" spans="1:33" s="198" customFormat="1" x14ac:dyDescent="0.2">
      <c r="A5" s="136" t="s">
        <v>40</v>
      </c>
      <c r="B5" s="94">
        <v>13392</v>
      </c>
      <c r="C5" s="94">
        <v>13132</v>
      </c>
      <c r="D5" s="94">
        <v>13181</v>
      </c>
      <c r="E5" s="94">
        <v>13402</v>
      </c>
      <c r="F5" s="94">
        <v>13643</v>
      </c>
      <c r="G5" s="94">
        <v>13941</v>
      </c>
      <c r="H5" s="94">
        <v>14280</v>
      </c>
      <c r="I5" s="94">
        <v>14565</v>
      </c>
      <c r="J5" s="94">
        <v>14729</v>
      </c>
      <c r="K5" s="94">
        <v>14996</v>
      </c>
      <c r="L5" s="94">
        <v>15016</v>
      </c>
      <c r="M5" s="94">
        <v>14925</v>
      </c>
      <c r="N5" s="94">
        <v>14860</v>
      </c>
      <c r="O5" s="94">
        <v>14599</v>
      </c>
      <c r="P5" s="94">
        <v>14386</v>
      </c>
      <c r="Q5" s="94">
        <v>14138</v>
      </c>
      <c r="R5" s="94">
        <v>13869</v>
      </c>
      <c r="S5" s="94">
        <v>13512</v>
      </c>
      <c r="T5" s="94">
        <v>13231</v>
      </c>
      <c r="U5" s="94">
        <v>13058</v>
      </c>
      <c r="V5" s="94">
        <v>12950</v>
      </c>
      <c r="W5" s="94">
        <v>12937</v>
      </c>
      <c r="X5" s="94">
        <v>12892</v>
      </c>
      <c r="Y5" s="94">
        <v>12848</v>
      </c>
      <c r="Z5" s="94">
        <v>12809</v>
      </c>
      <c r="AA5" s="94">
        <v>12768</v>
      </c>
      <c r="AB5" s="110">
        <v>162</v>
      </c>
      <c r="AC5" s="110">
        <v>-25</v>
      </c>
      <c r="AD5" s="131">
        <v>1624</v>
      </c>
      <c r="AE5" s="137">
        <v>0.12</v>
      </c>
      <c r="AF5" s="131">
        <v>-624</v>
      </c>
      <c r="AG5" s="137">
        <v>-0.05</v>
      </c>
    </row>
    <row r="6" spans="1:33" s="198" customFormat="1" x14ac:dyDescent="0.2">
      <c r="A6" s="136" t="s">
        <v>41</v>
      </c>
      <c r="B6" s="93">
        <v>81988</v>
      </c>
      <c r="C6" s="93">
        <v>81385</v>
      </c>
      <c r="D6" s="93">
        <v>80172</v>
      </c>
      <c r="E6" s="93">
        <v>78537</v>
      </c>
      <c r="F6" s="93">
        <v>76084</v>
      </c>
      <c r="G6" s="93">
        <v>74088</v>
      </c>
      <c r="H6" s="93">
        <v>72645</v>
      </c>
      <c r="I6" s="93">
        <v>72413</v>
      </c>
      <c r="J6" s="93">
        <v>72780</v>
      </c>
      <c r="K6" s="93">
        <v>74042</v>
      </c>
      <c r="L6" s="94">
        <v>75836</v>
      </c>
      <c r="M6" s="94">
        <v>77329</v>
      </c>
      <c r="N6" s="94">
        <v>78170</v>
      </c>
      <c r="O6" s="94">
        <v>79582</v>
      </c>
      <c r="P6" s="94">
        <v>80286</v>
      </c>
      <c r="Q6" s="94">
        <v>80032</v>
      </c>
      <c r="R6" s="94">
        <v>79419</v>
      </c>
      <c r="S6" s="94">
        <v>79068</v>
      </c>
      <c r="T6" s="94">
        <v>77803</v>
      </c>
      <c r="U6" s="94">
        <v>76442</v>
      </c>
      <c r="V6" s="94">
        <v>75096</v>
      </c>
      <c r="W6" s="94">
        <v>73566</v>
      </c>
      <c r="X6" s="94">
        <v>72219</v>
      </c>
      <c r="Y6" s="94">
        <v>71018</v>
      </c>
      <c r="Z6" s="94">
        <v>70241</v>
      </c>
      <c r="AA6" s="94">
        <v>69756</v>
      </c>
      <c r="AB6" s="110">
        <v>-615</v>
      </c>
      <c r="AC6" s="110">
        <v>-489</v>
      </c>
      <c r="AD6" s="131">
        <v>-6152</v>
      </c>
      <c r="AE6" s="137">
        <v>-0.08</v>
      </c>
      <c r="AF6" s="131">
        <v>-12232</v>
      </c>
      <c r="AG6" s="137">
        <v>-0.15</v>
      </c>
    </row>
    <row r="7" spans="1:33" s="198" customFormat="1" x14ac:dyDescent="0.2">
      <c r="A7" s="136" t="s">
        <v>42</v>
      </c>
      <c r="B7" s="93">
        <v>162802</v>
      </c>
      <c r="C7" s="93">
        <v>162111</v>
      </c>
      <c r="D7" s="93">
        <v>160233</v>
      </c>
      <c r="E7" s="93">
        <v>156795</v>
      </c>
      <c r="F7" s="93">
        <v>153594</v>
      </c>
      <c r="G7" s="93">
        <v>151381</v>
      </c>
      <c r="H7" s="93">
        <v>149477</v>
      </c>
      <c r="I7" s="93">
        <v>146540</v>
      </c>
      <c r="J7" s="93">
        <v>142992</v>
      </c>
      <c r="K7" s="93">
        <v>138426</v>
      </c>
      <c r="L7" s="94">
        <v>134749</v>
      </c>
      <c r="M7" s="94">
        <v>132103</v>
      </c>
      <c r="N7" s="94">
        <v>131707</v>
      </c>
      <c r="O7" s="94">
        <v>132362</v>
      </c>
      <c r="P7" s="94">
        <v>134602</v>
      </c>
      <c r="Q7" s="94">
        <v>137799</v>
      </c>
      <c r="R7" s="94">
        <v>140453</v>
      </c>
      <c r="S7" s="94">
        <v>141936</v>
      </c>
      <c r="T7" s="94">
        <v>144457</v>
      </c>
      <c r="U7" s="94">
        <v>145701</v>
      </c>
      <c r="V7" s="94">
        <v>145245</v>
      </c>
      <c r="W7" s="94">
        <v>144151</v>
      </c>
      <c r="X7" s="94">
        <v>143539</v>
      </c>
      <c r="Y7" s="94">
        <v>141299</v>
      </c>
      <c r="Z7" s="94">
        <v>138886</v>
      </c>
      <c r="AA7" s="94">
        <v>136496</v>
      </c>
      <c r="AB7" s="110">
        <v>-2805</v>
      </c>
      <c r="AC7" s="110">
        <v>-1052</v>
      </c>
      <c r="AD7" s="131">
        <v>-28053</v>
      </c>
      <c r="AE7" s="137">
        <v>-0.17</v>
      </c>
      <c r="AF7" s="131">
        <v>-26306</v>
      </c>
      <c r="AG7" s="137">
        <v>-0.16</v>
      </c>
    </row>
    <row r="8" spans="1:33" s="198" customFormat="1" x14ac:dyDescent="0.2">
      <c r="A8" s="136" t="s">
        <v>43</v>
      </c>
      <c r="B8" s="93">
        <v>194107</v>
      </c>
      <c r="C8" s="93">
        <v>197877</v>
      </c>
      <c r="D8" s="93">
        <v>200663</v>
      </c>
      <c r="E8" s="93">
        <v>204622</v>
      </c>
      <c r="F8" s="93">
        <v>208181</v>
      </c>
      <c r="G8" s="93">
        <v>208106</v>
      </c>
      <c r="H8" s="93">
        <v>207258</v>
      </c>
      <c r="I8" s="93">
        <v>204987</v>
      </c>
      <c r="J8" s="93">
        <v>200822</v>
      </c>
      <c r="K8" s="93">
        <v>196563</v>
      </c>
      <c r="L8" s="94">
        <v>193597</v>
      </c>
      <c r="M8" s="94">
        <v>191077</v>
      </c>
      <c r="N8" s="94">
        <v>187359</v>
      </c>
      <c r="O8" s="94">
        <v>182860</v>
      </c>
      <c r="P8" s="94">
        <v>177071</v>
      </c>
      <c r="Q8" s="94">
        <v>172395</v>
      </c>
      <c r="R8" s="94">
        <v>169014</v>
      </c>
      <c r="S8" s="94">
        <v>168486</v>
      </c>
      <c r="T8" s="94">
        <v>169310</v>
      </c>
      <c r="U8" s="94">
        <v>172153</v>
      </c>
      <c r="V8" s="94">
        <v>176226</v>
      </c>
      <c r="W8" s="94">
        <v>179617</v>
      </c>
      <c r="X8" s="94">
        <v>181528</v>
      </c>
      <c r="Y8" s="94">
        <v>184746</v>
      </c>
      <c r="Z8" s="94">
        <v>186353</v>
      </c>
      <c r="AA8" s="94">
        <v>185799</v>
      </c>
      <c r="AB8" s="110">
        <v>-51</v>
      </c>
      <c r="AC8" s="110">
        <v>-332</v>
      </c>
      <c r="AD8" s="131">
        <v>-510</v>
      </c>
      <c r="AE8" s="137">
        <v>0</v>
      </c>
      <c r="AF8" s="131">
        <v>-8308</v>
      </c>
      <c r="AG8" s="137">
        <v>-0.04</v>
      </c>
    </row>
    <row r="9" spans="1:33" s="198" customFormat="1" x14ac:dyDescent="0.2">
      <c r="A9" s="136" t="s">
        <v>44</v>
      </c>
      <c r="B9" s="93">
        <v>199331</v>
      </c>
      <c r="C9" s="93">
        <v>201526</v>
      </c>
      <c r="D9" s="93">
        <v>203595</v>
      </c>
      <c r="E9" s="93">
        <v>205293</v>
      </c>
      <c r="F9" s="93">
        <v>206782</v>
      </c>
      <c r="G9" s="93">
        <v>210162</v>
      </c>
      <c r="H9" s="93">
        <v>213870</v>
      </c>
      <c r="I9" s="93">
        <v>216623</v>
      </c>
      <c r="J9" s="93">
        <v>220709</v>
      </c>
      <c r="K9" s="93">
        <v>224444</v>
      </c>
      <c r="L9" s="94">
        <v>224303</v>
      </c>
      <c r="M9" s="94">
        <v>223325</v>
      </c>
      <c r="N9" s="94">
        <v>220885</v>
      </c>
      <c r="O9" s="94">
        <v>216420</v>
      </c>
      <c r="P9" s="94">
        <v>211843</v>
      </c>
      <c r="Q9" s="94">
        <v>208655</v>
      </c>
      <c r="R9" s="94">
        <v>205958</v>
      </c>
      <c r="S9" s="94">
        <v>201973</v>
      </c>
      <c r="T9" s="94">
        <v>197149</v>
      </c>
      <c r="U9" s="94">
        <v>190942</v>
      </c>
      <c r="V9" s="94">
        <v>185912</v>
      </c>
      <c r="W9" s="94">
        <v>182276</v>
      </c>
      <c r="X9" s="94">
        <v>181704</v>
      </c>
      <c r="Y9" s="94">
        <v>182594</v>
      </c>
      <c r="Z9" s="94">
        <v>185656</v>
      </c>
      <c r="AA9" s="94">
        <v>190049</v>
      </c>
      <c r="AB9" s="110">
        <v>2497</v>
      </c>
      <c r="AC9" s="110">
        <v>-371</v>
      </c>
      <c r="AD9" s="131">
        <v>24972</v>
      </c>
      <c r="AE9" s="137">
        <v>0.13</v>
      </c>
      <c r="AF9" s="131">
        <v>-9282</v>
      </c>
      <c r="AG9" s="137">
        <v>-0.05</v>
      </c>
    </row>
    <row r="10" spans="1:33" s="198" customFormat="1" x14ac:dyDescent="0.2">
      <c r="A10" s="136" t="s">
        <v>45</v>
      </c>
      <c r="B10" s="93">
        <v>189645</v>
      </c>
      <c r="C10" s="93">
        <v>191035</v>
      </c>
      <c r="D10" s="93">
        <v>194328</v>
      </c>
      <c r="E10" s="93">
        <v>198644</v>
      </c>
      <c r="F10" s="93">
        <v>204915</v>
      </c>
      <c r="G10" s="93">
        <v>210033</v>
      </c>
      <c r="H10" s="93">
        <v>211840</v>
      </c>
      <c r="I10" s="93">
        <v>213619</v>
      </c>
      <c r="J10" s="93">
        <v>215062</v>
      </c>
      <c r="K10" s="93">
        <v>216556</v>
      </c>
      <c r="L10" s="94">
        <v>220034</v>
      </c>
      <c r="M10" s="94">
        <v>223886</v>
      </c>
      <c r="N10" s="94">
        <v>226785</v>
      </c>
      <c r="O10" s="94">
        <v>231065</v>
      </c>
      <c r="P10" s="94">
        <v>234987</v>
      </c>
      <c r="Q10" s="94">
        <v>234863</v>
      </c>
      <c r="R10" s="94">
        <v>233840</v>
      </c>
      <c r="S10" s="94">
        <v>231298</v>
      </c>
      <c r="T10" s="94">
        <v>226646</v>
      </c>
      <c r="U10" s="94">
        <v>221875</v>
      </c>
      <c r="V10" s="94">
        <v>218546</v>
      </c>
      <c r="W10" s="94">
        <v>215735</v>
      </c>
      <c r="X10" s="94">
        <v>211582</v>
      </c>
      <c r="Y10" s="94">
        <v>206539</v>
      </c>
      <c r="Z10" s="94">
        <v>200061</v>
      </c>
      <c r="AA10" s="94">
        <v>194806</v>
      </c>
      <c r="AB10" s="110">
        <v>3039</v>
      </c>
      <c r="AC10" s="110">
        <v>206</v>
      </c>
      <c r="AD10" s="131">
        <v>30389</v>
      </c>
      <c r="AE10" s="137">
        <v>0.16</v>
      </c>
      <c r="AF10" s="131">
        <v>5161</v>
      </c>
      <c r="AG10" s="137">
        <v>0.03</v>
      </c>
    </row>
    <row r="11" spans="1:33" s="198" customFormat="1" x14ac:dyDescent="0.2">
      <c r="A11" s="136" t="s">
        <v>46</v>
      </c>
      <c r="B11" s="93">
        <v>231924</v>
      </c>
      <c r="C11" s="93">
        <v>224543</v>
      </c>
      <c r="D11" s="93">
        <v>218222</v>
      </c>
      <c r="E11" s="93">
        <v>210959</v>
      </c>
      <c r="F11" s="93">
        <v>202812</v>
      </c>
      <c r="G11" s="93">
        <v>198026</v>
      </c>
      <c r="H11" s="93">
        <v>198794</v>
      </c>
      <c r="I11" s="93">
        <v>201684</v>
      </c>
      <c r="J11" s="93">
        <v>205655</v>
      </c>
      <c r="K11" s="93">
        <v>212100</v>
      </c>
      <c r="L11" s="94">
        <v>217375</v>
      </c>
      <c r="M11" s="94">
        <v>219246</v>
      </c>
      <c r="N11" s="94">
        <v>221105</v>
      </c>
      <c r="O11" s="94">
        <v>222613</v>
      </c>
      <c r="P11" s="94">
        <v>224175</v>
      </c>
      <c r="Q11" s="94">
        <v>227786</v>
      </c>
      <c r="R11" s="94">
        <v>231792</v>
      </c>
      <c r="S11" s="94">
        <v>234818</v>
      </c>
      <c r="T11" s="94">
        <v>239279</v>
      </c>
      <c r="U11" s="94">
        <v>243369</v>
      </c>
      <c r="V11" s="94">
        <v>243275</v>
      </c>
      <c r="W11" s="94">
        <v>242228</v>
      </c>
      <c r="X11" s="94">
        <v>239614</v>
      </c>
      <c r="Y11" s="94">
        <v>234818</v>
      </c>
      <c r="Z11" s="94">
        <v>229888</v>
      </c>
      <c r="AA11" s="94">
        <v>226444</v>
      </c>
      <c r="AB11" s="110">
        <v>-1455</v>
      </c>
      <c r="AC11" s="110">
        <v>-219</v>
      </c>
      <c r="AD11" s="131">
        <v>-14549</v>
      </c>
      <c r="AE11" s="137">
        <v>-0.06</v>
      </c>
      <c r="AF11" s="131">
        <v>-5480</v>
      </c>
      <c r="AG11" s="137">
        <v>-0.02</v>
      </c>
    </row>
    <row r="12" spans="1:33" s="198" customFormat="1" x14ac:dyDescent="0.2">
      <c r="A12" s="136" t="s">
        <v>47</v>
      </c>
      <c r="B12" s="93">
        <v>259359</v>
      </c>
      <c r="C12" s="93">
        <v>258160</v>
      </c>
      <c r="D12" s="93">
        <v>254124</v>
      </c>
      <c r="E12" s="93">
        <v>252651</v>
      </c>
      <c r="F12" s="93">
        <v>247887</v>
      </c>
      <c r="G12" s="93">
        <v>240908</v>
      </c>
      <c r="H12" s="93">
        <v>232258</v>
      </c>
      <c r="I12" s="93">
        <v>224934</v>
      </c>
      <c r="J12" s="93">
        <v>216726</v>
      </c>
      <c r="K12" s="93">
        <v>208339</v>
      </c>
      <c r="L12" s="94">
        <v>203406</v>
      </c>
      <c r="M12" s="94">
        <v>204189</v>
      </c>
      <c r="N12" s="94">
        <v>207193</v>
      </c>
      <c r="O12" s="94">
        <v>211320</v>
      </c>
      <c r="P12" s="94">
        <v>217989</v>
      </c>
      <c r="Q12" s="94">
        <v>223459</v>
      </c>
      <c r="R12" s="94">
        <v>225437</v>
      </c>
      <c r="S12" s="94">
        <v>227385</v>
      </c>
      <c r="T12" s="94">
        <v>228976</v>
      </c>
      <c r="U12" s="94">
        <v>230621</v>
      </c>
      <c r="V12" s="94">
        <v>234368</v>
      </c>
      <c r="W12" s="94">
        <v>238532</v>
      </c>
      <c r="X12" s="94">
        <v>241694</v>
      </c>
      <c r="Y12" s="94">
        <v>246326</v>
      </c>
      <c r="Z12" s="94">
        <v>250578</v>
      </c>
      <c r="AA12" s="94">
        <v>250518</v>
      </c>
      <c r="AB12" s="110">
        <v>-5595</v>
      </c>
      <c r="AC12" s="110">
        <v>-354</v>
      </c>
      <c r="AD12" s="131">
        <v>-55953</v>
      </c>
      <c r="AE12" s="137">
        <v>-0.22</v>
      </c>
      <c r="AF12" s="131">
        <v>-8841</v>
      </c>
      <c r="AG12" s="137">
        <v>-0.03</v>
      </c>
    </row>
    <row r="13" spans="1:33" s="198" customFormat="1" x14ac:dyDescent="0.2">
      <c r="A13" s="136" t="s">
        <v>48</v>
      </c>
      <c r="B13" s="93">
        <v>250314</v>
      </c>
      <c r="C13" s="93">
        <v>255516</v>
      </c>
      <c r="D13" s="93">
        <v>260736</v>
      </c>
      <c r="E13" s="93">
        <v>262536</v>
      </c>
      <c r="F13" s="93">
        <v>262646</v>
      </c>
      <c r="G13" s="93">
        <v>261161</v>
      </c>
      <c r="H13" s="93">
        <v>258671</v>
      </c>
      <c r="I13" s="93">
        <v>253615</v>
      </c>
      <c r="J13" s="93">
        <v>251142</v>
      </c>
      <c r="K13" s="93">
        <v>246456</v>
      </c>
      <c r="L13" s="94">
        <v>239558</v>
      </c>
      <c r="M13" s="94">
        <v>230995</v>
      </c>
      <c r="N13" s="94">
        <v>223743</v>
      </c>
      <c r="O13" s="94">
        <v>215627</v>
      </c>
      <c r="P13" s="94">
        <v>207318</v>
      </c>
      <c r="Q13" s="94">
        <v>202453</v>
      </c>
      <c r="R13" s="94">
        <v>203275</v>
      </c>
      <c r="S13" s="94">
        <v>206330</v>
      </c>
      <c r="T13" s="94">
        <v>210510</v>
      </c>
      <c r="U13" s="94">
        <v>217212</v>
      </c>
      <c r="V13" s="94">
        <v>222720</v>
      </c>
      <c r="W13" s="94">
        <v>224754</v>
      </c>
      <c r="X13" s="94">
        <v>226746</v>
      </c>
      <c r="Y13" s="94">
        <v>228391</v>
      </c>
      <c r="Z13" s="94">
        <v>230077</v>
      </c>
      <c r="AA13" s="94">
        <v>233856</v>
      </c>
      <c r="AB13" s="110">
        <v>-1076</v>
      </c>
      <c r="AC13" s="110">
        <v>-658</v>
      </c>
      <c r="AD13" s="131">
        <v>-10756</v>
      </c>
      <c r="AE13" s="137">
        <v>-0.04</v>
      </c>
      <c r="AF13" s="131">
        <v>-16458</v>
      </c>
      <c r="AG13" s="137">
        <v>-7.0000000000000007E-2</v>
      </c>
    </row>
    <row r="14" spans="1:33" s="198" customFormat="1" x14ac:dyDescent="0.2">
      <c r="A14" s="136" t="s">
        <v>49</v>
      </c>
      <c r="B14" s="93">
        <v>204765</v>
      </c>
      <c r="C14" s="93">
        <v>210171</v>
      </c>
      <c r="D14" s="93">
        <v>215401</v>
      </c>
      <c r="E14" s="93">
        <v>220461</v>
      </c>
      <c r="F14" s="93">
        <v>225184</v>
      </c>
      <c r="G14" s="93">
        <v>229902</v>
      </c>
      <c r="H14" s="93">
        <v>233687</v>
      </c>
      <c r="I14" s="93">
        <v>237677</v>
      </c>
      <c r="J14" s="93">
        <v>238551</v>
      </c>
      <c r="K14" s="93">
        <v>238751</v>
      </c>
      <c r="L14" s="94">
        <v>237503</v>
      </c>
      <c r="M14" s="94">
        <v>235337</v>
      </c>
      <c r="N14" s="94">
        <v>230852</v>
      </c>
      <c r="O14" s="94">
        <v>228692</v>
      </c>
      <c r="P14" s="94">
        <v>224523</v>
      </c>
      <c r="Q14" s="94">
        <v>218316</v>
      </c>
      <c r="R14" s="94">
        <v>210575</v>
      </c>
      <c r="S14" s="94">
        <v>204017</v>
      </c>
      <c r="T14" s="94">
        <v>196688</v>
      </c>
      <c r="U14" s="94">
        <v>189171</v>
      </c>
      <c r="V14" s="94">
        <v>184787</v>
      </c>
      <c r="W14" s="94">
        <v>185596</v>
      </c>
      <c r="X14" s="94">
        <v>188471</v>
      </c>
      <c r="Y14" s="94">
        <v>192375</v>
      </c>
      <c r="Z14" s="94">
        <v>198567</v>
      </c>
      <c r="AA14" s="94">
        <v>203659</v>
      </c>
      <c r="AB14" s="110">
        <v>3274</v>
      </c>
      <c r="AC14" s="110">
        <v>-44</v>
      </c>
      <c r="AD14" s="131">
        <v>32738</v>
      </c>
      <c r="AE14" s="137">
        <v>0.16</v>
      </c>
      <c r="AF14" s="131">
        <v>-1106</v>
      </c>
      <c r="AG14" s="137">
        <v>-0.01</v>
      </c>
    </row>
    <row r="15" spans="1:33" s="198" customFormat="1" x14ac:dyDescent="0.2">
      <c r="A15" s="136" t="s">
        <v>50</v>
      </c>
      <c r="B15" s="93">
        <v>174404</v>
      </c>
      <c r="C15" s="93">
        <v>172934</v>
      </c>
      <c r="D15" s="93">
        <v>172626</v>
      </c>
      <c r="E15" s="93">
        <v>174248</v>
      </c>
      <c r="F15" s="93">
        <v>178373</v>
      </c>
      <c r="G15" s="93">
        <v>182515</v>
      </c>
      <c r="H15" s="93">
        <v>187070</v>
      </c>
      <c r="I15" s="93">
        <v>191636</v>
      </c>
      <c r="J15" s="93">
        <v>196066</v>
      </c>
      <c r="K15" s="93">
        <v>200426</v>
      </c>
      <c r="L15" s="94">
        <v>204787</v>
      </c>
      <c r="M15" s="94">
        <v>208321</v>
      </c>
      <c r="N15" s="94">
        <v>212035</v>
      </c>
      <c r="O15" s="94">
        <v>212960</v>
      </c>
      <c r="P15" s="94">
        <v>213278</v>
      </c>
      <c r="Q15" s="94">
        <v>212308</v>
      </c>
      <c r="R15" s="94">
        <v>210504</v>
      </c>
      <c r="S15" s="94">
        <v>206615</v>
      </c>
      <c r="T15" s="94">
        <v>204795</v>
      </c>
      <c r="U15" s="94">
        <v>201183</v>
      </c>
      <c r="V15" s="94">
        <v>195712</v>
      </c>
      <c r="W15" s="94">
        <v>188848</v>
      </c>
      <c r="X15" s="94">
        <v>183029</v>
      </c>
      <c r="Y15" s="94">
        <v>176542</v>
      </c>
      <c r="Z15" s="94">
        <v>169870</v>
      </c>
      <c r="AA15" s="94">
        <v>166014</v>
      </c>
      <c r="AB15" s="110">
        <v>3038</v>
      </c>
      <c r="AC15" s="110">
        <v>-336</v>
      </c>
      <c r="AD15" s="131">
        <v>30383</v>
      </c>
      <c r="AE15" s="137">
        <v>0.17</v>
      </c>
      <c r="AF15" s="131">
        <v>-8390</v>
      </c>
      <c r="AG15" s="137">
        <v>-0.05</v>
      </c>
    </row>
    <row r="16" spans="1:33" s="198" customFormat="1" x14ac:dyDescent="0.2">
      <c r="A16" s="136" t="s">
        <v>51</v>
      </c>
      <c r="B16" s="93">
        <v>156273</v>
      </c>
      <c r="C16" s="93">
        <v>157812</v>
      </c>
      <c r="D16" s="93">
        <v>158753</v>
      </c>
      <c r="E16" s="93">
        <v>158084</v>
      </c>
      <c r="F16" s="93">
        <v>151988</v>
      </c>
      <c r="G16" s="93">
        <v>149882</v>
      </c>
      <c r="H16" s="93">
        <v>149492</v>
      </c>
      <c r="I16" s="93">
        <v>150283</v>
      </c>
      <c r="J16" s="93">
        <v>152772</v>
      </c>
      <c r="K16" s="93">
        <v>156593</v>
      </c>
      <c r="L16" s="94">
        <v>160444</v>
      </c>
      <c r="M16" s="94">
        <v>164668</v>
      </c>
      <c r="N16" s="94">
        <v>168881</v>
      </c>
      <c r="O16" s="94">
        <v>172997</v>
      </c>
      <c r="P16" s="94">
        <v>177059</v>
      </c>
      <c r="Q16" s="94">
        <v>181131</v>
      </c>
      <c r="R16" s="94">
        <v>184461</v>
      </c>
      <c r="S16" s="94">
        <v>187937</v>
      </c>
      <c r="T16" s="94">
        <v>188921</v>
      </c>
      <c r="U16" s="94">
        <v>189369</v>
      </c>
      <c r="V16" s="94">
        <v>188682</v>
      </c>
      <c r="W16" s="94">
        <v>187242</v>
      </c>
      <c r="X16" s="94">
        <v>183949</v>
      </c>
      <c r="Y16" s="94">
        <v>182485</v>
      </c>
      <c r="Z16" s="94">
        <v>179420</v>
      </c>
      <c r="AA16" s="94">
        <v>174662</v>
      </c>
      <c r="AB16" s="110">
        <v>417</v>
      </c>
      <c r="AC16" s="110">
        <v>736</v>
      </c>
      <c r="AD16" s="131">
        <v>4171</v>
      </c>
      <c r="AE16" s="137">
        <v>0.03</v>
      </c>
      <c r="AF16" s="131">
        <v>18389</v>
      </c>
      <c r="AG16" s="137">
        <v>0.12</v>
      </c>
    </row>
    <row r="17" spans="1:33" s="198" customFormat="1" x14ac:dyDescent="0.2">
      <c r="A17" s="136" t="s">
        <v>52</v>
      </c>
      <c r="B17" s="93">
        <v>150895</v>
      </c>
      <c r="C17" s="93">
        <v>156389</v>
      </c>
      <c r="D17" s="93">
        <v>160245</v>
      </c>
      <c r="E17" s="93">
        <v>166643</v>
      </c>
      <c r="F17" s="93">
        <v>181572</v>
      </c>
      <c r="G17" s="93">
        <v>189823</v>
      </c>
      <c r="H17" s="93">
        <v>195227</v>
      </c>
      <c r="I17" s="93">
        <v>200130</v>
      </c>
      <c r="J17" s="93">
        <v>203047</v>
      </c>
      <c r="K17" s="93">
        <v>195671</v>
      </c>
      <c r="L17" s="94">
        <v>193391</v>
      </c>
      <c r="M17" s="94">
        <v>193318</v>
      </c>
      <c r="N17" s="94">
        <v>194756</v>
      </c>
      <c r="O17" s="94">
        <v>198416</v>
      </c>
      <c r="P17" s="94">
        <v>203787</v>
      </c>
      <c r="Q17" s="94">
        <v>209233</v>
      </c>
      <c r="R17" s="94">
        <v>215170</v>
      </c>
      <c r="S17" s="94">
        <v>221037</v>
      </c>
      <c r="T17" s="94">
        <v>226823</v>
      </c>
      <c r="U17" s="94">
        <v>232551</v>
      </c>
      <c r="V17" s="94">
        <v>238301</v>
      </c>
      <c r="W17" s="94">
        <v>243059</v>
      </c>
      <c r="X17" s="94">
        <v>247984</v>
      </c>
      <c r="Y17" s="94">
        <v>249584</v>
      </c>
      <c r="Z17" s="94">
        <v>250494</v>
      </c>
      <c r="AA17" s="94">
        <v>249913</v>
      </c>
      <c r="AB17" s="110">
        <v>4250</v>
      </c>
      <c r="AC17" s="110">
        <v>3961</v>
      </c>
      <c r="AD17" s="131">
        <v>42496</v>
      </c>
      <c r="AE17" s="137">
        <v>0.28000000000000003</v>
      </c>
      <c r="AF17" s="131">
        <v>99018</v>
      </c>
      <c r="AG17" s="137">
        <v>0.66</v>
      </c>
    </row>
    <row r="18" spans="1:33" s="198" customFormat="1" x14ac:dyDescent="0.2">
      <c r="A18" s="136" t="s">
        <v>53</v>
      </c>
      <c r="B18" s="93">
        <v>112226</v>
      </c>
      <c r="C18" s="93">
        <v>114681</v>
      </c>
      <c r="D18" s="93">
        <v>116150</v>
      </c>
      <c r="E18" s="93">
        <v>116249</v>
      </c>
      <c r="F18" s="93">
        <v>117374</v>
      </c>
      <c r="G18" s="93">
        <v>119865</v>
      </c>
      <c r="H18" s="93">
        <v>123123</v>
      </c>
      <c r="I18" s="93">
        <v>125239</v>
      </c>
      <c r="J18" s="93">
        <v>129271</v>
      </c>
      <c r="K18" s="93">
        <v>141544</v>
      </c>
      <c r="L18" s="94">
        <v>148368</v>
      </c>
      <c r="M18" s="94">
        <v>152845</v>
      </c>
      <c r="N18" s="94">
        <v>156703</v>
      </c>
      <c r="O18" s="94">
        <v>158989</v>
      </c>
      <c r="P18" s="94">
        <v>153784</v>
      </c>
      <c r="Q18" s="94">
        <v>152538</v>
      </c>
      <c r="R18" s="94">
        <v>153027</v>
      </c>
      <c r="S18" s="94">
        <v>154677</v>
      </c>
      <c r="T18" s="94">
        <v>158116</v>
      </c>
      <c r="U18" s="94">
        <v>162888</v>
      </c>
      <c r="V18" s="94">
        <v>167765</v>
      </c>
      <c r="W18" s="94">
        <v>173035</v>
      </c>
      <c r="X18" s="94">
        <v>178174</v>
      </c>
      <c r="Y18" s="94">
        <v>183316</v>
      </c>
      <c r="Z18" s="94">
        <v>188438</v>
      </c>
      <c r="AA18" s="94">
        <v>193613</v>
      </c>
      <c r="AB18" s="110">
        <v>3614</v>
      </c>
      <c r="AC18" s="110">
        <v>3255</v>
      </c>
      <c r="AD18" s="131">
        <v>36142</v>
      </c>
      <c r="AE18" s="137">
        <v>0.32</v>
      </c>
      <c r="AF18" s="131">
        <v>81387</v>
      </c>
      <c r="AG18" s="137">
        <v>0.73</v>
      </c>
    </row>
    <row r="19" spans="1:33" s="198" customFormat="1" x14ac:dyDescent="0.2">
      <c r="A19" s="136" t="s">
        <v>54</v>
      </c>
      <c r="B19" s="93">
        <v>65284</v>
      </c>
      <c r="C19" s="93">
        <v>66784</v>
      </c>
      <c r="D19" s="93">
        <v>68340</v>
      </c>
      <c r="E19" s="93">
        <v>69640</v>
      </c>
      <c r="F19" s="93">
        <v>70691</v>
      </c>
      <c r="G19" s="93">
        <v>72375</v>
      </c>
      <c r="H19" s="93">
        <v>73735</v>
      </c>
      <c r="I19" s="93">
        <v>74678</v>
      </c>
      <c r="J19" s="93">
        <v>74664</v>
      </c>
      <c r="K19" s="93">
        <v>75633</v>
      </c>
      <c r="L19" s="94">
        <v>77644</v>
      </c>
      <c r="M19" s="94">
        <v>80135</v>
      </c>
      <c r="N19" s="94">
        <v>81757</v>
      </c>
      <c r="O19" s="94">
        <v>84569</v>
      </c>
      <c r="P19" s="94">
        <v>93420</v>
      </c>
      <c r="Q19" s="94">
        <v>98321</v>
      </c>
      <c r="R19" s="94">
        <v>101486</v>
      </c>
      <c r="S19" s="94">
        <v>103989</v>
      </c>
      <c r="T19" s="94">
        <v>105460</v>
      </c>
      <c r="U19" s="94">
        <v>102657</v>
      </c>
      <c r="V19" s="94">
        <v>102456</v>
      </c>
      <c r="W19" s="94">
        <v>103411</v>
      </c>
      <c r="X19" s="94">
        <v>105103</v>
      </c>
      <c r="Y19" s="94">
        <v>108039</v>
      </c>
      <c r="Z19" s="94">
        <v>111853</v>
      </c>
      <c r="AA19" s="94">
        <v>115787</v>
      </c>
      <c r="AB19" s="110">
        <v>1236</v>
      </c>
      <c r="AC19" s="110">
        <v>2020</v>
      </c>
      <c r="AD19" s="131">
        <v>12360</v>
      </c>
      <c r="AE19" s="137">
        <v>0.19</v>
      </c>
      <c r="AF19" s="131">
        <v>50503</v>
      </c>
      <c r="AG19" s="137">
        <v>0.77</v>
      </c>
    </row>
    <row r="20" spans="1:33" s="198" customFormat="1" x14ac:dyDescent="0.2">
      <c r="A20" s="136" t="s">
        <v>55</v>
      </c>
      <c r="B20" s="93">
        <v>30565</v>
      </c>
      <c r="C20" s="93">
        <v>31566</v>
      </c>
      <c r="D20" s="93">
        <v>32290</v>
      </c>
      <c r="E20" s="93">
        <v>33222</v>
      </c>
      <c r="F20" s="93">
        <v>34154</v>
      </c>
      <c r="G20" s="93">
        <v>34762</v>
      </c>
      <c r="H20" s="93">
        <v>35450</v>
      </c>
      <c r="I20" s="93">
        <v>36340</v>
      </c>
      <c r="J20" s="93">
        <v>37226</v>
      </c>
      <c r="K20" s="93">
        <v>38090</v>
      </c>
      <c r="L20" s="94">
        <v>39096</v>
      </c>
      <c r="M20" s="94">
        <v>39990</v>
      </c>
      <c r="N20" s="94">
        <v>40779</v>
      </c>
      <c r="O20" s="94">
        <v>41103</v>
      </c>
      <c r="P20" s="94">
        <v>41950</v>
      </c>
      <c r="Q20" s="94">
        <v>43400</v>
      </c>
      <c r="R20" s="94">
        <v>45019</v>
      </c>
      <c r="S20" s="94">
        <v>46120</v>
      </c>
      <c r="T20" s="94">
        <v>47586</v>
      </c>
      <c r="U20" s="94">
        <v>52439</v>
      </c>
      <c r="V20" s="94">
        <v>55408</v>
      </c>
      <c r="W20" s="94">
        <v>57495</v>
      </c>
      <c r="X20" s="94">
        <v>58949</v>
      </c>
      <c r="Y20" s="94">
        <v>60106</v>
      </c>
      <c r="Z20" s="94">
        <v>61032</v>
      </c>
      <c r="AA20" s="94">
        <v>62371</v>
      </c>
      <c r="AB20" s="110">
        <v>853</v>
      </c>
      <c r="AC20" s="110">
        <v>1272</v>
      </c>
      <c r="AD20" s="131">
        <v>8531</v>
      </c>
      <c r="AE20" s="137">
        <v>0.28000000000000003</v>
      </c>
      <c r="AF20" s="131">
        <v>31806</v>
      </c>
      <c r="AG20" s="137">
        <v>1.04</v>
      </c>
    </row>
    <row r="21" spans="1:33" s="160" customFormat="1" x14ac:dyDescent="0.2">
      <c r="A21" s="256" t="s">
        <v>38</v>
      </c>
      <c r="B21" s="257">
        <v>2477276</v>
      </c>
      <c r="C21" s="257">
        <v>2495622</v>
      </c>
      <c r="D21" s="257">
        <v>2509058</v>
      </c>
      <c r="E21" s="257">
        <v>2521984</v>
      </c>
      <c r="F21" s="257">
        <v>2535880</v>
      </c>
      <c r="G21" s="257">
        <v>2546929</v>
      </c>
      <c r="H21" s="257">
        <v>2556877</v>
      </c>
      <c r="I21" s="257">
        <v>2564961</v>
      </c>
      <c r="J21" s="257">
        <v>2572213</v>
      </c>
      <c r="K21" s="257">
        <v>2578631</v>
      </c>
      <c r="L21" s="258">
        <v>2585105</v>
      </c>
      <c r="M21" s="258">
        <v>2591688</v>
      </c>
      <c r="N21" s="258">
        <v>2597569</v>
      </c>
      <c r="O21" s="258">
        <v>2604174</v>
      </c>
      <c r="P21" s="258">
        <v>2610458</v>
      </c>
      <c r="Q21" s="258">
        <v>2616828</v>
      </c>
      <c r="R21" s="258">
        <v>2623297</v>
      </c>
      <c r="S21" s="258">
        <v>2629200</v>
      </c>
      <c r="T21" s="258">
        <v>2635750</v>
      </c>
      <c r="U21" s="258">
        <v>2641631</v>
      </c>
      <c r="V21" s="258">
        <v>2647447</v>
      </c>
      <c r="W21" s="258">
        <v>2652484</v>
      </c>
      <c r="X21" s="258">
        <v>2657176</v>
      </c>
      <c r="Y21" s="258">
        <v>2661026</v>
      </c>
      <c r="Z21" s="258">
        <v>2664220</v>
      </c>
      <c r="AA21" s="258">
        <v>2666511</v>
      </c>
      <c r="AB21" s="226">
        <v>10783</v>
      </c>
      <c r="AC21" s="226">
        <v>7569</v>
      </c>
      <c r="AD21" s="227">
        <v>107829</v>
      </c>
      <c r="AE21" s="259">
        <v>0.04</v>
      </c>
      <c r="AF21" s="227">
        <v>189235</v>
      </c>
      <c r="AG21" s="259">
        <v>0.08</v>
      </c>
    </row>
    <row r="22" spans="1:33" s="198" customFormat="1" x14ac:dyDescent="0.2">
      <c r="A22" s="310"/>
      <c r="B22" s="358"/>
      <c r="C22" s="358"/>
      <c r="D22" s="358"/>
      <c r="E22" s="358"/>
      <c r="F22" s="358"/>
      <c r="G22" s="358"/>
      <c r="H22" s="358"/>
      <c r="I22" s="358"/>
      <c r="J22" s="358"/>
      <c r="K22" s="358"/>
    </row>
    <row r="23" spans="1:33" s="198" customFormat="1" x14ac:dyDescent="0.2">
      <c r="A23" s="392" t="s">
        <v>242</v>
      </c>
      <c r="B23" s="69" t="s">
        <v>139</v>
      </c>
      <c r="C23" s="70" t="s">
        <v>140</v>
      </c>
      <c r="D23" s="70" t="s">
        <v>141</v>
      </c>
      <c r="E23" s="70" t="s">
        <v>142</v>
      </c>
      <c r="F23" s="70" t="s">
        <v>143</v>
      </c>
      <c r="G23" s="70" t="s">
        <v>144</v>
      </c>
      <c r="H23" s="70" t="s">
        <v>145</v>
      </c>
      <c r="I23" s="70" t="s">
        <v>146</v>
      </c>
      <c r="J23" s="70" t="s">
        <v>147</v>
      </c>
      <c r="K23" s="70" t="s">
        <v>148</v>
      </c>
      <c r="L23" s="70" t="s">
        <v>149</v>
      </c>
      <c r="M23" s="70" t="s">
        <v>150</v>
      </c>
      <c r="N23" s="70" t="s">
        <v>151</v>
      </c>
      <c r="O23" s="70" t="s">
        <v>152</v>
      </c>
      <c r="P23" s="70" t="s">
        <v>153</v>
      </c>
      <c r="Q23" s="70" t="s">
        <v>154</v>
      </c>
      <c r="R23" s="70" t="s">
        <v>155</v>
      </c>
      <c r="S23" s="70" t="s">
        <v>156</v>
      </c>
      <c r="T23" s="70" t="s">
        <v>157</v>
      </c>
      <c r="U23" s="70" t="s">
        <v>158</v>
      </c>
      <c r="V23" s="70" t="s">
        <v>159</v>
      </c>
      <c r="W23" s="70" t="s">
        <v>160</v>
      </c>
      <c r="X23" s="70" t="s">
        <v>161</v>
      </c>
      <c r="Y23" s="70" t="s">
        <v>162</v>
      </c>
      <c r="Z23" s="70" t="s">
        <v>163</v>
      </c>
      <c r="AA23" s="70" t="s">
        <v>164</v>
      </c>
      <c r="AB23" s="299"/>
    </row>
    <row r="24" spans="1:33" s="260" customFormat="1" x14ac:dyDescent="0.2">
      <c r="A24" s="389"/>
      <c r="B24" s="391"/>
      <c r="C24" s="390"/>
      <c r="D24" s="390"/>
      <c r="E24" s="390"/>
      <c r="F24" s="390"/>
      <c r="G24" s="390"/>
      <c r="H24" s="390"/>
      <c r="I24" s="390"/>
      <c r="J24" s="390"/>
      <c r="K24" s="390"/>
      <c r="L24" s="390"/>
      <c r="M24" s="390"/>
      <c r="N24" s="390"/>
      <c r="O24" s="390"/>
      <c r="P24" s="390"/>
      <c r="Q24" s="390"/>
      <c r="R24" s="390"/>
      <c r="S24" s="390"/>
      <c r="T24" s="390"/>
      <c r="U24" s="390"/>
      <c r="V24" s="390"/>
      <c r="W24" s="390"/>
      <c r="X24" s="390"/>
      <c r="Y24" s="390"/>
      <c r="Z24" s="390"/>
      <c r="AA24" s="390"/>
      <c r="AB24" s="393"/>
    </row>
    <row r="25" spans="1:33" s="198" customFormat="1" x14ac:dyDescent="0.2">
      <c r="A25" s="359" t="s">
        <v>40</v>
      </c>
      <c r="B25" s="169">
        <v>0.01</v>
      </c>
      <c r="C25" s="169">
        <v>0.01</v>
      </c>
      <c r="D25" s="169">
        <v>0.01</v>
      </c>
      <c r="E25" s="169">
        <v>0.01</v>
      </c>
      <c r="F25" s="169">
        <v>0.01</v>
      </c>
      <c r="G25" s="169">
        <v>0.01</v>
      </c>
      <c r="H25" s="169">
        <v>0.01</v>
      </c>
      <c r="I25" s="169">
        <v>0.01</v>
      </c>
      <c r="J25" s="169">
        <v>0.01</v>
      </c>
      <c r="K25" s="169">
        <v>0.01</v>
      </c>
      <c r="L25" s="169">
        <v>0.01</v>
      </c>
      <c r="M25" s="169">
        <v>0.01</v>
      </c>
      <c r="N25" s="169">
        <v>0.01</v>
      </c>
      <c r="O25" s="169">
        <v>0.01</v>
      </c>
      <c r="P25" s="169">
        <v>0.01</v>
      </c>
      <c r="Q25" s="169">
        <v>0.01</v>
      </c>
      <c r="R25" s="169">
        <v>0.01</v>
      </c>
      <c r="S25" s="169">
        <v>0.01</v>
      </c>
      <c r="T25" s="169">
        <v>0.01</v>
      </c>
      <c r="U25" s="169">
        <v>0</v>
      </c>
      <c r="V25" s="169">
        <v>0</v>
      </c>
      <c r="W25" s="169">
        <v>0</v>
      </c>
      <c r="X25" s="169">
        <v>0</v>
      </c>
      <c r="Y25" s="169">
        <v>0</v>
      </c>
      <c r="Z25" s="169">
        <v>0</v>
      </c>
      <c r="AA25" s="302">
        <v>0</v>
      </c>
    </row>
    <row r="26" spans="1:33" s="198" customFormat="1" x14ac:dyDescent="0.2">
      <c r="A26" s="136" t="s">
        <v>41</v>
      </c>
      <c r="B26" s="169">
        <v>0.03</v>
      </c>
      <c r="C26" s="169">
        <v>0.03</v>
      </c>
      <c r="D26" s="169">
        <v>0.03</v>
      </c>
      <c r="E26" s="169">
        <v>0.03</v>
      </c>
      <c r="F26" s="169">
        <v>0.03</v>
      </c>
      <c r="G26" s="169">
        <v>0.03</v>
      </c>
      <c r="H26" s="169">
        <v>0.03</v>
      </c>
      <c r="I26" s="169">
        <v>0.03</v>
      </c>
      <c r="J26" s="169">
        <v>0.03</v>
      </c>
      <c r="K26" s="169">
        <v>0.03</v>
      </c>
      <c r="L26" s="169">
        <v>0.03</v>
      </c>
      <c r="M26" s="169">
        <v>0.03</v>
      </c>
      <c r="N26" s="169">
        <v>0.03</v>
      </c>
      <c r="O26" s="169">
        <v>0.03</v>
      </c>
      <c r="P26" s="169">
        <v>0.03</v>
      </c>
      <c r="Q26" s="169">
        <v>0.03</v>
      </c>
      <c r="R26" s="169">
        <v>0.03</v>
      </c>
      <c r="S26" s="169">
        <v>0.03</v>
      </c>
      <c r="T26" s="169">
        <v>0.03</v>
      </c>
      <c r="U26" s="169">
        <v>0.03</v>
      </c>
      <c r="V26" s="169">
        <v>0.03</v>
      </c>
      <c r="W26" s="169">
        <v>0.03</v>
      </c>
      <c r="X26" s="169">
        <v>0.03</v>
      </c>
      <c r="Y26" s="169">
        <v>0.03</v>
      </c>
      <c r="Z26" s="169">
        <v>0.03</v>
      </c>
      <c r="AA26" s="302">
        <v>0.03</v>
      </c>
    </row>
    <row r="27" spans="1:33" s="198" customFormat="1" x14ac:dyDescent="0.2">
      <c r="A27" s="136" t="s">
        <v>42</v>
      </c>
      <c r="B27" s="169">
        <v>7.0000000000000007E-2</v>
      </c>
      <c r="C27" s="169">
        <v>0.06</v>
      </c>
      <c r="D27" s="169">
        <v>0.06</v>
      </c>
      <c r="E27" s="169">
        <v>0.06</v>
      </c>
      <c r="F27" s="169">
        <v>0.06</v>
      </c>
      <c r="G27" s="169">
        <v>0.06</v>
      </c>
      <c r="H27" s="169">
        <v>0.06</v>
      </c>
      <c r="I27" s="169">
        <v>0.06</v>
      </c>
      <c r="J27" s="169">
        <v>0.06</v>
      </c>
      <c r="K27" s="169">
        <v>0.05</v>
      </c>
      <c r="L27" s="169">
        <v>0.05</v>
      </c>
      <c r="M27" s="169">
        <v>0.05</v>
      </c>
      <c r="N27" s="169">
        <v>0.05</v>
      </c>
      <c r="O27" s="169">
        <v>0.05</v>
      </c>
      <c r="P27" s="169">
        <v>0.05</v>
      </c>
      <c r="Q27" s="169">
        <v>0.05</v>
      </c>
      <c r="R27" s="169">
        <v>0.05</v>
      </c>
      <c r="S27" s="169">
        <v>0.05</v>
      </c>
      <c r="T27" s="169">
        <v>0.05</v>
      </c>
      <c r="U27" s="169">
        <v>0.06</v>
      </c>
      <c r="V27" s="169">
        <v>0.05</v>
      </c>
      <c r="W27" s="169">
        <v>0.05</v>
      </c>
      <c r="X27" s="169">
        <v>0.05</v>
      </c>
      <c r="Y27" s="169">
        <v>0.05</v>
      </c>
      <c r="Z27" s="169">
        <v>0.05</v>
      </c>
      <c r="AA27" s="302">
        <v>0.05</v>
      </c>
    </row>
    <row r="28" spans="1:33" s="198" customFormat="1" x14ac:dyDescent="0.2">
      <c r="A28" s="136" t="s">
        <v>43</v>
      </c>
      <c r="B28" s="169">
        <v>0.08</v>
      </c>
      <c r="C28" s="169">
        <v>0.08</v>
      </c>
      <c r="D28" s="169">
        <v>0.08</v>
      </c>
      <c r="E28" s="169">
        <v>0.08</v>
      </c>
      <c r="F28" s="169">
        <v>0.08</v>
      </c>
      <c r="G28" s="169">
        <v>0.08</v>
      </c>
      <c r="H28" s="169">
        <v>0.08</v>
      </c>
      <c r="I28" s="169">
        <v>0.08</v>
      </c>
      <c r="J28" s="169">
        <v>0.08</v>
      </c>
      <c r="K28" s="169">
        <v>0.08</v>
      </c>
      <c r="L28" s="169">
        <v>7.0000000000000007E-2</v>
      </c>
      <c r="M28" s="169">
        <v>7.0000000000000007E-2</v>
      </c>
      <c r="N28" s="169">
        <v>7.0000000000000007E-2</v>
      </c>
      <c r="O28" s="169">
        <v>7.0000000000000007E-2</v>
      </c>
      <c r="P28" s="169">
        <v>7.0000000000000007E-2</v>
      </c>
      <c r="Q28" s="169">
        <v>7.0000000000000007E-2</v>
      </c>
      <c r="R28" s="169">
        <v>0.06</v>
      </c>
      <c r="S28" s="169">
        <v>0.06</v>
      </c>
      <c r="T28" s="169">
        <v>0.06</v>
      </c>
      <c r="U28" s="169">
        <v>7.0000000000000007E-2</v>
      </c>
      <c r="V28" s="169">
        <v>7.0000000000000007E-2</v>
      </c>
      <c r="W28" s="169">
        <v>7.0000000000000007E-2</v>
      </c>
      <c r="X28" s="169">
        <v>7.0000000000000007E-2</v>
      </c>
      <c r="Y28" s="169">
        <v>7.0000000000000007E-2</v>
      </c>
      <c r="Z28" s="169">
        <v>7.0000000000000007E-2</v>
      </c>
      <c r="AA28" s="302">
        <v>7.0000000000000007E-2</v>
      </c>
    </row>
    <row r="29" spans="1:33" s="198" customFormat="1" x14ac:dyDescent="0.2">
      <c r="A29" s="136" t="s">
        <v>44</v>
      </c>
      <c r="B29" s="169">
        <v>0.08</v>
      </c>
      <c r="C29" s="169">
        <v>0.08</v>
      </c>
      <c r="D29" s="169">
        <v>0.08</v>
      </c>
      <c r="E29" s="169">
        <v>0.08</v>
      </c>
      <c r="F29" s="169">
        <v>0.08</v>
      </c>
      <c r="G29" s="169">
        <v>0.08</v>
      </c>
      <c r="H29" s="169">
        <v>0.08</v>
      </c>
      <c r="I29" s="169">
        <v>0.08</v>
      </c>
      <c r="J29" s="169">
        <v>0.09</v>
      </c>
      <c r="K29" s="169">
        <v>0.09</v>
      </c>
      <c r="L29" s="169">
        <v>0.09</v>
      </c>
      <c r="M29" s="169">
        <v>0.09</v>
      </c>
      <c r="N29" s="169">
        <v>0.09</v>
      </c>
      <c r="O29" s="169">
        <v>0.08</v>
      </c>
      <c r="P29" s="169">
        <v>0.08</v>
      </c>
      <c r="Q29" s="169">
        <v>0.08</v>
      </c>
      <c r="R29" s="169">
        <v>0.08</v>
      </c>
      <c r="S29" s="169">
        <v>0.08</v>
      </c>
      <c r="T29" s="169">
        <v>7.0000000000000007E-2</v>
      </c>
      <c r="U29" s="169">
        <v>7.0000000000000007E-2</v>
      </c>
      <c r="V29" s="169">
        <v>7.0000000000000007E-2</v>
      </c>
      <c r="W29" s="169">
        <v>7.0000000000000007E-2</v>
      </c>
      <c r="X29" s="169">
        <v>7.0000000000000007E-2</v>
      </c>
      <c r="Y29" s="169">
        <v>7.0000000000000007E-2</v>
      </c>
      <c r="Z29" s="169">
        <v>7.0000000000000007E-2</v>
      </c>
      <c r="AA29" s="302">
        <v>7.0000000000000007E-2</v>
      </c>
    </row>
    <row r="30" spans="1:33" s="198" customFormat="1" x14ac:dyDescent="0.2">
      <c r="A30" s="261" t="s">
        <v>45</v>
      </c>
      <c r="B30" s="169">
        <v>0.08</v>
      </c>
      <c r="C30" s="169">
        <v>0.08</v>
      </c>
      <c r="D30" s="169">
        <v>0.08</v>
      </c>
      <c r="E30" s="169">
        <v>0.08</v>
      </c>
      <c r="F30" s="169">
        <v>0.08</v>
      </c>
      <c r="G30" s="169">
        <v>0.08</v>
      </c>
      <c r="H30" s="169">
        <v>0.08</v>
      </c>
      <c r="I30" s="169">
        <v>0.08</v>
      </c>
      <c r="J30" s="169">
        <v>0.08</v>
      </c>
      <c r="K30" s="169">
        <v>0.08</v>
      </c>
      <c r="L30" s="169">
        <v>0.09</v>
      </c>
      <c r="M30" s="169">
        <v>0.09</v>
      </c>
      <c r="N30" s="169">
        <v>0.09</v>
      </c>
      <c r="O30" s="169">
        <v>0.09</v>
      </c>
      <c r="P30" s="169">
        <v>0.09</v>
      </c>
      <c r="Q30" s="169">
        <v>0.09</v>
      </c>
      <c r="R30" s="169">
        <v>0.09</v>
      </c>
      <c r="S30" s="169">
        <v>0.09</v>
      </c>
      <c r="T30" s="169">
        <v>0.09</v>
      </c>
      <c r="U30" s="169">
        <v>0.08</v>
      </c>
      <c r="V30" s="169">
        <v>0.08</v>
      </c>
      <c r="W30" s="169">
        <v>0.08</v>
      </c>
      <c r="X30" s="169">
        <v>0.08</v>
      </c>
      <c r="Y30" s="169">
        <v>0.08</v>
      </c>
      <c r="Z30" s="169">
        <v>0.08</v>
      </c>
      <c r="AA30" s="302">
        <v>7.0000000000000007E-2</v>
      </c>
    </row>
    <row r="31" spans="1:33" s="198" customFormat="1" x14ac:dyDescent="0.2">
      <c r="A31" s="261" t="s">
        <v>46</v>
      </c>
      <c r="B31" s="169">
        <v>0.09</v>
      </c>
      <c r="C31" s="169">
        <v>0.09</v>
      </c>
      <c r="D31" s="169">
        <v>0.09</v>
      </c>
      <c r="E31" s="169">
        <v>0.08</v>
      </c>
      <c r="F31" s="169">
        <v>0.08</v>
      </c>
      <c r="G31" s="169">
        <v>0.08</v>
      </c>
      <c r="H31" s="169">
        <v>0.08</v>
      </c>
      <c r="I31" s="169">
        <v>0.08</v>
      </c>
      <c r="J31" s="169">
        <v>0.08</v>
      </c>
      <c r="K31" s="169">
        <v>0.08</v>
      </c>
      <c r="L31" s="169">
        <v>0.08</v>
      </c>
      <c r="M31" s="169">
        <v>0.08</v>
      </c>
      <c r="N31" s="169">
        <v>0.09</v>
      </c>
      <c r="O31" s="169">
        <v>0.09</v>
      </c>
      <c r="P31" s="169">
        <v>0.09</v>
      </c>
      <c r="Q31" s="169">
        <v>0.09</v>
      </c>
      <c r="R31" s="169">
        <v>0.09</v>
      </c>
      <c r="S31" s="169">
        <v>0.09</v>
      </c>
      <c r="T31" s="169">
        <v>0.09</v>
      </c>
      <c r="U31" s="169">
        <v>0.09</v>
      </c>
      <c r="V31" s="169">
        <v>0.09</v>
      </c>
      <c r="W31" s="169">
        <v>0.09</v>
      </c>
      <c r="X31" s="169">
        <v>0.09</v>
      </c>
      <c r="Y31" s="169">
        <v>0.09</v>
      </c>
      <c r="Z31" s="169">
        <v>0.09</v>
      </c>
      <c r="AA31" s="302">
        <v>0.08</v>
      </c>
    </row>
    <row r="32" spans="1:33" s="198" customFormat="1" x14ac:dyDescent="0.2">
      <c r="A32" s="261" t="s">
        <v>47</v>
      </c>
      <c r="B32" s="169">
        <v>0.1</v>
      </c>
      <c r="C32" s="169">
        <v>0.1</v>
      </c>
      <c r="D32" s="169">
        <v>0.1</v>
      </c>
      <c r="E32" s="169">
        <v>0.1</v>
      </c>
      <c r="F32" s="169">
        <v>0.1</v>
      </c>
      <c r="G32" s="169">
        <v>0.09</v>
      </c>
      <c r="H32" s="169">
        <v>0.09</v>
      </c>
      <c r="I32" s="169">
        <v>0.09</v>
      </c>
      <c r="J32" s="169">
        <v>0.08</v>
      </c>
      <c r="K32" s="169">
        <v>0.08</v>
      </c>
      <c r="L32" s="169">
        <v>0.08</v>
      </c>
      <c r="M32" s="169">
        <v>0.08</v>
      </c>
      <c r="N32" s="169">
        <v>0.08</v>
      </c>
      <c r="O32" s="169">
        <v>0.08</v>
      </c>
      <c r="P32" s="169">
        <v>0.08</v>
      </c>
      <c r="Q32" s="169">
        <v>0.09</v>
      </c>
      <c r="R32" s="169">
        <v>0.09</v>
      </c>
      <c r="S32" s="169">
        <v>0.09</v>
      </c>
      <c r="T32" s="169">
        <v>0.09</v>
      </c>
      <c r="U32" s="169">
        <v>0.09</v>
      </c>
      <c r="V32" s="169">
        <v>0.09</v>
      </c>
      <c r="W32" s="169">
        <v>0.09</v>
      </c>
      <c r="X32" s="169">
        <v>0.09</v>
      </c>
      <c r="Y32" s="169">
        <v>0.09</v>
      </c>
      <c r="Z32" s="169">
        <v>0.09</v>
      </c>
      <c r="AA32" s="302">
        <v>0.09</v>
      </c>
    </row>
    <row r="33" spans="1:27" s="198" customFormat="1" x14ac:dyDescent="0.2">
      <c r="A33" s="261" t="s">
        <v>48</v>
      </c>
      <c r="B33" s="169">
        <v>0.1</v>
      </c>
      <c r="C33" s="169">
        <v>0.1</v>
      </c>
      <c r="D33" s="169">
        <v>0.1</v>
      </c>
      <c r="E33" s="169">
        <v>0.1</v>
      </c>
      <c r="F33" s="169">
        <v>0.1</v>
      </c>
      <c r="G33" s="169">
        <v>0.1</v>
      </c>
      <c r="H33" s="169">
        <v>0.1</v>
      </c>
      <c r="I33" s="169">
        <v>0.1</v>
      </c>
      <c r="J33" s="169">
        <v>0.1</v>
      </c>
      <c r="K33" s="169">
        <v>0.1</v>
      </c>
      <c r="L33" s="169">
        <v>0.09</v>
      </c>
      <c r="M33" s="169">
        <v>0.09</v>
      </c>
      <c r="N33" s="169">
        <v>0.09</v>
      </c>
      <c r="O33" s="169">
        <v>0.08</v>
      </c>
      <c r="P33" s="169">
        <v>0.08</v>
      </c>
      <c r="Q33" s="169">
        <v>0.08</v>
      </c>
      <c r="R33" s="169">
        <v>0.08</v>
      </c>
      <c r="S33" s="169">
        <v>0.08</v>
      </c>
      <c r="T33" s="169">
        <v>0.08</v>
      </c>
      <c r="U33" s="169">
        <v>0.08</v>
      </c>
      <c r="V33" s="169">
        <v>0.08</v>
      </c>
      <c r="W33" s="169">
        <v>0.08</v>
      </c>
      <c r="X33" s="169">
        <v>0.09</v>
      </c>
      <c r="Y33" s="169">
        <v>0.09</v>
      </c>
      <c r="Z33" s="169">
        <v>0.09</v>
      </c>
      <c r="AA33" s="302">
        <v>0.09</v>
      </c>
    </row>
    <row r="34" spans="1:27" s="198" customFormat="1" x14ac:dyDescent="0.2">
      <c r="A34" s="261" t="s">
        <v>49</v>
      </c>
      <c r="B34" s="169">
        <v>0.08</v>
      </c>
      <c r="C34" s="169">
        <v>0.08</v>
      </c>
      <c r="D34" s="169">
        <v>0.09</v>
      </c>
      <c r="E34" s="169">
        <v>0.09</v>
      </c>
      <c r="F34" s="169">
        <v>0.09</v>
      </c>
      <c r="G34" s="169">
        <v>0.09</v>
      </c>
      <c r="H34" s="169">
        <v>0.09</v>
      </c>
      <c r="I34" s="169">
        <v>0.09</v>
      </c>
      <c r="J34" s="169">
        <v>0.09</v>
      </c>
      <c r="K34" s="169">
        <v>0.09</v>
      </c>
      <c r="L34" s="169">
        <v>0.09</v>
      </c>
      <c r="M34" s="169">
        <v>0.09</v>
      </c>
      <c r="N34" s="169">
        <v>0.09</v>
      </c>
      <c r="O34" s="169">
        <v>0.09</v>
      </c>
      <c r="P34" s="169">
        <v>0.09</v>
      </c>
      <c r="Q34" s="169">
        <v>0.08</v>
      </c>
      <c r="R34" s="169">
        <v>0.08</v>
      </c>
      <c r="S34" s="169">
        <v>0.08</v>
      </c>
      <c r="T34" s="169">
        <v>7.0000000000000007E-2</v>
      </c>
      <c r="U34" s="169">
        <v>7.0000000000000007E-2</v>
      </c>
      <c r="V34" s="169">
        <v>7.0000000000000007E-2</v>
      </c>
      <c r="W34" s="169">
        <v>7.0000000000000007E-2</v>
      </c>
      <c r="X34" s="169">
        <v>7.0000000000000007E-2</v>
      </c>
      <c r="Y34" s="169">
        <v>7.0000000000000007E-2</v>
      </c>
      <c r="Z34" s="169">
        <v>7.0000000000000007E-2</v>
      </c>
      <c r="AA34" s="302">
        <v>0.08</v>
      </c>
    </row>
    <row r="35" spans="1:27" s="198" customFormat="1" x14ac:dyDescent="0.2">
      <c r="A35" s="261" t="s">
        <v>50</v>
      </c>
      <c r="B35" s="169">
        <v>7.0000000000000007E-2</v>
      </c>
      <c r="C35" s="169">
        <v>7.0000000000000007E-2</v>
      </c>
      <c r="D35" s="169">
        <v>7.0000000000000007E-2</v>
      </c>
      <c r="E35" s="169">
        <v>7.0000000000000007E-2</v>
      </c>
      <c r="F35" s="169">
        <v>7.0000000000000007E-2</v>
      </c>
      <c r="G35" s="169">
        <v>7.0000000000000007E-2</v>
      </c>
      <c r="H35" s="169">
        <v>7.0000000000000007E-2</v>
      </c>
      <c r="I35" s="169">
        <v>7.0000000000000007E-2</v>
      </c>
      <c r="J35" s="169">
        <v>0.08</v>
      </c>
      <c r="K35" s="169">
        <v>0.08</v>
      </c>
      <c r="L35" s="169">
        <v>0.08</v>
      </c>
      <c r="M35" s="169">
        <v>0.08</v>
      </c>
      <c r="N35" s="169">
        <v>0.08</v>
      </c>
      <c r="O35" s="169">
        <v>0.08</v>
      </c>
      <c r="P35" s="169">
        <v>0.08</v>
      </c>
      <c r="Q35" s="169">
        <v>0.08</v>
      </c>
      <c r="R35" s="169">
        <v>0.08</v>
      </c>
      <c r="S35" s="169">
        <v>0.08</v>
      </c>
      <c r="T35" s="169">
        <v>0.08</v>
      </c>
      <c r="U35" s="169">
        <v>0.08</v>
      </c>
      <c r="V35" s="169">
        <v>7.0000000000000007E-2</v>
      </c>
      <c r="W35" s="169">
        <v>7.0000000000000007E-2</v>
      </c>
      <c r="X35" s="169">
        <v>7.0000000000000007E-2</v>
      </c>
      <c r="Y35" s="169">
        <v>7.0000000000000007E-2</v>
      </c>
      <c r="Z35" s="169">
        <v>0.06</v>
      </c>
      <c r="AA35" s="302">
        <v>0.06</v>
      </c>
    </row>
    <row r="36" spans="1:27" s="198" customFormat="1" x14ac:dyDescent="0.2">
      <c r="A36" s="261" t="s">
        <v>51</v>
      </c>
      <c r="B36" s="169">
        <v>0.06</v>
      </c>
      <c r="C36" s="169">
        <v>0.06</v>
      </c>
      <c r="D36" s="169">
        <v>0.06</v>
      </c>
      <c r="E36" s="169">
        <v>0.06</v>
      </c>
      <c r="F36" s="169">
        <v>0.06</v>
      </c>
      <c r="G36" s="169">
        <v>0.06</v>
      </c>
      <c r="H36" s="169">
        <v>0.06</v>
      </c>
      <c r="I36" s="169">
        <v>0.06</v>
      </c>
      <c r="J36" s="169">
        <v>0.06</v>
      </c>
      <c r="K36" s="169">
        <v>0.06</v>
      </c>
      <c r="L36" s="169">
        <v>0.06</v>
      </c>
      <c r="M36" s="169">
        <v>0.06</v>
      </c>
      <c r="N36" s="169">
        <v>7.0000000000000007E-2</v>
      </c>
      <c r="O36" s="169">
        <v>7.0000000000000007E-2</v>
      </c>
      <c r="P36" s="169">
        <v>7.0000000000000007E-2</v>
      </c>
      <c r="Q36" s="169">
        <v>7.0000000000000007E-2</v>
      </c>
      <c r="R36" s="169">
        <v>7.0000000000000007E-2</v>
      </c>
      <c r="S36" s="169">
        <v>7.0000000000000007E-2</v>
      </c>
      <c r="T36" s="169">
        <v>7.0000000000000007E-2</v>
      </c>
      <c r="U36" s="169">
        <v>7.0000000000000007E-2</v>
      </c>
      <c r="V36" s="169">
        <v>7.0000000000000007E-2</v>
      </c>
      <c r="W36" s="169">
        <v>7.0000000000000007E-2</v>
      </c>
      <c r="X36" s="169">
        <v>7.0000000000000007E-2</v>
      </c>
      <c r="Y36" s="169">
        <v>7.0000000000000007E-2</v>
      </c>
      <c r="Z36" s="169">
        <v>7.0000000000000007E-2</v>
      </c>
      <c r="AA36" s="302">
        <v>7.0000000000000007E-2</v>
      </c>
    </row>
    <row r="37" spans="1:27" s="198" customFormat="1" x14ac:dyDescent="0.2">
      <c r="A37" s="261" t="s">
        <v>52</v>
      </c>
      <c r="B37" s="169">
        <v>0.06</v>
      </c>
      <c r="C37" s="169">
        <v>0.06</v>
      </c>
      <c r="D37" s="169">
        <v>0.06</v>
      </c>
      <c r="E37" s="169">
        <v>7.0000000000000007E-2</v>
      </c>
      <c r="F37" s="169">
        <v>7.0000000000000007E-2</v>
      </c>
      <c r="G37" s="169">
        <v>7.0000000000000007E-2</v>
      </c>
      <c r="H37" s="169">
        <v>0.08</v>
      </c>
      <c r="I37" s="169">
        <v>0.08</v>
      </c>
      <c r="J37" s="169">
        <v>0.08</v>
      </c>
      <c r="K37" s="169">
        <v>0.08</v>
      </c>
      <c r="L37" s="169">
        <v>7.0000000000000007E-2</v>
      </c>
      <c r="M37" s="169">
        <v>7.0000000000000007E-2</v>
      </c>
      <c r="N37" s="169">
        <v>7.0000000000000007E-2</v>
      </c>
      <c r="O37" s="169">
        <v>0.08</v>
      </c>
      <c r="P37" s="169">
        <v>0.08</v>
      </c>
      <c r="Q37" s="169">
        <v>0.08</v>
      </c>
      <c r="R37" s="169">
        <v>0.08</v>
      </c>
      <c r="S37" s="169">
        <v>0.08</v>
      </c>
      <c r="T37" s="169">
        <v>0.09</v>
      </c>
      <c r="U37" s="169">
        <v>0.09</v>
      </c>
      <c r="V37" s="169">
        <v>0.09</v>
      </c>
      <c r="W37" s="169">
        <v>0.09</v>
      </c>
      <c r="X37" s="169">
        <v>0.09</v>
      </c>
      <c r="Y37" s="169">
        <v>0.09</v>
      </c>
      <c r="Z37" s="169">
        <v>0.09</v>
      </c>
      <c r="AA37" s="302">
        <v>0.09</v>
      </c>
    </row>
    <row r="38" spans="1:27" x14ac:dyDescent="0.2">
      <c r="A38" s="261" t="s">
        <v>53</v>
      </c>
      <c r="B38" s="169">
        <v>0.05</v>
      </c>
      <c r="C38" s="169">
        <v>0.05</v>
      </c>
      <c r="D38" s="169">
        <v>0.05</v>
      </c>
      <c r="E38" s="169">
        <v>0.05</v>
      </c>
      <c r="F38" s="169">
        <v>0.05</v>
      </c>
      <c r="G38" s="169">
        <v>0.05</v>
      </c>
      <c r="H38" s="169">
        <v>0.05</v>
      </c>
      <c r="I38" s="169">
        <v>0.05</v>
      </c>
      <c r="J38" s="169">
        <v>0.05</v>
      </c>
      <c r="K38" s="169">
        <v>0.05</v>
      </c>
      <c r="L38" s="169">
        <v>0.06</v>
      </c>
      <c r="M38" s="169">
        <v>0.06</v>
      </c>
      <c r="N38" s="169">
        <v>0.06</v>
      </c>
      <c r="O38" s="169">
        <v>0.06</v>
      </c>
      <c r="P38" s="169">
        <v>0.06</v>
      </c>
      <c r="Q38" s="169">
        <v>0.06</v>
      </c>
      <c r="R38" s="169">
        <v>0.06</v>
      </c>
      <c r="S38" s="169">
        <v>0.06</v>
      </c>
      <c r="T38" s="169">
        <v>0.06</v>
      </c>
      <c r="U38" s="169">
        <v>0.06</v>
      </c>
      <c r="V38" s="169">
        <v>0.06</v>
      </c>
      <c r="W38" s="169">
        <v>7.0000000000000007E-2</v>
      </c>
      <c r="X38" s="169">
        <v>7.0000000000000007E-2</v>
      </c>
      <c r="Y38" s="169">
        <v>7.0000000000000007E-2</v>
      </c>
      <c r="Z38" s="169">
        <v>7.0000000000000007E-2</v>
      </c>
      <c r="AA38" s="302">
        <v>7.0000000000000007E-2</v>
      </c>
    </row>
    <row r="39" spans="1:27" x14ac:dyDescent="0.2">
      <c r="A39" s="261" t="s">
        <v>54</v>
      </c>
      <c r="B39" s="169">
        <v>0.03</v>
      </c>
      <c r="C39" s="169">
        <v>0.03</v>
      </c>
      <c r="D39" s="169">
        <v>0.03</v>
      </c>
      <c r="E39" s="169">
        <v>0.03</v>
      </c>
      <c r="F39" s="169">
        <v>0.03</v>
      </c>
      <c r="G39" s="169">
        <v>0.03</v>
      </c>
      <c r="H39" s="169">
        <v>0.03</v>
      </c>
      <c r="I39" s="169">
        <v>0.03</v>
      </c>
      <c r="J39" s="169">
        <v>0.03</v>
      </c>
      <c r="K39" s="169">
        <v>0.03</v>
      </c>
      <c r="L39" s="169">
        <v>0.03</v>
      </c>
      <c r="M39" s="169">
        <v>0.03</v>
      </c>
      <c r="N39" s="169">
        <v>0.03</v>
      </c>
      <c r="O39" s="169">
        <v>0.03</v>
      </c>
      <c r="P39" s="169">
        <v>0.04</v>
      </c>
      <c r="Q39" s="169">
        <v>0.04</v>
      </c>
      <c r="R39" s="169">
        <v>0.04</v>
      </c>
      <c r="S39" s="169">
        <v>0.04</v>
      </c>
      <c r="T39" s="169">
        <v>0.04</v>
      </c>
      <c r="U39" s="169">
        <v>0.04</v>
      </c>
      <c r="V39" s="169">
        <v>0.04</v>
      </c>
      <c r="W39" s="169">
        <v>0.04</v>
      </c>
      <c r="X39" s="169">
        <v>0.04</v>
      </c>
      <c r="Y39" s="169">
        <v>0.04</v>
      </c>
      <c r="Z39" s="169">
        <v>0.04</v>
      </c>
      <c r="AA39" s="302">
        <v>0.04</v>
      </c>
    </row>
    <row r="40" spans="1:27" ht="13.5" customHeight="1" x14ac:dyDescent="0.2">
      <c r="A40" s="262" t="s">
        <v>55</v>
      </c>
      <c r="B40" s="172">
        <v>0.01</v>
      </c>
      <c r="C40" s="172">
        <v>0.01</v>
      </c>
      <c r="D40" s="172">
        <v>0.01</v>
      </c>
      <c r="E40" s="172">
        <v>0.01</v>
      </c>
      <c r="F40" s="172">
        <v>0.01</v>
      </c>
      <c r="G40" s="172">
        <v>0.01</v>
      </c>
      <c r="H40" s="172">
        <v>0.01</v>
      </c>
      <c r="I40" s="172">
        <v>0.01</v>
      </c>
      <c r="J40" s="172">
        <v>0.01</v>
      </c>
      <c r="K40" s="172">
        <v>0.01</v>
      </c>
      <c r="L40" s="172">
        <v>0.02</v>
      </c>
      <c r="M40" s="172">
        <v>0.02</v>
      </c>
      <c r="N40" s="172">
        <v>0.02</v>
      </c>
      <c r="O40" s="172">
        <v>0.02</v>
      </c>
      <c r="P40" s="172">
        <v>0.02</v>
      </c>
      <c r="Q40" s="172">
        <v>0.02</v>
      </c>
      <c r="R40" s="172">
        <v>0.02</v>
      </c>
      <c r="S40" s="172">
        <v>0.02</v>
      </c>
      <c r="T40" s="172">
        <v>0.02</v>
      </c>
      <c r="U40" s="172">
        <v>0.02</v>
      </c>
      <c r="V40" s="172">
        <v>0.02</v>
      </c>
      <c r="W40" s="172">
        <v>0.02</v>
      </c>
      <c r="X40" s="172">
        <v>0.02</v>
      </c>
      <c r="Y40" s="172">
        <v>0.02</v>
      </c>
      <c r="Z40" s="172">
        <v>0.02</v>
      </c>
      <c r="AA40" s="360">
        <v>0.02</v>
      </c>
    </row>
    <row r="41" spans="1:27" s="184" customFormat="1" x14ac:dyDescent="0.2">
      <c r="A41" s="263" t="s">
        <v>38</v>
      </c>
      <c r="B41" s="264">
        <v>1</v>
      </c>
      <c r="C41" s="264">
        <v>1</v>
      </c>
      <c r="D41" s="264">
        <v>1</v>
      </c>
      <c r="E41" s="264">
        <v>1</v>
      </c>
      <c r="F41" s="264">
        <v>1</v>
      </c>
      <c r="G41" s="264">
        <v>1</v>
      </c>
      <c r="H41" s="264">
        <v>1</v>
      </c>
      <c r="I41" s="264">
        <v>1</v>
      </c>
      <c r="J41" s="264">
        <v>1</v>
      </c>
      <c r="K41" s="264">
        <v>1</v>
      </c>
      <c r="L41" s="264">
        <v>1</v>
      </c>
      <c r="M41" s="264">
        <v>1</v>
      </c>
      <c r="N41" s="264">
        <v>1</v>
      </c>
      <c r="O41" s="264">
        <v>1</v>
      </c>
      <c r="P41" s="264">
        <v>1</v>
      </c>
      <c r="Q41" s="264">
        <v>1</v>
      </c>
      <c r="R41" s="264">
        <v>1</v>
      </c>
      <c r="S41" s="264">
        <v>1</v>
      </c>
      <c r="T41" s="264">
        <v>1</v>
      </c>
      <c r="U41" s="264">
        <v>1</v>
      </c>
      <c r="V41" s="264">
        <v>1</v>
      </c>
      <c r="W41" s="264">
        <v>1</v>
      </c>
      <c r="X41" s="264">
        <v>1</v>
      </c>
      <c r="Y41" s="264">
        <v>1</v>
      </c>
      <c r="Z41" s="264">
        <v>1</v>
      </c>
      <c r="AA41" s="265">
        <v>1</v>
      </c>
    </row>
    <row r="42" spans="1:27" x14ac:dyDescent="0.2">
      <c r="A42" s="266"/>
      <c r="B42" s="288"/>
      <c r="C42" s="288"/>
      <c r="D42" s="288"/>
      <c r="E42" s="288"/>
      <c r="F42" s="288"/>
      <c r="G42" s="288"/>
      <c r="H42" s="288"/>
      <c r="I42" s="288"/>
      <c r="J42" s="288"/>
      <c r="K42" s="288"/>
    </row>
    <row r="43" spans="1:27" x14ac:dyDescent="0.2">
      <c r="A43" s="182" t="s">
        <v>119</v>
      </c>
      <c r="B43" s="190"/>
      <c r="C43" s="190"/>
      <c r="D43" s="191"/>
      <c r="E43" s="191"/>
      <c r="F43" s="191"/>
      <c r="G43" s="191"/>
      <c r="H43" s="191"/>
      <c r="I43" s="191"/>
      <c r="J43" s="191"/>
      <c r="K43" s="191"/>
    </row>
    <row r="44" spans="1:27" x14ac:dyDescent="0.2">
      <c r="A44" s="394" t="str">
        <f>'metadata text'!B9</f>
        <v>1) Household reference person (HRP) is defined as the eldest economically active person in the household, then the eldest inactive person if there was no economically active person.</v>
      </c>
      <c r="B44" s="394"/>
      <c r="C44" s="394"/>
      <c r="D44" s="394"/>
      <c r="E44" s="394"/>
      <c r="F44" s="394"/>
      <c r="G44" s="394"/>
      <c r="H44" s="394"/>
      <c r="I44" s="394"/>
      <c r="J44" s="394"/>
      <c r="K44" s="394"/>
      <c r="L44" s="394"/>
      <c r="M44" s="394"/>
      <c r="N44" s="395"/>
    </row>
    <row r="45" spans="1:27" ht="12.75" customHeight="1" x14ac:dyDescent="0.2">
      <c r="A45" s="387" t="str">
        <f>'metadata text'!B12</f>
        <v>2) Average annual change is the result of dividing the absolute change before rounding by the number of years of the projection, 10 for the period 2018-2028 and 25 for the period 2018-2043.</v>
      </c>
      <c r="B45" s="387"/>
      <c r="C45" s="387"/>
      <c r="D45" s="387"/>
      <c r="E45" s="387"/>
      <c r="F45" s="387"/>
      <c r="G45" s="387"/>
      <c r="H45" s="387"/>
      <c r="I45" s="387"/>
      <c r="J45" s="387"/>
      <c r="K45" s="387"/>
      <c r="L45" s="387"/>
      <c r="M45" s="387"/>
    </row>
    <row r="46" spans="1:27" ht="12.75" customHeight="1" x14ac:dyDescent="0.2">
      <c r="A46" s="267"/>
      <c r="B46" s="193"/>
      <c r="C46" s="193"/>
      <c r="D46" s="193"/>
      <c r="E46" s="193"/>
      <c r="F46" s="193"/>
      <c r="G46" s="193"/>
      <c r="H46" s="193"/>
      <c r="I46" s="193"/>
      <c r="J46" s="193"/>
      <c r="K46" s="193"/>
      <c r="L46" s="193"/>
    </row>
    <row r="47" spans="1:27" x14ac:dyDescent="0.2">
      <c r="A47" s="388" t="str">
        <f>'metadata text'!B20</f>
        <v>Household figures are rounded to the nearest whole number. As a result, totals may not equal the sum of their parts.</v>
      </c>
      <c r="B47" s="388"/>
      <c r="C47" s="388"/>
      <c r="D47" s="388"/>
      <c r="E47" s="388"/>
      <c r="F47" s="388"/>
      <c r="G47" s="388"/>
      <c r="H47" s="388"/>
      <c r="I47" s="388"/>
      <c r="J47" s="388"/>
      <c r="K47" s="388"/>
      <c r="L47" s="388"/>
      <c r="M47" s="388"/>
    </row>
    <row r="48" spans="1:27" x14ac:dyDescent="0.2">
      <c r="B48" s="122"/>
      <c r="C48" s="331"/>
    </row>
    <row r="49" spans="1:4" x14ac:dyDescent="0.2">
      <c r="A49" s="122" t="s">
        <v>256</v>
      </c>
    </row>
    <row r="52" spans="1:4" x14ac:dyDescent="0.2">
      <c r="D52" s="361"/>
    </row>
    <row r="53" spans="1:4" x14ac:dyDescent="0.2">
      <c r="D53" s="361"/>
    </row>
  </sheetData>
  <mergeCells count="40">
    <mergeCell ref="A47:M47"/>
    <mergeCell ref="Z23:Z24"/>
    <mergeCell ref="AA23:AA24"/>
    <mergeCell ref="A44:M44"/>
    <mergeCell ref="A45:M45"/>
    <mergeCell ref="U23:U24"/>
    <mergeCell ref="V23:V24"/>
    <mergeCell ref="W23:W24"/>
    <mergeCell ref="X23:X24"/>
    <mergeCell ref="Y23:Y24"/>
    <mergeCell ref="P23:P24"/>
    <mergeCell ref="Q23:Q24"/>
    <mergeCell ref="R23:R24"/>
    <mergeCell ref="S23:S24"/>
    <mergeCell ref="T23:T24"/>
    <mergeCell ref="K23:K24"/>
    <mergeCell ref="L23:L24"/>
    <mergeCell ref="M23:M24"/>
    <mergeCell ref="N23:N24"/>
    <mergeCell ref="O23:O24"/>
    <mergeCell ref="F23:F24"/>
    <mergeCell ref="G23:G24"/>
    <mergeCell ref="H23:H24"/>
    <mergeCell ref="I23:I24"/>
    <mergeCell ref="J23:J24"/>
    <mergeCell ref="A23:A24"/>
    <mergeCell ref="B23:B24"/>
    <mergeCell ref="C23:C24"/>
    <mergeCell ref="D23:D24"/>
    <mergeCell ref="E23:E24"/>
    <mergeCell ref="B3:AA3"/>
    <mergeCell ref="A1:K1"/>
    <mergeCell ref="A3:A4"/>
    <mergeCell ref="AF3:AG3"/>
    <mergeCell ref="AF4:AG4"/>
    <mergeCell ref="AC3:AC4"/>
    <mergeCell ref="AB3:AB4"/>
    <mergeCell ref="AD3:AE3"/>
    <mergeCell ref="AD4:AE4"/>
    <mergeCell ref="M1:N1"/>
  </mergeCells>
  <phoneticPr fontId="3" type="noConversion"/>
  <hyperlinks>
    <hyperlink ref="M1" location="Contents!A1" display="back to contents"/>
  </hyperlinks>
  <pageMargins left="0.75" right="0.75" top="1" bottom="1" header="0.5" footer="0.5"/>
  <pageSetup paperSize="9" scale="76" fitToWidth="2" orientation="landscape" r:id="rId1"/>
  <headerFooter alignWithMargins="0"/>
  <ignoredErrors>
    <ignoredError sqref="B4 C4:AA4"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H108"/>
  <sheetViews>
    <sheetView showGridLines="0" zoomScaleNormal="100" workbookViewId="0">
      <selection sqref="A1:P1"/>
    </sheetView>
  </sheetViews>
  <sheetFormatPr defaultRowHeight="12.75" x14ac:dyDescent="0.2"/>
  <cols>
    <col min="1" max="1" width="19.28515625" style="123" customWidth="1"/>
    <col min="2" max="2" width="11.140625" style="124" customWidth="1"/>
    <col min="3" max="28" width="9" style="124" customWidth="1"/>
    <col min="29" max="29" width="18.28515625" style="124" customWidth="1"/>
    <col min="30" max="30" width="17.5703125" style="124" customWidth="1"/>
    <col min="31" max="16384" width="9.140625" style="124"/>
  </cols>
  <sheetData>
    <row r="1" spans="1:34" ht="18" customHeight="1" x14ac:dyDescent="0.25">
      <c r="A1" s="152" t="s">
        <v>255</v>
      </c>
      <c r="B1" s="152"/>
      <c r="C1" s="152"/>
      <c r="D1" s="152"/>
      <c r="E1" s="152"/>
      <c r="F1" s="152"/>
      <c r="G1" s="152"/>
      <c r="H1" s="152"/>
      <c r="I1" s="152"/>
      <c r="J1" s="152"/>
      <c r="K1" s="152"/>
      <c r="L1" s="152"/>
      <c r="M1" s="152"/>
      <c r="N1" s="152"/>
      <c r="O1" s="152"/>
      <c r="P1" s="152"/>
      <c r="R1" s="8" t="s">
        <v>200</v>
      </c>
      <c r="S1" s="8"/>
    </row>
    <row r="2" spans="1:34" ht="15" customHeight="1" x14ac:dyDescent="0.25">
      <c r="A2" s="64"/>
      <c r="B2" s="66"/>
      <c r="C2" s="66"/>
      <c r="D2" s="66"/>
      <c r="E2" s="66"/>
      <c r="F2" s="66"/>
      <c r="G2" s="66"/>
      <c r="H2" s="66"/>
      <c r="I2" s="66"/>
      <c r="J2" s="66"/>
      <c r="K2" s="66"/>
    </row>
    <row r="3" spans="1:34" s="160" customFormat="1" ht="14.25" customHeight="1" x14ac:dyDescent="0.2">
      <c r="A3" s="240" t="s">
        <v>27</v>
      </c>
      <c r="B3" s="241" t="s">
        <v>57</v>
      </c>
      <c r="C3" s="69" t="s">
        <v>114</v>
      </c>
      <c r="D3" s="70"/>
      <c r="E3" s="70"/>
      <c r="F3" s="70"/>
      <c r="G3" s="70"/>
      <c r="H3" s="70"/>
      <c r="I3" s="70"/>
      <c r="J3" s="70"/>
      <c r="K3" s="70"/>
      <c r="L3" s="70"/>
      <c r="M3" s="70"/>
      <c r="N3" s="70"/>
      <c r="O3" s="70"/>
      <c r="P3" s="70"/>
      <c r="Q3" s="70"/>
      <c r="R3" s="70"/>
      <c r="S3" s="70"/>
      <c r="T3" s="70"/>
      <c r="U3" s="70"/>
      <c r="V3" s="70"/>
      <c r="W3" s="70"/>
      <c r="X3" s="70"/>
      <c r="Y3" s="70"/>
      <c r="Z3" s="70"/>
      <c r="AA3" s="70"/>
      <c r="AB3" s="71"/>
      <c r="AC3" s="242" t="s">
        <v>243</v>
      </c>
      <c r="AD3" s="242" t="s">
        <v>244</v>
      </c>
      <c r="AE3" s="73" t="s">
        <v>115</v>
      </c>
      <c r="AF3" s="74"/>
      <c r="AG3" s="73" t="s">
        <v>115</v>
      </c>
      <c r="AH3" s="74"/>
    </row>
    <row r="4" spans="1:34" s="160" customFormat="1" x14ac:dyDescent="0.2">
      <c r="A4" s="243"/>
      <c r="B4" s="78"/>
      <c r="C4" s="77" t="s">
        <v>139</v>
      </c>
      <c r="D4" s="78" t="s">
        <v>140</v>
      </c>
      <c r="E4" s="78" t="s">
        <v>141</v>
      </c>
      <c r="F4" s="78" t="s">
        <v>142</v>
      </c>
      <c r="G4" s="78" t="s">
        <v>143</v>
      </c>
      <c r="H4" s="78" t="s">
        <v>144</v>
      </c>
      <c r="I4" s="78" t="s">
        <v>145</v>
      </c>
      <c r="J4" s="78" t="s">
        <v>146</v>
      </c>
      <c r="K4" s="78" t="s">
        <v>147</v>
      </c>
      <c r="L4" s="78" t="s">
        <v>148</v>
      </c>
      <c r="M4" s="78" t="s">
        <v>149</v>
      </c>
      <c r="N4" s="78" t="s">
        <v>150</v>
      </c>
      <c r="O4" s="78" t="s">
        <v>151</v>
      </c>
      <c r="P4" s="78" t="s">
        <v>152</v>
      </c>
      <c r="Q4" s="78" t="s">
        <v>153</v>
      </c>
      <c r="R4" s="78" t="s">
        <v>154</v>
      </c>
      <c r="S4" s="78" t="s">
        <v>155</v>
      </c>
      <c r="T4" s="78" t="s">
        <v>156</v>
      </c>
      <c r="U4" s="78" t="s">
        <v>157</v>
      </c>
      <c r="V4" s="78" t="s">
        <v>158</v>
      </c>
      <c r="W4" s="78" t="s">
        <v>159</v>
      </c>
      <c r="X4" s="78" t="s">
        <v>160</v>
      </c>
      <c r="Y4" s="78" t="s">
        <v>161</v>
      </c>
      <c r="Z4" s="78" t="s">
        <v>162</v>
      </c>
      <c r="AA4" s="78" t="s">
        <v>163</v>
      </c>
      <c r="AB4" s="79" t="s">
        <v>164</v>
      </c>
      <c r="AC4" s="244"/>
      <c r="AD4" s="244"/>
      <c r="AE4" s="127" t="s">
        <v>195</v>
      </c>
      <c r="AF4" s="128"/>
      <c r="AG4" s="127" t="s">
        <v>166</v>
      </c>
      <c r="AH4" s="128"/>
    </row>
    <row r="5" spans="1:34" s="310" customFormat="1" ht="19.5" customHeight="1" x14ac:dyDescent="0.2">
      <c r="A5" s="340" t="s">
        <v>60</v>
      </c>
      <c r="B5" s="341" t="s">
        <v>40</v>
      </c>
      <c r="C5" s="94">
        <v>3480</v>
      </c>
      <c r="D5" s="94">
        <v>3411</v>
      </c>
      <c r="E5" s="94">
        <v>3422</v>
      </c>
      <c r="F5" s="94">
        <v>3479</v>
      </c>
      <c r="G5" s="94">
        <v>3541</v>
      </c>
      <c r="H5" s="94">
        <v>3618</v>
      </c>
      <c r="I5" s="94">
        <v>3706</v>
      </c>
      <c r="J5" s="94">
        <v>3780</v>
      </c>
      <c r="K5" s="94">
        <v>3823</v>
      </c>
      <c r="L5" s="94">
        <v>3892</v>
      </c>
      <c r="M5" s="94">
        <v>3897</v>
      </c>
      <c r="N5" s="94">
        <v>3873</v>
      </c>
      <c r="O5" s="94">
        <v>3857</v>
      </c>
      <c r="P5" s="94">
        <v>3789</v>
      </c>
      <c r="Q5" s="94">
        <v>3734</v>
      </c>
      <c r="R5" s="94">
        <v>3669</v>
      </c>
      <c r="S5" s="94">
        <v>3599</v>
      </c>
      <c r="T5" s="94">
        <v>3507</v>
      </c>
      <c r="U5" s="94">
        <v>3434</v>
      </c>
      <c r="V5" s="94">
        <v>3389</v>
      </c>
      <c r="W5" s="94">
        <v>3361</v>
      </c>
      <c r="X5" s="94">
        <v>3357</v>
      </c>
      <c r="Y5" s="94">
        <v>3345</v>
      </c>
      <c r="Z5" s="94">
        <v>3334</v>
      </c>
      <c r="AA5" s="94">
        <v>3324</v>
      </c>
      <c r="AB5" s="94">
        <v>3313</v>
      </c>
      <c r="AC5" s="110">
        <v>42</v>
      </c>
      <c r="AD5" s="110">
        <v>-7</v>
      </c>
      <c r="AE5" s="131">
        <v>418</v>
      </c>
      <c r="AF5" s="342">
        <v>0.12</v>
      </c>
      <c r="AG5" s="131">
        <v>-166</v>
      </c>
      <c r="AH5" s="342">
        <v>-0.05</v>
      </c>
    </row>
    <row r="6" spans="1:34" s="198" customFormat="1" x14ac:dyDescent="0.2">
      <c r="A6" s="343"/>
      <c r="B6" s="344" t="s">
        <v>41</v>
      </c>
      <c r="C6" s="93">
        <v>10004</v>
      </c>
      <c r="D6" s="93">
        <v>9754</v>
      </c>
      <c r="E6" s="93">
        <v>9436</v>
      </c>
      <c r="F6" s="93">
        <v>9078</v>
      </c>
      <c r="G6" s="93">
        <v>8795</v>
      </c>
      <c r="H6" s="93">
        <v>8564</v>
      </c>
      <c r="I6" s="93">
        <v>8397</v>
      </c>
      <c r="J6" s="93">
        <v>8371</v>
      </c>
      <c r="K6" s="93">
        <v>8413</v>
      </c>
      <c r="L6" s="94">
        <v>8559</v>
      </c>
      <c r="M6" s="94">
        <v>8766</v>
      </c>
      <c r="N6" s="94">
        <v>8939</v>
      </c>
      <c r="O6" s="94">
        <v>9036</v>
      </c>
      <c r="P6" s="94">
        <v>9199</v>
      </c>
      <c r="Q6" s="94">
        <v>9280</v>
      </c>
      <c r="R6" s="94">
        <v>9251</v>
      </c>
      <c r="S6" s="94">
        <v>9180</v>
      </c>
      <c r="T6" s="94">
        <v>9139</v>
      </c>
      <c r="U6" s="94">
        <v>8993</v>
      </c>
      <c r="V6" s="94">
        <v>8836</v>
      </c>
      <c r="W6" s="94">
        <v>8681</v>
      </c>
      <c r="X6" s="94">
        <v>8504</v>
      </c>
      <c r="Y6" s="94">
        <v>8348</v>
      </c>
      <c r="Z6" s="94">
        <v>8210</v>
      </c>
      <c r="AA6" s="94">
        <v>8120</v>
      </c>
      <c r="AB6" s="94">
        <v>8064</v>
      </c>
      <c r="AC6" s="110">
        <v>-124</v>
      </c>
      <c r="AD6" s="110">
        <v>-78</v>
      </c>
      <c r="AE6" s="131">
        <v>-1238</v>
      </c>
      <c r="AF6" s="98">
        <v>-0.12</v>
      </c>
      <c r="AG6" s="131">
        <v>-1940</v>
      </c>
      <c r="AH6" s="98">
        <v>-0.19</v>
      </c>
    </row>
    <row r="7" spans="1:34" s="198" customFormat="1" x14ac:dyDescent="0.2">
      <c r="A7" s="343"/>
      <c r="B7" s="344" t="s">
        <v>42</v>
      </c>
      <c r="C7" s="93">
        <v>19471</v>
      </c>
      <c r="D7" s="93">
        <v>19153</v>
      </c>
      <c r="E7" s="93">
        <v>18701</v>
      </c>
      <c r="F7" s="93">
        <v>18078</v>
      </c>
      <c r="G7" s="93">
        <v>17709</v>
      </c>
      <c r="H7" s="93">
        <v>17454</v>
      </c>
      <c r="I7" s="93">
        <v>17234</v>
      </c>
      <c r="J7" s="93">
        <v>16896</v>
      </c>
      <c r="K7" s="93">
        <v>16487</v>
      </c>
      <c r="L7" s="94">
        <v>15960</v>
      </c>
      <c r="M7" s="94">
        <v>15536</v>
      </c>
      <c r="N7" s="94">
        <v>15231</v>
      </c>
      <c r="O7" s="94">
        <v>15185</v>
      </c>
      <c r="P7" s="94">
        <v>15261</v>
      </c>
      <c r="Q7" s="94">
        <v>15519</v>
      </c>
      <c r="R7" s="94">
        <v>15888</v>
      </c>
      <c r="S7" s="94">
        <v>16194</v>
      </c>
      <c r="T7" s="94">
        <v>16365</v>
      </c>
      <c r="U7" s="94">
        <v>16656</v>
      </c>
      <c r="V7" s="94">
        <v>16799</v>
      </c>
      <c r="W7" s="94">
        <v>16747</v>
      </c>
      <c r="X7" s="94">
        <v>16621</v>
      </c>
      <c r="Y7" s="94">
        <v>16550</v>
      </c>
      <c r="Z7" s="94">
        <v>16292</v>
      </c>
      <c r="AA7" s="94">
        <v>16014</v>
      </c>
      <c r="AB7" s="94">
        <v>15740</v>
      </c>
      <c r="AC7" s="110">
        <v>-394</v>
      </c>
      <c r="AD7" s="110">
        <v>-149</v>
      </c>
      <c r="AE7" s="131">
        <v>-3935</v>
      </c>
      <c r="AF7" s="98">
        <v>-0.2</v>
      </c>
      <c r="AG7" s="131">
        <v>-3732</v>
      </c>
      <c r="AH7" s="98">
        <v>-0.19</v>
      </c>
    </row>
    <row r="8" spans="1:34" s="198" customFormat="1" x14ac:dyDescent="0.2">
      <c r="A8" s="343"/>
      <c r="B8" s="344" t="s">
        <v>43</v>
      </c>
      <c r="C8" s="93">
        <v>21517</v>
      </c>
      <c r="D8" s="93">
        <v>22021</v>
      </c>
      <c r="E8" s="93">
        <v>22423</v>
      </c>
      <c r="F8" s="93">
        <v>22957</v>
      </c>
      <c r="G8" s="93">
        <v>23357</v>
      </c>
      <c r="H8" s="93">
        <v>23348</v>
      </c>
      <c r="I8" s="93">
        <v>23253</v>
      </c>
      <c r="J8" s="93">
        <v>22999</v>
      </c>
      <c r="K8" s="93">
        <v>22532</v>
      </c>
      <c r="L8" s="94">
        <v>22054</v>
      </c>
      <c r="M8" s="94">
        <v>21721</v>
      </c>
      <c r="N8" s="94">
        <v>21438</v>
      </c>
      <c r="O8" s="94">
        <v>21021</v>
      </c>
      <c r="P8" s="94">
        <v>20516</v>
      </c>
      <c r="Q8" s="94">
        <v>19866</v>
      </c>
      <c r="R8" s="94">
        <v>19342</v>
      </c>
      <c r="S8" s="94">
        <v>18963</v>
      </c>
      <c r="T8" s="94">
        <v>18903</v>
      </c>
      <c r="U8" s="94">
        <v>18996</v>
      </c>
      <c r="V8" s="94">
        <v>19315</v>
      </c>
      <c r="W8" s="94">
        <v>19772</v>
      </c>
      <c r="X8" s="94">
        <v>20153</v>
      </c>
      <c r="Y8" s="94">
        <v>20368</v>
      </c>
      <c r="Z8" s="94">
        <v>20730</v>
      </c>
      <c r="AA8" s="94">
        <v>20912</v>
      </c>
      <c r="AB8" s="94">
        <v>20853</v>
      </c>
      <c r="AC8" s="110">
        <v>20</v>
      </c>
      <c r="AD8" s="110">
        <v>-27</v>
      </c>
      <c r="AE8" s="131">
        <v>204</v>
      </c>
      <c r="AF8" s="98">
        <v>0.01</v>
      </c>
      <c r="AG8" s="131">
        <v>-665</v>
      </c>
      <c r="AH8" s="98">
        <v>-0.03</v>
      </c>
    </row>
    <row r="9" spans="1:34" s="198" customFormat="1" x14ac:dyDescent="0.2">
      <c r="A9" s="343"/>
      <c r="B9" s="344" t="s">
        <v>44</v>
      </c>
      <c r="C9" s="93">
        <v>21299</v>
      </c>
      <c r="D9" s="93">
        <v>21886</v>
      </c>
      <c r="E9" s="93">
        <v>22468</v>
      </c>
      <c r="F9" s="93">
        <v>23013</v>
      </c>
      <c r="G9" s="93">
        <v>23180</v>
      </c>
      <c r="H9" s="93">
        <v>23558</v>
      </c>
      <c r="I9" s="93">
        <v>23974</v>
      </c>
      <c r="J9" s="93">
        <v>24282</v>
      </c>
      <c r="K9" s="93">
        <v>24740</v>
      </c>
      <c r="L9" s="94">
        <v>25158</v>
      </c>
      <c r="M9" s="94">
        <v>25142</v>
      </c>
      <c r="N9" s="94">
        <v>25033</v>
      </c>
      <c r="O9" s="94">
        <v>24759</v>
      </c>
      <c r="P9" s="94">
        <v>24259</v>
      </c>
      <c r="Q9" s="94">
        <v>23746</v>
      </c>
      <c r="R9" s="94">
        <v>23389</v>
      </c>
      <c r="S9" s="94">
        <v>23086</v>
      </c>
      <c r="T9" s="94">
        <v>22640</v>
      </c>
      <c r="U9" s="94">
        <v>22099</v>
      </c>
      <c r="V9" s="94">
        <v>21403</v>
      </c>
      <c r="W9" s="94">
        <v>20840</v>
      </c>
      <c r="X9" s="94">
        <v>20433</v>
      </c>
      <c r="Y9" s="94">
        <v>20370</v>
      </c>
      <c r="Z9" s="94">
        <v>20471</v>
      </c>
      <c r="AA9" s="94">
        <v>20816</v>
      </c>
      <c r="AB9" s="94">
        <v>21312</v>
      </c>
      <c r="AC9" s="110">
        <v>384</v>
      </c>
      <c r="AD9" s="110">
        <v>1</v>
      </c>
      <c r="AE9" s="131">
        <v>3843</v>
      </c>
      <c r="AF9" s="98">
        <v>0.18</v>
      </c>
      <c r="AG9" s="131">
        <v>13</v>
      </c>
      <c r="AH9" s="98">
        <v>0</v>
      </c>
    </row>
    <row r="10" spans="1:34" s="198" customFormat="1" x14ac:dyDescent="0.2">
      <c r="A10" s="343"/>
      <c r="B10" s="344" t="s">
        <v>45</v>
      </c>
      <c r="C10" s="93">
        <v>18246</v>
      </c>
      <c r="D10" s="93">
        <v>18581</v>
      </c>
      <c r="E10" s="93">
        <v>19109</v>
      </c>
      <c r="F10" s="93">
        <v>19744</v>
      </c>
      <c r="G10" s="93">
        <v>20367</v>
      </c>
      <c r="H10" s="93">
        <v>20876</v>
      </c>
      <c r="I10" s="93">
        <v>21055</v>
      </c>
      <c r="J10" s="93">
        <v>21231</v>
      </c>
      <c r="K10" s="93">
        <v>21374</v>
      </c>
      <c r="L10" s="94">
        <v>21522</v>
      </c>
      <c r="M10" s="94">
        <v>21867</v>
      </c>
      <c r="N10" s="94">
        <v>22250</v>
      </c>
      <c r="O10" s="94">
        <v>22537</v>
      </c>
      <c r="P10" s="94">
        <v>22962</v>
      </c>
      <c r="Q10" s="94">
        <v>23352</v>
      </c>
      <c r="R10" s="94">
        <v>23339</v>
      </c>
      <c r="S10" s="94">
        <v>23238</v>
      </c>
      <c r="T10" s="94">
        <v>22986</v>
      </c>
      <c r="U10" s="94">
        <v>22524</v>
      </c>
      <c r="V10" s="94">
        <v>22050</v>
      </c>
      <c r="W10" s="94">
        <v>21720</v>
      </c>
      <c r="X10" s="94">
        <v>21443</v>
      </c>
      <c r="Y10" s="94">
        <v>21031</v>
      </c>
      <c r="Z10" s="94">
        <v>20531</v>
      </c>
      <c r="AA10" s="94">
        <v>19890</v>
      </c>
      <c r="AB10" s="94">
        <v>19371</v>
      </c>
      <c r="AC10" s="110">
        <v>362</v>
      </c>
      <c r="AD10" s="110">
        <v>45</v>
      </c>
      <c r="AE10" s="131">
        <v>3621</v>
      </c>
      <c r="AF10" s="98">
        <v>0.2</v>
      </c>
      <c r="AG10" s="131">
        <v>1125</v>
      </c>
      <c r="AH10" s="98">
        <v>0.06</v>
      </c>
    </row>
    <row r="11" spans="1:34" s="198" customFormat="1" x14ac:dyDescent="0.2">
      <c r="A11" s="343"/>
      <c r="B11" s="344" t="s">
        <v>46</v>
      </c>
      <c r="C11" s="93">
        <v>24503</v>
      </c>
      <c r="D11" s="93">
        <v>23867</v>
      </c>
      <c r="E11" s="93">
        <v>23337</v>
      </c>
      <c r="F11" s="93">
        <v>22694</v>
      </c>
      <c r="G11" s="93">
        <v>21816</v>
      </c>
      <c r="H11" s="93">
        <v>21300</v>
      </c>
      <c r="I11" s="93">
        <v>21382</v>
      </c>
      <c r="J11" s="93">
        <v>21692</v>
      </c>
      <c r="K11" s="93">
        <v>22119</v>
      </c>
      <c r="L11" s="94">
        <v>22812</v>
      </c>
      <c r="M11" s="94">
        <v>23379</v>
      </c>
      <c r="N11" s="94">
        <v>23580</v>
      </c>
      <c r="O11" s="94">
        <v>23779</v>
      </c>
      <c r="P11" s="94">
        <v>23941</v>
      </c>
      <c r="Q11" s="94">
        <v>24109</v>
      </c>
      <c r="R11" s="94">
        <v>24497</v>
      </c>
      <c r="S11" s="94">
        <v>24927</v>
      </c>
      <c r="T11" s="94">
        <v>25252</v>
      </c>
      <c r="U11" s="94">
        <v>25732</v>
      </c>
      <c r="V11" s="94">
        <v>26171</v>
      </c>
      <c r="W11" s="94">
        <v>26162</v>
      </c>
      <c r="X11" s="94">
        <v>26051</v>
      </c>
      <c r="Y11" s="94">
        <v>25772</v>
      </c>
      <c r="Z11" s="94">
        <v>25258</v>
      </c>
      <c r="AA11" s="94">
        <v>24732</v>
      </c>
      <c r="AB11" s="94">
        <v>24368</v>
      </c>
      <c r="AC11" s="110">
        <v>-112</v>
      </c>
      <c r="AD11" s="110">
        <v>-5</v>
      </c>
      <c r="AE11" s="131">
        <v>-1124</v>
      </c>
      <c r="AF11" s="98">
        <v>-0.05</v>
      </c>
      <c r="AG11" s="131">
        <v>-135</v>
      </c>
      <c r="AH11" s="98">
        <v>-0.01</v>
      </c>
    </row>
    <row r="12" spans="1:34" s="198" customFormat="1" x14ac:dyDescent="0.2">
      <c r="A12" s="343"/>
      <c r="B12" s="344" t="s">
        <v>47</v>
      </c>
      <c r="C12" s="93">
        <v>34819</v>
      </c>
      <c r="D12" s="93">
        <v>34875</v>
      </c>
      <c r="E12" s="93">
        <v>34547</v>
      </c>
      <c r="F12" s="93">
        <v>34558</v>
      </c>
      <c r="G12" s="93">
        <v>33906</v>
      </c>
      <c r="H12" s="93">
        <v>32951</v>
      </c>
      <c r="I12" s="93">
        <v>31767</v>
      </c>
      <c r="J12" s="93">
        <v>30765</v>
      </c>
      <c r="K12" s="93">
        <v>29641</v>
      </c>
      <c r="L12" s="94">
        <v>28493</v>
      </c>
      <c r="M12" s="94">
        <v>27817</v>
      </c>
      <c r="N12" s="94">
        <v>27923</v>
      </c>
      <c r="O12" s="94">
        <v>28332</v>
      </c>
      <c r="P12" s="94">
        <v>28896</v>
      </c>
      <c r="Q12" s="94">
        <v>29808</v>
      </c>
      <c r="R12" s="94">
        <v>30555</v>
      </c>
      <c r="S12" s="94">
        <v>30825</v>
      </c>
      <c r="T12" s="94">
        <v>31091</v>
      </c>
      <c r="U12" s="94">
        <v>31308</v>
      </c>
      <c r="V12" s="94">
        <v>31532</v>
      </c>
      <c r="W12" s="94">
        <v>32047</v>
      </c>
      <c r="X12" s="94">
        <v>32618</v>
      </c>
      <c r="Y12" s="94">
        <v>33053</v>
      </c>
      <c r="Z12" s="94">
        <v>33688</v>
      </c>
      <c r="AA12" s="94">
        <v>34276</v>
      </c>
      <c r="AB12" s="94">
        <v>34279</v>
      </c>
      <c r="AC12" s="110">
        <v>-700</v>
      </c>
      <c r="AD12" s="110">
        <v>-22</v>
      </c>
      <c r="AE12" s="131">
        <v>-7002</v>
      </c>
      <c r="AF12" s="98">
        <v>-0.2</v>
      </c>
      <c r="AG12" s="131">
        <v>-540</v>
      </c>
      <c r="AH12" s="98">
        <v>-0.02</v>
      </c>
    </row>
    <row r="13" spans="1:34" s="198" customFormat="1" x14ac:dyDescent="0.2">
      <c r="A13" s="343"/>
      <c r="B13" s="344" t="s">
        <v>48</v>
      </c>
      <c r="C13" s="93">
        <v>39921</v>
      </c>
      <c r="D13" s="93">
        <v>40871</v>
      </c>
      <c r="E13" s="93">
        <v>41830</v>
      </c>
      <c r="F13" s="93">
        <v>42241</v>
      </c>
      <c r="G13" s="93">
        <v>42259</v>
      </c>
      <c r="H13" s="93">
        <v>42021</v>
      </c>
      <c r="I13" s="93">
        <v>41620</v>
      </c>
      <c r="J13" s="93">
        <v>40806</v>
      </c>
      <c r="K13" s="93">
        <v>40408</v>
      </c>
      <c r="L13" s="94">
        <v>39653</v>
      </c>
      <c r="M13" s="94">
        <v>38543</v>
      </c>
      <c r="N13" s="94">
        <v>37164</v>
      </c>
      <c r="O13" s="94">
        <v>35996</v>
      </c>
      <c r="P13" s="94">
        <v>34690</v>
      </c>
      <c r="Q13" s="94">
        <v>33352</v>
      </c>
      <c r="R13" s="94">
        <v>32568</v>
      </c>
      <c r="S13" s="94">
        <v>32699</v>
      </c>
      <c r="T13" s="94">
        <v>33190</v>
      </c>
      <c r="U13" s="94">
        <v>33862</v>
      </c>
      <c r="V13" s="94">
        <v>34940</v>
      </c>
      <c r="W13" s="94">
        <v>35829</v>
      </c>
      <c r="X13" s="94">
        <v>36161</v>
      </c>
      <c r="Y13" s="94">
        <v>36486</v>
      </c>
      <c r="Z13" s="94">
        <v>36753</v>
      </c>
      <c r="AA13" s="94">
        <v>37033</v>
      </c>
      <c r="AB13" s="94">
        <v>37656</v>
      </c>
      <c r="AC13" s="110">
        <v>-138</v>
      </c>
      <c r="AD13" s="110">
        <v>-91</v>
      </c>
      <c r="AE13" s="131">
        <v>-1379</v>
      </c>
      <c r="AF13" s="98">
        <v>-0.03</v>
      </c>
      <c r="AG13" s="131">
        <v>-2266</v>
      </c>
      <c r="AH13" s="98">
        <v>-0.06</v>
      </c>
    </row>
    <row r="14" spans="1:34" s="198" customFormat="1" x14ac:dyDescent="0.2">
      <c r="A14" s="343"/>
      <c r="B14" s="344" t="s">
        <v>49</v>
      </c>
      <c r="C14" s="93">
        <v>38835</v>
      </c>
      <c r="D14" s="93">
        <v>39671</v>
      </c>
      <c r="E14" s="93">
        <v>40471</v>
      </c>
      <c r="F14" s="93">
        <v>41231</v>
      </c>
      <c r="G14" s="93">
        <v>42114</v>
      </c>
      <c r="H14" s="93">
        <v>42996</v>
      </c>
      <c r="I14" s="93">
        <v>43704</v>
      </c>
      <c r="J14" s="93">
        <v>44451</v>
      </c>
      <c r="K14" s="93">
        <v>44614</v>
      </c>
      <c r="L14" s="94">
        <v>44652</v>
      </c>
      <c r="M14" s="94">
        <v>44419</v>
      </c>
      <c r="N14" s="94">
        <v>44014</v>
      </c>
      <c r="O14" s="94">
        <v>43175</v>
      </c>
      <c r="P14" s="94">
        <v>42771</v>
      </c>
      <c r="Q14" s="94">
        <v>41991</v>
      </c>
      <c r="R14" s="94">
        <v>40830</v>
      </c>
      <c r="S14" s="94">
        <v>39381</v>
      </c>
      <c r="T14" s="94">
        <v>38154</v>
      </c>
      <c r="U14" s="94">
        <v>36782</v>
      </c>
      <c r="V14" s="94">
        <v>35375</v>
      </c>
      <c r="W14" s="94">
        <v>34558</v>
      </c>
      <c r="X14" s="94">
        <v>34714</v>
      </c>
      <c r="Y14" s="94">
        <v>35255</v>
      </c>
      <c r="Z14" s="94">
        <v>35989</v>
      </c>
      <c r="AA14" s="94">
        <v>37155</v>
      </c>
      <c r="AB14" s="94">
        <v>38122</v>
      </c>
      <c r="AC14" s="110">
        <v>558</v>
      </c>
      <c r="AD14" s="110">
        <v>-29</v>
      </c>
      <c r="AE14" s="131">
        <v>5584</v>
      </c>
      <c r="AF14" s="98">
        <v>0.14000000000000001</v>
      </c>
      <c r="AG14" s="131">
        <v>-713</v>
      </c>
      <c r="AH14" s="98">
        <v>-0.02</v>
      </c>
    </row>
    <row r="15" spans="1:34" s="198" customFormat="1" x14ac:dyDescent="0.2">
      <c r="A15" s="343"/>
      <c r="B15" s="344" t="s">
        <v>50</v>
      </c>
      <c r="C15" s="93">
        <v>41066</v>
      </c>
      <c r="D15" s="94">
        <v>40370</v>
      </c>
      <c r="E15" s="94">
        <v>39957</v>
      </c>
      <c r="F15" s="93">
        <v>39987</v>
      </c>
      <c r="G15" s="93">
        <v>40933</v>
      </c>
      <c r="H15" s="93">
        <v>41883</v>
      </c>
      <c r="I15" s="93">
        <v>42928</v>
      </c>
      <c r="J15" s="93">
        <v>43976</v>
      </c>
      <c r="K15" s="93">
        <v>44992</v>
      </c>
      <c r="L15" s="94">
        <v>45993</v>
      </c>
      <c r="M15" s="94">
        <v>46993</v>
      </c>
      <c r="N15" s="94">
        <v>47804</v>
      </c>
      <c r="O15" s="94">
        <v>48657</v>
      </c>
      <c r="P15" s="94">
        <v>48869</v>
      </c>
      <c r="Q15" s="94">
        <v>48942</v>
      </c>
      <c r="R15" s="94">
        <v>48720</v>
      </c>
      <c r="S15" s="94">
        <v>48305</v>
      </c>
      <c r="T15" s="94">
        <v>47413</v>
      </c>
      <c r="U15" s="94">
        <v>46995</v>
      </c>
      <c r="V15" s="94">
        <v>46165</v>
      </c>
      <c r="W15" s="94">
        <v>44915</v>
      </c>
      <c r="X15" s="94">
        <v>43345</v>
      </c>
      <c r="Y15" s="94">
        <v>42014</v>
      </c>
      <c r="Z15" s="94">
        <v>40529</v>
      </c>
      <c r="AA15" s="94">
        <v>39005</v>
      </c>
      <c r="AB15" s="94">
        <v>38133</v>
      </c>
      <c r="AC15" s="110">
        <v>593</v>
      </c>
      <c r="AD15" s="110">
        <v>-117</v>
      </c>
      <c r="AE15" s="131">
        <v>5927</v>
      </c>
      <c r="AF15" s="98">
        <v>0.14000000000000001</v>
      </c>
      <c r="AG15" s="131">
        <v>-2933</v>
      </c>
      <c r="AH15" s="98">
        <v>-7.0000000000000007E-2</v>
      </c>
    </row>
    <row r="16" spans="1:34" s="198" customFormat="1" x14ac:dyDescent="0.2">
      <c r="A16" s="343"/>
      <c r="B16" s="344" t="s">
        <v>51</v>
      </c>
      <c r="C16" s="93">
        <v>47121</v>
      </c>
      <c r="D16" s="94">
        <v>47500</v>
      </c>
      <c r="E16" s="94">
        <v>47696</v>
      </c>
      <c r="F16" s="93">
        <v>47403</v>
      </c>
      <c r="G16" s="93">
        <v>45575</v>
      </c>
      <c r="H16" s="93">
        <v>44943</v>
      </c>
      <c r="I16" s="93">
        <v>44825</v>
      </c>
      <c r="J16" s="93">
        <v>45061</v>
      </c>
      <c r="K16" s="93">
        <v>45806</v>
      </c>
      <c r="L16" s="94">
        <v>46951</v>
      </c>
      <c r="M16" s="94">
        <v>48105</v>
      </c>
      <c r="N16" s="94">
        <v>49371</v>
      </c>
      <c r="O16" s="94">
        <v>50634</v>
      </c>
      <c r="P16" s="94">
        <v>51868</v>
      </c>
      <c r="Q16" s="94">
        <v>53085</v>
      </c>
      <c r="R16" s="94">
        <v>54305</v>
      </c>
      <c r="S16" s="94">
        <v>55304</v>
      </c>
      <c r="T16" s="94">
        <v>56346</v>
      </c>
      <c r="U16" s="94">
        <v>56641</v>
      </c>
      <c r="V16" s="94">
        <v>56776</v>
      </c>
      <c r="W16" s="94">
        <v>56577</v>
      </c>
      <c r="X16" s="94">
        <v>56154</v>
      </c>
      <c r="Y16" s="94">
        <v>55174</v>
      </c>
      <c r="Z16" s="94">
        <v>54740</v>
      </c>
      <c r="AA16" s="94">
        <v>53832</v>
      </c>
      <c r="AB16" s="94">
        <v>52422</v>
      </c>
      <c r="AC16" s="110">
        <v>98</v>
      </c>
      <c r="AD16" s="110">
        <v>212</v>
      </c>
      <c r="AE16" s="131">
        <v>983</v>
      </c>
      <c r="AF16" s="98">
        <v>0.02</v>
      </c>
      <c r="AG16" s="131">
        <v>5301</v>
      </c>
      <c r="AH16" s="98">
        <v>0.11</v>
      </c>
    </row>
    <row r="17" spans="1:34" s="198" customFormat="1" x14ac:dyDescent="0.2">
      <c r="A17" s="343"/>
      <c r="B17" s="344" t="s">
        <v>52</v>
      </c>
      <c r="C17" s="93">
        <v>45378</v>
      </c>
      <c r="D17" s="93">
        <v>45668</v>
      </c>
      <c r="E17" s="93">
        <v>45460</v>
      </c>
      <c r="F17" s="93">
        <v>45944</v>
      </c>
      <c r="G17" s="93">
        <v>50061</v>
      </c>
      <c r="H17" s="93">
        <v>52336</v>
      </c>
      <c r="I17" s="93">
        <v>53825</v>
      </c>
      <c r="J17" s="93">
        <v>55177</v>
      </c>
      <c r="K17" s="93">
        <v>55981</v>
      </c>
      <c r="L17" s="94">
        <v>53947</v>
      </c>
      <c r="M17" s="94">
        <v>53318</v>
      </c>
      <c r="N17" s="94">
        <v>53297</v>
      </c>
      <c r="O17" s="94">
        <v>53693</v>
      </c>
      <c r="P17" s="94">
        <v>54700</v>
      </c>
      <c r="Q17" s="94">
        <v>56180</v>
      </c>
      <c r="R17" s="94">
        <v>57680</v>
      </c>
      <c r="S17" s="94">
        <v>59316</v>
      </c>
      <c r="T17" s="94">
        <v>60934</v>
      </c>
      <c r="U17" s="94">
        <v>62529</v>
      </c>
      <c r="V17" s="94">
        <v>64107</v>
      </c>
      <c r="W17" s="94">
        <v>65701</v>
      </c>
      <c r="X17" s="94">
        <v>67024</v>
      </c>
      <c r="Y17" s="94">
        <v>68394</v>
      </c>
      <c r="Z17" s="94">
        <v>68844</v>
      </c>
      <c r="AA17" s="94">
        <v>69115</v>
      </c>
      <c r="AB17" s="94">
        <v>68984</v>
      </c>
      <c r="AC17" s="110">
        <v>794</v>
      </c>
      <c r="AD17" s="110">
        <v>944</v>
      </c>
      <c r="AE17" s="131">
        <v>7940</v>
      </c>
      <c r="AF17" s="98">
        <v>0.17</v>
      </c>
      <c r="AG17" s="131">
        <v>23607</v>
      </c>
      <c r="AH17" s="98">
        <v>0.52</v>
      </c>
    </row>
    <row r="18" spans="1:34" s="198" customFormat="1" x14ac:dyDescent="0.2">
      <c r="A18" s="343"/>
      <c r="B18" s="344" t="s">
        <v>53</v>
      </c>
      <c r="C18" s="93">
        <v>45938</v>
      </c>
      <c r="D18" s="93">
        <v>46231</v>
      </c>
      <c r="E18" s="93">
        <v>46116</v>
      </c>
      <c r="F18" s="93">
        <v>45459</v>
      </c>
      <c r="G18" s="93">
        <v>45899</v>
      </c>
      <c r="H18" s="93">
        <v>46874</v>
      </c>
      <c r="I18" s="93">
        <v>48149</v>
      </c>
      <c r="J18" s="93">
        <v>48977</v>
      </c>
      <c r="K18" s="93">
        <v>50554</v>
      </c>
      <c r="L18" s="94">
        <v>55354</v>
      </c>
      <c r="M18" s="94">
        <v>58023</v>
      </c>
      <c r="N18" s="94">
        <v>59774</v>
      </c>
      <c r="O18" s="94">
        <v>61282</v>
      </c>
      <c r="P18" s="94">
        <v>62176</v>
      </c>
      <c r="Q18" s="94">
        <v>60140</v>
      </c>
      <c r="R18" s="94">
        <v>59653</v>
      </c>
      <c r="S18" s="94">
        <v>59843</v>
      </c>
      <c r="T18" s="94">
        <v>60488</v>
      </c>
      <c r="U18" s="94">
        <v>61832</v>
      </c>
      <c r="V18" s="94">
        <v>63698</v>
      </c>
      <c r="W18" s="94">
        <v>65611</v>
      </c>
      <c r="X18" s="94">
        <v>67680</v>
      </c>
      <c r="Y18" s="94">
        <v>69699</v>
      </c>
      <c r="Z18" s="94">
        <v>71717</v>
      </c>
      <c r="AA18" s="94">
        <v>73736</v>
      </c>
      <c r="AB18" s="94">
        <v>75786</v>
      </c>
      <c r="AC18" s="110">
        <v>1208</v>
      </c>
      <c r="AD18" s="110">
        <v>1194</v>
      </c>
      <c r="AE18" s="131">
        <v>12085</v>
      </c>
      <c r="AF18" s="98">
        <v>0.26</v>
      </c>
      <c r="AG18" s="131">
        <v>29848</v>
      </c>
      <c r="AH18" s="98">
        <v>0.65</v>
      </c>
    </row>
    <row r="19" spans="1:34" x14ac:dyDescent="0.2">
      <c r="A19" s="343"/>
      <c r="B19" s="344" t="s">
        <v>54</v>
      </c>
      <c r="C19" s="93">
        <v>31901</v>
      </c>
      <c r="D19" s="93">
        <v>32308</v>
      </c>
      <c r="E19" s="93">
        <v>32733</v>
      </c>
      <c r="F19" s="93">
        <v>33025</v>
      </c>
      <c r="G19" s="93">
        <v>33523</v>
      </c>
      <c r="H19" s="93">
        <v>34322</v>
      </c>
      <c r="I19" s="93">
        <v>34967</v>
      </c>
      <c r="J19" s="93">
        <v>35415</v>
      </c>
      <c r="K19" s="93">
        <v>35408</v>
      </c>
      <c r="L19" s="94">
        <v>35868</v>
      </c>
      <c r="M19" s="94">
        <v>36822</v>
      </c>
      <c r="N19" s="94">
        <v>38004</v>
      </c>
      <c r="O19" s="94">
        <v>38774</v>
      </c>
      <c r="P19" s="94">
        <v>40108</v>
      </c>
      <c r="Q19" s="94">
        <v>44306</v>
      </c>
      <c r="R19" s="94">
        <v>46630</v>
      </c>
      <c r="S19" s="94">
        <v>48131</v>
      </c>
      <c r="T19" s="94">
        <v>49318</v>
      </c>
      <c r="U19" s="94">
        <v>50016</v>
      </c>
      <c r="V19" s="94">
        <v>48687</v>
      </c>
      <c r="W19" s="94">
        <v>48594</v>
      </c>
      <c r="X19" s="94">
        <v>49052</v>
      </c>
      <c r="Y19" s="94">
        <v>49858</v>
      </c>
      <c r="Z19" s="94">
        <v>51254</v>
      </c>
      <c r="AA19" s="94">
        <v>53071</v>
      </c>
      <c r="AB19" s="94">
        <v>54951</v>
      </c>
      <c r="AC19" s="110">
        <v>492</v>
      </c>
      <c r="AD19" s="110">
        <v>922</v>
      </c>
      <c r="AE19" s="131">
        <v>4922</v>
      </c>
      <c r="AF19" s="98">
        <v>0.15</v>
      </c>
      <c r="AG19" s="131">
        <v>23050</v>
      </c>
      <c r="AH19" s="98">
        <v>0.72</v>
      </c>
    </row>
    <row r="20" spans="1:34" x14ac:dyDescent="0.2">
      <c r="A20" s="343"/>
      <c r="B20" s="344" t="s">
        <v>55</v>
      </c>
      <c r="C20" s="93">
        <v>17763</v>
      </c>
      <c r="D20" s="93">
        <v>18287</v>
      </c>
      <c r="E20" s="93">
        <v>18649</v>
      </c>
      <c r="F20" s="93">
        <v>19127</v>
      </c>
      <c r="G20" s="93">
        <v>19664</v>
      </c>
      <c r="H20" s="93">
        <v>20014</v>
      </c>
      <c r="I20" s="93">
        <v>20410</v>
      </c>
      <c r="J20" s="93">
        <v>20922</v>
      </c>
      <c r="K20" s="93">
        <v>21432</v>
      </c>
      <c r="L20" s="94">
        <v>21930</v>
      </c>
      <c r="M20" s="94">
        <v>22508</v>
      </c>
      <c r="N20" s="94">
        <v>23023</v>
      </c>
      <c r="O20" s="94">
        <v>23478</v>
      </c>
      <c r="P20" s="94">
        <v>23664</v>
      </c>
      <c r="Q20" s="94">
        <v>24152</v>
      </c>
      <c r="R20" s="94">
        <v>24986</v>
      </c>
      <c r="S20" s="94">
        <v>25918</v>
      </c>
      <c r="T20" s="94">
        <v>26552</v>
      </c>
      <c r="U20" s="94">
        <v>27396</v>
      </c>
      <c r="V20" s="94">
        <v>30191</v>
      </c>
      <c r="W20" s="94">
        <v>31902</v>
      </c>
      <c r="X20" s="94">
        <v>33106</v>
      </c>
      <c r="Y20" s="94">
        <v>33946</v>
      </c>
      <c r="Z20" s="94">
        <v>34614</v>
      </c>
      <c r="AA20" s="94">
        <v>35153</v>
      </c>
      <c r="AB20" s="94">
        <v>35932</v>
      </c>
      <c r="AC20" s="110">
        <v>474</v>
      </c>
      <c r="AD20" s="110">
        <v>727</v>
      </c>
      <c r="AE20" s="131">
        <v>4745</v>
      </c>
      <c r="AF20" s="98">
        <v>0.27</v>
      </c>
      <c r="AG20" s="131">
        <v>18168</v>
      </c>
      <c r="AH20" s="98">
        <v>1.02</v>
      </c>
    </row>
    <row r="21" spans="1:34" s="184" customFormat="1" ht="13.5" customHeight="1" x14ac:dyDescent="0.2">
      <c r="A21" s="345"/>
      <c r="B21" s="245" t="s">
        <v>59</v>
      </c>
      <c r="C21" s="246">
        <v>461263</v>
      </c>
      <c r="D21" s="246">
        <v>464454</v>
      </c>
      <c r="E21" s="246">
        <v>466356</v>
      </c>
      <c r="F21" s="246">
        <v>468019</v>
      </c>
      <c r="G21" s="246">
        <v>472700</v>
      </c>
      <c r="H21" s="246">
        <v>477059</v>
      </c>
      <c r="I21" s="246">
        <v>481199</v>
      </c>
      <c r="J21" s="246">
        <v>484801</v>
      </c>
      <c r="K21" s="246">
        <v>488324</v>
      </c>
      <c r="L21" s="247">
        <v>492798</v>
      </c>
      <c r="M21" s="247">
        <v>496857</v>
      </c>
      <c r="N21" s="247">
        <v>500717</v>
      </c>
      <c r="O21" s="247">
        <v>504195</v>
      </c>
      <c r="P21" s="247">
        <v>507668</v>
      </c>
      <c r="Q21" s="247">
        <v>511560</v>
      </c>
      <c r="R21" s="247">
        <v>515302</v>
      </c>
      <c r="S21" s="247">
        <v>518911</v>
      </c>
      <c r="T21" s="247">
        <v>522278</v>
      </c>
      <c r="U21" s="247">
        <v>525793</v>
      </c>
      <c r="V21" s="247">
        <v>529433</v>
      </c>
      <c r="W21" s="247">
        <v>533015</v>
      </c>
      <c r="X21" s="247">
        <v>536416</v>
      </c>
      <c r="Y21" s="247">
        <v>539664</v>
      </c>
      <c r="Z21" s="247">
        <v>542952</v>
      </c>
      <c r="AA21" s="247">
        <v>546184</v>
      </c>
      <c r="AB21" s="247">
        <v>549287</v>
      </c>
      <c r="AC21" s="248">
        <v>3559</v>
      </c>
      <c r="AD21" s="248">
        <v>3521</v>
      </c>
      <c r="AE21" s="249">
        <v>35594</v>
      </c>
      <c r="AF21" s="250">
        <v>0.08</v>
      </c>
      <c r="AG21" s="249">
        <v>88023</v>
      </c>
      <c r="AH21" s="250">
        <v>0.19</v>
      </c>
    </row>
    <row r="22" spans="1:34" s="198" customFormat="1" x14ac:dyDescent="0.2">
      <c r="A22" s="346" t="s">
        <v>58</v>
      </c>
      <c r="B22" s="347" t="s">
        <v>40</v>
      </c>
      <c r="C22" s="114">
        <v>3483</v>
      </c>
      <c r="D22" s="114">
        <v>3469</v>
      </c>
      <c r="E22" s="114">
        <v>3534</v>
      </c>
      <c r="F22" s="114">
        <v>3644</v>
      </c>
      <c r="G22" s="114">
        <v>3710</v>
      </c>
      <c r="H22" s="114">
        <v>3791</v>
      </c>
      <c r="I22" s="114">
        <v>3883</v>
      </c>
      <c r="J22" s="114">
        <v>3960</v>
      </c>
      <c r="K22" s="114">
        <v>4005</v>
      </c>
      <c r="L22" s="114">
        <v>4077</v>
      </c>
      <c r="M22" s="114">
        <v>4083</v>
      </c>
      <c r="N22" s="114">
        <v>4058</v>
      </c>
      <c r="O22" s="114">
        <v>4040</v>
      </c>
      <c r="P22" s="114">
        <v>3969</v>
      </c>
      <c r="Q22" s="114">
        <v>3911</v>
      </c>
      <c r="R22" s="114">
        <v>3844</v>
      </c>
      <c r="S22" s="114">
        <v>3771</v>
      </c>
      <c r="T22" s="114">
        <v>3674</v>
      </c>
      <c r="U22" s="114">
        <v>3597</v>
      </c>
      <c r="V22" s="114">
        <v>3550</v>
      </c>
      <c r="W22" s="114">
        <v>3521</v>
      </c>
      <c r="X22" s="114">
        <v>3518</v>
      </c>
      <c r="Y22" s="114">
        <v>3505</v>
      </c>
      <c r="Z22" s="114">
        <v>3494</v>
      </c>
      <c r="AA22" s="114">
        <v>3483</v>
      </c>
      <c r="AB22" s="114">
        <v>3473</v>
      </c>
      <c r="AC22" s="108">
        <v>60</v>
      </c>
      <c r="AD22" s="108">
        <v>0</v>
      </c>
      <c r="AE22" s="113">
        <v>600</v>
      </c>
      <c r="AF22" s="109">
        <v>0.17</v>
      </c>
      <c r="AG22" s="113">
        <v>-10</v>
      </c>
      <c r="AH22" s="109">
        <v>0</v>
      </c>
    </row>
    <row r="23" spans="1:34" s="198" customFormat="1" x14ac:dyDescent="0.2">
      <c r="A23" s="348"/>
      <c r="B23" s="344" t="s">
        <v>41</v>
      </c>
      <c r="C23" s="93">
        <v>13503</v>
      </c>
      <c r="D23" s="93">
        <v>13376</v>
      </c>
      <c r="E23" s="93">
        <v>13147</v>
      </c>
      <c r="F23" s="93">
        <v>12850</v>
      </c>
      <c r="G23" s="93">
        <v>12449</v>
      </c>
      <c r="H23" s="93">
        <v>12122</v>
      </c>
      <c r="I23" s="93">
        <v>11886</v>
      </c>
      <c r="J23" s="93">
        <v>11848</v>
      </c>
      <c r="K23" s="93">
        <v>11908</v>
      </c>
      <c r="L23" s="94">
        <v>12114</v>
      </c>
      <c r="M23" s="94">
        <v>12408</v>
      </c>
      <c r="N23" s="94">
        <v>12652</v>
      </c>
      <c r="O23" s="94">
        <v>12789</v>
      </c>
      <c r="P23" s="94">
        <v>13020</v>
      </c>
      <c r="Q23" s="94">
        <v>13134</v>
      </c>
      <c r="R23" s="94">
        <v>13093</v>
      </c>
      <c r="S23" s="94">
        <v>12992</v>
      </c>
      <c r="T23" s="94">
        <v>12935</v>
      </c>
      <c r="U23" s="94">
        <v>12728</v>
      </c>
      <c r="V23" s="94">
        <v>12505</v>
      </c>
      <c r="W23" s="94">
        <v>12286</v>
      </c>
      <c r="X23" s="94">
        <v>12037</v>
      </c>
      <c r="Y23" s="94">
        <v>11819</v>
      </c>
      <c r="Z23" s="94">
        <v>11623</v>
      </c>
      <c r="AA23" s="94">
        <v>11498</v>
      </c>
      <c r="AB23" s="94">
        <v>11421</v>
      </c>
      <c r="AC23" s="110">
        <v>-110</v>
      </c>
      <c r="AD23" s="110">
        <v>-83</v>
      </c>
      <c r="AE23" s="131">
        <v>-1096</v>
      </c>
      <c r="AF23" s="98">
        <v>-0.08</v>
      </c>
      <c r="AG23" s="131">
        <v>-2082</v>
      </c>
      <c r="AH23" s="98">
        <v>-0.15</v>
      </c>
    </row>
    <row r="24" spans="1:34" s="198" customFormat="1" x14ac:dyDescent="0.2">
      <c r="A24" s="348"/>
      <c r="B24" s="344" t="s">
        <v>42</v>
      </c>
      <c r="C24" s="93">
        <v>30699</v>
      </c>
      <c r="D24" s="93">
        <v>30567</v>
      </c>
      <c r="E24" s="93">
        <v>30210</v>
      </c>
      <c r="F24" s="93">
        <v>29559</v>
      </c>
      <c r="G24" s="93">
        <v>28957</v>
      </c>
      <c r="H24" s="93">
        <v>28540</v>
      </c>
      <c r="I24" s="93">
        <v>28181</v>
      </c>
      <c r="J24" s="93">
        <v>27627</v>
      </c>
      <c r="K24" s="93">
        <v>26958</v>
      </c>
      <c r="L24" s="94">
        <v>26097</v>
      </c>
      <c r="M24" s="94">
        <v>25403</v>
      </c>
      <c r="N24" s="94">
        <v>24905</v>
      </c>
      <c r="O24" s="94">
        <v>24830</v>
      </c>
      <c r="P24" s="94">
        <v>24954</v>
      </c>
      <c r="Q24" s="94">
        <v>25376</v>
      </c>
      <c r="R24" s="94">
        <v>25979</v>
      </c>
      <c r="S24" s="94">
        <v>26479</v>
      </c>
      <c r="T24" s="94">
        <v>26758</v>
      </c>
      <c r="U24" s="94">
        <v>27233</v>
      </c>
      <c r="V24" s="94">
        <v>27467</v>
      </c>
      <c r="W24" s="94">
        <v>27382</v>
      </c>
      <c r="X24" s="94">
        <v>27178</v>
      </c>
      <c r="Y24" s="94">
        <v>27065</v>
      </c>
      <c r="Z24" s="94">
        <v>26644</v>
      </c>
      <c r="AA24" s="94">
        <v>26193</v>
      </c>
      <c r="AB24" s="94">
        <v>25748</v>
      </c>
      <c r="AC24" s="110">
        <v>-530</v>
      </c>
      <c r="AD24" s="110">
        <v>-198</v>
      </c>
      <c r="AE24" s="131">
        <v>-5296</v>
      </c>
      <c r="AF24" s="98">
        <v>-0.17</v>
      </c>
      <c r="AG24" s="131">
        <v>-4952</v>
      </c>
      <c r="AH24" s="98">
        <v>-0.16</v>
      </c>
    </row>
    <row r="25" spans="1:34" s="198" customFormat="1" x14ac:dyDescent="0.2">
      <c r="A25" s="348"/>
      <c r="B25" s="344" t="s">
        <v>43</v>
      </c>
      <c r="C25" s="93">
        <v>34528</v>
      </c>
      <c r="D25" s="93">
        <v>35334</v>
      </c>
      <c r="E25" s="93">
        <v>35967</v>
      </c>
      <c r="F25" s="93">
        <v>36813</v>
      </c>
      <c r="G25" s="93">
        <v>37453</v>
      </c>
      <c r="H25" s="93">
        <v>37439</v>
      </c>
      <c r="I25" s="93">
        <v>37287</v>
      </c>
      <c r="J25" s="93">
        <v>36878</v>
      </c>
      <c r="K25" s="93">
        <v>36129</v>
      </c>
      <c r="L25" s="94">
        <v>35364</v>
      </c>
      <c r="M25" s="94">
        <v>34830</v>
      </c>
      <c r="N25" s="94">
        <v>34377</v>
      </c>
      <c r="O25" s="94">
        <v>33708</v>
      </c>
      <c r="P25" s="94">
        <v>32898</v>
      </c>
      <c r="Q25" s="94">
        <v>31856</v>
      </c>
      <c r="R25" s="94">
        <v>31015</v>
      </c>
      <c r="S25" s="94">
        <v>30407</v>
      </c>
      <c r="T25" s="94">
        <v>30312</v>
      </c>
      <c r="U25" s="94">
        <v>30460</v>
      </c>
      <c r="V25" s="94">
        <v>30972</v>
      </c>
      <c r="W25" s="94">
        <v>31706</v>
      </c>
      <c r="X25" s="94">
        <v>32318</v>
      </c>
      <c r="Y25" s="94">
        <v>32664</v>
      </c>
      <c r="Z25" s="94">
        <v>33245</v>
      </c>
      <c r="AA25" s="94">
        <v>33538</v>
      </c>
      <c r="AB25" s="94">
        <v>33446</v>
      </c>
      <c r="AC25" s="110">
        <v>30</v>
      </c>
      <c r="AD25" s="110">
        <v>-43</v>
      </c>
      <c r="AE25" s="131">
        <v>302</v>
      </c>
      <c r="AF25" s="98">
        <v>0.01</v>
      </c>
      <c r="AG25" s="131">
        <v>-1082</v>
      </c>
      <c r="AH25" s="98">
        <v>-0.03</v>
      </c>
    </row>
    <row r="26" spans="1:34" s="198" customFormat="1" x14ac:dyDescent="0.2">
      <c r="A26" s="348"/>
      <c r="B26" s="344" t="s">
        <v>44</v>
      </c>
      <c r="C26" s="93">
        <v>38206</v>
      </c>
      <c r="D26" s="93">
        <v>39214</v>
      </c>
      <c r="E26" s="93">
        <v>40212</v>
      </c>
      <c r="F26" s="93">
        <v>41141</v>
      </c>
      <c r="G26" s="93">
        <v>41439</v>
      </c>
      <c r="H26" s="93">
        <v>42116</v>
      </c>
      <c r="I26" s="93">
        <v>42858</v>
      </c>
      <c r="J26" s="93">
        <v>43410</v>
      </c>
      <c r="K26" s="93">
        <v>44228</v>
      </c>
      <c r="L26" s="94">
        <v>44976</v>
      </c>
      <c r="M26" s="94">
        <v>44948</v>
      </c>
      <c r="N26" s="94">
        <v>44752</v>
      </c>
      <c r="O26" s="94">
        <v>44263</v>
      </c>
      <c r="P26" s="94">
        <v>43369</v>
      </c>
      <c r="Q26" s="94">
        <v>42452</v>
      </c>
      <c r="R26" s="94">
        <v>41813</v>
      </c>
      <c r="S26" s="94">
        <v>41273</v>
      </c>
      <c r="T26" s="94">
        <v>40474</v>
      </c>
      <c r="U26" s="94">
        <v>39507</v>
      </c>
      <c r="V26" s="94">
        <v>38264</v>
      </c>
      <c r="W26" s="94">
        <v>37257</v>
      </c>
      <c r="X26" s="94">
        <v>36531</v>
      </c>
      <c r="Y26" s="94">
        <v>36418</v>
      </c>
      <c r="Z26" s="94">
        <v>36598</v>
      </c>
      <c r="AA26" s="94">
        <v>37216</v>
      </c>
      <c r="AB26" s="94">
        <v>38103</v>
      </c>
      <c r="AC26" s="110">
        <v>674</v>
      </c>
      <c r="AD26" s="110">
        <v>-4</v>
      </c>
      <c r="AE26" s="131">
        <v>6742</v>
      </c>
      <c r="AF26" s="98">
        <v>0.18</v>
      </c>
      <c r="AG26" s="131">
        <v>-103</v>
      </c>
      <c r="AH26" s="98">
        <v>0</v>
      </c>
    </row>
    <row r="27" spans="1:34" s="198" customFormat="1" x14ac:dyDescent="0.2">
      <c r="A27" s="348"/>
      <c r="B27" s="344" t="s">
        <v>45</v>
      </c>
      <c r="C27" s="93">
        <v>34348</v>
      </c>
      <c r="D27" s="93">
        <v>35131</v>
      </c>
      <c r="E27" s="93">
        <v>36280</v>
      </c>
      <c r="F27" s="93">
        <v>37635</v>
      </c>
      <c r="G27" s="93">
        <v>38822</v>
      </c>
      <c r="H27" s="93">
        <v>39791</v>
      </c>
      <c r="I27" s="93">
        <v>40133</v>
      </c>
      <c r="J27" s="93">
        <v>40469</v>
      </c>
      <c r="K27" s="93">
        <v>40742</v>
      </c>
      <c r="L27" s="94">
        <v>41024</v>
      </c>
      <c r="M27" s="94">
        <v>41682</v>
      </c>
      <c r="N27" s="94">
        <v>42411</v>
      </c>
      <c r="O27" s="94">
        <v>42959</v>
      </c>
      <c r="P27" s="94">
        <v>43769</v>
      </c>
      <c r="Q27" s="94">
        <v>44511</v>
      </c>
      <c r="R27" s="94">
        <v>44488</v>
      </c>
      <c r="S27" s="94">
        <v>44295</v>
      </c>
      <c r="T27" s="94">
        <v>43814</v>
      </c>
      <c r="U27" s="94">
        <v>42933</v>
      </c>
      <c r="V27" s="94">
        <v>42030</v>
      </c>
      <c r="W27" s="94">
        <v>41401</v>
      </c>
      <c r="X27" s="94">
        <v>40872</v>
      </c>
      <c r="Y27" s="94">
        <v>40087</v>
      </c>
      <c r="Z27" s="94">
        <v>39134</v>
      </c>
      <c r="AA27" s="94">
        <v>37912</v>
      </c>
      <c r="AB27" s="94">
        <v>36926</v>
      </c>
      <c r="AC27" s="110">
        <v>733</v>
      </c>
      <c r="AD27" s="110">
        <v>103</v>
      </c>
      <c r="AE27" s="131">
        <v>7334</v>
      </c>
      <c r="AF27" s="98">
        <v>0.21</v>
      </c>
      <c r="AG27" s="131">
        <v>2577</v>
      </c>
      <c r="AH27" s="98">
        <v>0.08</v>
      </c>
    </row>
    <row r="28" spans="1:34" s="198" customFormat="1" x14ac:dyDescent="0.2">
      <c r="A28" s="348"/>
      <c r="B28" s="344" t="s">
        <v>46</v>
      </c>
      <c r="C28" s="93">
        <v>40616</v>
      </c>
      <c r="D28" s="93">
        <v>39889</v>
      </c>
      <c r="E28" s="93">
        <v>39316</v>
      </c>
      <c r="F28" s="93">
        <v>38530</v>
      </c>
      <c r="G28" s="93">
        <v>37039</v>
      </c>
      <c r="H28" s="93">
        <v>36163</v>
      </c>
      <c r="I28" s="93">
        <v>36302</v>
      </c>
      <c r="J28" s="93">
        <v>36828</v>
      </c>
      <c r="K28" s="93">
        <v>37553</v>
      </c>
      <c r="L28" s="94">
        <v>38729</v>
      </c>
      <c r="M28" s="94">
        <v>39691</v>
      </c>
      <c r="N28" s="94">
        <v>40032</v>
      </c>
      <c r="O28" s="94">
        <v>40371</v>
      </c>
      <c r="P28" s="94">
        <v>40645</v>
      </c>
      <c r="Q28" s="94">
        <v>40929</v>
      </c>
      <c r="R28" s="94">
        <v>41588</v>
      </c>
      <c r="S28" s="94">
        <v>42319</v>
      </c>
      <c r="T28" s="94">
        <v>42871</v>
      </c>
      <c r="U28" s="94">
        <v>43684</v>
      </c>
      <c r="V28" s="94">
        <v>44430</v>
      </c>
      <c r="W28" s="94">
        <v>44417</v>
      </c>
      <c r="X28" s="94">
        <v>44230</v>
      </c>
      <c r="Y28" s="94">
        <v>43758</v>
      </c>
      <c r="Z28" s="94">
        <v>42886</v>
      </c>
      <c r="AA28" s="94">
        <v>41994</v>
      </c>
      <c r="AB28" s="94">
        <v>41379</v>
      </c>
      <c r="AC28" s="110">
        <v>-92</v>
      </c>
      <c r="AD28" s="110">
        <v>31</v>
      </c>
      <c r="AE28" s="131">
        <v>-924</v>
      </c>
      <c r="AF28" s="98">
        <v>-0.02</v>
      </c>
      <c r="AG28" s="131">
        <v>763</v>
      </c>
      <c r="AH28" s="98">
        <v>0.02</v>
      </c>
    </row>
    <row r="29" spans="1:34" s="198" customFormat="1" x14ac:dyDescent="0.2">
      <c r="A29" s="348"/>
      <c r="B29" s="344" t="s">
        <v>47</v>
      </c>
      <c r="C29" s="93">
        <v>43705</v>
      </c>
      <c r="D29" s="93">
        <v>44093</v>
      </c>
      <c r="E29" s="93">
        <v>43979</v>
      </c>
      <c r="F29" s="93">
        <v>44288</v>
      </c>
      <c r="G29" s="93">
        <v>43452</v>
      </c>
      <c r="H29" s="93">
        <v>42227</v>
      </c>
      <c r="I29" s="93">
        <v>40710</v>
      </c>
      <c r="J29" s="93">
        <v>39425</v>
      </c>
      <c r="K29" s="93">
        <v>37985</v>
      </c>
      <c r="L29" s="94">
        <v>36514</v>
      </c>
      <c r="M29" s="94">
        <v>35648</v>
      </c>
      <c r="N29" s="94">
        <v>35784</v>
      </c>
      <c r="O29" s="94">
        <v>36309</v>
      </c>
      <c r="P29" s="94">
        <v>37032</v>
      </c>
      <c r="Q29" s="94">
        <v>38200</v>
      </c>
      <c r="R29" s="94">
        <v>39158</v>
      </c>
      <c r="S29" s="94">
        <v>39504</v>
      </c>
      <c r="T29" s="94">
        <v>39844</v>
      </c>
      <c r="U29" s="94">
        <v>40122</v>
      </c>
      <c r="V29" s="94">
        <v>40410</v>
      </c>
      <c r="W29" s="94">
        <v>41071</v>
      </c>
      <c r="X29" s="94">
        <v>41805</v>
      </c>
      <c r="Y29" s="94">
        <v>42364</v>
      </c>
      <c r="Z29" s="94">
        <v>43180</v>
      </c>
      <c r="AA29" s="94">
        <v>43936</v>
      </c>
      <c r="AB29" s="94">
        <v>43943</v>
      </c>
      <c r="AC29" s="110">
        <v>-806</v>
      </c>
      <c r="AD29" s="110">
        <v>10</v>
      </c>
      <c r="AE29" s="131">
        <v>-8057</v>
      </c>
      <c r="AF29" s="98">
        <v>-0.18</v>
      </c>
      <c r="AG29" s="131">
        <v>238</v>
      </c>
      <c r="AH29" s="98">
        <v>0.01</v>
      </c>
    </row>
    <row r="30" spans="1:34" s="198" customFormat="1" x14ac:dyDescent="0.2">
      <c r="A30" s="348"/>
      <c r="B30" s="344" t="s">
        <v>48</v>
      </c>
      <c r="C30" s="93">
        <v>42193</v>
      </c>
      <c r="D30" s="93">
        <v>43681</v>
      </c>
      <c r="E30" s="93">
        <v>45197</v>
      </c>
      <c r="F30" s="93">
        <v>46128</v>
      </c>
      <c r="G30" s="93">
        <v>46148</v>
      </c>
      <c r="H30" s="93">
        <v>45887</v>
      </c>
      <c r="I30" s="93">
        <v>45450</v>
      </c>
      <c r="J30" s="93">
        <v>44561</v>
      </c>
      <c r="K30" s="93">
        <v>44126</v>
      </c>
      <c r="L30" s="94">
        <v>43301</v>
      </c>
      <c r="M30" s="94">
        <v>42088</v>
      </c>
      <c r="N30" s="94">
        <v>40583</v>
      </c>
      <c r="O30" s="94">
        <v>39307</v>
      </c>
      <c r="P30" s="94">
        <v>37879</v>
      </c>
      <c r="Q30" s="94">
        <v>36418</v>
      </c>
      <c r="R30" s="94">
        <v>35562</v>
      </c>
      <c r="S30" s="94">
        <v>35705</v>
      </c>
      <c r="T30" s="94">
        <v>36240</v>
      </c>
      <c r="U30" s="94">
        <v>36974</v>
      </c>
      <c r="V30" s="94">
        <v>38150</v>
      </c>
      <c r="W30" s="94">
        <v>39122</v>
      </c>
      <c r="X30" s="94">
        <v>39485</v>
      </c>
      <c r="Y30" s="94">
        <v>39841</v>
      </c>
      <c r="Z30" s="94">
        <v>40133</v>
      </c>
      <c r="AA30" s="94">
        <v>40440</v>
      </c>
      <c r="AB30" s="94">
        <v>41122</v>
      </c>
      <c r="AC30" s="110">
        <v>-11</v>
      </c>
      <c r="AD30" s="110">
        <v>-43</v>
      </c>
      <c r="AE30" s="131">
        <v>-105</v>
      </c>
      <c r="AF30" s="98">
        <v>0</v>
      </c>
      <c r="AG30" s="131">
        <v>-1072</v>
      </c>
      <c r="AH30" s="98">
        <v>-0.03</v>
      </c>
    </row>
    <row r="31" spans="1:34" s="198" customFormat="1" x14ac:dyDescent="0.2">
      <c r="A31" s="348"/>
      <c r="B31" s="344" t="s">
        <v>49</v>
      </c>
      <c r="C31" s="93">
        <v>36360</v>
      </c>
      <c r="D31" s="93">
        <v>37895</v>
      </c>
      <c r="E31" s="93">
        <v>39433</v>
      </c>
      <c r="F31" s="93">
        <v>40965</v>
      </c>
      <c r="G31" s="93">
        <v>41842</v>
      </c>
      <c r="H31" s="93">
        <v>42718</v>
      </c>
      <c r="I31" s="93">
        <v>43422</v>
      </c>
      <c r="J31" s="93">
        <v>44164</v>
      </c>
      <c r="K31" s="93">
        <v>44326</v>
      </c>
      <c r="L31" s="94">
        <v>44364</v>
      </c>
      <c r="M31" s="94">
        <v>44132</v>
      </c>
      <c r="N31" s="94">
        <v>43730</v>
      </c>
      <c r="O31" s="94">
        <v>42896</v>
      </c>
      <c r="P31" s="94">
        <v>42495</v>
      </c>
      <c r="Q31" s="94">
        <v>41719</v>
      </c>
      <c r="R31" s="94">
        <v>40566</v>
      </c>
      <c r="S31" s="94">
        <v>39127</v>
      </c>
      <c r="T31" s="94">
        <v>37907</v>
      </c>
      <c r="U31" s="94">
        <v>36544</v>
      </c>
      <c r="V31" s="94">
        <v>35146</v>
      </c>
      <c r="W31" s="94">
        <v>34335</v>
      </c>
      <c r="X31" s="94">
        <v>34490</v>
      </c>
      <c r="Y31" s="94">
        <v>35029</v>
      </c>
      <c r="Z31" s="94">
        <v>35759</v>
      </c>
      <c r="AA31" s="94">
        <v>36920</v>
      </c>
      <c r="AB31" s="94">
        <v>37885</v>
      </c>
      <c r="AC31" s="110">
        <v>777</v>
      </c>
      <c r="AD31" s="110">
        <v>61</v>
      </c>
      <c r="AE31" s="131">
        <v>7772</v>
      </c>
      <c r="AF31" s="98">
        <v>0.21</v>
      </c>
      <c r="AG31" s="131">
        <v>1525</v>
      </c>
      <c r="AH31" s="98">
        <v>0.04</v>
      </c>
    </row>
    <row r="32" spans="1:34" s="198" customFormat="1" x14ac:dyDescent="0.2">
      <c r="A32" s="348"/>
      <c r="B32" s="344" t="s">
        <v>50</v>
      </c>
      <c r="C32" s="93">
        <v>31399</v>
      </c>
      <c r="D32" s="93">
        <v>31720</v>
      </c>
      <c r="E32" s="93">
        <v>32256</v>
      </c>
      <c r="F32" s="93">
        <v>33161</v>
      </c>
      <c r="G32" s="93">
        <v>33944</v>
      </c>
      <c r="H32" s="93">
        <v>34731</v>
      </c>
      <c r="I32" s="93">
        <v>35597</v>
      </c>
      <c r="J32" s="93">
        <v>36466</v>
      </c>
      <c r="K32" s="93">
        <v>37308</v>
      </c>
      <c r="L32" s="94">
        <v>38137</v>
      </c>
      <c r="M32" s="94">
        <v>38967</v>
      </c>
      <c r="N32" s="94">
        <v>39639</v>
      </c>
      <c r="O32" s="94">
        <v>40346</v>
      </c>
      <c r="P32" s="94">
        <v>40522</v>
      </c>
      <c r="Q32" s="94">
        <v>40584</v>
      </c>
      <c r="R32" s="94">
        <v>40400</v>
      </c>
      <c r="S32" s="94">
        <v>40056</v>
      </c>
      <c r="T32" s="94">
        <v>39316</v>
      </c>
      <c r="U32" s="94">
        <v>38969</v>
      </c>
      <c r="V32" s="94">
        <v>38282</v>
      </c>
      <c r="W32" s="94">
        <v>37246</v>
      </c>
      <c r="X32" s="94">
        <v>35947</v>
      </c>
      <c r="Y32" s="94">
        <v>34846</v>
      </c>
      <c r="Z32" s="94">
        <v>33614</v>
      </c>
      <c r="AA32" s="94">
        <v>32354</v>
      </c>
      <c r="AB32" s="94">
        <v>31633</v>
      </c>
      <c r="AC32" s="110">
        <v>757</v>
      </c>
      <c r="AD32" s="110">
        <v>9</v>
      </c>
      <c r="AE32" s="131">
        <v>7568</v>
      </c>
      <c r="AF32" s="98">
        <v>0.24</v>
      </c>
      <c r="AG32" s="131">
        <v>234</v>
      </c>
      <c r="AH32" s="98">
        <v>0.01</v>
      </c>
    </row>
    <row r="33" spans="1:34" s="198" customFormat="1" x14ac:dyDescent="0.2">
      <c r="A33" s="348"/>
      <c r="B33" s="344" t="s">
        <v>51</v>
      </c>
      <c r="C33" s="93">
        <v>26828</v>
      </c>
      <c r="D33" s="93">
        <v>27709</v>
      </c>
      <c r="E33" s="93">
        <v>28508</v>
      </c>
      <c r="F33" s="93">
        <v>29030</v>
      </c>
      <c r="G33" s="93">
        <v>27910</v>
      </c>
      <c r="H33" s="93">
        <v>27523</v>
      </c>
      <c r="I33" s="93">
        <v>27451</v>
      </c>
      <c r="J33" s="93">
        <v>27595</v>
      </c>
      <c r="K33" s="93">
        <v>28051</v>
      </c>
      <c r="L33" s="94">
        <v>28751</v>
      </c>
      <c r="M33" s="94">
        <v>29457</v>
      </c>
      <c r="N33" s="94">
        <v>30232</v>
      </c>
      <c r="O33" s="94">
        <v>31005</v>
      </c>
      <c r="P33" s="94">
        <v>31761</v>
      </c>
      <c r="Q33" s="94">
        <v>32506</v>
      </c>
      <c r="R33" s="94">
        <v>33253</v>
      </c>
      <c r="S33" s="94">
        <v>33865</v>
      </c>
      <c r="T33" s="94">
        <v>34503</v>
      </c>
      <c r="U33" s="94">
        <v>34684</v>
      </c>
      <c r="V33" s="94">
        <v>34767</v>
      </c>
      <c r="W33" s="94">
        <v>34646</v>
      </c>
      <c r="X33" s="94">
        <v>34388</v>
      </c>
      <c r="Y33" s="94">
        <v>33789</v>
      </c>
      <c r="Z33" s="94">
        <v>33525</v>
      </c>
      <c r="AA33" s="94">
        <v>32972</v>
      </c>
      <c r="AB33" s="94">
        <v>32114</v>
      </c>
      <c r="AC33" s="110">
        <v>263</v>
      </c>
      <c r="AD33" s="110">
        <v>211</v>
      </c>
      <c r="AE33" s="131">
        <v>2629</v>
      </c>
      <c r="AF33" s="98">
        <v>0.1</v>
      </c>
      <c r="AG33" s="131">
        <v>5286</v>
      </c>
      <c r="AH33" s="98">
        <v>0.2</v>
      </c>
    </row>
    <row r="34" spans="1:34" s="198" customFormat="1" x14ac:dyDescent="0.2">
      <c r="A34" s="348"/>
      <c r="B34" s="344" t="s">
        <v>52</v>
      </c>
      <c r="C34" s="93">
        <v>20133</v>
      </c>
      <c r="D34" s="93">
        <v>20637</v>
      </c>
      <c r="E34" s="93">
        <v>20923</v>
      </c>
      <c r="F34" s="93">
        <v>21536</v>
      </c>
      <c r="G34" s="93">
        <v>23466</v>
      </c>
      <c r="H34" s="93">
        <v>24533</v>
      </c>
      <c r="I34" s="93">
        <v>25231</v>
      </c>
      <c r="J34" s="93">
        <v>25865</v>
      </c>
      <c r="K34" s="93">
        <v>26242</v>
      </c>
      <c r="L34" s="94">
        <v>25288</v>
      </c>
      <c r="M34" s="94">
        <v>24993</v>
      </c>
      <c r="N34" s="94">
        <v>24983</v>
      </c>
      <c r="O34" s="94">
        <v>25168</v>
      </c>
      <c r="P34" s="94">
        <v>25641</v>
      </c>
      <c r="Q34" s="94">
        <v>26334</v>
      </c>
      <c r="R34" s="94">
        <v>27037</v>
      </c>
      <c r="S34" s="94">
        <v>27804</v>
      </c>
      <c r="T34" s="94">
        <v>28562</v>
      </c>
      <c r="U34" s="94">
        <v>29309</v>
      </c>
      <c r="V34" s="94">
        <v>30049</v>
      </c>
      <c r="W34" s="94">
        <v>30797</v>
      </c>
      <c r="X34" s="94">
        <v>31418</v>
      </c>
      <c r="Y34" s="94">
        <v>32062</v>
      </c>
      <c r="Z34" s="94">
        <v>32274</v>
      </c>
      <c r="AA34" s="94">
        <v>32404</v>
      </c>
      <c r="AB34" s="94">
        <v>32347</v>
      </c>
      <c r="AC34" s="110">
        <v>486</v>
      </c>
      <c r="AD34" s="110">
        <v>489</v>
      </c>
      <c r="AE34" s="131">
        <v>4861</v>
      </c>
      <c r="AF34" s="98">
        <v>0.24</v>
      </c>
      <c r="AG34" s="131">
        <v>12214</v>
      </c>
      <c r="AH34" s="98">
        <v>0.61</v>
      </c>
    </row>
    <row r="35" spans="1:34" s="198" customFormat="1" x14ac:dyDescent="0.2">
      <c r="A35" s="348"/>
      <c r="B35" s="344" t="s">
        <v>53</v>
      </c>
      <c r="C35" s="93">
        <v>17861</v>
      </c>
      <c r="D35" s="93">
        <v>18330</v>
      </c>
      <c r="E35" s="93">
        <v>18643</v>
      </c>
      <c r="F35" s="93">
        <v>18736</v>
      </c>
      <c r="G35" s="93">
        <v>18918</v>
      </c>
      <c r="H35" s="93">
        <v>19320</v>
      </c>
      <c r="I35" s="93">
        <v>19845</v>
      </c>
      <c r="J35" s="93">
        <v>20187</v>
      </c>
      <c r="K35" s="93">
        <v>20837</v>
      </c>
      <c r="L35" s="94">
        <v>22815</v>
      </c>
      <c r="M35" s="94">
        <v>23915</v>
      </c>
      <c r="N35" s="94">
        <v>24637</v>
      </c>
      <c r="O35" s="94">
        <v>25259</v>
      </c>
      <c r="P35" s="94">
        <v>25627</v>
      </c>
      <c r="Q35" s="94">
        <v>24788</v>
      </c>
      <c r="R35" s="94">
        <v>24587</v>
      </c>
      <c r="S35" s="94">
        <v>24666</v>
      </c>
      <c r="T35" s="94">
        <v>24932</v>
      </c>
      <c r="U35" s="94">
        <v>25486</v>
      </c>
      <c r="V35" s="94">
        <v>26255</v>
      </c>
      <c r="W35" s="94">
        <v>27044</v>
      </c>
      <c r="X35" s="94">
        <v>27898</v>
      </c>
      <c r="Y35" s="94">
        <v>28731</v>
      </c>
      <c r="Z35" s="94">
        <v>29563</v>
      </c>
      <c r="AA35" s="94">
        <v>30399</v>
      </c>
      <c r="AB35" s="94">
        <v>31249</v>
      </c>
      <c r="AC35" s="110">
        <v>605</v>
      </c>
      <c r="AD35" s="110">
        <v>535</v>
      </c>
      <c r="AE35" s="131">
        <v>6054</v>
      </c>
      <c r="AF35" s="98">
        <v>0.34</v>
      </c>
      <c r="AG35" s="131">
        <v>13387</v>
      </c>
      <c r="AH35" s="98">
        <v>0.75</v>
      </c>
    </row>
    <row r="36" spans="1:34" s="198" customFormat="1" x14ac:dyDescent="0.2">
      <c r="A36" s="348"/>
      <c r="B36" s="344" t="s">
        <v>54</v>
      </c>
      <c r="C36" s="93">
        <v>12003</v>
      </c>
      <c r="D36" s="93">
        <v>12408</v>
      </c>
      <c r="E36" s="93">
        <v>12828</v>
      </c>
      <c r="F36" s="93">
        <v>13204</v>
      </c>
      <c r="G36" s="93">
        <v>13404</v>
      </c>
      <c r="H36" s="93">
        <v>13723</v>
      </c>
      <c r="I36" s="93">
        <v>13981</v>
      </c>
      <c r="J36" s="93">
        <v>14160</v>
      </c>
      <c r="K36" s="93">
        <v>14157</v>
      </c>
      <c r="L36" s="94">
        <v>14341</v>
      </c>
      <c r="M36" s="94">
        <v>14722</v>
      </c>
      <c r="N36" s="94">
        <v>15194</v>
      </c>
      <c r="O36" s="94">
        <v>15502</v>
      </c>
      <c r="P36" s="94">
        <v>16035</v>
      </c>
      <c r="Q36" s="94">
        <v>17713</v>
      </c>
      <c r="R36" s="94">
        <v>18643</v>
      </c>
      <c r="S36" s="94">
        <v>19243</v>
      </c>
      <c r="T36" s="94">
        <v>19717</v>
      </c>
      <c r="U36" s="94">
        <v>19996</v>
      </c>
      <c r="V36" s="94">
        <v>19465</v>
      </c>
      <c r="W36" s="94">
        <v>19429</v>
      </c>
      <c r="X36" s="94">
        <v>19614</v>
      </c>
      <c r="Y36" s="94">
        <v>19938</v>
      </c>
      <c r="Z36" s="94">
        <v>20497</v>
      </c>
      <c r="AA36" s="94">
        <v>21227</v>
      </c>
      <c r="AB36" s="94">
        <v>21983</v>
      </c>
      <c r="AC36" s="110">
        <v>272</v>
      </c>
      <c r="AD36" s="110">
        <v>399</v>
      </c>
      <c r="AE36" s="131">
        <v>2719</v>
      </c>
      <c r="AF36" s="98">
        <v>0.23</v>
      </c>
      <c r="AG36" s="131">
        <v>9980</v>
      </c>
      <c r="AH36" s="98">
        <v>0.83</v>
      </c>
    </row>
    <row r="37" spans="1:34" s="198" customFormat="1" x14ac:dyDescent="0.2">
      <c r="A37" s="348"/>
      <c r="B37" s="344" t="s">
        <v>55</v>
      </c>
      <c r="C37" s="93">
        <v>5558</v>
      </c>
      <c r="D37" s="93">
        <v>5808</v>
      </c>
      <c r="E37" s="93">
        <v>6009</v>
      </c>
      <c r="F37" s="93">
        <v>6251</v>
      </c>
      <c r="G37" s="93">
        <v>6426</v>
      </c>
      <c r="H37" s="93">
        <v>6540</v>
      </c>
      <c r="I37" s="93">
        <v>6670</v>
      </c>
      <c r="J37" s="93">
        <v>6837</v>
      </c>
      <c r="K37" s="93">
        <v>7004</v>
      </c>
      <c r="L37" s="94">
        <v>7166</v>
      </c>
      <c r="M37" s="94">
        <v>7355</v>
      </c>
      <c r="N37" s="94">
        <v>7523</v>
      </c>
      <c r="O37" s="94">
        <v>7672</v>
      </c>
      <c r="P37" s="94">
        <v>7732</v>
      </c>
      <c r="Q37" s="94">
        <v>7892</v>
      </c>
      <c r="R37" s="94">
        <v>8164</v>
      </c>
      <c r="S37" s="94">
        <v>8469</v>
      </c>
      <c r="T37" s="94">
        <v>8676</v>
      </c>
      <c r="U37" s="94">
        <v>8951</v>
      </c>
      <c r="V37" s="94">
        <v>9864</v>
      </c>
      <c r="W37" s="94">
        <v>10423</v>
      </c>
      <c r="X37" s="94">
        <v>10816</v>
      </c>
      <c r="Y37" s="94">
        <v>11091</v>
      </c>
      <c r="Z37" s="94">
        <v>11309</v>
      </c>
      <c r="AA37" s="94">
        <v>11485</v>
      </c>
      <c r="AB37" s="94">
        <v>11742</v>
      </c>
      <c r="AC37" s="110">
        <v>180</v>
      </c>
      <c r="AD37" s="110">
        <v>247</v>
      </c>
      <c r="AE37" s="131">
        <v>1797</v>
      </c>
      <c r="AF37" s="98">
        <v>0.32</v>
      </c>
      <c r="AG37" s="131">
        <v>6184</v>
      </c>
      <c r="AH37" s="98">
        <v>1.1100000000000001</v>
      </c>
    </row>
    <row r="38" spans="1:34" s="160" customFormat="1" x14ac:dyDescent="0.2">
      <c r="A38" s="243"/>
      <c r="B38" s="245" t="s">
        <v>59</v>
      </c>
      <c r="C38" s="246">
        <v>431424</v>
      </c>
      <c r="D38" s="246">
        <v>439257</v>
      </c>
      <c r="E38" s="246">
        <v>446441</v>
      </c>
      <c r="F38" s="246">
        <v>453472</v>
      </c>
      <c r="G38" s="246">
        <v>455380</v>
      </c>
      <c r="H38" s="246">
        <v>457165</v>
      </c>
      <c r="I38" s="246">
        <v>458886</v>
      </c>
      <c r="J38" s="246">
        <v>460279</v>
      </c>
      <c r="K38" s="246">
        <v>461557</v>
      </c>
      <c r="L38" s="247">
        <v>463059</v>
      </c>
      <c r="M38" s="247">
        <v>464323</v>
      </c>
      <c r="N38" s="247">
        <v>465491</v>
      </c>
      <c r="O38" s="247">
        <v>466424</v>
      </c>
      <c r="P38" s="247">
        <v>467348</v>
      </c>
      <c r="Q38" s="247">
        <v>468325</v>
      </c>
      <c r="R38" s="247">
        <v>469189</v>
      </c>
      <c r="S38" s="247">
        <v>469971</v>
      </c>
      <c r="T38" s="247">
        <v>470534</v>
      </c>
      <c r="U38" s="247">
        <v>471179</v>
      </c>
      <c r="V38" s="247">
        <v>471605</v>
      </c>
      <c r="W38" s="247">
        <v>472084</v>
      </c>
      <c r="X38" s="247">
        <v>472546</v>
      </c>
      <c r="Y38" s="247">
        <v>473006</v>
      </c>
      <c r="Z38" s="247">
        <v>473478</v>
      </c>
      <c r="AA38" s="247">
        <v>473970</v>
      </c>
      <c r="AB38" s="247">
        <v>474511</v>
      </c>
      <c r="AC38" s="248">
        <v>3290</v>
      </c>
      <c r="AD38" s="248">
        <v>1723</v>
      </c>
      <c r="AE38" s="249">
        <v>32899</v>
      </c>
      <c r="AF38" s="250">
        <v>0.08</v>
      </c>
      <c r="AG38" s="249">
        <v>43087</v>
      </c>
      <c r="AH38" s="250">
        <v>0.1</v>
      </c>
    </row>
    <row r="39" spans="1:34" ht="6" customHeight="1" x14ac:dyDescent="0.2">
      <c r="A39" s="349"/>
      <c r="B39" s="350"/>
      <c r="C39" s="351"/>
      <c r="D39" s="351"/>
      <c r="E39" s="351"/>
      <c r="F39" s="351"/>
      <c r="G39" s="351"/>
      <c r="H39" s="351"/>
      <c r="I39" s="351"/>
      <c r="J39" s="351"/>
      <c r="K39" s="351"/>
      <c r="L39" s="352"/>
      <c r="M39" s="352"/>
      <c r="N39" s="352"/>
      <c r="O39" s="352"/>
      <c r="P39" s="352"/>
      <c r="Q39" s="352"/>
      <c r="R39" s="352"/>
      <c r="S39" s="352"/>
      <c r="T39" s="352"/>
      <c r="U39" s="352"/>
      <c r="V39" s="352"/>
      <c r="W39" s="352"/>
      <c r="X39" s="352"/>
      <c r="Y39" s="352"/>
      <c r="Z39" s="352"/>
      <c r="AA39" s="352"/>
      <c r="AB39" s="352"/>
      <c r="AC39" s="353"/>
      <c r="AD39" s="353"/>
      <c r="AE39" s="354"/>
      <c r="AF39" s="109"/>
      <c r="AG39" s="354"/>
      <c r="AH39" s="109"/>
    </row>
    <row r="40" spans="1:34" x14ac:dyDescent="0.2">
      <c r="A40" s="348" t="s">
        <v>61</v>
      </c>
      <c r="B40" s="344" t="s">
        <v>40</v>
      </c>
      <c r="C40" s="93">
        <v>2353</v>
      </c>
      <c r="D40" s="93">
        <v>2292</v>
      </c>
      <c r="E40" s="93">
        <v>2285</v>
      </c>
      <c r="F40" s="93">
        <v>2308</v>
      </c>
      <c r="G40" s="93">
        <v>2350</v>
      </c>
      <c r="H40" s="93">
        <v>2401</v>
      </c>
      <c r="I40" s="93">
        <v>2459</v>
      </c>
      <c r="J40" s="93">
        <v>2509</v>
      </c>
      <c r="K40" s="93">
        <v>2537</v>
      </c>
      <c r="L40" s="94">
        <v>2583</v>
      </c>
      <c r="M40" s="94">
        <v>2586</v>
      </c>
      <c r="N40" s="94">
        <v>2571</v>
      </c>
      <c r="O40" s="94">
        <v>2560</v>
      </c>
      <c r="P40" s="94">
        <v>2515</v>
      </c>
      <c r="Q40" s="94">
        <v>2478</v>
      </c>
      <c r="R40" s="94">
        <v>2435</v>
      </c>
      <c r="S40" s="94">
        <v>2389</v>
      </c>
      <c r="T40" s="94">
        <v>2328</v>
      </c>
      <c r="U40" s="94">
        <v>2279</v>
      </c>
      <c r="V40" s="94">
        <v>2249</v>
      </c>
      <c r="W40" s="94">
        <v>2231</v>
      </c>
      <c r="X40" s="94">
        <v>2230</v>
      </c>
      <c r="Y40" s="94">
        <v>2222</v>
      </c>
      <c r="Z40" s="94">
        <v>2215</v>
      </c>
      <c r="AA40" s="94">
        <v>2209</v>
      </c>
      <c r="AB40" s="94">
        <v>2204</v>
      </c>
      <c r="AC40" s="110">
        <v>23</v>
      </c>
      <c r="AD40" s="110">
        <v>-6</v>
      </c>
      <c r="AE40" s="131">
        <v>234</v>
      </c>
      <c r="AF40" s="98">
        <v>0.1</v>
      </c>
      <c r="AG40" s="131">
        <v>-149</v>
      </c>
      <c r="AH40" s="98">
        <v>-7.0000000000000007E-2</v>
      </c>
    </row>
    <row r="41" spans="1:34" x14ac:dyDescent="0.2">
      <c r="A41" s="348"/>
      <c r="B41" s="344" t="s">
        <v>41</v>
      </c>
      <c r="C41" s="93">
        <v>15154</v>
      </c>
      <c r="D41" s="93">
        <v>15078</v>
      </c>
      <c r="E41" s="93">
        <v>14884</v>
      </c>
      <c r="F41" s="93">
        <v>14609</v>
      </c>
      <c r="G41" s="93">
        <v>14153</v>
      </c>
      <c r="H41" s="93">
        <v>13781</v>
      </c>
      <c r="I41" s="93">
        <v>13512</v>
      </c>
      <c r="J41" s="93">
        <v>13469</v>
      </c>
      <c r="K41" s="93">
        <v>13537</v>
      </c>
      <c r="L41" s="94">
        <v>13771</v>
      </c>
      <c r="M41" s="94">
        <v>14105</v>
      </c>
      <c r="N41" s="94">
        <v>14382</v>
      </c>
      <c r="O41" s="94">
        <v>14539</v>
      </c>
      <c r="P41" s="94">
        <v>14801</v>
      </c>
      <c r="Q41" s="94">
        <v>14932</v>
      </c>
      <c r="R41" s="94">
        <v>14885</v>
      </c>
      <c r="S41" s="94">
        <v>14771</v>
      </c>
      <c r="T41" s="94">
        <v>14707</v>
      </c>
      <c r="U41" s="94">
        <v>14471</v>
      </c>
      <c r="V41" s="94">
        <v>14218</v>
      </c>
      <c r="W41" s="94">
        <v>13970</v>
      </c>
      <c r="X41" s="94">
        <v>13687</v>
      </c>
      <c r="Y41" s="94">
        <v>13439</v>
      </c>
      <c r="Z41" s="94">
        <v>13218</v>
      </c>
      <c r="AA41" s="94">
        <v>13078</v>
      </c>
      <c r="AB41" s="94">
        <v>12998</v>
      </c>
      <c r="AC41" s="110">
        <v>-105</v>
      </c>
      <c r="AD41" s="110">
        <v>-87</v>
      </c>
      <c r="AE41" s="131">
        <v>-1049</v>
      </c>
      <c r="AF41" s="98">
        <v>-7.0000000000000007E-2</v>
      </c>
      <c r="AG41" s="131">
        <v>-2156</v>
      </c>
      <c r="AH41" s="98">
        <v>-0.14000000000000001</v>
      </c>
    </row>
    <row r="42" spans="1:34" x14ac:dyDescent="0.2">
      <c r="A42" s="348"/>
      <c r="B42" s="344" t="s">
        <v>42</v>
      </c>
      <c r="C42" s="93">
        <v>24373</v>
      </c>
      <c r="D42" s="93">
        <v>24260</v>
      </c>
      <c r="E42" s="93">
        <v>23967</v>
      </c>
      <c r="F42" s="93">
        <v>23439</v>
      </c>
      <c r="G42" s="93">
        <v>22961</v>
      </c>
      <c r="H42" s="93">
        <v>22630</v>
      </c>
      <c r="I42" s="93">
        <v>22345</v>
      </c>
      <c r="J42" s="93">
        <v>21906</v>
      </c>
      <c r="K42" s="93">
        <v>21375</v>
      </c>
      <c r="L42" s="94">
        <v>20693</v>
      </c>
      <c r="M42" s="94">
        <v>20143</v>
      </c>
      <c r="N42" s="94">
        <v>19747</v>
      </c>
      <c r="O42" s="94">
        <v>19687</v>
      </c>
      <c r="P42" s="94">
        <v>19785</v>
      </c>
      <c r="Q42" s="94">
        <v>20120</v>
      </c>
      <c r="R42" s="94">
        <v>20598</v>
      </c>
      <c r="S42" s="94">
        <v>20994</v>
      </c>
      <c r="T42" s="94">
        <v>21216</v>
      </c>
      <c r="U42" s="94">
        <v>21593</v>
      </c>
      <c r="V42" s="94">
        <v>21779</v>
      </c>
      <c r="W42" s="94">
        <v>21715</v>
      </c>
      <c r="X42" s="94">
        <v>21558</v>
      </c>
      <c r="Y42" s="94">
        <v>21472</v>
      </c>
      <c r="Z42" s="94">
        <v>21141</v>
      </c>
      <c r="AA42" s="94">
        <v>20790</v>
      </c>
      <c r="AB42" s="94">
        <v>20449</v>
      </c>
      <c r="AC42" s="110">
        <v>-423</v>
      </c>
      <c r="AD42" s="110">
        <v>-159</v>
      </c>
      <c r="AE42" s="131">
        <v>-4230</v>
      </c>
      <c r="AF42" s="98">
        <v>-0.17</v>
      </c>
      <c r="AG42" s="131">
        <v>-3924</v>
      </c>
      <c r="AH42" s="98">
        <v>-0.16</v>
      </c>
    </row>
    <row r="43" spans="1:34" x14ac:dyDescent="0.2">
      <c r="A43" s="348"/>
      <c r="B43" s="344" t="s">
        <v>43</v>
      </c>
      <c r="C43" s="93">
        <v>26853</v>
      </c>
      <c r="D43" s="93">
        <v>27250</v>
      </c>
      <c r="E43" s="93">
        <v>27503</v>
      </c>
      <c r="F43" s="93">
        <v>27913</v>
      </c>
      <c r="G43" s="93">
        <v>28399</v>
      </c>
      <c r="H43" s="93">
        <v>28389</v>
      </c>
      <c r="I43" s="93">
        <v>28273</v>
      </c>
      <c r="J43" s="93">
        <v>27964</v>
      </c>
      <c r="K43" s="93">
        <v>27395</v>
      </c>
      <c r="L43" s="94">
        <v>26815</v>
      </c>
      <c r="M43" s="94">
        <v>26410</v>
      </c>
      <c r="N43" s="94">
        <v>26066</v>
      </c>
      <c r="O43" s="94">
        <v>25559</v>
      </c>
      <c r="P43" s="94">
        <v>24945</v>
      </c>
      <c r="Q43" s="94">
        <v>24155</v>
      </c>
      <c r="R43" s="94">
        <v>23517</v>
      </c>
      <c r="S43" s="94">
        <v>23055</v>
      </c>
      <c r="T43" s="94">
        <v>22983</v>
      </c>
      <c r="U43" s="94">
        <v>23095</v>
      </c>
      <c r="V43" s="94">
        <v>23483</v>
      </c>
      <c r="W43" s="94">
        <v>24043</v>
      </c>
      <c r="X43" s="94">
        <v>24511</v>
      </c>
      <c r="Y43" s="94">
        <v>24778</v>
      </c>
      <c r="Z43" s="94">
        <v>25221</v>
      </c>
      <c r="AA43" s="94">
        <v>25455</v>
      </c>
      <c r="AB43" s="94">
        <v>25403</v>
      </c>
      <c r="AC43" s="110">
        <v>-44</v>
      </c>
      <c r="AD43" s="110">
        <v>-60</v>
      </c>
      <c r="AE43" s="131">
        <v>-442</v>
      </c>
      <c r="AF43" s="98">
        <v>-0.02</v>
      </c>
      <c r="AG43" s="131">
        <v>-1450</v>
      </c>
      <c r="AH43" s="98">
        <v>-0.06</v>
      </c>
    </row>
    <row r="44" spans="1:34" x14ac:dyDescent="0.2">
      <c r="A44" s="348"/>
      <c r="B44" s="344" t="s">
        <v>44</v>
      </c>
      <c r="C44" s="94">
        <v>27641</v>
      </c>
      <c r="D44" s="94">
        <v>28005</v>
      </c>
      <c r="E44" s="94">
        <v>28349</v>
      </c>
      <c r="F44" s="94">
        <v>28642</v>
      </c>
      <c r="G44" s="94">
        <v>28850</v>
      </c>
      <c r="H44" s="94">
        <v>29322</v>
      </c>
      <c r="I44" s="94">
        <v>29840</v>
      </c>
      <c r="J44" s="94">
        <v>30224</v>
      </c>
      <c r="K44" s="94">
        <v>30795</v>
      </c>
      <c r="L44" s="94">
        <v>31316</v>
      </c>
      <c r="M44" s="94">
        <v>31296</v>
      </c>
      <c r="N44" s="94">
        <v>31160</v>
      </c>
      <c r="O44" s="94">
        <v>30820</v>
      </c>
      <c r="P44" s="94">
        <v>30197</v>
      </c>
      <c r="Q44" s="94">
        <v>29559</v>
      </c>
      <c r="R44" s="94">
        <v>29114</v>
      </c>
      <c r="S44" s="94">
        <v>28737</v>
      </c>
      <c r="T44" s="94">
        <v>28181</v>
      </c>
      <c r="U44" s="94">
        <v>27508</v>
      </c>
      <c r="V44" s="94">
        <v>26642</v>
      </c>
      <c r="W44" s="94">
        <v>25945</v>
      </c>
      <c r="X44" s="94">
        <v>25443</v>
      </c>
      <c r="Y44" s="94">
        <v>25368</v>
      </c>
      <c r="Z44" s="94">
        <v>25497</v>
      </c>
      <c r="AA44" s="94">
        <v>25939</v>
      </c>
      <c r="AB44" s="94">
        <v>26580</v>
      </c>
      <c r="AC44" s="110">
        <v>366</v>
      </c>
      <c r="AD44" s="110">
        <v>-45</v>
      </c>
      <c r="AE44" s="131">
        <v>3655</v>
      </c>
      <c r="AF44" s="98">
        <v>0.13</v>
      </c>
      <c r="AG44" s="131">
        <v>-1061</v>
      </c>
      <c r="AH44" s="98">
        <v>-0.04</v>
      </c>
    </row>
    <row r="45" spans="1:34" x14ac:dyDescent="0.2">
      <c r="A45" s="348"/>
      <c r="B45" s="344" t="s">
        <v>45</v>
      </c>
      <c r="C45" s="94">
        <v>24229</v>
      </c>
      <c r="D45" s="94">
        <v>24757</v>
      </c>
      <c r="E45" s="94">
        <v>25536</v>
      </c>
      <c r="F45" s="94">
        <v>26459</v>
      </c>
      <c r="G45" s="94">
        <v>27294</v>
      </c>
      <c r="H45" s="94">
        <v>27976</v>
      </c>
      <c r="I45" s="94">
        <v>28217</v>
      </c>
      <c r="J45" s="94">
        <v>28454</v>
      </c>
      <c r="K45" s="94">
        <v>28646</v>
      </c>
      <c r="L45" s="94">
        <v>28845</v>
      </c>
      <c r="M45" s="94">
        <v>29308</v>
      </c>
      <c r="N45" s="94">
        <v>29822</v>
      </c>
      <c r="O45" s="94">
        <v>30208</v>
      </c>
      <c r="P45" s="94">
        <v>30779</v>
      </c>
      <c r="Q45" s="94">
        <v>31301</v>
      </c>
      <c r="R45" s="94">
        <v>31285</v>
      </c>
      <c r="S45" s="94">
        <v>31149</v>
      </c>
      <c r="T45" s="94">
        <v>30810</v>
      </c>
      <c r="U45" s="94">
        <v>30190</v>
      </c>
      <c r="V45" s="94">
        <v>29555</v>
      </c>
      <c r="W45" s="94">
        <v>29118</v>
      </c>
      <c r="X45" s="94">
        <v>28751</v>
      </c>
      <c r="Y45" s="94">
        <v>28206</v>
      </c>
      <c r="Z45" s="94">
        <v>27539</v>
      </c>
      <c r="AA45" s="94">
        <v>26691</v>
      </c>
      <c r="AB45" s="94">
        <v>26017</v>
      </c>
      <c r="AC45" s="110">
        <v>508</v>
      </c>
      <c r="AD45" s="110">
        <v>69</v>
      </c>
      <c r="AE45" s="131">
        <v>5079</v>
      </c>
      <c r="AF45" s="98">
        <v>0.21</v>
      </c>
      <c r="AG45" s="131">
        <v>1788</v>
      </c>
      <c r="AH45" s="98">
        <v>7.0000000000000007E-2</v>
      </c>
    </row>
    <row r="46" spans="1:34" x14ac:dyDescent="0.2">
      <c r="A46" s="348"/>
      <c r="B46" s="344" t="s">
        <v>46</v>
      </c>
      <c r="C46" s="94">
        <v>19357</v>
      </c>
      <c r="D46" s="94">
        <v>19151</v>
      </c>
      <c r="E46" s="94">
        <v>19006</v>
      </c>
      <c r="F46" s="94">
        <v>18750</v>
      </c>
      <c r="G46" s="94">
        <v>18025</v>
      </c>
      <c r="H46" s="94">
        <v>17600</v>
      </c>
      <c r="I46" s="94">
        <v>17668</v>
      </c>
      <c r="J46" s="94">
        <v>17924</v>
      </c>
      <c r="K46" s="94">
        <v>18277</v>
      </c>
      <c r="L46" s="94">
        <v>18850</v>
      </c>
      <c r="M46" s="94">
        <v>19318</v>
      </c>
      <c r="N46" s="94">
        <v>19484</v>
      </c>
      <c r="O46" s="94">
        <v>19649</v>
      </c>
      <c r="P46" s="94">
        <v>19783</v>
      </c>
      <c r="Q46" s="94">
        <v>19922</v>
      </c>
      <c r="R46" s="94">
        <v>20243</v>
      </c>
      <c r="S46" s="94">
        <v>20598</v>
      </c>
      <c r="T46" s="94">
        <v>20867</v>
      </c>
      <c r="U46" s="94">
        <v>21263</v>
      </c>
      <c r="V46" s="94">
        <v>21627</v>
      </c>
      <c r="W46" s="94">
        <v>21625</v>
      </c>
      <c r="X46" s="94">
        <v>21540</v>
      </c>
      <c r="Y46" s="94">
        <v>21315</v>
      </c>
      <c r="Z46" s="94">
        <v>20895</v>
      </c>
      <c r="AA46" s="94">
        <v>20471</v>
      </c>
      <c r="AB46" s="94">
        <v>20188</v>
      </c>
      <c r="AC46" s="110">
        <v>-4</v>
      </c>
      <c r="AD46" s="110">
        <v>31</v>
      </c>
      <c r="AE46" s="131">
        <v>-39</v>
      </c>
      <c r="AF46" s="98">
        <v>0</v>
      </c>
      <c r="AG46" s="131">
        <v>830</v>
      </c>
      <c r="AH46" s="98">
        <v>0.04</v>
      </c>
    </row>
    <row r="47" spans="1:34" x14ac:dyDescent="0.2">
      <c r="A47" s="348"/>
      <c r="B47" s="344" t="s">
        <v>47</v>
      </c>
      <c r="C47" s="94">
        <v>9721</v>
      </c>
      <c r="D47" s="94">
        <v>9913</v>
      </c>
      <c r="E47" s="94">
        <v>9990</v>
      </c>
      <c r="F47" s="94">
        <v>10160</v>
      </c>
      <c r="G47" s="94">
        <v>9968</v>
      </c>
      <c r="H47" s="94">
        <v>9687</v>
      </c>
      <c r="I47" s="94">
        <v>9339</v>
      </c>
      <c r="J47" s="94">
        <v>9044</v>
      </c>
      <c r="K47" s="94">
        <v>8714</v>
      </c>
      <c r="L47" s="94">
        <v>8377</v>
      </c>
      <c r="M47" s="94">
        <v>8178</v>
      </c>
      <c r="N47" s="94">
        <v>8209</v>
      </c>
      <c r="O47" s="94">
        <v>8330</v>
      </c>
      <c r="P47" s="94">
        <v>8496</v>
      </c>
      <c r="Q47" s="94">
        <v>8764</v>
      </c>
      <c r="R47" s="94">
        <v>8983</v>
      </c>
      <c r="S47" s="94">
        <v>9063</v>
      </c>
      <c r="T47" s="94">
        <v>9141</v>
      </c>
      <c r="U47" s="94">
        <v>9205</v>
      </c>
      <c r="V47" s="94">
        <v>9271</v>
      </c>
      <c r="W47" s="94">
        <v>9424</v>
      </c>
      <c r="X47" s="94">
        <v>9596</v>
      </c>
      <c r="Y47" s="94">
        <v>9726</v>
      </c>
      <c r="Z47" s="94">
        <v>9916</v>
      </c>
      <c r="AA47" s="94">
        <v>10094</v>
      </c>
      <c r="AB47" s="94">
        <v>10105</v>
      </c>
      <c r="AC47" s="110">
        <v>-154</v>
      </c>
      <c r="AD47" s="110">
        <v>14</v>
      </c>
      <c r="AE47" s="131">
        <v>-1543</v>
      </c>
      <c r="AF47" s="98">
        <v>-0.16</v>
      </c>
      <c r="AG47" s="131">
        <v>384</v>
      </c>
      <c r="AH47" s="98">
        <v>0.04</v>
      </c>
    </row>
    <row r="48" spans="1:34" x14ac:dyDescent="0.2">
      <c r="A48" s="348"/>
      <c r="B48" s="344" t="s">
        <v>48</v>
      </c>
      <c r="C48" s="94">
        <v>3185</v>
      </c>
      <c r="D48" s="94">
        <v>3315</v>
      </c>
      <c r="E48" s="94">
        <v>3447</v>
      </c>
      <c r="F48" s="94">
        <v>3536</v>
      </c>
      <c r="G48" s="94">
        <v>3537</v>
      </c>
      <c r="H48" s="94">
        <v>3517</v>
      </c>
      <c r="I48" s="94">
        <v>3484</v>
      </c>
      <c r="J48" s="94">
        <v>3416</v>
      </c>
      <c r="K48" s="94">
        <v>3382</v>
      </c>
      <c r="L48" s="94">
        <v>3319</v>
      </c>
      <c r="M48" s="94">
        <v>3226</v>
      </c>
      <c r="N48" s="94">
        <v>3111</v>
      </c>
      <c r="O48" s="94">
        <v>3013</v>
      </c>
      <c r="P48" s="94">
        <v>2904</v>
      </c>
      <c r="Q48" s="94">
        <v>2792</v>
      </c>
      <c r="R48" s="94">
        <v>2726</v>
      </c>
      <c r="S48" s="94">
        <v>2737</v>
      </c>
      <c r="T48" s="94">
        <v>2779</v>
      </c>
      <c r="U48" s="94">
        <v>2835</v>
      </c>
      <c r="V48" s="94">
        <v>2925</v>
      </c>
      <c r="W48" s="94">
        <v>3000</v>
      </c>
      <c r="X48" s="94">
        <v>3029</v>
      </c>
      <c r="Y48" s="94">
        <v>3057</v>
      </c>
      <c r="Z48" s="94">
        <v>3080</v>
      </c>
      <c r="AA48" s="94">
        <v>3105</v>
      </c>
      <c r="AB48" s="94">
        <v>3161</v>
      </c>
      <c r="AC48" s="110">
        <v>4</v>
      </c>
      <c r="AD48" s="110">
        <v>-1</v>
      </c>
      <c r="AE48" s="131">
        <v>41</v>
      </c>
      <c r="AF48" s="98">
        <v>0.01</v>
      </c>
      <c r="AG48" s="131">
        <v>-24</v>
      </c>
      <c r="AH48" s="98">
        <v>-0.01</v>
      </c>
    </row>
    <row r="49" spans="1:34" x14ac:dyDescent="0.2">
      <c r="A49" s="348"/>
      <c r="B49" s="344" t="s">
        <v>56</v>
      </c>
      <c r="C49" s="94">
        <v>1660</v>
      </c>
      <c r="D49" s="94">
        <v>1649</v>
      </c>
      <c r="E49" s="94">
        <v>1639</v>
      </c>
      <c r="F49" s="94">
        <v>1633</v>
      </c>
      <c r="G49" s="94">
        <v>1660</v>
      </c>
      <c r="H49" s="94">
        <v>1689</v>
      </c>
      <c r="I49" s="94">
        <v>1720</v>
      </c>
      <c r="J49" s="94">
        <v>1750</v>
      </c>
      <c r="K49" s="94">
        <v>1771</v>
      </c>
      <c r="L49" s="94">
        <v>1788</v>
      </c>
      <c r="M49" s="94">
        <v>1800</v>
      </c>
      <c r="N49" s="94">
        <v>1808</v>
      </c>
      <c r="O49" s="94">
        <v>1807</v>
      </c>
      <c r="P49" s="94">
        <v>1808</v>
      </c>
      <c r="Q49" s="94">
        <v>1801</v>
      </c>
      <c r="R49" s="94">
        <v>1782</v>
      </c>
      <c r="S49" s="94">
        <v>1756</v>
      </c>
      <c r="T49" s="94">
        <v>1728</v>
      </c>
      <c r="U49" s="94">
        <v>1701</v>
      </c>
      <c r="V49" s="94">
        <v>1667</v>
      </c>
      <c r="W49" s="94">
        <v>1640</v>
      </c>
      <c r="X49" s="94">
        <v>1630</v>
      </c>
      <c r="Y49" s="94">
        <v>1627</v>
      </c>
      <c r="Z49" s="94">
        <v>1627</v>
      </c>
      <c r="AA49" s="94">
        <v>1635</v>
      </c>
      <c r="AB49" s="94">
        <v>1643</v>
      </c>
      <c r="AC49" s="110">
        <v>14</v>
      </c>
      <c r="AD49" s="110">
        <v>-1</v>
      </c>
      <c r="AE49" s="131">
        <v>140</v>
      </c>
      <c r="AF49" s="98">
        <v>8.43373493975903E-2</v>
      </c>
      <c r="AG49" s="131">
        <v>-17</v>
      </c>
      <c r="AH49" s="98">
        <v>-1.0240963855421687E-2</v>
      </c>
    </row>
    <row r="50" spans="1:34" s="184" customFormat="1" x14ac:dyDescent="0.2">
      <c r="A50" s="355"/>
      <c r="B50" s="245" t="s">
        <v>59</v>
      </c>
      <c r="C50" s="247">
        <v>154526</v>
      </c>
      <c r="D50" s="247">
        <v>155670</v>
      </c>
      <c r="E50" s="247">
        <v>156606</v>
      </c>
      <c r="F50" s="247">
        <v>157448</v>
      </c>
      <c r="G50" s="247">
        <v>157197</v>
      </c>
      <c r="H50" s="247">
        <v>156993</v>
      </c>
      <c r="I50" s="247">
        <v>156856</v>
      </c>
      <c r="J50" s="247">
        <v>156659</v>
      </c>
      <c r="K50" s="247">
        <v>156429</v>
      </c>
      <c r="L50" s="247">
        <v>156355</v>
      </c>
      <c r="M50" s="247">
        <v>156371</v>
      </c>
      <c r="N50" s="247">
        <v>156360</v>
      </c>
      <c r="O50" s="247">
        <v>156172</v>
      </c>
      <c r="P50" s="247">
        <v>156013</v>
      </c>
      <c r="Q50" s="247">
        <v>155824</v>
      </c>
      <c r="R50" s="247">
        <v>155569</v>
      </c>
      <c r="S50" s="247">
        <v>155251</v>
      </c>
      <c r="T50" s="247">
        <v>154740</v>
      </c>
      <c r="U50" s="247">
        <v>154140</v>
      </c>
      <c r="V50" s="247">
        <v>153416</v>
      </c>
      <c r="W50" s="247">
        <v>152711</v>
      </c>
      <c r="X50" s="247">
        <v>151974</v>
      </c>
      <c r="Y50" s="247">
        <v>151211</v>
      </c>
      <c r="Z50" s="247">
        <v>150349</v>
      </c>
      <c r="AA50" s="247">
        <v>149469</v>
      </c>
      <c r="AB50" s="247">
        <v>148746</v>
      </c>
      <c r="AC50" s="248">
        <v>185</v>
      </c>
      <c r="AD50" s="248">
        <v>-231</v>
      </c>
      <c r="AE50" s="249">
        <v>1845</v>
      </c>
      <c r="AF50" s="250">
        <v>0.01</v>
      </c>
      <c r="AG50" s="249">
        <v>-5780</v>
      </c>
      <c r="AH50" s="250">
        <v>-0.04</v>
      </c>
    </row>
    <row r="51" spans="1:34" ht="6" customHeight="1" x14ac:dyDescent="0.2">
      <c r="A51" s="340"/>
      <c r="B51" s="356"/>
      <c r="C51" s="357"/>
      <c r="D51" s="357"/>
      <c r="E51" s="357"/>
      <c r="F51" s="357"/>
      <c r="G51" s="357"/>
      <c r="H51" s="357"/>
      <c r="I51" s="357"/>
      <c r="J51" s="357"/>
      <c r="K51" s="357"/>
      <c r="L51" s="357"/>
      <c r="M51" s="357"/>
      <c r="N51" s="357"/>
      <c r="O51" s="357"/>
      <c r="P51" s="357"/>
      <c r="Q51" s="357"/>
      <c r="R51" s="357"/>
      <c r="S51" s="357"/>
      <c r="T51" s="357"/>
      <c r="U51" s="357"/>
      <c r="V51" s="357"/>
      <c r="W51" s="357"/>
      <c r="X51" s="357"/>
      <c r="Y51" s="357"/>
      <c r="Z51" s="357"/>
      <c r="AA51" s="357"/>
      <c r="AB51" s="357"/>
      <c r="AC51" s="96"/>
      <c r="AD51" s="96"/>
      <c r="AE51" s="97"/>
      <c r="AF51" s="356"/>
      <c r="AG51" s="97"/>
      <c r="AH51" s="356"/>
    </row>
    <row r="52" spans="1:34" x14ac:dyDescent="0.2">
      <c r="A52" s="348" t="s">
        <v>32</v>
      </c>
      <c r="B52" s="344" t="s">
        <v>40</v>
      </c>
      <c r="C52" s="357">
        <v>2590</v>
      </c>
      <c r="D52" s="357">
        <v>2555</v>
      </c>
      <c r="E52" s="357">
        <v>2579</v>
      </c>
      <c r="F52" s="357">
        <v>2637</v>
      </c>
      <c r="G52" s="357">
        <v>2685</v>
      </c>
      <c r="H52" s="357">
        <v>2743</v>
      </c>
      <c r="I52" s="357">
        <v>2810</v>
      </c>
      <c r="J52" s="357">
        <v>2867</v>
      </c>
      <c r="K52" s="357">
        <v>2899</v>
      </c>
      <c r="L52" s="357">
        <v>2951</v>
      </c>
      <c r="M52" s="357">
        <v>2955</v>
      </c>
      <c r="N52" s="357">
        <v>2937</v>
      </c>
      <c r="O52" s="357">
        <v>2924</v>
      </c>
      <c r="P52" s="357">
        <v>2873</v>
      </c>
      <c r="Q52" s="357">
        <v>2831</v>
      </c>
      <c r="R52" s="357">
        <v>2782</v>
      </c>
      <c r="S52" s="357">
        <v>2729</v>
      </c>
      <c r="T52" s="357">
        <v>2659</v>
      </c>
      <c r="U52" s="357">
        <v>2604</v>
      </c>
      <c r="V52" s="357">
        <v>2570</v>
      </c>
      <c r="W52" s="357">
        <v>2548</v>
      </c>
      <c r="X52" s="357">
        <v>2545</v>
      </c>
      <c r="Y52" s="357">
        <v>2536</v>
      </c>
      <c r="Z52" s="357">
        <v>2527</v>
      </c>
      <c r="AA52" s="357">
        <v>2519</v>
      </c>
      <c r="AB52" s="357">
        <v>2509</v>
      </c>
      <c r="AC52" s="110">
        <v>37</v>
      </c>
      <c r="AD52" s="110">
        <v>-3</v>
      </c>
      <c r="AE52" s="131">
        <v>365</v>
      </c>
      <c r="AF52" s="98">
        <v>0.14000000000000001</v>
      </c>
      <c r="AG52" s="131">
        <v>-80</v>
      </c>
      <c r="AH52" s="98">
        <v>-0.03</v>
      </c>
    </row>
    <row r="53" spans="1:34" x14ac:dyDescent="0.2">
      <c r="A53" s="348"/>
      <c r="B53" s="344" t="s">
        <v>41</v>
      </c>
      <c r="C53" s="357">
        <v>26031</v>
      </c>
      <c r="D53" s="357">
        <v>26148</v>
      </c>
      <c r="E53" s="357">
        <v>26063</v>
      </c>
      <c r="F53" s="357">
        <v>25828</v>
      </c>
      <c r="G53" s="357">
        <v>25022</v>
      </c>
      <c r="H53" s="357">
        <v>24366</v>
      </c>
      <c r="I53" s="357">
        <v>23892</v>
      </c>
      <c r="J53" s="357">
        <v>23816</v>
      </c>
      <c r="K53" s="357">
        <v>23938</v>
      </c>
      <c r="L53" s="357">
        <v>24353</v>
      </c>
      <c r="M53" s="357">
        <v>24943</v>
      </c>
      <c r="N53" s="357">
        <v>25435</v>
      </c>
      <c r="O53" s="357">
        <v>25712</v>
      </c>
      <c r="P53" s="357">
        <v>26176</v>
      </c>
      <c r="Q53" s="357">
        <v>26407</v>
      </c>
      <c r="R53" s="357">
        <v>26324</v>
      </c>
      <c r="S53" s="357">
        <v>26122</v>
      </c>
      <c r="T53" s="357">
        <v>26006</v>
      </c>
      <c r="U53" s="357">
        <v>25590</v>
      </c>
      <c r="V53" s="357">
        <v>25143</v>
      </c>
      <c r="W53" s="357">
        <v>24698</v>
      </c>
      <c r="X53" s="357">
        <v>24192</v>
      </c>
      <c r="Y53" s="357">
        <v>23747</v>
      </c>
      <c r="Z53" s="357">
        <v>23350</v>
      </c>
      <c r="AA53" s="357">
        <v>23090</v>
      </c>
      <c r="AB53" s="357">
        <v>22924</v>
      </c>
      <c r="AC53" s="110">
        <v>-109</v>
      </c>
      <c r="AD53" s="110">
        <v>-124</v>
      </c>
      <c r="AE53" s="131">
        <v>-1087</v>
      </c>
      <c r="AF53" s="98">
        <v>-0.04</v>
      </c>
      <c r="AG53" s="131">
        <v>-3106</v>
      </c>
      <c r="AH53" s="98">
        <v>-0.12</v>
      </c>
    </row>
    <row r="54" spans="1:34" x14ac:dyDescent="0.2">
      <c r="A54" s="348"/>
      <c r="B54" s="344" t="s">
        <v>42</v>
      </c>
      <c r="C54" s="357">
        <v>51913</v>
      </c>
      <c r="D54" s="357">
        <v>52120</v>
      </c>
      <c r="E54" s="357">
        <v>51948</v>
      </c>
      <c r="F54" s="357">
        <v>51256</v>
      </c>
      <c r="G54" s="357">
        <v>50209</v>
      </c>
      <c r="H54" s="357">
        <v>49485</v>
      </c>
      <c r="I54" s="357">
        <v>48863</v>
      </c>
      <c r="J54" s="357">
        <v>47904</v>
      </c>
      <c r="K54" s="357">
        <v>46744</v>
      </c>
      <c r="L54" s="357">
        <v>45252</v>
      </c>
      <c r="M54" s="357">
        <v>44051</v>
      </c>
      <c r="N54" s="357">
        <v>43187</v>
      </c>
      <c r="O54" s="357">
        <v>43057</v>
      </c>
      <c r="P54" s="357">
        <v>43272</v>
      </c>
      <c r="Q54" s="357">
        <v>44005</v>
      </c>
      <c r="R54" s="357">
        <v>45050</v>
      </c>
      <c r="S54" s="357">
        <v>45918</v>
      </c>
      <c r="T54" s="357">
        <v>46404</v>
      </c>
      <c r="U54" s="357">
        <v>47228</v>
      </c>
      <c r="V54" s="357">
        <v>47635</v>
      </c>
      <c r="W54" s="357">
        <v>47482</v>
      </c>
      <c r="X54" s="357">
        <v>47120</v>
      </c>
      <c r="Y54" s="357">
        <v>46916</v>
      </c>
      <c r="Z54" s="357">
        <v>46182</v>
      </c>
      <c r="AA54" s="357">
        <v>45386</v>
      </c>
      <c r="AB54" s="357">
        <v>44595</v>
      </c>
      <c r="AC54" s="110">
        <v>-786</v>
      </c>
      <c r="AD54" s="110">
        <v>-293</v>
      </c>
      <c r="AE54" s="131">
        <v>-7862</v>
      </c>
      <c r="AF54" s="98">
        <v>-0.15</v>
      </c>
      <c r="AG54" s="131">
        <v>-7319</v>
      </c>
      <c r="AH54" s="98">
        <v>-0.14000000000000001</v>
      </c>
    </row>
    <row r="55" spans="1:34" x14ac:dyDescent="0.2">
      <c r="A55" s="348"/>
      <c r="B55" s="344" t="s">
        <v>43</v>
      </c>
      <c r="C55" s="357">
        <v>48059</v>
      </c>
      <c r="D55" s="357">
        <v>49566</v>
      </c>
      <c r="E55" s="357">
        <v>50859</v>
      </c>
      <c r="F55" s="357">
        <v>52464</v>
      </c>
      <c r="G55" s="357">
        <v>53376</v>
      </c>
      <c r="H55" s="357">
        <v>53357</v>
      </c>
      <c r="I55" s="357">
        <v>53140</v>
      </c>
      <c r="J55" s="357">
        <v>52557</v>
      </c>
      <c r="K55" s="357">
        <v>51490</v>
      </c>
      <c r="L55" s="357">
        <v>50398</v>
      </c>
      <c r="M55" s="357">
        <v>49637</v>
      </c>
      <c r="N55" s="357">
        <v>48992</v>
      </c>
      <c r="O55" s="357">
        <v>48039</v>
      </c>
      <c r="P55" s="357">
        <v>46886</v>
      </c>
      <c r="Q55" s="357">
        <v>45402</v>
      </c>
      <c r="R55" s="357">
        <v>44204</v>
      </c>
      <c r="S55" s="357">
        <v>43337</v>
      </c>
      <c r="T55" s="357">
        <v>43202</v>
      </c>
      <c r="U55" s="357">
        <v>43413</v>
      </c>
      <c r="V55" s="357">
        <v>44143</v>
      </c>
      <c r="W55" s="357">
        <v>45185</v>
      </c>
      <c r="X55" s="357">
        <v>46051</v>
      </c>
      <c r="Y55" s="357">
        <v>46538</v>
      </c>
      <c r="Z55" s="357">
        <v>47361</v>
      </c>
      <c r="AA55" s="357">
        <v>47766</v>
      </c>
      <c r="AB55" s="357">
        <v>47612</v>
      </c>
      <c r="AC55" s="110">
        <v>158</v>
      </c>
      <c r="AD55" s="110">
        <v>-18</v>
      </c>
      <c r="AE55" s="131">
        <v>1579</v>
      </c>
      <c r="AF55" s="98">
        <v>0.03</v>
      </c>
      <c r="AG55" s="131">
        <v>-447</v>
      </c>
      <c r="AH55" s="98">
        <v>-0.01</v>
      </c>
    </row>
    <row r="56" spans="1:34" x14ac:dyDescent="0.2">
      <c r="A56" s="348"/>
      <c r="B56" s="344" t="s">
        <v>44</v>
      </c>
      <c r="C56" s="357">
        <v>29668</v>
      </c>
      <c r="D56" s="357">
        <v>30198</v>
      </c>
      <c r="E56" s="357">
        <v>30719</v>
      </c>
      <c r="F56" s="357">
        <v>31185</v>
      </c>
      <c r="G56" s="357">
        <v>31411</v>
      </c>
      <c r="H56" s="357">
        <v>31923</v>
      </c>
      <c r="I56" s="357">
        <v>32485</v>
      </c>
      <c r="J56" s="357">
        <v>32902</v>
      </c>
      <c r="K56" s="357">
        <v>33522</v>
      </c>
      <c r="L56" s="357">
        <v>34088</v>
      </c>
      <c r="M56" s="357">
        <v>34067</v>
      </c>
      <c r="N56" s="357">
        <v>33919</v>
      </c>
      <c r="O56" s="357">
        <v>33549</v>
      </c>
      <c r="P56" s="357">
        <v>32871</v>
      </c>
      <c r="Q56" s="357">
        <v>32176</v>
      </c>
      <c r="R56" s="357">
        <v>31692</v>
      </c>
      <c r="S56" s="357">
        <v>31282</v>
      </c>
      <c r="T56" s="357">
        <v>30677</v>
      </c>
      <c r="U56" s="357">
        <v>29945</v>
      </c>
      <c r="V56" s="357">
        <v>29003</v>
      </c>
      <c r="W56" s="357">
        <v>28238</v>
      </c>
      <c r="X56" s="357">
        <v>27684</v>
      </c>
      <c r="Y56" s="357">
        <v>27595</v>
      </c>
      <c r="Z56" s="357">
        <v>27729</v>
      </c>
      <c r="AA56" s="357">
        <v>28190</v>
      </c>
      <c r="AB56" s="357">
        <v>28849</v>
      </c>
      <c r="AC56" s="110">
        <v>440</v>
      </c>
      <c r="AD56" s="110">
        <v>-33</v>
      </c>
      <c r="AE56" s="131">
        <v>4398</v>
      </c>
      <c r="AF56" s="98">
        <v>0.15</v>
      </c>
      <c r="AG56" s="131">
        <v>-820</v>
      </c>
      <c r="AH56" s="98">
        <v>-0.03</v>
      </c>
    </row>
    <row r="57" spans="1:34" x14ac:dyDescent="0.2">
      <c r="A57" s="348"/>
      <c r="B57" s="344" t="s">
        <v>45</v>
      </c>
      <c r="C57" s="357">
        <v>25222</v>
      </c>
      <c r="D57" s="357">
        <v>25442</v>
      </c>
      <c r="E57" s="357">
        <v>25915</v>
      </c>
      <c r="F57" s="357">
        <v>26524</v>
      </c>
      <c r="G57" s="357">
        <v>27361</v>
      </c>
      <c r="H57" s="357">
        <v>28044</v>
      </c>
      <c r="I57" s="357">
        <v>28285</v>
      </c>
      <c r="J57" s="357">
        <v>28522</v>
      </c>
      <c r="K57" s="357">
        <v>28714</v>
      </c>
      <c r="L57" s="357">
        <v>28913</v>
      </c>
      <c r="M57" s="357">
        <v>29377</v>
      </c>
      <c r="N57" s="357">
        <v>29891</v>
      </c>
      <c r="O57" s="357">
        <v>30277</v>
      </c>
      <c r="P57" s="357">
        <v>30848</v>
      </c>
      <c r="Q57" s="357">
        <v>31371</v>
      </c>
      <c r="R57" s="357">
        <v>31354</v>
      </c>
      <c r="S57" s="357">
        <v>31218</v>
      </c>
      <c r="T57" s="357">
        <v>30879</v>
      </c>
      <c r="U57" s="357">
        <v>30258</v>
      </c>
      <c r="V57" s="357">
        <v>29622</v>
      </c>
      <c r="W57" s="357">
        <v>29175</v>
      </c>
      <c r="X57" s="357">
        <v>28798</v>
      </c>
      <c r="Y57" s="357">
        <v>28241</v>
      </c>
      <c r="Z57" s="357">
        <v>27567</v>
      </c>
      <c r="AA57" s="357">
        <v>26697</v>
      </c>
      <c r="AB57" s="357">
        <v>25988</v>
      </c>
      <c r="AC57" s="110">
        <v>416</v>
      </c>
      <c r="AD57" s="110">
        <v>31</v>
      </c>
      <c r="AE57" s="131">
        <v>4155</v>
      </c>
      <c r="AF57" s="98">
        <v>0.16</v>
      </c>
      <c r="AG57" s="131">
        <v>766</v>
      </c>
      <c r="AH57" s="98">
        <v>0.03</v>
      </c>
    </row>
    <row r="58" spans="1:34" x14ac:dyDescent="0.2">
      <c r="A58" s="348"/>
      <c r="B58" s="344" t="s">
        <v>46</v>
      </c>
      <c r="C58" s="357">
        <v>36800</v>
      </c>
      <c r="D58" s="357">
        <v>35176</v>
      </c>
      <c r="E58" s="357">
        <v>33745</v>
      </c>
      <c r="F58" s="357">
        <v>32200</v>
      </c>
      <c r="G58" s="357">
        <v>30956</v>
      </c>
      <c r="H58" s="357">
        <v>30225</v>
      </c>
      <c r="I58" s="357">
        <v>30342</v>
      </c>
      <c r="J58" s="357">
        <v>30783</v>
      </c>
      <c r="K58" s="357">
        <v>31388</v>
      </c>
      <c r="L58" s="357">
        <v>32372</v>
      </c>
      <c r="M58" s="357">
        <v>33176</v>
      </c>
      <c r="N58" s="357">
        <v>33462</v>
      </c>
      <c r="O58" s="357">
        <v>33745</v>
      </c>
      <c r="P58" s="357">
        <v>33975</v>
      </c>
      <c r="Q58" s="357">
        <v>34213</v>
      </c>
      <c r="R58" s="357">
        <v>34763</v>
      </c>
      <c r="S58" s="357">
        <v>35374</v>
      </c>
      <c r="T58" s="357">
        <v>35836</v>
      </c>
      <c r="U58" s="357">
        <v>36516</v>
      </c>
      <c r="V58" s="357">
        <v>37139</v>
      </c>
      <c r="W58" s="357">
        <v>37122</v>
      </c>
      <c r="X58" s="357">
        <v>36959</v>
      </c>
      <c r="Y58" s="357">
        <v>36557</v>
      </c>
      <c r="Z58" s="357">
        <v>35823</v>
      </c>
      <c r="AA58" s="357">
        <v>35065</v>
      </c>
      <c r="AB58" s="357">
        <v>34530</v>
      </c>
      <c r="AC58" s="110">
        <v>-362</v>
      </c>
      <c r="AD58" s="110">
        <v>-91</v>
      </c>
      <c r="AE58" s="131">
        <v>-3624</v>
      </c>
      <c r="AF58" s="98">
        <v>-0.1</v>
      </c>
      <c r="AG58" s="131">
        <v>-2270</v>
      </c>
      <c r="AH58" s="98">
        <v>-0.06</v>
      </c>
    </row>
    <row r="59" spans="1:34" x14ac:dyDescent="0.2">
      <c r="A59" s="348"/>
      <c r="B59" s="344" t="s">
        <v>47</v>
      </c>
      <c r="C59" s="357">
        <v>61986</v>
      </c>
      <c r="D59" s="357">
        <v>60510</v>
      </c>
      <c r="E59" s="357">
        <v>58404</v>
      </c>
      <c r="F59" s="357">
        <v>56933</v>
      </c>
      <c r="G59" s="357">
        <v>55861</v>
      </c>
      <c r="H59" s="357">
        <v>54288</v>
      </c>
      <c r="I59" s="357">
        <v>52340</v>
      </c>
      <c r="J59" s="357">
        <v>50691</v>
      </c>
      <c r="K59" s="357">
        <v>48842</v>
      </c>
      <c r="L59" s="357">
        <v>46953</v>
      </c>
      <c r="M59" s="357">
        <v>45842</v>
      </c>
      <c r="N59" s="357">
        <v>46019</v>
      </c>
      <c r="O59" s="357">
        <v>46696</v>
      </c>
      <c r="P59" s="357">
        <v>47627</v>
      </c>
      <c r="Q59" s="357">
        <v>49130</v>
      </c>
      <c r="R59" s="357">
        <v>50363</v>
      </c>
      <c r="S59" s="357">
        <v>50809</v>
      </c>
      <c r="T59" s="357">
        <v>51248</v>
      </c>
      <c r="U59" s="357">
        <v>51607</v>
      </c>
      <c r="V59" s="357">
        <v>51978</v>
      </c>
      <c r="W59" s="357">
        <v>52819</v>
      </c>
      <c r="X59" s="357">
        <v>53754</v>
      </c>
      <c r="Y59" s="357">
        <v>54463</v>
      </c>
      <c r="Z59" s="357">
        <v>55504</v>
      </c>
      <c r="AA59" s="357">
        <v>56453</v>
      </c>
      <c r="AB59" s="357">
        <v>56426</v>
      </c>
      <c r="AC59" s="110">
        <v>-1614</v>
      </c>
      <c r="AD59" s="110">
        <v>-222</v>
      </c>
      <c r="AE59" s="131">
        <v>-16144</v>
      </c>
      <c r="AF59" s="98">
        <v>-0.26</v>
      </c>
      <c r="AG59" s="131">
        <v>-5560</v>
      </c>
      <c r="AH59" s="98">
        <v>-0.09</v>
      </c>
    </row>
    <row r="60" spans="1:34" x14ac:dyDescent="0.2">
      <c r="A60" s="348"/>
      <c r="B60" s="344" t="s">
        <v>48</v>
      </c>
      <c r="C60" s="357">
        <v>90679</v>
      </c>
      <c r="D60" s="357">
        <v>91305</v>
      </c>
      <c r="E60" s="357">
        <v>91884</v>
      </c>
      <c r="F60" s="357">
        <v>91241</v>
      </c>
      <c r="G60" s="357">
        <v>91279</v>
      </c>
      <c r="H60" s="357">
        <v>90763</v>
      </c>
      <c r="I60" s="357">
        <v>89898</v>
      </c>
      <c r="J60" s="357">
        <v>88141</v>
      </c>
      <c r="K60" s="357">
        <v>87282</v>
      </c>
      <c r="L60" s="357">
        <v>85655</v>
      </c>
      <c r="M60" s="357">
        <v>83259</v>
      </c>
      <c r="N60" s="357">
        <v>80285</v>
      </c>
      <c r="O60" s="357">
        <v>77766</v>
      </c>
      <c r="P60" s="357">
        <v>74947</v>
      </c>
      <c r="Q60" s="357">
        <v>72062</v>
      </c>
      <c r="R60" s="357">
        <v>70373</v>
      </c>
      <c r="S60" s="357">
        <v>70660</v>
      </c>
      <c r="T60" s="357">
        <v>71723</v>
      </c>
      <c r="U60" s="357">
        <v>73177</v>
      </c>
      <c r="V60" s="357">
        <v>75507</v>
      </c>
      <c r="W60" s="357">
        <v>77417</v>
      </c>
      <c r="X60" s="357">
        <v>78118</v>
      </c>
      <c r="Y60" s="357">
        <v>78804</v>
      </c>
      <c r="Z60" s="357">
        <v>79372</v>
      </c>
      <c r="AA60" s="357">
        <v>79947</v>
      </c>
      <c r="AB60" s="357">
        <v>81241</v>
      </c>
      <c r="AC60" s="110">
        <v>-742</v>
      </c>
      <c r="AD60" s="110">
        <v>-378</v>
      </c>
      <c r="AE60" s="131">
        <v>-7420</v>
      </c>
      <c r="AF60" s="98">
        <v>-0.08</v>
      </c>
      <c r="AG60" s="131">
        <v>-9438</v>
      </c>
      <c r="AH60" s="98">
        <v>-0.1</v>
      </c>
    </row>
    <row r="61" spans="1:34" x14ac:dyDescent="0.2">
      <c r="A61" s="348"/>
      <c r="B61" s="344" t="s">
        <v>49</v>
      </c>
      <c r="C61" s="357">
        <v>95762</v>
      </c>
      <c r="D61" s="357">
        <v>97872</v>
      </c>
      <c r="E61" s="357">
        <v>99863</v>
      </c>
      <c r="F61" s="357">
        <v>101755</v>
      </c>
      <c r="G61" s="357">
        <v>103936</v>
      </c>
      <c r="H61" s="357">
        <v>106114</v>
      </c>
      <c r="I61" s="357">
        <v>107862</v>
      </c>
      <c r="J61" s="357">
        <v>109703</v>
      </c>
      <c r="K61" s="357">
        <v>110106</v>
      </c>
      <c r="L61" s="357">
        <v>110197</v>
      </c>
      <c r="M61" s="357">
        <v>109621</v>
      </c>
      <c r="N61" s="357">
        <v>108622</v>
      </c>
      <c r="O61" s="357">
        <v>106552</v>
      </c>
      <c r="P61" s="357">
        <v>105555</v>
      </c>
      <c r="Q61" s="357">
        <v>103632</v>
      </c>
      <c r="R61" s="357">
        <v>100767</v>
      </c>
      <c r="S61" s="357">
        <v>97195</v>
      </c>
      <c r="T61" s="357">
        <v>94170</v>
      </c>
      <c r="U61" s="357">
        <v>90789</v>
      </c>
      <c r="V61" s="357">
        <v>87321</v>
      </c>
      <c r="W61" s="357">
        <v>85293</v>
      </c>
      <c r="X61" s="357">
        <v>85661</v>
      </c>
      <c r="Y61" s="357">
        <v>86981</v>
      </c>
      <c r="Z61" s="357">
        <v>88778</v>
      </c>
      <c r="AA61" s="357">
        <v>91622</v>
      </c>
      <c r="AB61" s="357">
        <v>93948</v>
      </c>
      <c r="AC61" s="110">
        <v>1386</v>
      </c>
      <c r="AD61" s="110">
        <v>-73</v>
      </c>
      <c r="AE61" s="131">
        <v>13858</v>
      </c>
      <c r="AF61" s="98">
        <v>0.14000000000000001</v>
      </c>
      <c r="AG61" s="131">
        <v>-1814</v>
      </c>
      <c r="AH61" s="98">
        <v>-0.02</v>
      </c>
    </row>
    <row r="62" spans="1:34" x14ac:dyDescent="0.2">
      <c r="A62" s="348"/>
      <c r="B62" s="344" t="s">
        <v>50</v>
      </c>
      <c r="C62" s="357">
        <v>86193</v>
      </c>
      <c r="D62" s="357">
        <v>85339</v>
      </c>
      <c r="E62" s="357">
        <v>85042</v>
      </c>
      <c r="F62" s="357">
        <v>85690</v>
      </c>
      <c r="G62" s="357">
        <v>87721</v>
      </c>
      <c r="H62" s="357">
        <v>89760</v>
      </c>
      <c r="I62" s="357">
        <v>92002</v>
      </c>
      <c r="J62" s="357">
        <v>94247</v>
      </c>
      <c r="K62" s="357">
        <v>96426</v>
      </c>
      <c r="L62" s="357">
        <v>98572</v>
      </c>
      <c r="M62" s="357">
        <v>100717</v>
      </c>
      <c r="N62" s="357">
        <v>102456</v>
      </c>
      <c r="O62" s="357">
        <v>104281</v>
      </c>
      <c r="P62" s="357">
        <v>104736</v>
      </c>
      <c r="Q62" s="357">
        <v>104892</v>
      </c>
      <c r="R62" s="357">
        <v>104414</v>
      </c>
      <c r="S62" s="357">
        <v>103527</v>
      </c>
      <c r="T62" s="357">
        <v>101615</v>
      </c>
      <c r="U62" s="357">
        <v>100720</v>
      </c>
      <c r="V62" s="357">
        <v>98944</v>
      </c>
      <c r="W62" s="357">
        <v>96244</v>
      </c>
      <c r="X62" s="357">
        <v>92858</v>
      </c>
      <c r="Y62" s="357">
        <v>89987</v>
      </c>
      <c r="Z62" s="357">
        <v>86791</v>
      </c>
      <c r="AA62" s="357">
        <v>83496</v>
      </c>
      <c r="AB62" s="357">
        <v>81579</v>
      </c>
      <c r="AC62" s="110">
        <v>1452</v>
      </c>
      <c r="AD62" s="110">
        <v>-185</v>
      </c>
      <c r="AE62" s="131">
        <v>14524</v>
      </c>
      <c r="AF62" s="98">
        <v>0.17</v>
      </c>
      <c r="AG62" s="131">
        <v>-4614</v>
      </c>
      <c r="AH62" s="98">
        <v>-0.05</v>
      </c>
    </row>
    <row r="63" spans="1:34" x14ac:dyDescent="0.2">
      <c r="A63" s="348"/>
      <c r="B63" s="344" t="s">
        <v>51</v>
      </c>
      <c r="C63" s="357">
        <v>72681</v>
      </c>
      <c r="D63" s="357">
        <v>72978</v>
      </c>
      <c r="E63" s="357">
        <v>72975</v>
      </c>
      <c r="F63" s="357">
        <v>72227</v>
      </c>
      <c r="G63" s="357">
        <v>69443</v>
      </c>
      <c r="H63" s="357">
        <v>68481</v>
      </c>
      <c r="I63" s="357">
        <v>68305</v>
      </c>
      <c r="J63" s="357">
        <v>68668</v>
      </c>
      <c r="K63" s="357">
        <v>69808</v>
      </c>
      <c r="L63" s="357">
        <v>71556</v>
      </c>
      <c r="M63" s="357">
        <v>73318</v>
      </c>
      <c r="N63" s="357">
        <v>75249</v>
      </c>
      <c r="O63" s="357">
        <v>77175</v>
      </c>
      <c r="P63" s="357">
        <v>79056</v>
      </c>
      <c r="Q63" s="357">
        <v>80914</v>
      </c>
      <c r="R63" s="357">
        <v>82775</v>
      </c>
      <c r="S63" s="357">
        <v>84297</v>
      </c>
      <c r="T63" s="357">
        <v>85885</v>
      </c>
      <c r="U63" s="357">
        <v>86334</v>
      </c>
      <c r="V63" s="357">
        <v>86538</v>
      </c>
      <c r="W63" s="357">
        <v>86213</v>
      </c>
      <c r="X63" s="357">
        <v>85542</v>
      </c>
      <c r="Y63" s="357">
        <v>84025</v>
      </c>
      <c r="Z63" s="357">
        <v>83347</v>
      </c>
      <c r="AA63" s="357">
        <v>81928</v>
      </c>
      <c r="AB63" s="357">
        <v>79725</v>
      </c>
      <c r="AC63" s="110">
        <v>64</v>
      </c>
      <c r="AD63" s="110">
        <v>282</v>
      </c>
      <c r="AE63" s="131">
        <v>636</v>
      </c>
      <c r="AF63" s="98">
        <v>0.01</v>
      </c>
      <c r="AG63" s="131">
        <v>7043</v>
      </c>
      <c r="AH63" s="98">
        <v>0.1</v>
      </c>
    </row>
    <row r="64" spans="1:34" x14ac:dyDescent="0.2">
      <c r="A64" s="348"/>
      <c r="B64" s="344" t="s">
        <v>52</v>
      </c>
      <c r="C64" s="357">
        <v>76680</v>
      </c>
      <c r="D64" s="357">
        <v>80874</v>
      </c>
      <c r="E64" s="357">
        <v>84232</v>
      </c>
      <c r="F64" s="357">
        <v>88948</v>
      </c>
      <c r="G64" s="357">
        <v>96916</v>
      </c>
      <c r="H64" s="357">
        <v>101319</v>
      </c>
      <c r="I64" s="357">
        <v>104204</v>
      </c>
      <c r="J64" s="357">
        <v>106821</v>
      </c>
      <c r="K64" s="357">
        <v>108378</v>
      </c>
      <c r="L64" s="357">
        <v>104442</v>
      </c>
      <c r="M64" s="357">
        <v>103225</v>
      </c>
      <c r="N64" s="357">
        <v>103188</v>
      </c>
      <c r="O64" s="357">
        <v>103957</v>
      </c>
      <c r="P64" s="357">
        <v>105913</v>
      </c>
      <c r="Q64" s="357">
        <v>108782</v>
      </c>
      <c r="R64" s="357">
        <v>111691</v>
      </c>
      <c r="S64" s="357">
        <v>114861</v>
      </c>
      <c r="T64" s="357">
        <v>117994</v>
      </c>
      <c r="U64" s="357">
        <v>121082</v>
      </c>
      <c r="V64" s="357">
        <v>124141</v>
      </c>
      <c r="W64" s="357">
        <v>127198</v>
      </c>
      <c r="X64" s="357">
        <v>129721</v>
      </c>
      <c r="Y64" s="357">
        <v>132332</v>
      </c>
      <c r="Z64" s="357">
        <v>133173</v>
      </c>
      <c r="AA64" s="357">
        <v>133628</v>
      </c>
      <c r="AB64" s="357">
        <v>133276</v>
      </c>
      <c r="AC64" s="110">
        <v>2655</v>
      </c>
      <c r="AD64" s="110">
        <v>2264</v>
      </c>
      <c r="AE64" s="131">
        <v>26545</v>
      </c>
      <c r="AF64" s="98">
        <v>0.35</v>
      </c>
      <c r="AG64" s="131">
        <v>56595</v>
      </c>
      <c r="AH64" s="98">
        <v>0.74</v>
      </c>
    </row>
    <row r="65" spans="1:34" x14ac:dyDescent="0.2">
      <c r="A65" s="348"/>
      <c r="B65" s="344" t="s">
        <v>53</v>
      </c>
      <c r="C65" s="357">
        <v>44060</v>
      </c>
      <c r="D65" s="357">
        <v>45619</v>
      </c>
      <c r="E65" s="357">
        <v>46792</v>
      </c>
      <c r="F65" s="357">
        <v>47410</v>
      </c>
      <c r="G65" s="357">
        <v>47868</v>
      </c>
      <c r="H65" s="357">
        <v>48882</v>
      </c>
      <c r="I65" s="357">
        <v>50209</v>
      </c>
      <c r="J65" s="357">
        <v>51071</v>
      </c>
      <c r="K65" s="357">
        <v>52715</v>
      </c>
      <c r="L65" s="357">
        <v>57720</v>
      </c>
      <c r="M65" s="357">
        <v>60502</v>
      </c>
      <c r="N65" s="357">
        <v>62328</v>
      </c>
      <c r="O65" s="357">
        <v>63901</v>
      </c>
      <c r="P65" s="357">
        <v>64833</v>
      </c>
      <c r="Q65" s="357">
        <v>62711</v>
      </c>
      <c r="R65" s="357">
        <v>62204</v>
      </c>
      <c r="S65" s="357">
        <v>62403</v>
      </c>
      <c r="T65" s="357">
        <v>63077</v>
      </c>
      <c r="U65" s="357">
        <v>64481</v>
      </c>
      <c r="V65" s="357">
        <v>66428</v>
      </c>
      <c r="W65" s="357">
        <v>68409</v>
      </c>
      <c r="X65" s="357">
        <v>70546</v>
      </c>
      <c r="Y65" s="357">
        <v>72629</v>
      </c>
      <c r="Z65" s="357">
        <v>74716</v>
      </c>
      <c r="AA65" s="357">
        <v>76782</v>
      </c>
      <c r="AB65" s="357">
        <v>78854</v>
      </c>
      <c r="AC65" s="110">
        <v>1644</v>
      </c>
      <c r="AD65" s="110">
        <v>1392</v>
      </c>
      <c r="AE65" s="131">
        <v>16442</v>
      </c>
      <c r="AF65" s="98">
        <v>0.37</v>
      </c>
      <c r="AG65" s="131">
        <v>34795</v>
      </c>
      <c r="AH65" s="98">
        <v>0.79</v>
      </c>
    </row>
    <row r="66" spans="1:34" x14ac:dyDescent="0.2">
      <c r="A66" s="348"/>
      <c r="B66" s="344" t="s">
        <v>54</v>
      </c>
      <c r="C66" s="357">
        <v>19706</v>
      </c>
      <c r="D66" s="357">
        <v>20356</v>
      </c>
      <c r="E66" s="357">
        <v>21030</v>
      </c>
      <c r="F66" s="357">
        <v>21630</v>
      </c>
      <c r="G66" s="357">
        <v>21956</v>
      </c>
      <c r="H66" s="357">
        <v>22479</v>
      </c>
      <c r="I66" s="357">
        <v>22901</v>
      </c>
      <c r="J66" s="357">
        <v>23194</v>
      </c>
      <c r="K66" s="357">
        <v>23189</v>
      </c>
      <c r="L66" s="357">
        <v>23490</v>
      </c>
      <c r="M66" s="357">
        <v>24114</v>
      </c>
      <c r="N66" s="357">
        <v>24887</v>
      </c>
      <c r="O66" s="357">
        <v>25390</v>
      </c>
      <c r="P66" s="357">
        <v>26264</v>
      </c>
      <c r="Q66" s="357">
        <v>29012</v>
      </c>
      <c r="R66" s="357">
        <v>30534</v>
      </c>
      <c r="S66" s="357">
        <v>31517</v>
      </c>
      <c r="T66" s="357">
        <v>32294</v>
      </c>
      <c r="U66" s="357">
        <v>32751</v>
      </c>
      <c r="V66" s="357">
        <v>31881</v>
      </c>
      <c r="W66" s="357">
        <v>31812</v>
      </c>
      <c r="X66" s="357">
        <v>32102</v>
      </c>
      <c r="Y66" s="357">
        <v>32621</v>
      </c>
      <c r="Z66" s="357">
        <v>33528</v>
      </c>
      <c r="AA66" s="357">
        <v>34698</v>
      </c>
      <c r="AB66" s="357">
        <v>35898</v>
      </c>
      <c r="AC66" s="110">
        <v>441</v>
      </c>
      <c r="AD66" s="110">
        <v>648</v>
      </c>
      <c r="AE66" s="131">
        <v>4408</v>
      </c>
      <c r="AF66" s="98">
        <v>0.22</v>
      </c>
      <c r="AG66" s="131">
        <v>16192</v>
      </c>
      <c r="AH66" s="98">
        <v>0.82</v>
      </c>
    </row>
    <row r="67" spans="1:34" x14ac:dyDescent="0.2">
      <c r="A67" s="348"/>
      <c r="B67" s="344" t="s">
        <v>55</v>
      </c>
      <c r="C67" s="357">
        <v>6651</v>
      </c>
      <c r="D67" s="357">
        <v>6873</v>
      </c>
      <c r="E67" s="357">
        <v>7034</v>
      </c>
      <c r="F67" s="357">
        <v>7240</v>
      </c>
      <c r="G67" s="357">
        <v>7444</v>
      </c>
      <c r="H67" s="357">
        <v>7576</v>
      </c>
      <c r="I67" s="357">
        <v>7726</v>
      </c>
      <c r="J67" s="357">
        <v>7921</v>
      </c>
      <c r="K67" s="357">
        <v>8114</v>
      </c>
      <c r="L67" s="357">
        <v>8302</v>
      </c>
      <c r="M67" s="357">
        <v>8522</v>
      </c>
      <c r="N67" s="357">
        <v>8717</v>
      </c>
      <c r="O67" s="357">
        <v>8889</v>
      </c>
      <c r="P67" s="357">
        <v>8960</v>
      </c>
      <c r="Q67" s="357">
        <v>9145</v>
      </c>
      <c r="R67" s="357">
        <v>9461</v>
      </c>
      <c r="S67" s="357">
        <v>9814</v>
      </c>
      <c r="T67" s="357">
        <v>10054</v>
      </c>
      <c r="U67" s="357">
        <v>10374</v>
      </c>
      <c r="V67" s="357">
        <v>11432</v>
      </c>
      <c r="W67" s="357">
        <v>12077</v>
      </c>
      <c r="X67" s="357">
        <v>12528</v>
      </c>
      <c r="Y67" s="357">
        <v>12842</v>
      </c>
      <c r="Z67" s="357">
        <v>13091</v>
      </c>
      <c r="AA67" s="357">
        <v>13286</v>
      </c>
      <c r="AB67" s="357">
        <v>13566</v>
      </c>
      <c r="AC67" s="110">
        <v>187</v>
      </c>
      <c r="AD67" s="110">
        <v>277</v>
      </c>
      <c r="AE67" s="131">
        <v>1871</v>
      </c>
      <c r="AF67" s="98">
        <v>0.28000000000000003</v>
      </c>
      <c r="AG67" s="131">
        <v>6915</v>
      </c>
      <c r="AH67" s="98">
        <v>1.04</v>
      </c>
    </row>
    <row r="68" spans="1:34" s="184" customFormat="1" x14ac:dyDescent="0.2">
      <c r="A68" s="348"/>
      <c r="B68" s="251" t="s">
        <v>59</v>
      </c>
      <c r="C68" s="252">
        <v>774680</v>
      </c>
      <c r="D68" s="252">
        <v>782931</v>
      </c>
      <c r="E68" s="252">
        <v>789084</v>
      </c>
      <c r="F68" s="252">
        <v>795170</v>
      </c>
      <c r="G68" s="252">
        <v>803442</v>
      </c>
      <c r="H68" s="252">
        <v>809807</v>
      </c>
      <c r="I68" s="252">
        <v>815264</v>
      </c>
      <c r="J68" s="252">
        <v>819807</v>
      </c>
      <c r="K68" s="252">
        <v>823556</v>
      </c>
      <c r="L68" s="252">
        <v>825214</v>
      </c>
      <c r="M68" s="252">
        <v>827327</v>
      </c>
      <c r="N68" s="252">
        <v>829571</v>
      </c>
      <c r="O68" s="252">
        <v>831912</v>
      </c>
      <c r="P68" s="252">
        <v>834793</v>
      </c>
      <c r="Q68" s="252">
        <v>836683</v>
      </c>
      <c r="R68" s="252">
        <v>838751</v>
      </c>
      <c r="S68" s="252">
        <v>841064</v>
      </c>
      <c r="T68" s="252">
        <v>843723</v>
      </c>
      <c r="U68" s="252">
        <v>846870</v>
      </c>
      <c r="V68" s="252">
        <v>849423</v>
      </c>
      <c r="W68" s="252">
        <v>851931</v>
      </c>
      <c r="X68" s="252">
        <v>854181</v>
      </c>
      <c r="Y68" s="252">
        <v>856816</v>
      </c>
      <c r="Z68" s="252">
        <v>858839</v>
      </c>
      <c r="AA68" s="252">
        <v>860552</v>
      </c>
      <c r="AB68" s="252">
        <v>861520</v>
      </c>
      <c r="AC68" s="129">
        <v>5265</v>
      </c>
      <c r="AD68" s="129">
        <v>3474</v>
      </c>
      <c r="AE68" s="130">
        <v>52646</v>
      </c>
      <c r="AF68" s="88">
        <v>7.0000000000000007E-2</v>
      </c>
      <c r="AG68" s="130">
        <v>86839</v>
      </c>
      <c r="AH68" s="88">
        <v>0.11</v>
      </c>
    </row>
    <row r="69" spans="1:34" s="184" customFormat="1" ht="6" customHeight="1" x14ac:dyDescent="0.2">
      <c r="A69" s="343"/>
      <c r="B69" s="251"/>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c r="AA69" s="252"/>
      <c r="AB69" s="252"/>
      <c r="AC69" s="129"/>
      <c r="AD69" s="129"/>
      <c r="AE69" s="130"/>
      <c r="AF69" s="88"/>
      <c r="AG69" s="130"/>
      <c r="AH69" s="88"/>
    </row>
    <row r="70" spans="1:34" s="184" customFormat="1" x14ac:dyDescent="0.2">
      <c r="A70" s="346" t="s">
        <v>63</v>
      </c>
      <c r="B70" s="350" t="s">
        <v>40</v>
      </c>
      <c r="C70" s="352">
        <v>662</v>
      </c>
      <c r="D70" s="352">
        <v>628</v>
      </c>
      <c r="E70" s="352">
        <v>609</v>
      </c>
      <c r="F70" s="352">
        <v>598</v>
      </c>
      <c r="G70" s="352">
        <v>609</v>
      </c>
      <c r="H70" s="352">
        <v>622</v>
      </c>
      <c r="I70" s="352">
        <v>637</v>
      </c>
      <c r="J70" s="352">
        <v>650</v>
      </c>
      <c r="K70" s="352">
        <v>658</v>
      </c>
      <c r="L70" s="352">
        <v>670</v>
      </c>
      <c r="M70" s="352">
        <v>670</v>
      </c>
      <c r="N70" s="352">
        <v>666</v>
      </c>
      <c r="O70" s="352">
        <v>664</v>
      </c>
      <c r="P70" s="352">
        <v>652</v>
      </c>
      <c r="Q70" s="352">
        <v>642</v>
      </c>
      <c r="R70" s="352">
        <v>631</v>
      </c>
      <c r="S70" s="352">
        <v>619</v>
      </c>
      <c r="T70" s="352">
        <v>603</v>
      </c>
      <c r="U70" s="352">
        <v>591</v>
      </c>
      <c r="V70" s="352">
        <v>583</v>
      </c>
      <c r="W70" s="352">
        <v>578</v>
      </c>
      <c r="X70" s="352">
        <v>578</v>
      </c>
      <c r="Y70" s="352">
        <v>575</v>
      </c>
      <c r="Z70" s="352">
        <v>573</v>
      </c>
      <c r="AA70" s="352">
        <v>571</v>
      </c>
      <c r="AB70" s="352">
        <v>569</v>
      </c>
      <c r="AC70" s="108">
        <v>1</v>
      </c>
      <c r="AD70" s="108">
        <v>-4</v>
      </c>
      <c r="AE70" s="113">
        <v>8</v>
      </c>
      <c r="AF70" s="109">
        <v>0.01</v>
      </c>
      <c r="AG70" s="113">
        <v>-93</v>
      </c>
      <c r="AH70" s="109">
        <v>-0.14000000000000001</v>
      </c>
    </row>
    <row r="71" spans="1:34" s="184" customFormat="1" x14ac:dyDescent="0.2">
      <c r="A71" s="348"/>
      <c r="B71" s="344" t="s">
        <v>41</v>
      </c>
      <c r="C71" s="357">
        <v>8311</v>
      </c>
      <c r="D71" s="357">
        <v>8199</v>
      </c>
      <c r="E71" s="357">
        <v>8023</v>
      </c>
      <c r="F71" s="357">
        <v>7806</v>
      </c>
      <c r="G71" s="357">
        <v>7562</v>
      </c>
      <c r="H71" s="357">
        <v>7364</v>
      </c>
      <c r="I71" s="357">
        <v>7220</v>
      </c>
      <c r="J71" s="357">
        <v>7196</v>
      </c>
      <c r="K71" s="357">
        <v>7233</v>
      </c>
      <c r="L71" s="357">
        <v>7358</v>
      </c>
      <c r="M71" s="357">
        <v>7536</v>
      </c>
      <c r="N71" s="357">
        <v>7685</v>
      </c>
      <c r="O71" s="357">
        <v>7768</v>
      </c>
      <c r="P71" s="357">
        <v>7909</v>
      </c>
      <c r="Q71" s="357">
        <v>7979</v>
      </c>
      <c r="R71" s="357">
        <v>7954</v>
      </c>
      <c r="S71" s="357">
        <v>7893</v>
      </c>
      <c r="T71" s="357">
        <v>7858</v>
      </c>
      <c r="U71" s="357">
        <v>7733</v>
      </c>
      <c r="V71" s="357">
        <v>7597</v>
      </c>
      <c r="W71" s="357">
        <v>7463</v>
      </c>
      <c r="X71" s="357">
        <v>7309</v>
      </c>
      <c r="Y71" s="357">
        <v>7175</v>
      </c>
      <c r="Z71" s="357">
        <v>7055</v>
      </c>
      <c r="AA71" s="357">
        <v>6975</v>
      </c>
      <c r="AB71" s="357">
        <v>6923</v>
      </c>
      <c r="AC71" s="110">
        <v>-77</v>
      </c>
      <c r="AD71" s="110">
        <v>-55</v>
      </c>
      <c r="AE71" s="131">
        <v>-775</v>
      </c>
      <c r="AF71" s="98">
        <v>-0.09</v>
      </c>
      <c r="AG71" s="131">
        <v>-1388</v>
      </c>
      <c r="AH71" s="98">
        <v>-0.17</v>
      </c>
    </row>
    <row r="72" spans="1:34" s="184" customFormat="1" x14ac:dyDescent="0.2">
      <c r="A72" s="348"/>
      <c r="B72" s="344" t="s">
        <v>42</v>
      </c>
      <c r="C72" s="357">
        <v>29924</v>
      </c>
      <c r="D72" s="357">
        <v>29596</v>
      </c>
      <c r="E72" s="357">
        <v>29039</v>
      </c>
      <c r="F72" s="357">
        <v>28207</v>
      </c>
      <c r="G72" s="357">
        <v>27630</v>
      </c>
      <c r="H72" s="357">
        <v>27233</v>
      </c>
      <c r="I72" s="357">
        <v>26890</v>
      </c>
      <c r="J72" s="357">
        <v>26361</v>
      </c>
      <c r="K72" s="357">
        <v>25723</v>
      </c>
      <c r="L72" s="357">
        <v>24901</v>
      </c>
      <c r="M72" s="357">
        <v>24239</v>
      </c>
      <c r="N72" s="357">
        <v>23763</v>
      </c>
      <c r="O72" s="357">
        <v>23691</v>
      </c>
      <c r="P72" s="357">
        <v>23809</v>
      </c>
      <c r="Q72" s="357">
        <v>24211</v>
      </c>
      <c r="R72" s="357">
        <v>24786</v>
      </c>
      <c r="S72" s="357">
        <v>25264</v>
      </c>
      <c r="T72" s="357">
        <v>25530</v>
      </c>
      <c r="U72" s="357">
        <v>25984</v>
      </c>
      <c r="V72" s="357">
        <v>26208</v>
      </c>
      <c r="W72" s="357">
        <v>26123</v>
      </c>
      <c r="X72" s="357">
        <v>25923</v>
      </c>
      <c r="Y72" s="357">
        <v>25810</v>
      </c>
      <c r="Z72" s="357">
        <v>25404</v>
      </c>
      <c r="AA72" s="357">
        <v>24963</v>
      </c>
      <c r="AB72" s="357">
        <v>24522</v>
      </c>
      <c r="AC72" s="110">
        <v>-569</v>
      </c>
      <c r="AD72" s="110">
        <v>-215</v>
      </c>
      <c r="AE72" s="131">
        <v>-5685</v>
      </c>
      <c r="AF72" s="98">
        <v>-0.19</v>
      </c>
      <c r="AG72" s="131">
        <v>-5402</v>
      </c>
      <c r="AH72" s="98">
        <v>-0.18</v>
      </c>
    </row>
    <row r="73" spans="1:34" s="184" customFormat="1" x14ac:dyDescent="0.2">
      <c r="A73" s="348"/>
      <c r="B73" s="344" t="s">
        <v>43</v>
      </c>
      <c r="C73" s="357">
        <v>58975</v>
      </c>
      <c r="D73" s="357">
        <v>59366</v>
      </c>
      <c r="E73" s="357">
        <v>59421</v>
      </c>
      <c r="F73" s="357">
        <v>59805</v>
      </c>
      <c r="G73" s="357">
        <v>60847</v>
      </c>
      <c r="H73" s="357">
        <v>60825</v>
      </c>
      <c r="I73" s="357">
        <v>60576</v>
      </c>
      <c r="J73" s="357">
        <v>59912</v>
      </c>
      <c r="K73" s="357">
        <v>58694</v>
      </c>
      <c r="L73" s="357">
        <v>57448</v>
      </c>
      <c r="M73" s="357">
        <v>56581</v>
      </c>
      <c r="N73" s="357">
        <v>55845</v>
      </c>
      <c r="O73" s="357">
        <v>54758</v>
      </c>
      <c r="P73" s="357">
        <v>53443</v>
      </c>
      <c r="Q73" s="357">
        <v>51751</v>
      </c>
      <c r="R73" s="357">
        <v>50384</v>
      </c>
      <c r="S73" s="357">
        <v>49395</v>
      </c>
      <c r="T73" s="357">
        <v>49241</v>
      </c>
      <c r="U73" s="357">
        <v>49481</v>
      </c>
      <c r="V73" s="357">
        <v>50312</v>
      </c>
      <c r="W73" s="357">
        <v>51498</v>
      </c>
      <c r="X73" s="357">
        <v>52484</v>
      </c>
      <c r="Y73" s="357">
        <v>53038</v>
      </c>
      <c r="Z73" s="357">
        <v>53975</v>
      </c>
      <c r="AA73" s="357">
        <v>54432</v>
      </c>
      <c r="AB73" s="357">
        <v>54250</v>
      </c>
      <c r="AC73" s="110">
        <v>-239</v>
      </c>
      <c r="AD73" s="110">
        <v>-187</v>
      </c>
      <c r="AE73" s="131">
        <v>-2394</v>
      </c>
      <c r="AF73" s="98">
        <v>-0.04</v>
      </c>
      <c r="AG73" s="131">
        <v>-4725</v>
      </c>
      <c r="AH73" s="98">
        <v>-0.08</v>
      </c>
    </row>
    <row r="74" spans="1:34" s="184" customFormat="1" x14ac:dyDescent="0.2">
      <c r="A74" s="348"/>
      <c r="B74" s="344" t="s">
        <v>44</v>
      </c>
      <c r="C74" s="357">
        <v>79858</v>
      </c>
      <c r="D74" s="357">
        <v>79570</v>
      </c>
      <c r="E74" s="357">
        <v>79200</v>
      </c>
      <c r="F74" s="357">
        <v>78678</v>
      </c>
      <c r="G74" s="357">
        <v>79250</v>
      </c>
      <c r="H74" s="357">
        <v>80547</v>
      </c>
      <c r="I74" s="357">
        <v>81970</v>
      </c>
      <c r="J74" s="357">
        <v>83026</v>
      </c>
      <c r="K74" s="357">
        <v>84594</v>
      </c>
      <c r="L74" s="357">
        <v>86027</v>
      </c>
      <c r="M74" s="357">
        <v>85973</v>
      </c>
      <c r="N74" s="357">
        <v>85597</v>
      </c>
      <c r="O74" s="357">
        <v>84661</v>
      </c>
      <c r="P74" s="357">
        <v>82948</v>
      </c>
      <c r="Q74" s="357">
        <v>81193</v>
      </c>
      <c r="R74" s="357">
        <v>79971</v>
      </c>
      <c r="S74" s="357">
        <v>78937</v>
      </c>
      <c r="T74" s="357">
        <v>77410</v>
      </c>
      <c r="U74" s="357">
        <v>75561</v>
      </c>
      <c r="V74" s="357">
        <v>73182</v>
      </c>
      <c r="W74" s="357">
        <v>71248</v>
      </c>
      <c r="X74" s="357">
        <v>69848</v>
      </c>
      <c r="Y74" s="357">
        <v>69622</v>
      </c>
      <c r="Z74" s="357">
        <v>69958</v>
      </c>
      <c r="AA74" s="357">
        <v>71116</v>
      </c>
      <c r="AB74" s="357">
        <v>72771</v>
      </c>
      <c r="AC74" s="110">
        <v>611</v>
      </c>
      <c r="AD74" s="110">
        <v>-281</v>
      </c>
      <c r="AE74" s="131">
        <v>6115</v>
      </c>
      <c r="AF74" s="98">
        <v>0.08</v>
      </c>
      <c r="AG74" s="131">
        <v>-7087</v>
      </c>
      <c r="AH74" s="98">
        <v>-0.09</v>
      </c>
    </row>
    <row r="75" spans="1:34" s="184" customFormat="1" x14ac:dyDescent="0.2">
      <c r="A75" s="348"/>
      <c r="B75" s="344" t="s">
        <v>45</v>
      </c>
      <c r="C75" s="357">
        <v>81875</v>
      </c>
      <c r="D75" s="357">
        <v>81599</v>
      </c>
      <c r="E75" s="357">
        <v>82102</v>
      </c>
      <c r="F75" s="357">
        <v>83007</v>
      </c>
      <c r="G75" s="357">
        <v>85629</v>
      </c>
      <c r="H75" s="357">
        <v>87770</v>
      </c>
      <c r="I75" s="357">
        <v>88526</v>
      </c>
      <c r="J75" s="357">
        <v>89271</v>
      </c>
      <c r="K75" s="357">
        <v>89876</v>
      </c>
      <c r="L75" s="357">
        <v>90502</v>
      </c>
      <c r="M75" s="357">
        <v>91957</v>
      </c>
      <c r="N75" s="357">
        <v>93568</v>
      </c>
      <c r="O75" s="357">
        <v>94782</v>
      </c>
      <c r="P75" s="357">
        <v>96573</v>
      </c>
      <c r="Q75" s="357">
        <v>98213</v>
      </c>
      <c r="R75" s="357">
        <v>98162</v>
      </c>
      <c r="S75" s="357">
        <v>97732</v>
      </c>
      <c r="T75" s="357">
        <v>96669</v>
      </c>
      <c r="U75" s="357">
        <v>94723</v>
      </c>
      <c r="V75" s="357">
        <v>92728</v>
      </c>
      <c r="W75" s="357">
        <v>91329</v>
      </c>
      <c r="X75" s="357">
        <v>90145</v>
      </c>
      <c r="Y75" s="357">
        <v>88400</v>
      </c>
      <c r="Z75" s="357">
        <v>86287</v>
      </c>
      <c r="AA75" s="357">
        <v>83562</v>
      </c>
      <c r="AB75" s="357">
        <v>81336</v>
      </c>
      <c r="AC75" s="110">
        <v>1008</v>
      </c>
      <c r="AD75" s="110">
        <v>-19</v>
      </c>
      <c r="AE75" s="131">
        <v>10082</v>
      </c>
      <c r="AF75" s="98">
        <v>0.12</v>
      </c>
      <c r="AG75" s="131">
        <v>-539</v>
      </c>
      <c r="AH75" s="98">
        <v>-0.01</v>
      </c>
    </row>
    <row r="76" spans="1:34" s="184" customFormat="1" x14ac:dyDescent="0.2">
      <c r="A76" s="348"/>
      <c r="B76" s="344" t="s">
        <v>46</v>
      </c>
      <c r="C76" s="357">
        <v>89410</v>
      </c>
      <c r="D76" s="357">
        <v>86602</v>
      </c>
      <c r="E76" s="357">
        <v>84185</v>
      </c>
      <c r="F76" s="357">
        <v>81396</v>
      </c>
      <c r="G76" s="357">
        <v>78255</v>
      </c>
      <c r="H76" s="357">
        <v>76412</v>
      </c>
      <c r="I76" s="357">
        <v>76711</v>
      </c>
      <c r="J76" s="357">
        <v>77829</v>
      </c>
      <c r="K76" s="357">
        <v>79363</v>
      </c>
      <c r="L76" s="357">
        <v>81851</v>
      </c>
      <c r="M76" s="357">
        <v>83889</v>
      </c>
      <c r="N76" s="357">
        <v>84612</v>
      </c>
      <c r="O76" s="357">
        <v>85331</v>
      </c>
      <c r="P76" s="357">
        <v>85915</v>
      </c>
      <c r="Q76" s="357">
        <v>86519</v>
      </c>
      <c r="R76" s="357">
        <v>87914</v>
      </c>
      <c r="S76" s="357">
        <v>89462</v>
      </c>
      <c r="T76" s="357">
        <v>90631</v>
      </c>
      <c r="U76" s="357">
        <v>92355</v>
      </c>
      <c r="V76" s="357">
        <v>93935</v>
      </c>
      <c r="W76" s="357">
        <v>93892</v>
      </c>
      <c r="X76" s="357">
        <v>93478</v>
      </c>
      <c r="Y76" s="357">
        <v>92460</v>
      </c>
      <c r="Z76" s="357">
        <v>90602</v>
      </c>
      <c r="AA76" s="357">
        <v>88681</v>
      </c>
      <c r="AB76" s="357">
        <v>87325</v>
      </c>
      <c r="AC76" s="110">
        <v>-552</v>
      </c>
      <c r="AD76" s="110">
        <v>-80</v>
      </c>
      <c r="AE76" s="131">
        <v>-5521</v>
      </c>
      <c r="AF76" s="98">
        <v>-0.06</v>
      </c>
      <c r="AG76" s="131">
        <v>-2085</v>
      </c>
      <c r="AH76" s="98">
        <v>-0.02</v>
      </c>
    </row>
    <row r="77" spans="1:34" s="184" customFormat="1" x14ac:dyDescent="0.2">
      <c r="A77" s="348"/>
      <c r="B77" s="344" t="s">
        <v>47</v>
      </c>
      <c r="C77" s="357">
        <v>61568</v>
      </c>
      <c r="D77" s="357">
        <v>62089</v>
      </c>
      <c r="E77" s="357">
        <v>61900</v>
      </c>
      <c r="F77" s="357">
        <v>62303</v>
      </c>
      <c r="G77" s="357">
        <v>61128</v>
      </c>
      <c r="H77" s="357">
        <v>59407</v>
      </c>
      <c r="I77" s="357">
        <v>57274</v>
      </c>
      <c r="J77" s="357">
        <v>55467</v>
      </c>
      <c r="K77" s="357">
        <v>53443</v>
      </c>
      <c r="L77" s="357">
        <v>51375</v>
      </c>
      <c r="M77" s="357">
        <v>50159</v>
      </c>
      <c r="N77" s="357">
        <v>50353</v>
      </c>
      <c r="O77" s="357">
        <v>51095</v>
      </c>
      <c r="P77" s="357">
        <v>52113</v>
      </c>
      <c r="Q77" s="357">
        <v>53758</v>
      </c>
      <c r="R77" s="357">
        <v>55108</v>
      </c>
      <c r="S77" s="357">
        <v>55596</v>
      </c>
      <c r="T77" s="357">
        <v>56077</v>
      </c>
      <c r="U77" s="357">
        <v>56469</v>
      </c>
      <c r="V77" s="357">
        <v>56875</v>
      </c>
      <c r="W77" s="357">
        <v>57795</v>
      </c>
      <c r="X77" s="357">
        <v>58816</v>
      </c>
      <c r="Y77" s="357">
        <v>59589</v>
      </c>
      <c r="Z77" s="357">
        <v>60727</v>
      </c>
      <c r="AA77" s="357">
        <v>61765</v>
      </c>
      <c r="AB77" s="357">
        <v>61732</v>
      </c>
      <c r="AC77" s="110">
        <v>-1141</v>
      </c>
      <c r="AD77" s="110">
        <v>9</v>
      </c>
      <c r="AE77" s="131">
        <v>-11409</v>
      </c>
      <c r="AF77" s="98">
        <v>-0.19</v>
      </c>
      <c r="AG77" s="131">
        <v>164</v>
      </c>
      <c r="AH77" s="98">
        <v>0</v>
      </c>
    </row>
    <row r="78" spans="1:34" s="184" customFormat="1" x14ac:dyDescent="0.2">
      <c r="A78" s="348"/>
      <c r="B78" s="344" t="s">
        <v>48</v>
      </c>
      <c r="C78" s="357">
        <v>23810</v>
      </c>
      <c r="D78" s="357">
        <v>24680</v>
      </c>
      <c r="E78" s="357">
        <v>25564</v>
      </c>
      <c r="F78" s="357">
        <v>26119</v>
      </c>
      <c r="G78" s="357">
        <v>26129</v>
      </c>
      <c r="H78" s="357">
        <v>25982</v>
      </c>
      <c r="I78" s="357">
        <v>25734</v>
      </c>
      <c r="J78" s="357">
        <v>25231</v>
      </c>
      <c r="K78" s="357">
        <v>24984</v>
      </c>
      <c r="L78" s="357">
        <v>24518</v>
      </c>
      <c r="M78" s="357">
        <v>23832</v>
      </c>
      <c r="N78" s="357">
        <v>22980</v>
      </c>
      <c r="O78" s="357">
        <v>22258</v>
      </c>
      <c r="P78" s="357">
        <v>21451</v>
      </c>
      <c r="Q78" s="357">
        <v>20624</v>
      </c>
      <c r="R78" s="357">
        <v>20140</v>
      </c>
      <c r="S78" s="357">
        <v>20222</v>
      </c>
      <c r="T78" s="357">
        <v>20526</v>
      </c>
      <c r="U78" s="357">
        <v>20942</v>
      </c>
      <c r="V78" s="357">
        <v>21609</v>
      </c>
      <c r="W78" s="357">
        <v>22155</v>
      </c>
      <c r="X78" s="357">
        <v>22355</v>
      </c>
      <c r="Y78" s="357">
        <v>22551</v>
      </c>
      <c r="Z78" s="357">
        <v>22713</v>
      </c>
      <c r="AA78" s="357">
        <v>22877</v>
      </c>
      <c r="AB78" s="357">
        <v>23246</v>
      </c>
      <c r="AC78" s="110">
        <v>2</v>
      </c>
      <c r="AD78" s="110">
        <v>-22</v>
      </c>
      <c r="AE78" s="131">
        <v>22</v>
      </c>
      <c r="AF78" s="98">
        <v>0</v>
      </c>
      <c r="AG78" s="131">
        <v>-564</v>
      </c>
      <c r="AH78" s="98">
        <v>-0.02</v>
      </c>
    </row>
    <row r="79" spans="1:34" s="184" customFormat="1" x14ac:dyDescent="0.2">
      <c r="A79" s="348"/>
      <c r="B79" s="344" t="s">
        <v>56</v>
      </c>
      <c r="C79" s="357">
        <v>10848</v>
      </c>
      <c r="D79" s="357">
        <v>11179</v>
      </c>
      <c r="E79" s="357">
        <v>11513</v>
      </c>
      <c r="F79" s="357">
        <v>11870</v>
      </c>
      <c r="G79" s="357">
        <v>12111</v>
      </c>
      <c r="H79" s="357">
        <v>12353</v>
      </c>
      <c r="I79" s="357">
        <v>12571</v>
      </c>
      <c r="J79" s="357">
        <v>12800</v>
      </c>
      <c r="K79" s="357">
        <v>12922</v>
      </c>
      <c r="L79" s="357">
        <v>13002</v>
      </c>
      <c r="M79" s="357">
        <v>13045</v>
      </c>
      <c r="N79" s="357">
        <v>13055</v>
      </c>
      <c r="O79" s="357">
        <v>12991</v>
      </c>
      <c r="P79" s="357">
        <v>12975</v>
      </c>
      <c r="Q79" s="357">
        <v>12890</v>
      </c>
      <c r="R79" s="357">
        <v>12717</v>
      </c>
      <c r="S79" s="357">
        <v>12476</v>
      </c>
      <c r="T79" s="357">
        <v>12249</v>
      </c>
      <c r="U79" s="357">
        <v>12008</v>
      </c>
      <c r="V79" s="357">
        <v>11731</v>
      </c>
      <c r="W79" s="357">
        <v>11532</v>
      </c>
      <c r="X79" s="357">
        <v>11483</v>
      </c>
      <c r="Y79" s="357">
        <v>11509</v>
      </c>
      <c r="Z79" s="357">
        <v>11562</v>
      </c>
      <c r="AA79" s="357">
        <v>11679</v>
      </c>
      <c r="AB79" s="357">
        <v>11774</v>
      </c>
      <c r="AC79" s="110">
        <v>219.7</v>
      </c>
      <c r="AD79" s="110">
        <v>37.72</v>
      </c>
      <c r="AE79" s="131">
        <v>2197</v>
      </c>
      <c r="AF79" s="98">
        <v>0.20252581120943947</v>
      </c>
      <c r="AG79" s="131">
        <v>926</v>
      </c>
      <c r="AH79" s="98">
        <v>8.6928466076696242E-2</v>
      </c>
    </row>
    <row r="80" spans="1:34" s="184" customFormat="1" x14ac:dyDescent="0.2">
      <c r="A80" s="355"/>
      <c r="B80" s="245" t="s">
        <v>59</v>
      </c>
      <c r="C80" s="253">
        <v>445241</v>
      </c>
      <c r="D80" s="253">
        <v>443507</v>
      </c>
      <c r="E80" s="253">
        <v>441555</v>
      </c>
      <c r="F80" s="253">
        <v>439789</v>
      </c>
      <c r="G80" s="253">
        <v>439151</v>
      </c>
      <c r="H80" s="253">
        <v>438514</v>
      </c>
      <c r="I80" s="253">
        <v>438108</v>
      </c>
      <c r="J80" s="253">
        <v>437742</v>
      </c>
      <c r="K80" s="253">
        <v>437489</v>
      </c>
      <c r="L80" s="253">
        <v>437651</v>
      </c>
      <c r="M80" s="253">
        <v>437881</v>
      </c>
      <c r="N80" s="253">
        <v>438123</v>
      </c>
      <c r="O80" s="253">
        <v>437998</v>
      </c>
      <c r="P80" s="253">
        <v>437787</v>
      </c>
      <c r="Q80" s="253">
        <v>437780</v>
      </c>
      <c r="R80" s="253">
        <v>437765</v>
      </c>
      <c r="S80" s="253">
        <v>437596</v>
      </c>
      <c r="T80" s="253">
        <v>436793</v>
      </c>
      <c r="U80" s="253">
        <v>435845</v>
      </c>
      <c r="V80" s="253">
        <v>434760</v>
      </c>
      <c r="W80" s="253">
        <v>433612</v>
      </c>
      <c r="X80" s="253">
        <v>432420</v>
      </c>
      <c r="Y80" s="253">
        <v>430730</v>
      </c>
      <c r="Z80" s="253">
        <v>428856</v>
      </c>
      <c r="AA80" s="253">
        <v>426619</v>
      </c>
      <c r="AB80" s="253">
        <v>424450</v>
      </c>
      <c r="AC80" s="248">
        <v>-736</v>
      </c>
      <c r="AD80" s="248">
        <v>-832</v>
      </c>
      <c r="AE80" s="249">
        <v>-7360</v>
      </c>
      <c r="AF80" s="250">
        <v>-0.02</v>
      </c>
      <c r="AG80" s="249">
        <v>-20791</v>
      </c>
      <c r="AH80" s="250">
        <v>-0.05</v>
      </c>
    </row>
    <row r="81" spans="1:34" ht="6" customHeight="1" x14ac:dyDescent="0.2">
      <c r="A81" s="340"/>
      <c r="B81" s="356"/>
      <c r="C81" s="357"/>
      <c r="D81" s="357"/>
      <c r="E81" s="357"/>
      <c r="F81" s="357"/>
      <c r="G81" s="357"/>
      <c r="H81" s="357"/>
      <c r="I81" s="357"/>
      <c r="J81" s="357"/>
      <c r="K81" s="357"/>
      <c r="L81" s="357"/>
      <c r="M81" s="357"/>
      <c r="N81" s="357"/>
      <c r="O81" s="357"/>
      <c r="P81" s="357"/>
      <c r="Q81" s="357"/>
      <c r="R81" s="357"/>
      <c r="S81" s="357"/>
      <c r="T81" s="357"/>
      <c r="U81" s="357"/>
      <c r="V81" s="357"/>
      <c r="W81" s="357"/>
      <c r="X81" s="357"/>
      <c r="Y81" s="357"/>
      <c r="Z81" s="357"/>
      <c r="AA81" s="357"/>
      <c r="AB81" s="357"/>
      <c r="AC81" s="96"/>
      <c r="AD81" s="96"/>
      <c r="AE81" s="97"/>
      <c r="AF81" s="356"/>
      <c r="AG81" s="97"/>
      <c r="AH81" s="356"/>
    </row>
    <row r="82" spans="1:34" x14ac:dyDescent="0.2">
      <c r="A82" s="348" t="s">
        <v>62</v>
      </c>
      <c r="B82" s="341" t="s">
        <v>40</v>
      </c>
      <c r="C82" s="357">
        <v>825</v>
      </c>
      <c r="D82" s="357">
        <v>778</v>
      </c>
      <c r="E82" s="357">
        <v>752</v>
      </c>
      <c r="F82" s="357">
        <v>735</v>
      </c>
      <c r="G82" s="357">
        <v>749</v>
      </c>
      <c r="H82" s="357">
        <v>765</v>
      </c>
      <c r="I82" s="357">
        <v>784</v>
      </c>
      <c r="J82" s="357">
        <v>799</v>
      </c>
      <c r="K82" s="357">
        <v>808</v>
      </c>
      <c r="L82" s="357">
        <v>823</v>
      </c>
      <c r="M82" s="357">
        <v>824</v>
      </c>
      <c r="N82" s="357">
        <v>819</v>
      </c>
      <c r="O82" s="357">
        <v>816</v>
      </c>
      <c r="P82" s="357">
        <v>801</v>
      </c>
      <c r="Q82" s="357">
        <v>790</v>
      </c>
      <c r="R82" s="357">
        <v>776</v>
      </c>
      <c r="S82" s="357">
        <v>761</v>
      </c>
      <c r="T82" s="357">
        <v>742</v>
      </c>
      <c r="U82" s="357">
        <v>726</v>
      </c>
      <c r="V82" s="357">
        <v>717</v>
      </c>
      <c r="W82" s="357">
        <v>711</v>
      </c>
      <c r="X82" s="357">
        <v>710</v>
      </c>
      <c r="Y82" s="357">
        <v>707</v>
      </c>
      <c r="Z82" s="357">
        <v>704</v>
      </c>
      <c r="AA82" s="357">
        <v>702</v>
      </c>
      <c r="AB82" s="357">
        <v>699</v>
      </c>
      <c r="AC82" s="110">
        <v>0</v>
      </c>
      <c r="AD82" s="110">
        <v>-5</v>
      </c>
      <c r="AE82" s="131">
        <v>-1</v>
      </c>
      <c r="AF82" s="98">
        <v>0</v>
      </c>
      <c r="AG82" s="131">
        <v>-126</v>
      </c>
      <c r="AH82" s="98">
        <v>-0.15</v>
      </c>
    </row>
    <row r="83" spans="1:34" x14ac:dyDescent="0.2">
      <c r="A83" s="348"/>
      <c r="B83" s="344" t="s">
        <v>41</v>
      </c>
      <c r="C83" s="357">
        <v>8985</v>
      </c>
      <c r="D83" s="357">
        <v>8830</v>
      </c>
      <c r="E83" s="357">
        <v>8618</v>
      </c>
      <c r="F83" s="357">
        <v>8365</v>
      </c>
      <c r="G83" s="357">
        <v>8104</v>
      </c>
      <c r="H83" s="357">
        <v>7891</v>
      </c>
      <c r="I83" s="357">
        <v>7738</v>
      </c>
      <c r="J83" s="357">
        <v>7713</v>
      </c>
      <c r="K83" s="357">
        <v>7752</v>
      </c>
      <c r="L83" s="357">
        <v>7887</v>
      </c>
      <c r="M83" s="357">
        <v>8078</v>
      </c>
      <c r="N83" s="357">
        <v>8237</v>
      </c>
      <c r="O83" s="357">
        <v>8327</v>
      </c>
      <c r="P83" s="357">
        <v>8477</v>
      </c>
      <c r="Q83" s="357">
        <v>8552</v>
      </c>
      <c r="R83" s="357">
        <v>8526</v>
      </c>
      <c r="S83" s="357">
        <v>8460</v>
      </c>
      <c r="T83" s="357">
        <v>8423</v>
      </c>
      <c r="U83" s="357">
        <v>8288</v>
      </c>
      <c r="V83" s="357">
        <v>8143</v>
      </c>
      <c r="W83" s="357">
        <v>7999</v>
      </c>
      <c r="X83" s="357">
        <v>7836</v>
      </c>
      <c r="Y83" s="357">
        <v>7691</v>
      </c>
      <c r="Z83" s="357">
        <v>7563</v>
      </c>
      <c r="AA83" s="357">
        <v>7479</v>
      </c>
      <c r="AB83" s="357">
        <v>7426</v>
      </c>
      <c r="AC83" s="110">
        <v>-91</v>
      </c>
      <c r="AD83" s="110">
        <v>-62</v>
      </c>
      <c r="AE83" s="131">
        <v>-907</v>
      </c>
      <c r="AF83" s="98">
        <v>-0.1</v>
      </c>
      <c r="AG83" s="131">
        <v>-1560</v>
      </c>
      <c r="AH83" s="98">
        <v>-0.17</v>
      </c>
    </row>
    <row r="84" spans="1:34" x14ac:dyDescent="0.2">
      <c r="A84" s="348"/>
      <c r="B84" s="344" t="s">
        <v>42</v>
      </c>
      <c r="C84" s="357">
        <v>6421</v>
      </c>
      <c r="D84" s="357">
        <v>6416</v>
      </c>
      <c r="E84" s="357">
        <v>6367</v>
      </c>
      <c r="F84" s="357">
        <v>6256</v>
      </c>
      <c r="G84" s="357">
        <v>6128</v>
      </c>
      <c r="H84" s="357">
        <v>6039</v>
      </c>
      <c r="I84" s="357">
        <v>5964</v>
      </c>
      <c r="J84" s="357">
        <v>5847</v>
      </c>
      <c r="K84" s="357">
        <v>5705</v>
      </c>
      <c r="L84" s="357">
        <v>5523</v>
      </c>
      <c r="M84" s="357">
        <v>5376</v>
      </c>
      <c r="N84" s="357">
        <v>5271</v>
      </c>
      <c r="O84" s="357">
        <v>5255</v>
      </c>
      <c r="P84" s="357">
        <v>5281</v>
      </c>
      <c r="Q84" s="357">
        <v>5371</v>
      </c>
      <c r="R84" s="357">
        <v>5498</v>
      </c>
      <c r="S84" s="357">
        <v>5604</v>
      </c>
      <c r="T84" s="357">
        <v>5664</v>
      </c>
      <c r="U84" s="357">
        <v>5764</v>
      </c>
      <c r="V84" s="357">
        <v>5814</v>
      </c>
      <c r="W84" s="357">
        <v>5795</v>
      </c>
      <c r="X84" s="357">
        <v>5751</v>
      </c>
      <c r="Y84" s="357">
        <v>5726</v>
      </c>
      <c r="Z84" s="357">
        <v>5637</v>
      </c>
      <c r="AA84" s="357">
        <v>5540</v>
      </c>
      <c r="AB84" s="357">
        <v>5443</v>
      </c>
      <c r="AC84" s="110">
        <v>-104</v>
      </c>
      <c r="AD84" s="110">
        <v>-39</v>
      </c>
      <c r="AE84" s="131">
        <v>-1044</v>
      </c>
      <c r="AF84" s="98">
        <v>-0.16</v>
      </c>
      <c r="AG84" s="131">
        <v>-978</v>
      </c>
      <c r="AH84" s="98">
        <v>-0.15</v>
      </c>
    </row>
    <row r="85" spans="1:34" x14ac:dyDescent="0.2">
      <c r="A85" s="348"/>
      <c r="B85" s="344" t="s">
        <v>43</v>
      </c>
      <c r="C85" s="357">
        <v>4175</v>
      </c>
      <c r="D85" s="357">
        <v>4341</v>
      </c>
      <c r="E85" s="357">
        <v>4491</v>
      </c>
      <c r="F85" s="357">
        <v>4669</v>
      </c>
      <c r="G85" s="357">
        <v>4750</v>
      </c>
      <c r="H85" s="357">
        <v>4748</v>
      </c>
      <c r="I85" s="357">
        <v>4729</v>
      </c>
      <c r="J85" s="357">
        <v>4677</v>
      </c>
      <c r="K85" s="357">
        <v>4582</v>
      </c>
      <c r="L85" s="357">
        <v>4485</v>
      </c>
      <c r="M85" s="357">
        <v>4417</v>
      </c>
      <c r="N85" s="357">
        <v>4360</v>
      </c>
      <c r="O85" s="357">
        <v>4275</v>
      </c>
      <c r="P85" s="357">
        <v>4172</v>
      </c>
      <c r="Q85" s="357">
        <v>4040</v>
      </c>
      <c r="R85" s="357">
        <v>3934</v>
      </c>
      <c r="S85" s="357">
        <v>3856</v>
      </c>
      <c r="T85" s="357">
        <v>3844</v>
      </c>
      <c r="U85" s="357">
        <v>3863</v>
      </c>
      <c r="V85" s="357">
        <v>3928</v>
      </c>
      <c r="W85" s="357">
        <v>4021</v>
      </c>
      <c r="X85" s="357">
        <v>4098</v>
      </c>
      <c r="Y85" s="357">
        <v>4141</v>
      </c>
      <c r="Z85" s="357">
        <v>4214</v>
      </c>
      <c r="AA85" s="357">
        <v>4250</v>
      </c>
      <c r="AB85" s="357">
        <v>4236</v>
      </c>
      <c r="AC85" s="110">
        <v>24</v>
      </c>
      <c r="AD85" s="110">
        <v>2</v>
      </c>
      <c r="AE85" s="131">
        <v>242</v>
      </c>
      <c r="AF85" s="98">
        <v>0.06</v>
      </c>
      <c r="AG85" s="131">
        <v>61</v>
      </c>
      <c r="AH85" s="98">
        <v>0.01</v>
      </c>
    </row>
    <row r="86" spans="1:34" x14ac:dyDescent="0.2">
      <c r="A86" s="348"/>
      <c r="B86" s="344" t="s">
        <v>44</v>
      </c>
      <c r="C86" s="357">
        <v>2659</v>
      </c>
      <c r="D86" s="357">
        <v>2653</v>
      </c>
      <c r="E86" s="357">
        <v>2646</v>
      </c>
      <c r="F86" s="357">
        <v>2634</v>
      </c>
      <c r="G86" s="357">
        <v>2653</v>
      </c>
      <c r="H86" s="357">
        <v>2696</v>
      </c>
      <c r="I86" s="357">
        <v>2744</v>
      </c>
      <c r="J86" s="357">
        <v>2779</v>
      </c>
      <c r="K86" s="357">
        <v>2831</v>
      </c>
      <c r="L86" s="357">
        <v>2879</v>
      </c>
      <c r="M86" s="357">
        <v>2877</v>
      </c>
      <c r="N86" s="357">
        <v>2865</v>
      </c>
      <c r="O86" s="357">
        <v>2833</v>
      </c>
      <c r="P86" s="357">
        <v>2776</v>
      </c>
      <c r="Q86" s="357">
        <v>2718</v>
      </c>
      <c r="R86" s="357">
        <v>2677</v>
      </c>
      <c r="S86" s="357">
        <v>2642</v>
      </c>
      <c r="T86" s="357">
        <v>2591</v>
      </c>
      <c r="U86" s="357">
        <v>2529</v>
      </c>
      <c r="V86" s="357">
        <v>2449</v>
      </c>
      <c r="W86" s="357">
        <v>2385</v>
      </c>
      <c r="X86" s="357">
        <v>2338</v>
      </c>
      <c r="Y86" s="357">
        <v>2330</v>
      </c>
      <c r="Z86" s="357">
        <v>2341</v>
      </c>
      <c r="AA86" s="357">
        <v>2380</v>
      </c>
      <c r="AB86" s="357">
        <v>2435</v>
      </c>
      <c r="AC86" s="110">
        <v>22</v>
      </c>
      <c r="AD86" s="110">
        <v>-9</v>
      </c>
      <c r="AE86" s="131">
        <v>218</v>
      </c>
      <c r="AF86" s="98">
        <v>0.08</v>
      </c>
      <c r="AG86" s="131">
        <v>-224</v>
      </c>
      <c r="AH86" s="98">
        <v>-0.08</v>
      </c>
    </row>
    <row r="87" spans="1:34" x14ac:dyDescent="0.2">
      <c r="A87" s="348"/>
      <c r="B87" s="344" t="s">
        <v>45</v>
      </c>
      <c r="C87" s="357">
        <v>5724</v>
      </c>
      <c r="D87" s="357">
        <v>5526</v>
      </c>
      <c r="E87" s="357">
        <v>5386</v>
      </c>
      <c r="F87" s="357">
        <v>5274</v>
      </c>
      <c r="G87" s="357">
        <v>5441</v>
      </c>
      <c r="H87" s="357">
        <v>5577</v>
      </c>
      <c r="I87" s="357">
        <v>5625</v>
      </c>
      <c r="J87" s="357">
        <v>5672</v>
      </c>
      <c r="K87" s="357">
        <v>5710</v>
      </c>
      <c r="L87" s="357">
        <v>5750</v>
      </c>
      <c r="M87" s="357">
        <v>5842</v>
      </c>
      <c r="N87" s="357">
        <v>5944</v>
      </c>
      <c r="O87" s="357">
        <v>6021</v>
      </c>
      <c r="P87" s="357">
        <v>6135</v>
      </c>
      <c r="Q87" s="357">
        <v>6239</v>
      </c>
      <c r="R87" s="357">
        <v>6236</v>
      </c>
      <c r="S87" s="357">
        <v>6208</v>
      </c>
      <c r="T87" s="357">
        <v>6141</v>
      </c>
      <c r="U87" s="357">
        <v>6018</v>
      </c>
      <c r="V87" s="357">
        <v>5891</v>
      </c>
      <c r="W87" s="357">
        <v>5802</v>
      </c>
      <c r="X87" s="357">
        <v>5727</v>
      </c>
      <c r="Y87" s="357">
        <v>5616</v>
      </c>
      <c r="Z87" s="357">
        <v>5482</v>
      </c>
      <c r="AA87" s="357">
        <v>5309</v>
      </c>
      <c r="AB87" s="357">
        <v>5168</v>
      </c>
      <c r="AC87" s="110">
        <v>12</v>
      </c>
      <c r="AD87" s="110">
        <v>-22</v>
      </c>
      <c r="AE87" s="131">
        <v>118</v>
      </c>
      <c r="AF87" s="98">
        <v>0.02</v>
      </c>
      <c r="AG87" s="131">
        <v>-557</v>
      </c>
      <c r="AH87" s="98">
        <v>-0.1</v>
      </c>
    </row>
    <row r="88" spans="1:34" x14ac:dyDescent="0.2">
      <c r="A88" s="348"/>
      <c r="B88" s="344" t="s">
        <v>46</v>
      </c>
      <c r="C88" s="357">
        <v>21238</v>
      </c>
      <c r="D88" s="357">
        <v>19858</v>
      </c>
      <c r="E88" s="357">
        <v>18633</v>
      </c>
      <c r="F88" s="357">
        <v>17390</v>
      </c>
      <c r="G88" s="357">
        <v>16719</v>
      </c>
      <c r="H88" s="357">
        <v>16326</v>
      </c>
      <c r="I88" s="357">
        <v>16389</v>
      </c>
      <c r="J88" s="357">
        <v>16628</v>
      </c>
      <c r="K88" s="357">
        <v>16955</v>
      </c>
      <c r="L88" s="357">
        <v>17487</v>
      </c>
      <c r="M88" s="357">
        <v>17922</v>
      </c>
      <c r="N88" s="357">
        <v>18076</v>
      </c>
      <c r="O88" s="357">
        <v>18230</v>
      </c>
      <c r="P88" s="357">
        <v>18354</v>
      </c>
      <c r="Q88" s="357">
        <v>18483</v>
      </c>
      <c r="R88" s="357">
        <v>18781</v>
      </c>
      <c r="S88" s="357">
        <v>19112</v>
      </c>
      <c r="T88" s="357">
        <v>19362</v>
      </c>
      <c r="U88" s="357">
        <v>19730</v>
      </c>
      <c r="V88" s="357">
        <v>20067</v>
      </c>
      <c r="W88" s="357">
        <v>20057</v>
      </c>
      <c r="X88" s="357">
        <v>19969</v>
      </c>
      <c r="Y88" s="357">
        <v>19751</v>
      </c>
      <c r="Z88" s="357">
        <v>19354</v>
      </c>
      <c r="AA88" s="357">
        <v>18944</v>
      </c>
      <c r="AB88" s="357">
        <v>18655</v>
      </c>
      <c r="AC88" s="110">
        <v>-332</v>
      </c>
      <c r="AD88" s="110">
        <v>-103</v>
      </c>
      <c r="AE88" s="131">
        <v>-3317</v>
      </c>
      <c r="AF88" s="98">
        <v>-0.16</v>
      </c>
      <c r="AG88" s="131">
        <v>-2584</v>
      </c>
      <c r="AH88" s="98">
        <v>-0.12</v>
      </c>
    </row>
    <row r="89" spans="1:34" x14ac:dyDescent="0.2">
      <c r="A89" s="348"/>
      <c r="B89" s="344" t="s">
        <v>47</v>
      </c>
      <c r="C89" s="357">
        <v>47560</v>
      </c>
      <c r="D89" s="357">
        <v>46679</v>
      </c>
      <c r="E89" s="357">
        <v>45304</v>
      </c>
      <c r="F89" s="357">
        <v>44408</v>
      </c>
      <c r="G89" s="357">
        <v>43572</v>
      </c>
      <c r="H89" s="357">
        <v>42347</v>
      </c>
      <c r="I89" s="357">
        <v>40828</v>
      </c>
      <c r="J89" s="357">
        <v>39542</v>
      </c>
      <c r="K89" s="357">
        <v>38101</v>
      </c>
      <c r="L89" s="357">
        <v>36628</v>
      </c>
      <c r="M89" s="357">
        <v>35763</v>
      </c>
      <c r="N89" s="357">
        <v>35901</v>
      </c>
      <c r="O89" s="357">
        <v>36430</v>
      </c>
      <c r="P89" s="357">
        <v>37156</v>
      </c>
      <c r="Q89" s="357">
        <v>38329</v>
      </c>
      <c r="R89" s="357">
        <v>39292</v>
      </c>
      <c r="S89" s="357">
        <v>39640</v>
      </c>
      <c r="T89" s="357">
        <v>39984</v>
      </c>
      <c r="U89" s="357">
        <v>40265</v>
      </c>
      <c r="V89" s="357">
        <v>40554</v>
      </c>
      <c r="W89" s="357">
        <v>41212</v>
      </c>
      <c r="X89" s="357">
        <v>41943</v>
      </c>
      <c r="Y89" s="357">
        <v>42498</v>
      </c>
      <c r="Z89" s="357">
        <v>43311</v>
      </c>
      <c r="AA89" s="357">
        <v>44054</v>
      </c>
      <c r="AB89" s="357">
        <v>44034</v>
      </c>
      <c r="AC89" s="110">
        <v>-1180</v>
      </c>
      <c r="AD89" s="110">
        <v>-141</v>
      </c>
      <c r="AE89" s="131">
        <v>-11798</v>
      </c>
      <c r="AF89" s="98">
        <v>-0.25</v>
      </c>
      <c r="AG89" s="131">
        <v>-3526</v>
      </c>
      <c r="AH89" s="98">
        <v>-7.0000000000000007E-2</v>
      </c>
    </row>
    <row r="90" spans="1:34" x14ac:dyDescent="0.2">
      <c r="A90" s="348"/>
      <c r="B90" s="344" t="s">
        <v>48</v>
      </c>
      <c r="C90" s="357">
        <v>50525</v>
      </c>
      <c r="D90" s="357">
        <v>51664</v>
      </c>
      <c r="E90" s="357">
        <v>52814</v>
      </c>
      <c r="F90" s="357">
        <v>53271</v>
      </c>
      <c r="G90" s="357">
        <v>53293</v>
      </c>
      <c r="H90" s="357">
        <v>52991</v>
      </c>
      <c r="I90" s="357">
        <v>52486</v>
      </c>
      <c r="J90" s="357">
        <v>51460</v>
      </c>
      <c r="K90" s="357">
        <v>50959</v>
      </c>
      <c r="L90" s="357">
        <v>50009</v>
      </c>
      <c r="M90" s="357">
        <v>48610</v>
      </c>
      <c r="N90" s="357">
        <v>46873</v>
      </c>
      <c r="O90" s="357">
        <v>45402</v>
      </c>
      <c r="P90" s="357">
        <v>43756</v>
      </c>
      <c r="Q90" s="357">
        <v>42071</v>
      </c>
      <c r="R90" s="357">
        <v>41084</v>
      </c>
      <c r="S90" s="357">
        <v>41251</v>
      </c>
      <c r="T90" s="357">
        <v>41872</v>
      </c>
      <c r="U90" s="357">
        <v>42721</v>
      </c>
      <c r="V90" s="357">
        <v>44081</v>
      </c>
      <c r="W90" s="357">
        <v>45197</v>
      </c>
      <c r="X90" s="357">
        <v>45606</v>
      </c>
      <c r="Y90" s="357">
        <v>46007</v>
      </c>
      <c r="Z90" s="357">
        <v>46339</v>
      </c>
      <c r="AA90" s="357">
        <v>46675</v>
      </c>
      <c r="AB90" s="357">
        <v>47431</v>
      </c>
      <c r="AC90" s="110">
        <v>-192</v>
      </c>
      <c r="AD90" s="110">
        <v>-124</v>
      </c>
      <c r="AE90" s="131">
        <v>-1916</v>
      </c>
      <c r="AF90" s="98">
        <v>-0.04</v>
      </c>
      <c r="AG90" s="131">
        <v>-3095</v>
      </c>
      <c r="AH90" s="98">
        <v>-0.06</v>
      </c>
    </row>
    <row r="91" spans="1:34" x14ac:dyDescent="0.2">
      <c r="A91" s="348"/>
      <c r="B91" s="344" t="s">
        <v>49</v>
      </c>
      <c r="C91" s="357">
        <v>26183</v>
      </c>
      <c r="D91" s="357">
        <v>26829</v>
      </c>
      <c r="E91" s="357">
        <v>27455</v>
      </c>
      <c r="F91" s="357">
        <v>28057</v>
      </c>
      <c r="G91" s="357">
        <v>28658</v>
      </c>
      <c r="H91" s="357">
        <v>29258</v>
      </c>
      <c r="I91" s="357">
        <v>29740</v>
      </c>
      <c r="J91" s="357">
        <v>30248</v>
      </c>
      <c r="K91" s="357">
        <v>30359</v>
      </c>
      <c r="L91" s="357">
        <v>30384</v>
      </c>
      <c r="M91" s="357">
        <v>30225</v>
      </c>
      <c r="N91" s="357">
        <v>29949</v>
      </c>
      <c r="O91" s="357">
        <v>29379</v>
      </c>
      <c r="P91" s="357">
        <v>29104</v>
      </c>
      <c r="Q91" s="357">
        <v>28574</v>
      </c>
      <c r="R91" s="357">
        <v>27784</v>
      </c>
      <c r="S91" s="357">
        <v>26799</v>
      </c>
      <c r="T91" s="357">
        <v>25965</v>
      </c>
      <c r="U91" s="357">
        <v>25032</v>
      </c>
      <c r="V91" s="357">
        <v>24076</v>
      </c>
      <c r="W91" s="357">
        <v>23516</v>
      </c>
      <c r="X91" s="357">
        <v>23617</v>
      </c>
      <c r="Y91" s="357">
        <v>23980</v>
      </c>
      <c r="Z91" s="357">
        <v>24476</v>
      </c>
      <c r="AA91" s="357">
        <v>25259</v>
      </c>
      <c r="AB91" s="357">
        <v>25899</v>
      </c>
      <c r="AC91" s="110">
        <v>404</v>
      </c>
      <c r="AD91" s="110">
        <v>-11</v>
      </c>
      <c r="AE91" s="131">
        <v>4042</v>
      </c>
      <c r="AF91" s="98">
        <v>0.15</v>
      </c>
      <c r="AG91" s="131">
        <v>-284</v>
      </c>
      <c r="AH91" s="98">
        <v>-0.01</v>
      </c>
    </row>
    <row r="92" spans="1:34" x14ac:dyDescent="0.2">
      <c r="A92" s="348"/>
      <c r="B92" s="344" t="s">
        <v>50</v>
      </c>
      <c r="C92" s="357">
        <v>13012</v>
      </c>
      <c r="D92" s="357">
        <v>12768</v>
      </c>
      <c r="E92" s="357">
        <v>12613</v>
      </c>
      <c r="F92" s="357">
        <v>12599</v>
      </c>
      <c r="G92" s="357">
        <v>12898</v>
      </c>
      <c r="H92" s="357">
        <v>13197</v>
      </c>
      <c r="I92" s="357">
        <v>13527</v>
      </c>
      <c r="J92" s="357">
        <v>13857</v>
      </c>
      <c r="K92" s="357">
        <v>14177</v>
      </c>
      <c r="L92" s="357">
        <v>14492</v>
      </c>
      <c r="M92" s="357">
        <v>14808</v>
      </c>
      <c r="N92" s="357">
        <v>15063</v>
      </c>
      <c r="O92" s="357">
        <v>15331</v>
      </c>
      <c r="P92" s="357">
        <v>15398</v>
      </c>
      <c r="Q92" s="357">
        <v>15421</v>
      </c>
      <c r="R92" s="357">
        <v>15351</v>
      </c>
      <c r="S92" s="357">
        <v>15220</v>
      </c>
      <c r="T92" s="357">
        <v>14939</v>
      </c>
      <c r="U92" s="357">
        <v>14808</v>
      </c>
      <c r="V92" s="357">
        <v>14547</v>
      </c>
      <c r="W92" s="357">
        <v>14150</v>
      </c>
      <c r="X92" s="357">
        <v>13652</v>
      </c>
      <c r="Y92" s="357">
        <v>13230</v>
      </c>
      <c r="Z92" s="357">
        <v>12760</v>
      </c>
      <c r="AA92" s="357">
        <v>12276</v>
      </c>
      <c r="AB92" s="357">
        <v>11993</v>
      </c>
      <c r="AC92" s="110">
        <v>180</v>
      </c>
      <c r="AD92" s="110">
        <v>-41</v>
      </c>
      <c r="AE92" s="131">
        <v>1796</v>
      </c>
      <c r="AF92" s="98">
        <v>0.14000000000000001</v>
      </c>
      <c r="AG92" s="131">
        <v>-1018</v>
      </c>
      <c r="AH92" s="98">
        <v>-0.08</v>
      </c>
    </row>
    <row r="93" spans="1:34" x14ac:dyDescent="0.2">
      <c r="A93" s="348"/>
      <c r="B93" s="344" t="s">
        <v>51</v>
      </c>
      <c r="C93" s="357">
        <v>8458</v>
      </c>
      <c r="D93" s="357">
        <v>8424</v>
      </c>
      <c r="E93" s="357">
        <v>8358</v>
      </c>
      <c r="F93" s="357">
        <v>8208</v>
      </c>
      <c r="G93" s="357">
        <v>7891</v>
      </c>
      <c r="H93" s="357">
        <v>7782</v>
      </c>
      <c r="I93" s="357">
        <v>7762</v>
      </c>
      <c r="J93" s="357">
        <v>7803</v>
      </c>
      <c r="K93" s="357">
        <v>7932</v>
      </c>
      <c r="L93" s="357">
        <v>8131</v>
      </c>
      <c r="M93" s="357">
        <v>8331</v>
      </c>
      <c r="N93" s="357">
        <v>8550</v>
      </c>
      <c r="O93" s="357">
        <v>8769</v>
      </c>
      <c r="P93" s="357">
        <v>8982</v>
      </c>
      <c r="Q93" s="357">
        <v>9193</v>
      </c>
      <c r="R93" s="357">
        <v>9405</v>
      </c>
      <c r="S93" s="357">
        <v>9577</v>
      </c>
      <c r="T93" s="357">
        <v>9758</v>
      </c>
      <c r="U93" s="357">
        <v>9809</v>
      </c>
      <c r="V93" s="357">
        <v>9832</v>
      </c>
      <c r="W93" s="357">
        <v>9795</v>
      </c>
      <c r="X93" s="357">
        <v>9719</v>
      </c>
      <c r="Y93" s="357">
        <v>9547</v>
      </c>
      <c r="Z93" s="357">
        <v>9470</v>
      </c>
      <c r="AA93" s="357">
        <v>9309</v>
      </c>
      <c r="AB93" s="357">
        <v>9058</v>
      </c>
      <c r="AC93" s="110">
        <v>-13</v>
      </c>
      <c r="AD93" s="110">
        <v>24</v>
      </c>
      <c r="AE93" s="131">
        <v>-127</v>
      </c>
      <c r="AF93" s="98">
        <v>-0.02</v>
      </c>
      <c r="AG93" s="131">
        <v>600</v>
      </c>
      <c r="AH93" s="98">
        <v>7.0000000000000007E-2</v>
      </c>
    </row>
    <row r="94" spans="1:34" x14ac:dyDescent="0.2">
      <c r="A94" s="348"/>
      <c r="B94" s="344" t="s">
        <v>52</v>
      </c>
      <c r="C94" s="357">
        <v>8078</v>
      </c>
      <c r="D94" s="357">
        <v>8556</v>
      </c>
      <c r="E94" s="357">
        <v>8954</v>
      </c>
      <c r="F94" s="357">
        <v>9504</v>
      </c>
      <c r="G94" s="357">
        <v>10355</v>
      </c>
      <c r="H94" s="357">
        <v>10826</v>
      </c>
      <c r="I94" s="357">
        <v>11134</v>
      </c>
      <c r="J94" s="357">
        <v>11414</v>
      </c>
      <c r="K94" s="357">
        <v>11580</v>
      </c>
      <c r="L94" s="357">
        <v>11160</v>
      </c>
      <c r="M94" s="357">
        <v>11030</v>
      </c>
      <c r="N94" s="357">
        <v>11026</v>
      </c>
      <c r="O94" s="357">
        <v>11108</v>
      </c>
      <c r="P94" s="357">
        <v>11316</v>
      </c>
      <c r="Q94" s="357">
        <v>11623</v>
      </c>
      <c r="R94" s="357">
        <v>11933</v>
      </c>
      <c r="S94" s="357">
        <v>12272</v>
      </c>
      <c r="T94" s="357">
        <v>12606</v>
      </c>
      <c r="U94" s="357">
        <v>12936</v>
      </c>
      <c r="V94" s="357">
        <v>13263</v>
      </c>
      <c r="W94" s="357">
        <v>13590</v>
      </c>
      <c r="X94" s="357">
        <v>13860</v>
      </c>
      <c r="Y94" s="357">
        <v>14140</v>
      </c>
      <c r="Z94" s="357">
        <v>14230</v>
      </c>
      <c r="AA94" s="357">
        <v>14279</v>
      </c>
      <c r="AB94" s="357">
        <v>14241</v>
      </c>
      <c r="AC94" s="110">
        <v>295</v>
      </c>
      <c r="AD94" s="110">
        <v>247</v>
      </c>
      <c r="AE94" s="131">
        <v>2952</v>
      </c>
      <c r="AF94" s="98">
        <v>0.37</v>
      </c>
      <c r="AG94" s="131">
        <v>6163</v>
      </c>
      <c r="AH94" s="98">
        <v>0.76</v>
      </c>
    </row>
    <row r="95" spans="1:34" x14ac:dyDescent="0.2">
      <c r="A95" s="348"/>
      <c r="B95" s="344" t="s">
        <v>53</v>
      </c>
      <c r="C95" s="357">
        <v>4185</v>
      </c>
      <c r="D95" s="357">
        <v>4323</v>
      </c>
      <c r="E95" s="357">
        <v>4426</v>
      </c>
      <c r="F95" s="357">
        <v>4478</v>
      </c>
      <c r="G95" s="357">
        <v>4521</v>
      </c>
      <c r="H95" s="357">
        <v>4617</v>
      </c>
      <c r="I95" s="357">
        <v>4743</v>
      </c>
      <c r="J95" s="357">
        <v>4825</v>
      </c>
      <c r="K95" s="357">
        <v>4980</v>
      </c>
      <c r="L95" s="357">
        <v>5453</v>
      </c>
      <c r="M95" s="357">
        <v>5716</v>
      </c>
      <c r="N95" s="357">
        <v>5888</v>
      </c>
      <c r="O95" s="357">
        <v>6037</v>
      </c>
      <c r="P95" s="357">
        <v>6125</v>
      </c>
      <c r="Q95" s="357">
        <v>5925</v>
      </c>
      <c r="R95" s="357">
        <v>5877</v>
      </c>
      <c r="S95" s="357">
        <v>5896</v>
      </c>
      <c r="T95" s="357">
        <v>5959</v>
      </c>
      <c r="U95" s="357">
        <v>6091</v>
      </c>
      <c r="V95" s="357">
        <v>6275</v>
      </c>
      <c r="W95" s="357">
        <v>6462</v>
      </c>
      <c r="X95" s="357">
        <v>6664</v>
      </c>
      <c r="Y95" s="357">
        <v>6861</v>
      </c>
      <c r="Z95" s="357">
        <v>7058</v>
      </c>
      <c r="AA95" s="357">
        <v>7253</v>
      </c>
      <c r="AB95" s="357">
        <v>7448</v>
      </c>
      <c r="AC95" s="110">
        <v>153</v>
      </c>
      <c r="AD95" s="110">
        <v>131</v>
      </c>
      <c r="AE95" s="131">
        <v>1531</v>
      </c>
      <c r="AF95" s="98">
        <v>0.37</v>
      </c>
      <c r="AG95" s="131">
        <v>3263</v>
      </c>
      <c r="AH95" s="98">
        <v>0.78</v>
      </c>
    </row>
    <row r="96" spans="1:34" x14ac:dyDescent="0.2">
      <c r="A96" s="348"/>
      <c r="B96" s="344" t="s">
        <v>54</v>
      </c>
      <c r="C96" s="357">
        <v>1580</v>
      </c>
      <c r="D96" s="357">
        <v>1615</v>
      </c>
      <c r="E96" s="357">
        <v>1651</v>
      </c>
      <c r="F96" s="357">
        <v>1682</v>
      </c>
      <c r="G96" s="357">
        <v>1707</v>
      </c>
      <c r="H96" s="357">
        <v>1748</v>
      </c>
      <c r="I96" s="357">
        <v>1780</v>
      </c>
      <c r="J96" s="357">
        <v>1803</v>
      </c>
      <c r="K96" s="357">
        <v>1803</v>
      </c>
      <c r="L96" s="357">
        <v>1826</v>
      </c>
      <c r="M96" s="357">
        <v>1875</v>
      </c>
      <c r="N96" s="357">
        <v>1935</v>
      </c>
      <c r="O96" s="357">
        <v>1974</v>
      </c>
      <c r="P96" s="357">
        <v>2042</v>
      </c>
      <c r="Q96" s="357">
        <v>2256</v>
      </c>
      <c r="R96" s="357">
        <v>2374</v>
      </c>
      <c r="S96" s="357">
        <v>2450</v>
      </c>
      <c r="T96" s="357">
        <v>2511</v>
      </c>
      <c r="U96" s="357">
        <v>2546</v>
      </c>
      <c r="V96" s="357">
        <v>2479</v>
      </c>
      <c r="W96" s="357">
        <v>2473</v>
      </c>
      <c r="X96" s="357">
        <v>2496</v>
      </c>
      <c r="Y96" s="357">
        <v>2536</v>
      </c>
      <c r="Z96" s="357">
        <v>2606</v>
      </c>
      <c r="AA96" s="357">
        <v>2697</v>
      </c>
      <c r="AB96" s="357">
        <v>2790</v>
      </c>
      <c r="AC96" s="110">
        <v>30</v>
      </c>
      <c r="AD96" s="110">
        <v>48</v>
      </c>
      <c r="AE96" s="131">
        <v>295</v>
      </c>
      <c r="AF96" s="98">
        <v>0.19</v>
      </c>
      <c r="AG96" s="131">
        <v>1211</v>
      </c>
      <c r="AH96" s="98">
        <v>0.77</v>
      </c>
    </row>
    <row r="97" spans="1:34" x14ac:dyDescent="0.2">
      <c r="A97" s="348"/>
      <c r="B97" s="344" t="s">
        <v>55</v>
      </c>
      <c r="C97" s="357">
        <v>533</v>
      </c>
      <c r="D97" s="357">
        <v>543</v>
      </c>
      <c r="E97" s="357">
        <v>548</v>
      </c>
      <c r="F97" s="357">
        <v>556</v>
      </c>
      <c r="G97" s="357">
        <v>571</v>
      </c>
      <c r="H97" s="357">
        <v>582</v>
      </c>
      <c r="I97" s="357">
        <v>593</v>
      </c>
      <c r="J97" s="357">
        <v>608</v>
      </c>
      <c r="K97" s="357">
        <v>623</v>
      </c>
      <c r="L97" s="357">
        <v>637</v>
      </c>
      <c r="M97" s="357">
        <v>654</v>
      </c>
      <c r="N97" s="357">
        <v>669</v>
      </c>
      <c r="O97" s="357">
        <v>682</v>
      </c>
      <c r="P97" s="357">
        <v>688</v>
      </c>
      <c r="Q97" s="357">
        <v>702</v>
      </c>
      <c r="R97" s="357">
        <v>726</v>
      </c>
      <c r="S97" s="357">
        <v>753</v>
      </c>
      <c r="T97" s="357">
        <v>772</v>
      </c>
      <c r="U97" s="357">
        <v>796</v>
      </c>
      <c r="V97" s="357">
        <v>878</v>
      </c>
      <c r="W97" s="357">
        <v>927</v>
      </c>
      <c r="X97" s="357">
        <v>962</v>
      </c>
      <c r="Y97" s="357">
        <v>986</v>
      </c>
      <c r="Z97" s="357">
        <v>1005</v>
      </c>
      <c r="AA97" s="357">
        <v>1020</v>
      </c>
      <c r="AB97" s="357">
        <v>1042</v>
      </c>
      <c r="AC97" s="110">
        <v>12</v>
      </c>
      <c r="AD97" s="110">
        <v>20</v>
      </c>
      <c r="AE97" s="131">
        <v>121</v>
      </c>
      <c r="AF97" s="98">
        <v>0.23</v>
      </c>
      <c r="AG97" s="131">
        <v>509</v>
      </c>
      <c r="AH97" s="98">
        <v>0.96</v>
      </c>
    </row>
    <row r="98" spans="1:34" s="184" customFormat="1" x14ac:dyDescent="0.2">
      <c r="A98" s="348"/>
      <c r="B98" s="251" t="s">
        <v>59</v>
      </c>
      <c r="C98" s="252">
        <v>210141</v>
      </c>
      <c r="D98" s="252">
        <v>209803</v>
      </c>
      <c r="E98" s="252">
        <v>209016</v>
      </c>
      <c r="F98" s="252">
        <v>208086</v>
      </c>
      <c r="G98" s="252">
        <v>208010</v>
      </c>
      <c r="H98" s="252">
        <v>207390</v>
      </c>
      <c r="I98" s="252">
        <v>206564</v>
      </c>
      <c r="J98" s="252">
        <v>205674</v>
      </c>
      <c r="K98" s="252">
        <v>204858</v>
      </c>
      <c r="L98" s="252">
        <v>203553</v>
      </c>
      <c r="M98" s="252">
        <v>202346</v>
      </c>
      <c r="N98" s="252">
        <v>201426</v>
      </c>
      <c r="O98" s="252">
        <v>200869</v>
      </c>
      <c r="P98" s="252">
        <v>200565</v>
      </c>
      <c r="Q98" s="252">
        <v>200285</v>
      </c>
      <c r="R98" s="252">
        <v>200252</v>
      </c>
      <c r="S98" s="252">
        <v>200504</v>
      </c>
      <c r="T98" s="252">
        <v>201132</v>
      </c>
      <c r="U98" s="252">
        <v>201923</v>
      </c>
      <c r="V98" s="252">
        <v>202994</v>
      </c>
      <c r="W98" s="252">
        <v>204093</v>
      </c>
      <c r="X98" s="252">
        <v>204947</v>
      </c>
      <c r="Y98" s="252">
        <v>205749</v>
      </c>
      <c r="Z98" s="252">
        <v>206552</v>
      </c>
      <c r="AA98" s="252">
        <v>207426</v>
      </c>
      <c r="AB98" s="252">
        <v>207998</v>
      </c>
      <c r="AC98" s="129">
        <v>-779</v>
      </c>
      <c r="AD98" s="129">
        <v>-86</v>
      </c>
      <c r="AE98" s="130">
        <v>-7795</v>
      </c>
      <c r="AF98" s="88">
        <v>-0.04</v>
      </c>
      <c r="AG98" s="130">
        <v>-2143</v>
      </c>
      <c r="AH98" s="88">
        <v>-0.01</v>
      </c>
    </row>
    <row r="99" spans="1:34" ht="6" customHeight="1" x14ac:dyDescent="0.2">
      <c r="A99" s="340"/>
      <c r="B99" s="356"/>
      <c r="C99" s="357"/>
      <c r="D99" s="357"/>
      <c r="E99" s="357"/>
      <c r="F99" s="357"/>
      <c r="G99" s="357"/>
      <c r="H99" s="357"/>
      <c r="I99" s="357"/>
      <c r="J99" s="357"/>
      <c r="K99" s="357"/>
      <c r="L99" s="357"/>
      <c r="M99" s="357"/>
      <c r="N99" s="357"/>
      <c r="O99" s="357"/>
      <c r="P99" s="357"/>
      <c r="Q99" s="357"/>
      <c r="R99" s="357"/>
      <c r="S99" s="357"/>
      <c r="T99" s="357"/>
      <c r="U99" s="357"/>
      <c r="V99" s="357"/>
      <c r="W99" s="357"/>
      <c r="X99" s="357"/>
      <c r="Y99" s="357"/>
      <c r="Z99" s="357"/>
      <c r="AA99" s="357"/>
      <c r="AB99" s="357"/>
      <c r="AC99" s="96"/>
      <c r="AD99" s="96"/>
      <c r="AE99" s="97"/>
      <c r="AF99" s="356"/>
      <c r="AG99" s="97"/>
      <c r="AH99" s="356"/>
    </row>
    <row r="100" spans="1:34" s="184" customFormat="1" x14ac:dyDescent="0.2">
      <c r="A100" s="243" t="s">
        <v>120</v>
      </c>
      <c r="B100" s="245" t="s">
        <v>59</v>
      </c>
      <c r="C100" s="253">
        <v>2477276</v>
      </c>
      <c r="D100" s="253">
        <v>2495622</v>
      </c>
      <c r="E100" s="253">
        <v>2509058</v>
      </c>
      <c r="F100" s="253">
        <v>2521984</v>
      </c>
      <c r="G100" s="253">
        <v>2535880</v>
      </c>
      <c r="H100" s="253">
        <v>2546929</v>
      </c>
      <c r="I100" s="253">
        <v>2556877</v>
      </c>
      <c r="J100" s="253">
        <v>2564961</v>
      </c>
      <c r="K100" s="253">
        <v>2572213</v>
      </c>
      <c r="L100" s="253">
        <v>2578631</v>
      </c>
      <c r="M100" s="253">
        <v>2585105</v>
      </c>
      <c r="N100" s="253">
        <v>2591688</v>
      </c>
      <c r="O100" s="253">
        <v>2597569</v>
      </c>
      <c r="P100" s="253">
        <v>2604174</v>
      </c>
      <c r="Q100" s="253">
        <v>2610458</v>
      </c>
      <c r="R100" s="253">
        <v>2616828</v>
      </c>
      <c r="S100" s="253">
        <v>2623297</v>
      </c>
      <c r="T100" s="253">
        <v>2629200</v>
      </c>
      <c r="U100" s="253">
        <v>2635750</v>
      </c>
      <c r="V100" s="253">
        <v>2641631</v>
      </c>
      <c r="W100" s="253">
        <v>2647447</v>
      </c>
      <c r="X100" s="253">
        <v>2652484</v>
      </c>
      <c r="Y100" s="253">
        <v>2657176</v>
      </c>
      <c r="Z100" s="253">
        <v>2661026</v>
      </c>
      <c r="AA100" s="253">
        <v>2664220</v>
      </c>
      <c r="AB100" s="253">
        <v>2666511</v>
      </c>
      <c r="AC100" s="248">
        <v>10783</v>
      </c>
      <c r="AD100" s="248">
        <v>7569</v>
      </c>
      <c r="AE100" s="249">
        <v>107829</v>
      </c>
      <c r="AF100" s="250">
        <v>0.04</v>
      </c>
      <c r="AG100" s="249">
        <v>189235</v>
      </c>
      <c r="AH100" s="250">
        <v>0.08</v>
      </c>
    </row>
    <row r="102" spans="1:34" x14ac:dyDescent="0.2">
      <c r="A102" s="182" t="s">
        <v>119</v>
      </c>
      <c r="B102" s="190"/>
      <c r="C102" s="190"/>
      <c r="D102" s="191"/>
      <c r="E102" s="191"/>
      <c r="F102" s="191"/>
      <c r="G102" s="191"/>
      <c r="H102" s="191"/>
      <c r="I102" s="191"/>
      <c r="J102" s="191"/>
      <c r="K102" s="191"/>
    </row>
    <row r="103" spans="1:34" x14ac:dyDescent="0.2">
      <c r="A103" s="394" t="str">
        <f>'metadata text'!B9</f>
        <v>1) Household reference person (HRP) is defined as the eldest economically active person in the household, then the eldest inactive person if there was no economically active person.</v>
      </c>
      <c r="B103" s="394"/>
      <c r="C103" s="394"/>
      <c r="D103" s="394"/>
      <c r="E103" s="394"/>
      <c r="F103" s="394"/>
      <c r="G103" s="394"/>
      <c r="H103" s="394"/>
      <c r="I103" s="394"/>
      <c r="J103" s="394"/>
      <c r="K103" s="394"/>
      <c r="L103" s="394"/>
      <c r="M103" s="394"/>
      <c r="N103" s="394"/>
    </row>
    <row r="104" spans="1:34" ht="12.75" customHeight="1" x14ac:dyDescent="0.2">
      <c r="A104" s="384" t="str">
        <f>'metadata text'!B12</f>
        <v>2) Average annual change is the result of dividing the absolute change before rounding by the number of years of the projection, 10 for the period 2018-2028 and 25 for the period 2018-2043.</v>
      </c>
      <c r="B104" s="384"/>
      <c r="C104" s="384"/>
      <c r="D104" s="384"/>
      <c r="E104" s="384"/>
      <c r="F104" s="384"/>
      <c r="G104" s="384"/>
      <c r="H104" s="384"/>
      <c r="I104" s="384"/>
      <c r="J104" s="384"/>
      <c r="K104" s="384"/>
      <c r="L104" s="384"/>
      <c r="M104" s="384"/>
      <c r="N104" s="384"/>
    </row>
    <row r="105" spans="1:34" ht="12.75" customHeight="1" x14ac:dyDescent="0.2">
      <c r="A105" s="120"/>
      <c r="B105" s="120"/>
      <c r="C105" s="120"/>
      <c r="D105" s="120"/>
      <c r="E105" s="120"/>
      <c r="F105" s="120"/>
      <c r="G105" s="120"/>
      <c r="H105" s="120"/>
      <c r="I105" s="120"/>
      <c r="J105" s="120"/>
      <c r="K105" s="120"/>
      <c r="L105" s="120"/>
    </row>
    <row r="106" spans="1:34" ht="12.75" customHeight="1" x14ac:dyDescent="0.2">
      <c r="A106" s="121" t="str">
        <f>'metadata text'!B20</f>
        <v>Household figures are rounded to the nearest whole number. As a result, totals may not equal the sum of their parts.</v>
      </c>
      <c r="B106" s="121"/>
      <c r="C106" s="121"/>
      <c r="D106" s="121"/>
      <c r="E106" s="121"/>
      <c r="F106" s="121"/>
      <c r="G106" s="121"/>
      <c r="H106" s="121"/>
      <c r="I106" s="121"/>
      <c r="J106" s="121"/>
      <c r="K106" s="121"/>
      <c r="L106" s="121"/>
      <c r="M106" s="121"/>
      <c r="N106" s="121"/>
    </row>
    <row r="107" spans="1:34" x14ac:dyDescent="0.2">
      <c r="B107" s="123"/>
    </row>
    <row r="108" spans="1:34" x14ac:dyDescent="0.2">
      <c r="A108" s="331" t="s">
        <v>256</v>
      </c>
      <c r="B108" s="331"/>
      <c r="C108" s="331"/>
    </row>
  </sheetData>
  <mergeCells count="17">
    <mergeCell ref="A52:A68"/>
    <mergeCell ref="A40:A50"/>
    <mergeCell ref="C3:AB3"/>
    <mergeCell ref="A82:A98"/>
    <mergeCell ref="A70:A80"/>
    <mergeCell ref="A103:N103"/>
    <mergeCell ref="A104:N104"/>
    <mergeCell ref="A106:N106"/>
    <mergeCell ref="AG3:AH3"/>
    <mergeCell ref="AG4:AH4"/>
    <mergeCell ref="A22:A37"/>
    <mergeCell ref="AD3:AD4"/>
    <mergeCell ref="AC3:AC4"/>
    <mergeCell ref="AE3:AF3"/>
    <mergeCell ref="AE4:AF4"/>
    <mergeCell ref="R1:S1"/>
    <mergeCell ref="A1:P1"/>
  </mergeCells>
  <phoneticPr fontId="3" type="noConversion"/>
  <hyperlinks>
    <hyperlink ref="R1" location="Contents!A1" display="back to contents"/>
  </hyperlinks>
  <pageMargins left="0.74803149606299213" right="0.74803149606299213" top="0.98425196850393704" bottom="0.98425196850393704" header="0.51181102362204722" footer="0.51181102362204722"/>
  <pageSetup paperSize="9" scale="49" fitToWidth="2" fitToHeight="2" orientation="landscape" r:id="rId1"/>
  <headerFooter alignWithMargins="0"/>
  <rowBreaks count="1" manualBreakCount="1">
    <brk id="69" max="30" man="1"/>
  </rowBreaks>
  <ignoredErrors>
    <ignoredError sqref="C4:AB4"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A66"/>
  <sheetViews>
    <sheetView showGridLines="0" workbookViewId="0">
      <selection sqref="A1:K1"/>
    </sheetView>
  </sheetViews>
  <sheetFormatPr defaultRowHeight="12.75" x14ac:dyDescent="0.2"/>
  <cols>
    <col min="1" max="1" width="10.42578125" style="124" bestFit="1" customWidth="1"/>
    <col min="2" max="16384" width="9.140625" style="124"/>
  </cols>
  <sheetData>
    <row r="1" spans="1:27" ht="18" customHeight="1" x14ac:dyDescent="0.25">
      <c r="A1" s="152" t="s">
        <v>171</v>
      </c>
      <c r="B1" s="152"/>
      <c r="C1" s="152"/>
      <c r="D1" s="152"/>
      <c r="E1" s="152"/>
      <c r="F1" s="152"/>
      <c r="G1" s="152"/>
      <c r="H1" s="152"/>
      <c r="I1" s="152"/>
      <c r="J1" s="152"/>
      <c r="K1" s="152"/>
      <c r="M1" s="8" t="s">
        <v>200</v>
      </c>
      <c r="N1" s="8"/>
    </row>
    <row r="2" spans="1:27" ht="15" customHeight="1" x14ac:dyDescent="0.25">
      <c r="A2" s="66"/>
      <c r="B2" s="66"/>
      <c r="C2" s="66"/>
      <c r="D2" s="66"/>
      <c r="E2" s="66"/>
      <c r="F2" s="66"/>
      <c r="G2" s="66"/>
      <c r="H2" s="66"/>
      <c r="I2" s="66"/>
      <c r="J2" s="66"/>
      <c r="K2" s="66"/>
    </row>
    <row r="3" spans="1:27" s="232" customFormat="1" x14ac:dyDescent="0.2">
      <c r="A3" s="187" t="s">
        <v>57</v>
      </c>
      <c r="B3" s="230" t="s">
        <v>139</v>
      </c>
      <c r="C3" s="161" t="s">
        <v>140</v>
      </c>
      <c r="D3" s="161" t="s">
        <v>141</v>
      </c>
      <c r="E3" s="161" t="s">
        <v>142</v>
      </c>
      <c r="F3" s="161" t="s">
        <v>143</v>
      </c>
      <c r="G3" s="161" t="s">
        <v>144</v>
      </c>
      <c r="H3" s="161" t="s">
        <v>145</v>
      </c>
      <c r="I3" s="161" t="s">
        <v>146</v>
      </c>
      <c r="J3" s="161" t="s">
        <v>147</v>
      </c>
      <c r="K3" s="161" t="s">
        <v>148</v>
      </c>
      <c r="L3" s="161" t="s">
        <v>149</v>
      </c>
      <c r="M3" s="161" t="s">
        <v>150</v>
      </c>
      <c r="N3" s="161" t="s">
        <v>151</v>
      </c>
      <c r="O3" s="161" t="s">
        <v>152</v>
      </c>
      <c r="P3" s="161" t="s">
        <v>153</v>
      </c>
      <c r="Q3" s="161" t="s">
        <v>154</v>
      </c>
      <c r="R3" s="161" t="s">
        <v>155</v>
      </c>
      <c r="S3" s="161" t="s">
        <v>156</v>
      </c>
      <c r="T3" s="161" t="s">
        <v>157</v>
      </c>
      <c r="U3" s="161" t="s">
        <v>158</v>
      </c>
      <c r="V3" s="161" t="s">
        <v>159</v>
      </c>
      <c r="W3" s="161" t="s">
        <v>160</v>
      </c>
      <c r="X3" s="161" t="s">
        <v>161</v>
      </c>
      <c r="Y3" s="161" t="s">
        <v>162</v>
      </c>
      <c r="Z3" s="161" t="s">
        <v>163</v>
      </c>
      <c r="AA3" s="231" t="s">
        <v>164</v>
      </c>
    </row>
    <row r="4" spans="1:27" s="160" customFormat="1" x14ac:dyDescent="0.2">
      <c r="A4" s="199" t="s">
        <v>65</v>
      </c>
      <c r="B4" s="233"/>
      <c r="C4" s="233"/>
      <c r="D4" s="233"/>
      <c r="E4" s="233"/>
      <c r="F4" s="233"/>
      <c r="G4" s="233"/>
      <c r="H4" s="233"/>
      <c r="I4" s="233"/>
      <c r="J4" s="233"/>
      <c r="K4" s="233"/>
      <c r="L4" s="234"/>
      <c r="M4" s="234"/>
      <c r="N4" s="234"/>
      <c r="O4" s="234"/>
      <c r="P4" s="234"/>
      <c r="Q4" s="234"/>
      <c r="R4" s="234"/>
      <c r="S4" s="234"/>
      <c r="T4" s="234"/>
      <c r="U4" s="234"/>
      <c r="V4" s="234"/>
      <c r="W4" s="234"/>
      <c r="X4" s="234"/>
      <c r="Y4" s="234"/>
      <c r="Z4" s="234"/>
      <c r="AA4" s="235"/>
    </row>
    <row r="5" spans="1:27" s="198" customFormat="1" x14ac:dyDescent="0.2">
      <c r="A5" s="92" t="s">
        <v>40</v>
      </c>
      <c r="B5" s="171">
        <v>0.03</v>
      </c>
      <c r="C5" s="171">
        <v>0.03</v>
      </c>
      <c r="D5" s="171">
        <v>0.03</v>
      </c>
      <c r="E5" s="171">
        <v>0.03</v>
      </c>
      <c r="F5" s="171">
        <v>0.03</v>
      </c>
      <c r="G5" s="171">
        <v>0.03</v>
      </c>
      <c r="H5" s="171">
        <v>0.03</v>
      </c>
      <c r="I5" s="171">
        <v>0.03</v>
      </c>
      <c r="J5" s="171">
        <v>0.03</v>
      </c>
      <c r="K5" s="171">
        <v>0.03</v>
      </c>
      <c r="L5" s="171">
        <v>0.03</v>
      </c>
      <c r="M5" s="171">
        <v>0.03</v>
      </c>
      <c r="N5" s="171">
        <v>0.03</v>
      </c>
      <c r="O5" s="171">
        <v>0.03</v>
      </c>
      <c r="P5" s="171">
        <v>0.03</v>
      </c>
      <c r="Q5" s="171">
        <v>0.03</v>
      </c>
      <c r="R5" s="171">
        <v>0.03</v>
      </c>
      <c r="S5" s="171">
        <v>0.03</v>
      </c>
      <c r="T5" s="171">
        <v>0.03</v>
      </c>
      <c r="U5" s="171">
        <v>0.03</v>
      </c>
      <c r="V5" s="171">
        <v>0.03</v>
      </c>
      <c r="W5" s="171">
        <v>0.03</v>
      </c>
      <c r="X5" s="171">
        <v>0.03</v>
      </c>
      <c r="Y5" s="171">
        <v>0.03</v>
      </c>
      <c r="Z5" s="171">
        <v>0.03</v>
      </c>
      <c r="AA5" s="137">
        <v>0.03</v>
      </c>
    </row>
    <row r="6" spans="1:27" s="198" customFormat="1" x14ac:dyDescent="0.2">
      <c r="A6" s="92" t="s">
        <v>41</v>
      </c>
      <c r="B6" s="171">
        <v>0.06</v>
      </c>
      <c r="C6" s="171">
        <v>0.06</v>
      </c>
      <c r="D6" s="171">
        <v>0.06</v>
      </c>
      <c r="E6" s="171">
        <v>0.06</v>
      </c>
      <c r="F6" s="171">
        <v>0.06</v>
      </c>
      <c r="G6" s="171">
        <v>0.06</v>
      </c>
      <c r="H6" s="171">
        <v>0.06</v>
      </c>
      <c r="I6" s="171">
        <v>0.06</v>
      </c>
      <c r="J6" s="171">
        <v>0.06</v>
      </c>
      <c r="K6" s="171">
        <v>0.06</v>
      </c>
      <c r="L6" s="171">
        <v>0.06</v>
      </c>
      <c r="M6" s="171">
        <v>0.05</v>
      </c>
      <c r="N6" s="171">
        <v>0.05</v>
      </c>
      <c r="O6" s="171">
        <v>0.05</v>
      </c>
      <c r="P6" s="171">
        <v>0.05</v>
      </c>
      <c r="Q6" s="171">
        <v>0.06</v>
      </c>
      <c r="R6" s="171">
        <v>0.06</v>
      </c>
      <c r="S6" s="171">
        <v>0.06</v>
      </c>
      <c r="T6" s="171">
        <v>0.06</v>
      </c>
      <c r="U6" s="171">
        <v>0.06</v>
      </c>
      <c r="V6" s="171">
        <v>0.06</v>
      </c>
      <c r="W6" s="171">
        <v>0.06</v>
      </c>
      <c r="X6" s="171">
        <v>0.06</v>
      </c>
      <c r="Y6" s="171">
        <v>0.06</v>
      </c>
      <c r="Z6" s="171">
        <v>0.06</v>
      </c>
      <c r="AA6" s="137">
        <v>0.06</v>
      </c>
    </row>
    <row r="7" spans="1:27" s="198" customFormat="1" x14ac:dyDescent="0.2">
      <c r="A7" s="92" t="s">
        <v>42</v>
      </c>
      <c r="B7" s="171">
        <v>0.1</v>
      </c>
      <c r="C7" s="171">
        <v>0.1</v>
      </c>
      <c r="D7" s="171">
        <v>0.1</v>
      </c>
      <c r="E7" s="171">
        <v>0.1</v>
      </c>
      <c r="F7" s="171">
        <v>0.1</v>
      </c>
      <c r="G7" s="171">
        <v>0.1</v>
      </c>
      <c r="H7" s="171">
        <v>0.1</v>
      </c>
      <c r="I7" s="171">
        <v>0.1</v>
      </c>
      <c r="J7" s="171">
        <v>0.1</v>
      </c>
      <c r="K7" s="171">
        <v>0.1</v>
      </c>
      <c r="L7" s="171">
        <v>0.1</v>
      </c>
      <c r="M7" s="171">
        <v>0.1</v>
      </c>
      <c r="N7" s="171">
        <v>0.1</v>
      </c>
      <c r="O7" s="171">
        <v>0.1</v>
      </c>
      <c r="P7" s="171">
        <v>0.1</v>
      </c>
      <c r="Q7" s="171">
        <v>0.1</v>
      </c>
      <c r="R7" s="171">
        <v>0.1</v>
      </c>
      <c r="S7" s="171">
        <v>0.1</v>
      </c>
      <c r="T7" s="171">
        <v>0.1</v>
      </c>
      <c r="U7" s="171">
        <v>0.1</v>
      </c>
      <c r="V7" s="171">
        <v>0.1</v>
      </c>
      <c r="W7" s="171">
        <v>0.1</v>
      </c>
      <c r="X7" s="171">
        <v>0.1</v>
      </c>
      <c r="Y7" s="171">
        <v>0.1</v>
      </c>
      <c r="Z7" s="171">
        <v>0.1</v>
      </c>
      <c r="AA7" s="137">
        <v>0.1</v>
      </c>
    </row>
    <row r="8" spans="1:27" s="198" customFormat="1" x14ac:dyDescent="0.2">
      <c r="A8" s="92" t="s">
        <v>43</v>
      </c>
      <c r="B8" s="171">
        <v>0.12</v>
      </c>
      <c r="C8" s="171">
        <v>0.12</v>
      </c>
      <c r="D8" s="171">
        <v>0.12</v>
      </c>
      <c r="E8" s="171">
        <v>0.12</v>
      </c>
      <c r="F8" s="171">
        <v>0.12</v>
      </c>
      <c r="G8" s="171">
        <v>0.12</v>
      </c>
      <c r="H8" s="171">
        <v>0.12</v>
      </c>
      <c r="I8" s="171">
        <v>0.12</v>
      </c>
      <c r="J8" s="171">
        <v>0.12</v>
      </c>
      <c r="K8" s="171">
        <v>0.12</v>
      </c>
      <c r="L8" s="171">
        <v>0.12</v>
      </c>
      <c r="M8" s="171">
        <v>0.12</v>
      </c>
      <c r="N8" s="171">
        <v>0.12</v>
      </c>
      <c r="O8" s="171">
        <v>0.12</v>
      </c>
      <c r="P8" s="171">
        <v>0.12</v>
      </c>
      <c r="Q8" s="171">
        <v>0.12</v>
      </c>
      <c r="R8" s="171">
        <v>0.12</v>
      </c>
      <c r="S8" s="171">
        <v>0.12</v>
      </c>
      <c r="T8" s="171">
        <v>0.12</v>
      </c>
      <c r="U8" s="171">
        <v>0.12</v>
      </c>
      <c r="V8" s="171">
        <v>0.12</v>
      </c>
      <c r="W8" s="171">
        <v>0.12</v>
      </c>
      <c r="X8" s="171">
        <v>0.12</v>
      </c>
      <c r="Y8" s="171">
        <v>0.12</v>
      </c>
      <c r="Z8" s="171">
        <v>0.12</v>
      </c>
      <c r="AA8" s="137">
        <v>0.12</v>
      </c>
    </row>
    <row r="9" spans="1:27" s="198" customFormat="1" x14ac:dyDescent="0.2">
      <c r="A9" s="92" t="s">
        <v>44</v>
      </c>
      <c r="B9" s="171">
        <v>0.12</v>
      </c>
      <c r="C9" s="171">
        <v>0.12</v>
      </c>
      <c r="D9" s="171">
        <v>0.12</v>
      </c>
      <c r="E9" s="171">
        <v>0.13</v>
      </c>
      <c r="F9" s="171">
        <v>0.13</v>
      </c>
      <c r="G9" s="171">
        <v>0.13</v>
      </c>
      <c r="H9" s="171">
        <v>0.13</v>
      </c>
      <c r="I9" s="171">
        <v>0.13</v>
      </c>
      <c r="J9" s="171">
        <v>0.13</v>
      </c>
      <c r="K9" s="171">
        <v>0.13</v>
      </c>
      <c r="L9" s="171">
        <v>0.13</v>
      </c>
      <c r="M9" s="171">
        <v>0.13</v>
      </c>
      <c r="N9" s="171">
        <v>0.13</v>
      </c>
      <c r="O9" s="171">
        <v>0.13</v>
      </c>
      <c r="P9" s="171">
        <v>0.13</v>
      </c>
      <c r="Q9" s="171">
        <v>0.13</v>
      </c>
      <c r="R9" s="171">
        <v>0.13</v>
      </c>
      <c r="S9" s="171">
        <v>0.13</v>
      </c>
      <c r="T9" s="171">
        <v>0.13</v>
      </c>
      <c r="U9" s="171">
        <v>0.13</v>
      </c>
      <c r="V9" s="171">
        <v>0.13</v>
      </c>
      <c r="W9" s="171">
        <v>0.13</v>
      </c>
      <c r="X9" s="171">
        <v>0.13</v>
      </c>
      <c r="Y9" s="171">
        <v>0.13</v>
      </c>
      <c r="Z9" s="171">
        <v>0.13</v>
      </c>
      <c r="AA9" s="137">
        <v>0.13</v>
      </c>
    </row>
    <row r="10" spans="1:27" s="198" customFormat="1" x14ac:dyDescent="0.2">
      <c r="A10" s="92" t="s">
        <v>45</v>
      </c>
      <c r="B10" s="171">
        <v>0.11</v>
      </c>
      <c r="C10" s="171">
        <v>0.11</v>
      </c>
      <c r="D10" s="171">
        <v>0.12</v>
      </c>
      <c r="E10" s="171">
        <v>0.12</v>
      </c>
      <c r="F10" s="171">
        <v>0.12</v>
      </c>
      <c r="G10" s="171">
        <v>0.12</v>
      </c>
      <c r="H10" s="171">
        <v>0.12</v>
      </c>
      <c r="I10" s="171">
        <v>0.12</v>
      </c>
      <c r="J10" s="171">
        <v>0.12</v>
      </c>
      <c r="K10" s="171">
        <v>0.12</v>
      </c>
      <c r="L10" s="171">
        <v>0.12</v>
      </c>
      <c r="M10" s="171">
        <v>0.12</v>
      </c>
      <c r="N10" s="171">
        <v>0.12</v>
      </c>
      <c r="O10" s="171">
        <v>0.12</v>
      </c>
      <c r="P10" s="171">
        <v>0.12</v>
      </c>
      <c r="Q10" s="171">
        <v>0.12</v>
      </c>
      <c r="R10" s="171">
        <v>0.12</v>
      </c>
      <c r="S10" s="171">
        <v>0.12</v>
      </c>
      <c r="T10" s="171">
        <v>0.12</v>
      </c>
      <c r="U10" s="171">
        <v>0.12</v>
      </c>
      <c r="V10" s="171">
        <v>0.12</v>
      </c>
      <c r="W10" s="171">
        <v>0.12</v>
      </c>
      <c r="X10" s="171">
        <v>0.12</v>
      </c>
      <c r="Y10" s="171">
        <v>0.12</v>
      </c>
      <c r="Z10" s="171">
        <v>0.12</v>
      </c>
      <c r="AA10" s="137">
        <v>0.12</v>
      </c>
    </row>
    <row r="11" spans="1:27" s="198" customFormat="1" x14ac:dyDescent="0.2">
      <c r="A11" s="92" t="s">
        <v>46</v>
      </c>
      <c r="B11" s="171">
        <v>0.13</v>
      </c>
      <c r="C11" s="171">
        <v>0.13</v>
      </c>
      <c r="D11" s="171">
        <v>0.13</v>
      </c>
      <c r="E11" s="171">
        <v>0.13</v>
      </c>
      <c r="F11" s="171">
        <v>0.13</v>
      </c>
      <c r="G11" s="171">
        <v>0.13</v>
      </c>
      <c r="H11" s="171">
        <v>0.13</v>
      </c>
      <c r="I11" s="171">
        <v>0.13</v>
      </c>
      <c r="J11" s="171">
        <v>0.13</v>
      </c>
      <c r="K11" s="171">
        <v>0.13</v>
      </c>
      <c r="L11" s="171">
        <v>0.13</v>
      </c>
      <c r="M11" s="171">
        <v>0.13</v>
      </c>
      <c r="N11" s="171">
        <v>0.13</v>
      </c>
      <c r="O11" s="171">
        <v>0.13</v>
      </c>
      <c r="P11" s="171">
        <v>0.13</v>
      </c>
      <c r="Q11" s="171">
        <v>0.13</v>
      </c>
      <c r="R11" s="171">
        <v>0.13</v>
      </c>
      <c r="S11" s="171">
        <v>0.13</v>
      </c>
      <c r="T11" s="171">
        <v>0.13</v>
      </c>
      <c r="U11" s="171">
        <v>0.13</v>
      </c>
      <c r="V11" s="171">
        <v>0.13</v>
      </c>
      <c r="W11" s="171">
        <v>0.13</v>
      </c>
      <c r="X11" s="171">
        <v>0.13</v>
      </c>
      <c r="Y11" s="171">
        <v>0.13</v>
      </c>
      <c r="Z11" s="171">
        <v>0.13</v>
      </c>
      <c r="AA11" s="137">
        <v>0.14000000000000001</v>
      </c>
    </row>
    <row r="12" spans="1:27" s="198" customFormat="1" x14ac:dyDescent="0.2">
      <c r="A12" s="92" t="s">
        <v>47</v>
      </c>
      <c r="B12" s="171">
        <v>0.17</v>
      </c>
      <c r="C12" s="171">
        <v>0.17</v>
      </c>
      <c r="D12" s="171">
        <v>0.17</v>
      </c>
      <c r="E12" s="171">
        <v>0.17</v>
      </c>
      <c r="F12" s="171">
        <v>0.17</v>
      </c>
      <c r="G12" s="171">
        <v>0.17</v>
      </c>
      <c r="H12" s="171">
        <v>0.17</v>
      </c>
      <c r="I12" s="171">
        <v>0.17</v>
      </c>
      <c r="J12" s="171">
        <v>0.17</v>
      </c>
      <c r="K12" s="171">
        <v>0.17</v>
      </c>
      <c r="L12" s="171">
        <v>0.17</v>
      </c>
      <c r="M12" s="171">
        <v>0.17</v>
      </c>
      <c r="N12" s="171">
        <v>0.17</v>
      </c>
      <c r="O12" s="171">
        <v>0.17</v>
      </c>
      <c r="P12" s="171">
        <v>0.17</v>
      </c>
      <c r="Q12" s="171">
        <v>0.17</v>
      </c>
      <c r="R12" s="171">
        <v>0.17</v>
      </c>
      <c r="S12" s="171">
        <v>0.17</v>
      </c>
      <c r="T12" s="171">
        <v>0.17</v>
      </c>
      <c r="U12" s="171">
        <v>0.17</v>
      </c>
      <c r="V12" s="171">
        <v>0.17</v>
      </c>
      <c r="W12" s="171">
        <v>0.17</v>
      </c>
      <c r="X12" s="171">
        <v>0.17</v>
      </c>
      <c r="Y12" s="171">
        <v>0.17</v>
      </c>
      <c r="Z12" s="171">
        <v>0.17</v>
      </c>
      <c r="AA12" s="137">
        <v>0.17</v>
      </c>
    </row>
    <row r="13" spans="1:27" s="198" customFormat="1" x14ac:dyDescent="0.2">
      <c r="A13" s="92" t="s">
        <v>48</v>
      </c>
      <c r="B13" s="171">
        <v>0.2</v>
      </c>
      <c r="C13" s="171">
        <v>0.2</v>
      </c>
      <c r="D13" s="171">
        <v>0.2</v>
      </c>
      <c r="E13" s="171">
        <v>0.2</v>
      </c>
      <c r="F13" s="171">
        <v>0.2</v>
      </c>
      <c r="G13" s="171">
        <v>0.2</v>
      </c>
      <c r="H13" s="171">
        <v>0.2</v>
      </c>
      <c r="I13" s="171">
        <v>0.2</v>
      </c>
      <c r="J13" s="171">
        <v>0.2</v>
      </c>
      <c r="K13" s="171">
        <v>0.2</v>
      </c>
      <c r="L13" s="171">
        <v>0.2</v>
      </c>
      <c r="M13" s="171">
        <v>0.2</v>
      </c>
      <c r="N13" s="171">
        <v>0.2</v>
      </c>
      <c r="O13" s="171">
        <v>0.2</v>
      </c>
      <c r="P13" s="171">
        <v>0.2</v>
      </c>
      <c r="Q13" s="171">
        <v>0.2</v>
      </c>
      <c r="R13" s="171">
        <v>0.2</v>
      </c>
      <c r="S13" s="171">
        <v>0.2</v>
      </c>
      <c r="T13" s="171">
        <v>0.2</v>
      </c>
      <c r="U13" s="171">
        <v>0.2</v>
      </c>
      <c r="V13" s="171">
        <v>0.2</v>
      </c>
      <c r="W13" s="171">
        <v>0.2</v>
      </c>
      <c r="X13" s="171">
        <v>0.2</v>
      </c>
      <c r="Y13" s="171">
        <v>0.2</v>
      </c>
      <c r="Z13" s="171">
        <v>0.2</v>
      </c>
      <c r="AA13" s="137">
        <v>0.2</v>
      </c>
    </row>
    <row r="14" spans="1:27" s="198" customFormat="1" x14ac:dyDescent="0.2">
      <c r="A14" s="92" t="s">
        <v>49</v>
      </c>
      <c r="B14" s="171">
        <v>0.22</v>
      </c>
      <c r="C14" s="171">
        <v>0.22</v>
      </c>
      <c r="D14" s="171">
        <v>0.22</v>
      </c>
      <c r="E14" s="171">
        <v>0.22</v>
      </c>
      <c r="F14" s="171">
        <v>0.22</v>
      </c>
      <c r="G14" s="171">
        <v>0.22</v>
      </c>
      <c r="H14" s="171">
        <v>0.22</v>
      </c>
      <c r="I14" s="171">
        <v>0.22</v>
      </c>
      <c r="J14" s="171">
        <v>0.22</v>
      </c>
      <c r="K14" s="171">
        <v>0.22</v>
      </c>
      <c r="L14" s="171">
        <v>0.22</v>
      </c>
      <c r="M14" s="171">
        <v>0.22</v>
      </c>
      <c r="N14" s="171">
        <v>0.22</v>
      </c>
      <c r="O14" s="171">
        <v>0.22</v>
      </c>
      <c r="P14" s="171">
        <v>0.22</v>
      </c>
      <c r="Q14" s="171">
        <v>0.22</v>
      </c>
      <c r="R14" s="171">
        <v>0.22</v>
      </c>
      <c r="S14" s="171">
        <v>0.22</v>
      </c>
      <c r="T14" s="171">
        <v>0.22</v>
      </c>
      <c r="U14" s="171">
        <v>0.22</v>
      </c>
      <c r="V14" s="171">
        <v>0.22</v>
      </c>
      <c r="W14" s="171">
        <v>0.22</v>
      </c>
      <c r="X14" s="171">
        <v>0.22</v>
      </c>
      <c r="Y14" s="171">
        <v>0.22</v>
      </c>
      <c r="Z14" s="171">
        <v>0.22</v>
      </c>
      <c r="AA14" s="137">
        <v>0.22</v>
      </c>
    </row>
    <row r="15" spans="1:27" s="198" customFormat="1" x14ac:dyDescent="0.2">
      <c r="A15" s="92" t="s">
        <v>50</v>
      </c>
      <c r="B15" s="171">
        <v>0.26</v>
      </c>
      <c r="C15" s="171">
        <v>0.26</v>
      </c>
      <c r="D15" s="171">
        <v>0.26</v>
      </c>
      <c r="E15" s="171">
        <v>0.25</v>
      </c>
      <c r="F15" s="171">
        <v>0.25</v>
      </c>
      <c r="G15" s="171">
        <v>0.25</v>
      </c>
      <c r="H15" s="171">
        <v>0.25</v>
      </c>
      <c r="I15" s="171">
        <v>0.25</v>
      </c>
      <c r="J15" s="171">
        <v>0.25</v>
      </c>
      <c r="K15" s="171">
        <v>0.25</v>
      </c>
      <c r="L15" s="171">
        <v>0.25</v>
      </c>
      <c r="M15" s="171">
        <v>0.25</v>
      </c>
      <c r="N15" s="171">
        <v>0.25</v>
      </c>
      <c r="O15" s="171">
        <v>0.25</v>
      </c>
      <c r="P15" s="171">
        <v>0.25</v>
      </c>
      <c r="Q15" s="171">
        <v>0.25</v>
      </c>
      <c r="R15" s="171">
        <v>0.25</v>
      </c>
      <c r="S15" s="171">
        <v>0.25</v>
      </c>
      <c r="T15" s="171">
        <v>0.25</v>
      </c>
      <c r="U15" s="171">
        <v>0.25</v>
      </c>
      <c r="V15" s="171">
        <v>0.25</v>
      </c>
      <c r="W15" s="171">
        <v>0.25</v>
      </c>
      <c r="X15" s="171">
        <v>0.25</v>
      </c>
      <c r="Y15" s="171">
        <v>0.25</v>
      </c>
      <c r="Z15" s="171">
        <v>0.25</v>
      </c>
      <c r="AA15" s="137">
        <v>0.25</v>
      </c>
    </row>
    <row r="16" spans="1:27" s="198" customFormat="1" x14ac:dyDescent="0.2">
      <c r="A16" s="92" t="s">
        <v>51</v>
      </c>
      <c r="B16" s="171">
        <v>0.33</v>
      </c>
      <c r="C16" s="171">
        <v>0.32</v>
      </c>
      <c r="D16" s="171">
        <v>0.32</v>
      </c>
      <c r="E16" s="171">
        <v>0.31</v>
      </c>
      <c r="F16" s="171">
        <v>0.31</v>
      </c>
      <c r="G16" s="171">
        <v>0.31</v>
      </c>
      <c r="H16" s="171">
        <v>0.31</v>
      </c>
      <c r="I16" s="171">
        <v>0.31</v>
      </c>
      <c r="J16" s="171">
        <v>0.31</v>
      </c>
      <c r="K16" s="171">
        <v>0.31</v>
      </c>
      <c r="L16" s="171">
        <v>0.31</v>
      </c>
      <c r="M16" s="171">
        <v>0.31</v>
      </c>
      <c r="N16" s="171">
        <v>0.31</v>
      </c>
      <c r="O16" s="171">
        <v>0.31</v>
      </c>
      <c r="P16" s="171">
        <v>0.31</v>
      </c>
      <c r="Q16" s="171">
        <v>0.31</v>
      </c>
      <c r="R16" s="171">
        <v>0.31</v>
      </c>
      <c r="S16" s="171">
        <v>0.31</v>
      </c>
      <c r="T16" s="171">
        <v>0.31</v>
      </c>
      <c r="U16" s="171">
        <v>0.31</v>
      </c>
      <c r="V16" s="171">
        <v>0.31</v>
      </c>
      <c r="W16" s="171">
        <v>0.31</v>
      </c>
      <c r="X16" s="171">
        <v>0.31</v>
      </c>
      <c r="Y16" s="171">
        <v>0.31</v>
      </c>
      <c r="Z16" s="171">
        <v>0.3</v>
      </c>
      <c r="AA16" s="137">
        <v>0.31</v>
      </c>
    </row>
    <row r="17" spans="1:27" s="198" customFormat="1" x14ac:dyDescent="0.2">
      <c r="A17" s="92" t="s">
        <v>52</v>
      </c>
      <c r="B17" s="171">
        <v>0.43</v>
      </c>
      <c r="C17" s="171">
        <v>0.42</v>
      </c>
      <c r="D17" s="171">
        <v>0.42</v>
      </c>
      <c r="E17" s="171">
        <v>0.41</v>
      </c>
      <c r="F17" s="171">
        <v>0.41</v>
      </c>
      <c r="G17" s="171">
        <v>0.42</v>
      </c>
      <c r="H17" s="171">
        <v>0.42</v>
      </c>
      <c r="I17" s="171">
        <v>0.42</v>
      </c>
      <c r="J17" s="171">
        <v>0.42</v>
      </c>
      <c r="K17" s="171">
        <v>0.42</v>
      </c>
      <c r="L17" s="171">
        <v>0.42</v>
      </c>
      <c r="M17" s="171">
        <v>0.42</v>
      </c>
      <c r="N17" s="171">
        <v>0.42</v>
      </c>
      <c r="O17" s="171">
        <v>0.42</v>
      </c>
      <c r="P17" s="171">
        <v>0.42</v>
      </c>
      <c r="Q17" s="171">
        <v>0.42</v>
      </c>
      <c r="R17" s="171">
        <v>0.41</v>
      </c>
      <c r="S17" s="171">
        <v>0.42</v>
      </c>
      <c r="T17" s="171">
        <v>0.42</v>
      </c>
      <c r="U17" s="171">
        <v>0.42</v>
      </c>
      <c r="V17" s="171">
        <v>0.42</v>
      </c>
      <c r="W17" s="171">
        <v>0.41</v>
      </c>
      <c r="X17" s="171">
        <v>0.41</v>
      </c>
      <c r="Y17" s="171">
        <v>0.41</v>
      </c>
      <c r="Z17" s="171">
        <v>0.41</v>
      </c>
      <c r="AA17" s="137">
        <v>0.41</v>
      </c>
    </row>
    <row r="18" spans="1:27" s="198" customFormat="1" x14ac:dyDescent="0.2">
      <c r="A18" s="92" t="s">
        <v>53</v>
      </c>
      <c r="B18" s="171">
        <v>0.56000000000000005</v>
      </c>
      <c r="C18" s="171">
        <v>0.56000000000000005</v>
      </c>
      <c r="D18" s="171">
        <v>0.55000000000000004</v>
      </c>
      <c r="E18" s="171">
        <v>0.55000000000000004</v>
      </c>
      <c r="F18" s="171">
        <v>0.55000000000000004</v>
      </c>
      <c r="G18" s="171">
        <v>0.55000000000000004</v>
      </c>
      <c r="H18" s="171">
        <v>0.56000000000000005</v>
      </c>
      <c r="I18" s="171">
        <v>0.56000000000000005</v>
      </c>
      <c r="J18" s="171">
        <v>0.56000000000000005</v>
      </c>
      <c r="K18" s="171">
        <v>0.56999999999999995</v>
      </c>
      <c r="L18" s="171">
        <v>0.56999999999999995</v>
      </c>
      <c r="M18" s="171">
        <v>0.56999999999999995</v>
      </c>
      <c r="N18" s="171">
        <v>0.56999999999999995</v>
      </c>
      <c r="O18" s="171">
        <v>0.56999999999999995</v>
      </c>
      <c r="P18" s="171">
        <v>0.56999999999999995</v>
      </c>
      <c r="Q18" s="171">
        <v>0.56999999999999995</v>
      </c>
      <c r="R18" s="171">
        <v>0.56999999999999995</v>
      </c>
      <c r="S18" s="171">
        <v>0.56999999999999995</v>
      </c>
      <c r="T18" s="171">
        <v>0.56999999999999995</v>
      </c>
      <c r="U18" s="171">
        <v>0.56999999999999995</v>
      </c>
      <c r="V18" s="171">
        <v>0.56999999999999995</v>
      </c>
      <c r="W18" s="171">
        <v>0.56999999999999995</v>
      </c>
      <c r="X18" s="171">
        <v>0.56999999999999995</v>
      </c>
      <c r="Y18" s="171">
        <v>0.56999999999999995</v>
      </c>
      <c r="Z18" s="171">
        <v>0.56999999999999995</v>
      </c>
      <c r="AA18" s="137">
        <v>0.56999999999999995</v>
      </c>
    </row>
    <row r="19" spans="1:27" s="198" customFormat="1" x14ac:dyDescent="0.2">
      <c r="A19" s="92" t="s">
        <v>54</v>
      </c>
      <c r="B19" s="171">
        <v>0.63</v>
      </c>
      <c r="C19" s="171">
        <v>0.62</v>
      </c>
      <c r="D19" s="171">
        <v>0.62</v>
      </c>
      <c r="E19" s="171">
        <v>0.62</v>
      </c>
      <c r="F19" s="171">
        <v>0.62</v>
      </c>
      <c r="G19" s="171">
        <v>0.63</v>
      </c>
      <c r="H19" s="171">
        <v>0.63</v>
      </c>
      <c r="I19" s="171">
        <v>0.63</v>
      </c>
      <c r="J19" s="171">
        <v>0.63</v>
      </c>
      <c r="K19" s="171">
        <v>0.64</v>
      </c>
      <c r="L19" s="171">
        <v>0.64</v>
      </c>
      <c r="M19" s="171">
        <v>0.65</v>
      </c>
      <c r="N19" s="171">
        <v>0.65</v>
      </c>
      <c r="O19" s="171">
        <v>0.66</v>
      </c>
      <c r="P19" s="171">
        <v>0.66</v>
      </c>
      <c r="Q19" s="171">
        <v>0.67</v>
      </c>
      <c r="R19" s="171">
        <v>0.67</v>
      </c>
      <c r="S19" s="171">
        <v>0.67</v>
      </c>
      <c r="T19" s="171">
        <v>0.67</v>
      </c>
      <c r="U19" s="171">
        <v>0.67</v>
      </c>
      <c r="V19" s="171">
        <v>0.67</v>
      </c>
      <c r="W19" s="171">
        <v>0.67</v>
      </c>
      <c r="X19" s="171">
        <v>0.67</v>
      </c>
      <c r="Y19" s="171">
        <v>0.67</v>
      </c>
      <c r="Z19" s="171">
        <v>0.67</v>
      </c>
      <c r="AA19" s="137">
        <v>0.67</v>
      </c>
    </row>
    <row r="20" spans="1:27" s="198" customFormat="1" x14ac:dyDescent="0.2">
      <c r="A20" s="92" t="s">
        <v>55</v>
      </c>
      <c r="B20" s="171">
        <v>0.61</v>
      </c>
      <c r="C20" s="171">
        <v>0.61</v>
      </c>
      <c r="D20" s="171">
        <v>0.62</v>
      </c>
      <c r="E20" s="171">
        <v>0.62</v>
      </c>
      <c r="F20" s="171">
        <v>0.63</v>
      </c>
      <c r="G20" s="171">
        <v>0.64</v>
      </c>
      <c r="H20" s="171">
        <v>0.64</v>
      </c>
      <c r="I20" s="171">
        <v>0.65</v>
      </c>
      <c r="J20" s="171">
        <v>0.65</v>
      </c>
      <c r="K20" s="171">
        <v>0.66</v>
      </c>
      <c r="L20" s="171">
        <v>0.66</v>
      </c>
      <c r="M20" s="171">
        <v>0.67</v>
      </c>
      <c r="N20" s="171">
        <v>0.67</v>
      </c>
      <c r="O20" s="171">
        <v>0.67</v>
      </c>
      <c r="P20" s="171">
        <v>0.68</v>
      </c>
      <c r="Q20" s="171">
        <v>0.68</v>
      </c>
      <c r="R20" s="171">
        <v>0.69</v>
      </c>
      <c r="S20" s="171">
        <v>0.69</v>
      </c>
      <c r="T20" s="171">
        <v>0.7</v>
      </c>
      <c r="U20" s="171">
        <v>0.7</v>
      </c>
      <c r="V20" s="171">
        <v>0.71</v>
      </c>
      <c r="W20" s="171">
        <v>0.71</v>
      </c>
      <c r="X20" s="171">
        <v>0.71</v>
      </c>
      <c r="Y20" s="171">
        <v>0.71</v>
      </c>
      <c r="Z20" s="171">
        <v>0.72</v>
      </c>
      <c r="AA20" s="137">
        <v>0.72</v>
      </c>
    </row>
    <row r="21" spans="1:27" s="160" customFormat="1" x14ac:dyDescent="0.2">
      <c r="A21" s="83" t="s">
        <v>59</v>
      </c>
      <c r="B21" s="166">
        <v>0.2</v>
      </c>
      <c r="C21" s="166">
        <v>0.2</v>
      </c>
      <c r="D21" s="166">
        <v>0.2</v>
      </c>
      <c r="E21" s="166">
        <v>0.2</v>
      </c>
      <c r="F21" s="166">
        <v>0.2</v>
      </c>
      <c r="G21" s="166">
        <v>0.2</v>
      </c>
      <c r="H21" s="166">
        <v>0.2</v>
      </c>
      <c r="I21" s="166">
        <v>0.2</v>
      </c>
      <c r="J21" s="166">
        <v>0.2</v>
      </c>
      <c r="K21" s="166">
        <v>0.21</v>
      </c>
      <c r="L21" s="166">
        <v>0.21</v>
      </c>
      <c r="M21" s="166">
        <v>0.21</v>
      </c>
      <c r="N21" s="166">
        <v>0.21</v>
      </c>
      <c r="O21" s="166">
        <v>0.21</v>
      </c>
      <c r="P21" s="166">
        <v>0.21</v>
      </c>
      <c r="Q21" s="166">
        <v>0.21</v>
      </c>
      <c r="R21" s="166">
        <v>0.22</v>
      </c>
      <c r="S21" s="166">
        <v>0.22</v>
      </c>
      <c r="T21" s="166">
        <v>0.22</v>
      </c>
      <c r="U21" s="166">
        <v>0.22</v>
      </c>
      <c r="V21" s="166">
        <v>0.22</v>
      </c>
      <c r="W21" s="166">
        <v>0.22</v>
      </c>
      <c r="X21" s="166">
        <v>0.22</v>
      </c>
      <c r="Y21" s="166">
        <v>0.23</v>
      </c>
      <c r="Z21" s="166">
        <v>0.23</v>
      </c>
      <c r="AA21" s="135">
        <v>0.23</v>
      </c>
    </row>
    <row r="22" spans="1:27" s="198" customFormat="1" ht="6" customHeight="1" x14ac:dyDescent="0.2">
      <c r="A22" s="100"/>
      <c r="B22" s="332"/>
      <c r="C22" s="332"/>
      <c r="D22" s="332"/>
      <c r="E22" s="332"/>
      <c r="F22" s="332"/>
      <c r="G22" s="332"/>
      <c r="H22" s="332"/>
      <c r="I22" s="332"/>
      <c r="J22" s="332"/>
      <c r="K22" s="332"/>
      <c r="L22" s="333"/>
      <c r="M22" s="333"/>
      <c r="N22" s="333"/>
      <c r="O22" s="333"/>
      <c r="P22" s="333"/>
      <c r="Q22" s="333"/>
      <c r="R22" s="333"/>
      <c r="S22" s="333"/>
      <c r="T22" s="333"/>
      <c r="U22" s="333"/>
      <c r="V22" s="333"/>
      <c r="W22" s="333"/>
      <c r="X22" s="333"/>
      <c r="Y22" s="333"/>
      <c r="Z22" s="333"/>
      <c r="AA22" s="334"/>
    </row>
    <row r="23" spans="1:27" s="198" customFormat="1" x14ac:dyDescent="0.2">
      <c r="A23" s="83" t="s">
        <v>64</v>
      </c>
      <c r="B23" s="335"/>
      <c r="C23" s="335"/>
      <c r="D23" s="335"/>
      <c r="E23" s="335"/>
      <c r="F23" s="335"/>
      <c r="G23" s="335"/>
      <c r="H23" s="335"/>
      <c r="I23" s="335"/>
      <c r="J23" s="335"/>
      <c r="K23" s="335"/>
      <c r="L23" s="336"/>
      <c r="M23" s="336"/>
      <c r="N23" s="336"/>
      <c r="O23" s="336"/>
      <c r="P23" s="336"/>
      <c r="Q23" s="336"/>
      <c r="R23" s="336"/>
      <c r="S23" s="336"/>
      <c r="T23" s="336"/>
      <c r="U23" s="336"/>
      <c r="V23" s="336"/>
      <c r="W23" s="336"/>
      <c r="X23" s="336"/>
      <c r="Y23" s="336"/>
      <c r="Z23" s="336"/>
      <c r="AA23" s="337"/>
    </row>
    <row r="24" spans="1:27" s="198" customFormat="1" x14ac:dyDescent="0.2">
      <c r="A24" s="92" t="s">
        <v>40</v>
      </c>
      <c r="B24" s="169">
        <v>0.03</v>
      </c>
      <c r="C24" s="169">
        <v>0.03</v>
      </c>
      <c r="D24" s="169">
        <v>0.03</v>
      </c>
      <c r="E24" s="169">
        <v>0.03</v>
      </c>
      <c r="F24" s="169">
        <v>0.03</v>
      </c>
      <c r="G24" s="169">
        <v>0.03</v>
      </c>
      <c r="H24" s="169">
        <v>0.03</v>
      </c>
      <c r="I24" s="169">
        <v>0.03</v>
      </c>
      <c r="J24" s="169">
        <v>0.03</v>
      </c>
      <c r="K24" s="169">
        <v>0.03</v>
      </c>
      <c r="L24" s="169">
        <v>0.03</v>
      </c>
      <c r="M24" s="169">
        <v>0.03</v>
      </c>
      <c r="N24" s="169">
        <v>0.03</v>
      </c>
      <c r="O24" s="169">
        <v>0.03</v>
      </c>
      <c r="P24" s="169">
        <v>0.03</v>
      </c>
      <c r="Q24" s="169">
        <v>0.03</v>
      </c>
      <c r="R24" s="169">
        <v>0.03</v>
      </c>
      <c r="S24" s="169">
        <v>0.03</v>
      </c>
      <c r="T24" s="169">
        <v>0.03</v>
      </c>
      <c r="U24" s="169">
        <v>0.03</v>
      </c>
      <c r="V24" s="169">
        <v>0.03</v>
      </c>
      <c r="W24" s="169">
        <v>0.03</v>
      </c>
      <c r="X24" s="169">
        <v>0.03</v>
      </c>
      <c r="Y24" s="169">
        <v>0.03</v>
      </c>
      <c r="Z24" s="169">
        <v>0.03</v>
      </c>
      <c r="AA24" s="302">
        <v>0.03</v>
      </c>
    </row>
    <row r="25" spans="1:27" s="198" customFormat="1" x14ac:dyDescent="0.2">
      <c r="A25" s="92" t="s">
        <v>41</v>
      </c>
      <c r="B25" s="169">
        <v>0.08</v>
      </c>
      <c r="C25" s="169">
        <v>0.08</v>
      </c>
      <c r="D25" s="169">
        <v>0.08</v>
      </c>
      <c r="E25" s="169">
        <v>0.08</v>
      </c>
      <c r="F25" s="169">
        <v>0.08</v>
      </c>
      <c r="G25" s="169">
        <v>0.08</v>
      </c>
      <c r="H25" s="169">
        <v>0.08</v>
      </c>
      <c r="I25" s="169">
        <v>0.08</v>
      </c>
      <c r="J25" s="169">
        <v>0.08</v>
      </c>
      <c r="K25" s="169">
        <v>0.08</v>
      </c>
      <c r="L25" s="169">
        <v>0.08</v>
      </c>
      <c r="M25" s="169">
        <v>0.08</v>
      </c>
      <c r="N25" s="169">
        <v>0.08</v>
      </c>
      <c r="O25" s="169">
        <v>0.08</v>
      </c>
      <c r="P25" s="169">
        <v>0.08</v>
      </c>
      <c r="Q25" s="169">
        <v>0.08</v>
      </c>
      <c r="R25" s="169">
        <v>0.08</v>
      </c>
      <c r="S25" s="169">
        <v>0.08</v>
      </c>
      <c r="T25" s="169">
        <v>0.08</v>
      </c>
      <c r="U25" s="169">
        <v>0.08</v>
      </c>
      <c r="V25" s="169">
        <v>0.08</v>
      </c>
      <c r="W25" s="169">
        <v>0.08</v>
      </c>
      <c r="X25" s="169">
        <v>0.08</v>
      </c>
      <c r="Y25" s="169">
        <v>0.08</v>
      </c>
      <c r="Z25" s="169">
        <v>0.08</v>
      </c>
      <c r="AA25" s="302">
        <v>0.08</v>
      </c>
    </row>
    <row r="26" spans="1:27" s="198" customFormat="1" x14ac:dyDescent="0.2">
      <c r="A26" s="92" t="s">
        <v>42</v>
      </c>
      <c r="B26" s="169">
        <v>0.16</v>
      </c>
      <c r="C26" s="169">
        <v>0.16</v>
      </c>
      <c r="D26" s="169">
        <v>0.16</v>
      </c>
      <c r="E26" s="169">
        <v>0.16</v>
      </c>
      <c r="F26" s="169">
        <v>0.16</v>
      </c>
      <c r="G26" s="169">
        <v>0.16</v>
      </c>
      <c r="H26" s="169">
        <v>0.16</v>
      </c>
      <c r="I26" s="169">
        <v>0.16</v>
      </c>
      <c r="J26" s="169">
        <v>0.16</v>
      </c>
      <c r="K26" s="169">
        <v>0.16</v>
      </c>
      <c r="L26" s="169">
        <v>0.16</v>
      </c>
      <c r="M26" s="169">
        <v>0.16</v>
      </c>
      <c r="N26" s="169">
        <v>0.16</v>
      </c>
      <c r="O26" s="169">
        <v>0.16</v>
      </c>
      <c r="P26" s="169">
        <v>0.16</v>
      </c>
      <c r="Q26" s="169">
        <v>0.16</v>
      </c>
      <c r="R26" s="169">
        <v>0.16</v>
      </c>
      <c r="S26" s="169">
        <v>0.16</v>
      </c>
      <c r="T26" s="169">
        <v>0.16</v>
      </c>
      <c r="U26" s="169">
        <v>0.16</v>
      </c>
      <c r="V26" s="169">
        <v>0.16</v>
      </c>
      <c r="W26" s="169">
        <v>0.16</v>
      </c>
      <c r="X26" s="169">
        <v>0.16</v>
      </c>
      <c r="Y26" s="169">
        <v>0.16</v>
      </c>
      <c r="Z26" s="169">
        <v>0.16</v>
      </c>
      <c r="AA26" s="302">
        <v>0.16</v>
      </c>
    </row>
    <row r="27" spans="1:27" s="198" customFormat="1" x14ac:dyDescent="0.2">
      <c r="A27" s="92" t="s">
        <v>43</v>
      </c>
      <c r="B27" s="169">
        <v>0.19</v>
      </c>
      <c r="C27" s="169">
        <v>0.19</v>
      </c>
      <c r="D27" s="169">
        <v>0.19</v>
      </c>
      <c r="E27" s="169">
        <v>0.19</v>
      </c>
      <c r="F27" s="169">
        <v>0.19</v>
      </c>
      <c r="G27" s="169">
        <v>0.19</v>
      </c>
      <c r="H27" s="169">
        <v>0.19</v>
      </c>
      <c r="I27" s="169">
        <v>0.19</v>
      </c>
      <c r="J27" s="169">
        <v>0.19</v>
      </c>
      <c r="K27" s="169">
        <v>0.19</v>
      </c>
      <c r="L27" s="169">
        <v>0.19</v>
      </c>
      <c r="M27" s="169">
        <v>0.19</v>
      </c>
      <c r="N27" s="169">
        <v>0.19</v>
      </c>
      <c r="O27" s="169">
        <v>0.19</v>
      </c>
      <c r="P27" s="169">
        <v>0.19</v>
      </c>
      <c r="Q27" s="169">
        <v>0.19</v>
      </c>
      <c r="R27" s="169">
        <v>0.19</v>
      </c>
      <c r="S27" s="169">
        <v>0.19</v>
      </c>
      <c r="T27" s="169">
        <v>0.19</v>
      </c>
      <c r="U27" s="169">
        <v>0.19</v>
      </c>
      <c r="V27" s="169">
        <v>0.19</v>
      </c>
      <c r="W27" s="169">
        <v>0.19</v>
      </c>
      <c r="X27" s="169">
        <v>0.19</v>
      </c>
      <c r="Y27" s="169">
        <v>0.19</v>
      </c>
      <c r="Z27" s="169">
        <v>0.19</v>
      </c>
      <c r="AA27" s="302">
        <v>0.19</v>
      </c>
    </row>
    <row r="28" spans="1:27" s="198" customFormat="1" x14ac:dyDescent="0.2">
      <c r="A28" s="92" t="s">
        <v>44</v>
      </c>
      <c r="B28" s="169">
        <v>0.22</v>
      </c>
      <c r="C28" s="169">
        <v>0.23</v>
      </c>
      <c r="D28" s="169">
        <v>0.23</v>
      </c>
      <c r="E28" s="169">
        <v>0.24</v>
      </c>
      <c r="F28" s="169">
        <v>0.23</v>
      </c>
      <c r="G28" s="169">
        <v>0.23</v>
      </c>
      <c r="H28" s="169">
        <v>0.23</v>
      </c>
      <c r="I28" s="169">
        <v>0.23</v>
      </c>
      <c r="J28" s="169">
        <v>0.23</v>
      </c>
      <c r="K28" s="169">
        <v>0.23</v>
      </c>
      <c r="L28" s="169">
        <v>0.23</v>
      </c>
      <c r="M28" s="169">
        <v>0.23</v>
      </c>
      <c r="N28" s="169">
        <v>0.23</v>
      </c>
      <c r="O28" s="169">
        <v>0.23</v>
      </c>
      <c r="P28" s="169">
        <v>0.23</v>
      </c>
      <c r="Q28" s="169">
        <v>0.23</v>
      </c>
      <c r="R28" s="169">
        <v>0.23</v>
      </c>
      <c r="S28" s="169">
        <v>0.23</v>
      </c>
      <c r="T28" s="169">
        <v>0.23</v>
      </c>
      <c r="U28" s="169">
        <v>0.23</v>
      </c>
      <c r="V28" s="169">
        <v>0.23</v>
      </c>
      <c r="W28" s="169">
        <v>0.23</v>
      </c>
      <c r="X28" s="169">
        <v>0.23</v>
      </c>
      <c r="Y28" s="169">
        <v>0.23</v>
      </c>
      <c r="Z28" s="169">
        <v>0.23</v>
      </c>
      <c r="AA28" s="302">
        <v>0.23</v>
      </c>
    </row>
    <row r="29" spans="1:27" s="198" customFormat="1" x14ac:dyDescent="0.2">
      <c r="A29" s="225" t="s">
        <v>45</v>
      </c>
      <c r="B29" s="169">
        <v>0.22</v>
      </c>
      <c r="C29" s="169">
        <v>0.22</v>
      </c>
      <c r="D29" s="169">
        <v>0.23</v>
      </c>
      <c r="E29" s="169">
        <v>0.23</v>
      </c>
      <c r="F29" s="169">
        <v>0.23</v>
      </c>
      <c r="G29" s="169">
        <v>0.23</v>
      </c>
      <c r="H29" s="169">
        <v>0.23</v>
      </c>
      <c r="I29" s="169">
        <v>0.23</v>
      </c>
      <c r="J29" s="169">
        <v>0.23</v>
      </c>
      <c r="K29" s="169">
        <v>0.23</v>
      </c>
      <c r="L29" s="169">
        <v>0.23</v>
      </c>
      <c r="M29" s="169">
        <v>0.23</v>
      </c>
      <c r="N29" s="169">
        <v>0.23</v>
      </c>
      <c r="O29" s="169">
        <v>0.23</v>
      </c>
      <c r="P29" s="169">
        <v>0.23</v>
      </c>
      <c r="Q29" s="169">
        <v>0.23</v>
      </c>
      <c r="R29" s="169">
        <v>0.23</v>
      </c>
      <c r="S29" s="169">
        <v>0.23</v>
      </c>
      <c r="T29" s="169">
        <v>0.23</v>
      </c>
      <c r="U29" s="169">
        <v>0.23</v>
      </c>
      <c r="V29" s="169">
        <v>0.22</v>
      </c>
      <c r="W29" s="169">
        <v>0.22</v>
      </c>
      <c r="X29" s="169">
        <v>0.22</v>
      </c>
      <c r="Y29" s="169">
        <v>0.22</v>
      </c>
      <c r="Z29" s="169">
        <v>0.22</v>
      </c>
      <c r="AA29" s="302">
        <v>0.22</v>
      </c>
    </row>
    <row r="30" spans="1:27" s="198" customFormat="1" x14ac:dyDescent="0.2">
      <c r="A30" s="225" t="s">
        <v>46</v>
      </c>
      <c r="B30" s="169">
        <v>0.22</v>
      </c>
      <c r="C30" s="169">
        <v>0.23</v>
      </c>
      <c r="D30" s="169">
        <v>0.23</v>
      </c>
      <c r="E30" s="169">
        <v>0.24</v>
      </c>
      <c r="F30" s="169">
        <v>0.23</v>
      </c>
      <c r="G30" s="169">
        <v>0.23</v>
      </c>
      <c r="H30" s="169">
        <v>0.23</v>
      </c>
      <c r="I30" s="169">
        <v>0.23</v>
      </c>
      <c r="J30" s="169">
        <v>0.23</v>
      </c>
      <c r="K30" s="169">
        <v>0.23</v>
      </c>
      <c r="L30" s="169">
        <v>0.23</v>
      </c>
      <c r="M30" s="169">
        <v>0.23</v>
      </c>
      <c r="N30" s="169">
        <v>0.24</v>
      </c>
      <c r="O30" s="169">
        <v>0.23</v>
      </c>
      <c r="P30" s="169">
        <v>0.23</v>
      </c>
      <c r="Q30" s="169">
        <v>0.23</v>
      </c>
      <c r="R30" s="169">
        <v>0.23</v>
      </c>
      <c r="S30" s="169">
        <v>0.23</v>
      </c>
      <c r="T30" s="169">
        <v>0.23</v>
      </c>
      <c r="U30" s="169">
        <v>0.23</v>
      </c>
      <c r="V30" s="169">
        <v>0.23</v>
      </c>
      <c r="W30" s="169">
        <v>0.23</v>
      </c>
      <c r="X30" s="169">
        <v>0.23</v>
      </c>
      <c r="Y30" s="169">
        <v>0.23</v>
      </c>
      <c r="Z30" s="169">
        <v>0.23</v>
      </c>
      <c r="AA30" s="302">
        <v>0.23</v>
      </c>
    </row>
    <row r="31" spans="1:27" s="198" customFormat="1" x14ac:dyDescent="0.2">
      <c r="A31" s="225" t="s">
        <v>47</v>
      </c>
      <c r="B31" s="169">
        <v>0.22</v>
      </c>
      <c r="C31" s="169">
        <v>0.23</v>
      </c>
      <c r="D31" s="169">
        <v>0.23</v>
      </c>
      <c r="E31" s="169">
        <v>0.24</v>
      </c>
      <c r="F31" s="169">
        <v>0.24</v>
      </c>
      <c r="G31" s="169">
        <v>0.24</v>
      </c>
      <c r="H31" s="169">
        <v>0.24</v>
      </c>
      <c r="I31" s="169">
        <v>0.24</v>
      </c>
      <c r="J31" s="169">
        <v>0.23</v>
      </c>
      <c r="K31" s="169">
        <v>0.23</v>
      </c>
      <c r="L31" s="169">
        <v>0.23</v>
      </c>
      <c r="M31" s="169">
        <v>0.23</v>
      </c>
      <c r="N31" s="169">
        <v>0.23</v>
      </c>
      <c r="O31" s="169">
        <v>0.23</v>
      </c>
      <c r="P31" s="169">
        <v>0.23</v>
      </c>
      <c r="Q31" s="169">
        <v>0.23</v>
      </c>
      <c r="R31" s="169">
        <v>0.23</v>
      </c>
      <c r="S31" s="169">
        <v>0.23</v>
      </c>
      <c r="T31" s="169">
        <v>0.23</v>
      </c>
      <c r="U31" s="169">
        <v>0.23</v>
      </c>
      <c r="V31" s="169">
        <v>0.23</v>
      </c>
      <c r="W31" s="169">
        <v>0.23</v>
      </c>
      <c r="X31" s="169">
        <v>0.23</v>
      </c>
      <c r="Y31" s="169">
        <v>0.23</v>
      </c>
      <c r="Z31" s="169">
        <v>0.23</v>
      </c>
      <c r="AA31" s="302">
        <v>0.23</v>
      </c>
    </row>
    <row r="32" spans="1:27" s="198" customFormat="1" x14ac:dyDescent="0.2">
      <c r="A32" s="225" t="s">
        <v>48</v>
      </c>
      <c r="B32" s="169">
        <v>0.22</v>
      </c>
      <c r="C32" s="169">
        <v>0.23</v>
      </c>
      <c r="D32" s="169">
        <v>0.23</v>
      </c>
      <c r="E32" s="169">
        <v>0.24</v>
      </c>
      <c r="F32" s="169">
        <v>0.24</v>
      </c>
      <c r="G32" s="169">
        <v>0.24</v>
      </c>
      <c r="H32" s="169">
        <v>0.24</v>
      </c>
      <c r="I32" s="169">
        <v>0.24</v>
      </c>
      <c r="J32" s="169">
        <v>0.24</v>
      </c>
      <c r="K32" s="169">
        <v>0.24</v>
      </c>
      <c r="L32" s="169">
        <v>0.24</v>
      </c>
      <c r="M32" s="169">
        <v>0.24</v>
      </c>
      <c r="N32" s="169">
        <v>0.24</v>
      </c>
      <c r="O32" s="169">
        <v>0.24</v>
      </c>
      <c r="P32" s="169">
        <v>0.24</v>
      </c>
      <c r="Q32" s="169">
        <v>0.24</v>
      </c>
      <c r="R32" s="169">
        <v>0.24</v>
      </c>
      <c r="S32" s="169">
        <v>0.24</v>
      </c>
      <c r="T32" s="169">
        <v>0.24</v>
      </c>
      <c r="U32" s="169">
        <v>0.24</v>
      </c>
      <c r="V32" s="169">
        <v>0.24</v>
      </c>
      <c r="W32" s="169">
        <v>0.24</v>
      </c>
      <c r="X32" s="169">
        <v>0.24</v>
      </c>
      <c r="Y32" s="169">
        <v>0.24</v>
      </c>
      <c r="Z32" s="169">
        <v>0.24</v>
      </c>
      <c r="AA32" s="302">
        <v>0.24</v>
      </c>
    </row>
    <row r="33" spans="1:27" s="198" customFormat="1" x14ac:dyDescent="0.2">
      <c r="A33" s="225" t="s">
        <v>49</v>
      </c>
      <c r="B33" s="169">
        <v>0.22</v>
      </c>
      <c r="C33" s="169">
        <v>0.23</v>
      </c>
      <c r="D33" s="169">
        <v>0.23</v>
      </c>
      <c r="E33" s="169">
        <v>0.23</v>
      </c>
      <c r="F33" s="169">
        <v>0.23</v>
      </c>
      <c r="G33" s="169">
        <v>0.24</v>
      </c>
      <c r="H33" s="169">
        <v>0.24</v>
      </c>
      <c r="I33" s="169">
        <v>0.24</v>
      </c>
      <c r="J33" s="169">
        <v>0.24</v>
      </c>
      <c r="K33" s="169">
        <v>0.24</v>
      </c>
      <c r="L33" s="169">
        <v>0.24</v>
      </c>
      <c r="M33" s="169">
        <v>0.24</v>
      </c>
      <c r="N33" s="169">
        <v>0.24</v>
      </c>
      <c r="O33" s="169">
        <v>0.24</v>
      </c>
      <c r="P33" s="169">
        <v>0.24</v>
      </c>
      <c r="Q33" s="169">
        <v>0.24</v>
      </c>
      <c r="R33" s="169">
        <v>0.24</v>
      </c>
      <c r="S33" s="169">
        <v>0.24</v>
      </c>
      <c r="T33" s="169">
        <v>0.24</v>
      </c>
      <c r="U33" s="169">
        <v>0.24</v>
      </c>
      <c r="V33" s="169">
        <v>0.24</v>
      </c>
      <c r="W33" s="169">
        <v>0.24</v>
      </c>
      <c r="X33" s="169">
        <v>0.23</v>
      </c>
      <c r="Y33" s="169">
        <v>0.23</v>
      </c>
      <c r="Z33" s="169">
        <v>0.24</v>
      </c>
      <c r="AA33" s="302">
        <v>0.24</v>
      </c>
    </row>
    <row r="34" spans="1:27" s="198" customFormat="1" x14ac:dyDescent="0.2">
      <c r="A34" s="225" t="s">
        <v>50</v>
      </c>
      <c r="B34" s="169">
        <v>0.22</v>
      </c>
      <c r="C34" s="169">
        <v>0.22</v>
      </c>
      <c r="D34" s="169">
        <v>0.22</v>
      </c>
      <c r="E34" s="169">
        <v>0.23</v>
      </c>
      <c r="F34" s="169">
        <v>0.23</v>
      </c>
      <c r="G34" s="169">
        <v>0.23</v>
      </c>
      <c r="H34" s="169">
        <v>0.23</v>
      </c>
      <c r="I34" s="169">
        <v>0.23</v>
      </c>
      <c r="J34" s="169">
        <v>0.23</v>
      </c>
      <c r="K34" s="169">
        <v>0.23</v>
      </c>
      <c r="L34" s="169">
        <v>0.23</v>
      </c>
      <c r="M34" s="169">
        <v>0.23</v>
      </c>
      <c r="N34" s="169">
        <v>0.23</v>
      </c>
      <c r="O34" s="169">
        <v>0.23</v>
      </c>
      <c r="P34" s="169">
        <v>0.23</v>
      </c>
      <c r="Q34" s="169">
        <v>0.23</v>
      </c>
      <c r="R34" s="169">
        <v>0.23</v>
      </c>
      <c r="S34" s="169">
        <v>0.23</v>
      </c>
      <c r="T34" s="169">
        <v>0.23</v>
      </c>
      <c r="U34" s="169">
        <v>0.23</v>
      </c>
      <c r="V34" s="169">
        <v>0.23</v>
      </c>
      <c r="W34" s="169">
        <v>0.23</v>
      </c>
      <c r="X34" s="169">
        <v>0.23</v>
      </c>
      <c r="Y34" s="169">
        <v>0.23</v>
      </c>
      <c r="Z34" s="169">
        <v>0.23</v>
      </c>
      <c r="AA34" s="302">
        <v>0.23</v>
      </c>
    </row>
    <row r="35" spans="1:27" s="198" customFormat="1" x14ac:dyDescent="0.2">
      <c r="A35" s="225" t="s">
        <v>51</v>
      </c>
      <c r="B35" s="169">
        <v>0.21</v>
      </c>
      <c r="C35" s="169">
        <v>0.21</v>
      </c>
      <c r="D35" s="169">
        <v>0.21</v>
      </c>
      <c r="E35" s="169">
        <v>0.21</v>
      </c>
      <c r="F35" s="169">
        <v>0.21</v>
      </c>
      <c r="G35" s="169">
        <v>0.21</v>
      </c>
      <c r="H35" s="169">
        <v>0.21</v>
      </c>
      <c r="I35" s="169">
        <v>0.21</v>
      </c>
      <c r="J35" s="169">
        <v>0.21</v>
      </c>
      <c r="K35" s="169">
        <v>0.21</v>
      </c>
      <c r="L35" s="169">
        <v>0.21</v>
      </c>
      <c r="M35" s="169">
        <v>0.21</v>
      </c>
      <c r="N35" s="169">
        <v>0.21</v>
      </c>
      <c r="O35" s="169">
        <v>0.21</v>
      </c>
      <c r="P35" s="169">
        <v>0.21</v>
      </c>
      <c r="Q35" s="169">
        <v>0.21</v>
      </c>
      <c r="R35" s="169">
        <v>0.21</v>
      </c>
      <c r="S35" s="169">
        <v>0.21</v>
      </c>
      <c r="T35" s="169">
        <v>0.21</v>
      </c>
      <c r="U35" s="169">
        <v>0.21</v>
      </c>
      <c r="V35" s="169">
        <v>0.21</v>
      </c>
      <c r="W35" s="169">
        <v>0.21</v>
      </c>
      <c r="X35" s="169">
        <v>0.21</v>
      </c>
      <c r="Y35" s="169">
        <v>0.22</v>
      </c>
      <c r="Z35" s="169">
        <v>0.22</v>
      </c>
      <c r="AA35" s="302">
        <v>0.22</v>
      </c>
    </row>
    <row r="36" spans="1:27" x14ac:dyDescent="0.2">
      <c r="A36" s="92" t="s">
        <v>52</v>
      </c>
      <c r="B36" s="169">
        <v>0.24</v>
      </c>
      <c r="C36" s="169">
        <v>0.23</v>
      </c>
      <c r="D36" s="169">
        <v>0.23</v>
      </c>
      <c r="E36" s="169">
        <v>0.23</v>
      </c>
      <c r="F36" s="169">
        <v>0.23</v>
      </c>
      <c r="G36" s="169">
        <v>0.23</v>
      </c>
      <c r="H36" s="169">
        <v>0.23</v>
      </c>
      <c r="I36" s="169">
        <v>0.23</v>
      </c>
      <c r="J36" s="169">
        <v>0.23</v>
      </c>
      <c r="K36" s="169">
        <v>0.23</v>
      </c>
      <c r="L36" s="169">
        <v>0.23</v>
      </c>
      <c r="M36" s="169">
        <v>0.23</v>
      </c>
      <c r="N36" s="169">
        <v>0.23</v>
      </c>
      <c r="O36" s="169">
        <v>0.23</v>
      </c>
      <c r="P36" s="169">
        <v>0.23</v>
      </c>
      <c r="Q36" s="169">
        <v>0.23</v>
      </c>
      <c r="R36" s="169">
        <v>0.23</v>
      </c>
      <c r="S36" s="169">
        <v>0.23</v>
      </c>
      <c r="T36" s="169">
        <v>0.23</v>
      </c>
      <c r="U36" s="169">
        <v>0.23</v>
      </c>
      <c r="V36" s="169">
        <v>0.23</v>
      </c>
      <c r="W36" s="169">
        <v>0.23</v>
      </c>
      <c r="X36" s="169">
        <v>0.23</v>
      </c>
      <c r="Y36" s="169">
        <v>0.23</v>
      </c>
      <c r="Z36" s="169">
        <v>0.23</v>
      </c>
      <c r="AA36" s="302">
        <v>0.23</v>
      </c>
    </row>
    <row r="37" spans="1:27" x14ac:dyDescent="0.2">
      <c r="A37" s="92" t="s">
        <v>53</v>
      </c>
      <c r="B37" s="169">
        <v>0.31</v>
      </c>
      <c r="C37" s="169">
        <v>0.31</v>
      </c>
      <c r="D37" s="169">
        <v>0.31</v>
      </c>
      <c r="E37" s="169">
        <v>0.31</v>
      </c>
      <c r="F37" s="169">
        <v>0.31</v>
      </c>
      <c r="G37" s="169">
        <v>0.31</v>
      </c>
      <c r="H37" s="169">
        <v>0.3</v>
      </c>
      <c r="I37" s="169">
        <v>0.3</v>
      </c>
      <c r="J37" s="169">
        <v>0.3</v>
      </c>
      <c r="K37" s="169">
        <v>0.3</v>
      </c>
      <c r="L37" s="169">
        <v>0.28999999999999998</v>
      </c>
      <c r="M37" s="169">
        <v>0.28999999999999998</v>
      </c>
      <c r="N37" s="169">
        <v>0.28999999999999998</v>
      </c>
      <c r="O37" s="169">
        <v>0.28999999999999998</v>
      </c>
      <c r="P37" s="169">
        <v>0.28999999999999998</v>
      </c>
      <c r="Q37" s="169">
        <v>0.28999999999999998</v>
      </c>
      <c r="R37" s="169">
        <v>0.28999999999999998</v>
      </c>
      <c r="S37" s="169">
        <v>0.28999999999999998</v>
      </c>
      <c r="T37" s="169">
        <v>0.28999999999999998</v>
      </c>
      <c r="U37" s="169">
        <v>0.28999999999999998</v>
      </c>
      <c r="V37" s="169">
        <v>0.28999999999999998</v>
      </c>
      <c r="W37" s="169">
        <v>0.28999999999999998</v>
      </c>
      <c r="X37" s="169">
        <v>0.28999999999999998</v>
      </c>
      <c r="Y37" s="169">
        <v>0.28999999999999998</v>
      </c>
      <c r="Z37" s="169">
        <v>0.28999999999999998</v>
      </c>
      <c r="AA37" s="302">
        <v>0.28999999999999998</v>
      </c>
    </row>
    <row r="38" spans="1:27" x14ac:dyDescent="0.2">
      <c r="A38" s="92" t="s">
        <v>54</v>
      </c>
      <c r="B38" s="169">
        <v>0.39</v>
      </c>
      <c r="C38" s="169">
        <v>0.4</v>
      </c>
      <c r="D38" s="169">
        <v>0.4</v>
      </c>
      <c r="E38" s="169">
        <v>0.4</v>
      </c>
      <c r="F38" s="169">
        <v>0.4</v>
      </c>
      <c r="G38" s="169">
        <v>0.39</v>
      </c>
      <c r="H38" s="169">
        <v>0.39</v>
      </c>
      <c r="I38" s="169">
        <v>0.39</v>
      </c>
      <c r="J38" s="169">
        <v>0.39</v>
      </c>
      <c r="K38" s="169">
        <v>0.38</v>
      </c>
      <c r="L38" s="169">
        <v>0.38</v>
      </c>
      <c r="M38" s="169">
        <v>0.38</v>
      </c>
      <c r="N38" s="169">
        <v>0.37</v>
      </c>
      <c r="O38" s="169">
        <v>0.37</v>
      </c>
      <c r="P38" s="169">
        <v>0.37</v>
      </c>
      <c r="Q38" s="169">
        <v>0.36</v>
      </c>
      <c r="R38" s="169">
        <v>0.36</v>
      </c>
      <c r="S38" s="169">
        <v>0.36</v>
      </c>
      <c r="T38" s="169">
        <v>0.36</v>
      </c>
      <c r="U38" s="169">
        <v>0.36</v>
      </c>
      <c r="V38" s="169">
        <v>0.36</v>
      </c>
      <c r="W38" s="169">
        <v>0.36</v>
      </c>
      <c r="X38" s="169">
        <v>0.36</v>
      </c>
      <c r="Y38" s="169">
        <v>0.36</v>
      </c>
      <c r="Z38" s="169">
        <v>0.36</v>
      </c>
      <c r="AA38" s="302">
        <v>0.36</v>
      </c>
    </row>
    <row r="39" spans="1:27" x14ac:dyDescent="0.2">
      <c r="A39" s="92" t="s">
        <v>55</v>
      </c>
      <c r="B39" s="169">
        <v>0.44</v>
      </c>
      <c r="C39" s="169">
        <v>0.44</v>
      </c>
      <c r="D39" s="169">
        <v>0.44</v>
      </c>
      <c r="E39" s="169">
        <v>0.44</v>
      </c>
      <c r="F39" s="169">
        <v>0.43</v>
      </c>
      <c r="G39" s="169">
        <v>0.42</v>
      </c>
      <c r="H39" s="169">
        <v>0.41</v>
      </c>
      <c r="I39" s="169">
        <v>0.41</v>
      </c>
      <c r="J39" s="169">
        <v>0.4</v>
      </c>
      <c r="K39" s="169">
        <v>0.4</v>
      </c>
      <c r="L39" s="169">
        <v>0.4</v>
      </c>
      <c r="M39" s="169">
        <v>0.39</v>
      </c>
      <c r="N39" s="169">
        <v>0.39</v>
      </c>
      <c r="O39" s="169">
        <v>0.39</v>
      </c>
      <c r="P39" s="169">
        <v>0.38</v>
      </c>
      <c r="Q39" s="169">
        <v>0.38</v>
      </c>
      <c r="R39" s="169">
        <v>0.37</v>
      </c>
      <c r="S39" s="169">
        <v>0.37</v>
      </c>
      <c r="T39" s="169">
        <v>0.37</v>
      </c>
      <c r="U39" s="169">
        <v>0.36</v>
      </c>
      <c r="V39" s="169">
        <v>0.36</v>
      </c>
      <c r="W39" s="169">
        <v>0.36</v>
      </c>
      <c r="X39" s="169">
        <v>0.36</v>
      </c>
      <c r="Y39" s="169">
        <v>0.35</v>
      </c>
      <c r="Z39" s="169">
        <v>0.35</v>
      </c>
      <c r="AA39" s="302">
        <v>0.35</v>
      </c>
    </row>
    <row r="40" spans="1:27" x14ac:dyDescent="0.2">
      <c r="A40" s="83" t="s">
        <v>59</v>
      </c>
      <c r="B40" s="213">
        <v>0.2</v>
      </c>
      <c r="C40" s="213">
        <v>0.2</v>
      </c>
      <c r="D40" s="213">
        <v>0.2</v>
      </c>
      <c r="E40" s="213">
        <v>0.21</v>
      </c>
      <c r="F40" s="213">
        <v>0.21</v>
      </c>
      <c r="G40" s="213">
        <v>0.21</v>
      </c>
      <c r="H40" s="213">
        <v>0.21</v>
      </c>
      <c r="I40" s="213">
        <v>0.21</v>
      </c>
      <c r="J40" s="213">
        <v>0.21</v>
      </c>
      <c r="K40" s="213">
        <v>0.21</v>
      </c>
      <c r="L40" s="213">
        <v>0.21</v>
      </c>
      <c r="M40" s="213">
        <v>0.21</v>
      </c>
      <c r="N40" s="213">
        <v>0.21</v>
      </c>
      <c r="O40" s="213">
        <v>0.21</v>
      </c>
      <c r="P40" s="213">
        <v>0.21</v>
      </c>
      <c r="Q40" s="213">
        <v>0.21</v>
      </c>
      <c r="R40" s="213">
        <v>0.21</v>
      </c>
      <c r="S40" s="213">
        <v>0.21</v>
      </c>
      <c r="T40" s="213">
        <v>0.21</v>
      </c>
      <c r="U40" s="213">
        <v>0.21</v>
      </c>
      <c r="V40" s="213">
        <v>0.21</v>
      </c>
      <c r="W40" s="213">
        <v>0.21</v>
      </c>
      <c r="X40" s="213">
        <v>0.21</v>
      </c>
      <c r="Y40" s="213">
        <v>0.21</v>
      </c>
      <c r="Z40" s="213">
        <v>0.21</v>
      </c>
      <c r="AA40" s="214">
        <v>0.21</v>
      </c>
    </row>
    <row r="41" spans="1:27" ht="6" customHeight="1" x14ac:dyDescent="0.2">
      <c r="A41" s="92"/>
      <c r="B41" s="336"/>
      <c r="C41" s="336"/>
      <c r="D41" s="336"/>
      <c r="E41" s="336"/>
      <c r="F41" s="336"/>
      <c r="G41" s="336"/>
      <c r="H41" s="336"/>
      <c r="I41" s="336"/>
      <c r="J41" s="336"/>
      <c r="K41" s="336"/>
      <c r="L41" s="336"/>
      <c r="M41" s="336"/>
      <c r="N41" s="336"/>
      <c r="O41" s="336"/>
      <c r="P41" s="336"/>
      <c r="Q41" s="336"/>
      <c r="R41" s="336"/>
      <c r="S41" s="336"/>
      <c r="T41" s="336"/>
      <c r="U41" s="336"/>
      <c r="V41" s="336"/>
      <c r="W41" s="336"/>
      <c r="X41" s="336"/>
      <c r="Y41" s="336"/>
      <c r="Z41" s="336"/>
      <c r="AA41" s="337"/>
    </row>
    <row r="42" spans="1:27" x14ac:dyDescent="0.2">
      <c r="A42" s="199" t="s">
        <v>66</v>
      </c>
      <c r="B42" s="338"/>
      <c r="C42" s="338"/>
      <c r="D42" s="338"/>
      <c r="E42" s="338"/>
      <c r="F42" s="338"/>
      <c r="G42" s="338"/>
      <c r="H42" s="338"/>
      <c r="I42" s="338"/>
      <c r="J42" s="338"/>
      <c r="K42" s="338"/>
      <c r="L42" s="338"/>
      <c r="M42" s="338"/>
      <c r="N42" s="338"/>
      <c r="O42" s="338"/>
      <c r="P42" s="338"/>
      <c r="Q42" s="338"/>
      <c r="R42" s="338"/>
      <c r="S42" s="338"/>
      <c r="T42" s="338"/>
      <c r="U42" s="338"/>
      <c r="V42" s="338"/>
      <c r="W42" s="338"/>
      <c r="X42" s="338"/>
      <c r="Y42" s="338"/>
      <c r="Z42" s="338"/>
      <c r="AA42" s="339"/>
    </row>
    <row r="43" spans="1:27" x14ac:dyDescent="0.2">
      <c r="A43" s="92" t="s">
        <v>40</v>
      </c>
      <c r="B43" s="171">
        <v>0.03</v>
      </c>
      <c r="C43" s="171">
        <v>0.03</v>
      </c>
      <c r="D43" s="171">
        <v>0.03</v>
      </c>
      <c r="E43" s="171">
        <v>0.03</v>
      </c>
      <c r="F43" s="171">
        <v>0.03</v>
      </c>
      <c r="G43" s="171">
        <v>0.03</v>
      </c>
      <c r="H43" s="171">
        <v>0.03</v>
      </c>
      <c r="I43" s="171">
        <v>0.03</v>
      </c>
      <c r="J43" s="171">
        <v>0.03</v>
      </c>
      <c r="K43" s="171">
        <v>0.03</v>
      </c>
      <c r="L43" s="171">
        <v>0.03</v>
      </c>
      <c r="M43" s="171">
        <v>0.03</v>
      </c>
      <c r="N43" s="171">
        <v>0.03</v>
      </c>
      <c r="O43" s="171">
        <v>0.03</v>
      </c>
      <c r="P43" s="171">
        <v>0.03</v>
      </c>
      <c r="Q43" s="171">
        <v>0.03</v>
      </c>
      <c r="R43" s="171">
        <v>0.03</v>
      </c>
      <c r="S43" s="171">
        <v>0.03</v>
      </c>
      <c r="T43" s="171">
        <v>0.03</v>
      </c>
      <c r="U43" s="171">
        <v>0.03</v>
      </c>
      <c r="V43" s="171">
        <v>0.03</v>
      </c>
      <c r="W43" s="171">
        <v>0.03</v>
      </c>
      <c r="X43" s="171">
        <v>0.03</v>
      </c>
      <c r="Y43" s="171">
        <v>0.03</v>
      </c>
      <c r="Z43" s="171">
        <v>0.03</v>
      </c>
      <c r="AA43" s="137">
        <v>0.03</v>
      </c>
    </row>
    <row r="44" spans="1:27" x14ac:dyDescent="0.2">
      <c r="A44" s="92" t="s">
        <v>41</v>
      </c>
      <c r="B44" s="171">
        <v>7.0000000000000007E-2</v>
      </c>
      <c r="C44" s="171">
        <v>7.0000000000000007E-2</v>
      </c>
      <c r="D44" s="171">
        <v>7.0000000000000007E-2</v>
      </c>
      <c r="E44" s="171">
        <v>7.0000000000000007E-2</v>
      </c>
      <c r="F44" s="171">
        <v>7.0000000000000007E-2</v>
      </c>
      <c r="G44" s="171">
        <v>7.0000000000000007E-2</v>
      </c>
      <c r="H44" s="171">
        <v>7.0000000000000007E-2</v>
      </c>
      <c r="I44" s="171">
        <v>7.0000000000000007E-2</v>
      </c>
      <c r="J44" s="171">
        <v>7.0000000000000007E-2</v>
      </c>
      <c r="K44" s="171">
        <v>7.0000000000000007E-2</v>
      </c>
      <c r="L44" s="171">
        <v>7.0000000000000007E-2</v>
      </c>
      <c r="M44" s="171">
        <v>7.0000000000000007E-2</v>
      </c>
      <c r="N44" s="171">
        <v>7.0000000000000007E-2</v>
      </c>
      <c r="O44" s="171">
        <v>7.0000000000000007E-2</v>
      </c>
      <c r="P44" s="171">
        <v>7.0000000000000007E-2</v>
      </c>
      <c r="Q44" s="171">
        <v>7.0000000000000007E-2</v>
      </c>
      <c r="R44" s="171">
        <v>7.0000000000000007E-2</v>
      </c>
      <c r="S44" s="171">
        <v>7.0000000000000007E-2</v>
      </c>
      <c r="T44" s="171">
        <v>7.0000000000000007E-2</v>
      </c>
      <c r="U44" s="171">
        <v>7.0000000000000007E-2</v>
      </c>
      <c r="V44" s="171">
        <v>7.0000000000000007E-2</v>
      </c>
      <c r="W44" s="171">
        <v>7.0000000000000007E-2</v>
      </c>
      <c r="X44" s="171">
        <v>7.0000000000000007E-2</v>
      </c>
      <c r="Y44" s="171">
        <v>7.0000000000000007E-2</v>
      </c>
      <c r="Z44" s="171">
        <v>7.0000000000000007E-2</v>
      </c>
      <c r="AA44" s="137">
        <v>7.0000000000000007E-2</v>
      </c>
    </row>
    <row r="45" spans="1:27" x14ac:dyDescent="0.2">
      <c r="A45" s="92" t="s">
        <v>42</v>
      </c>
      <c r="B45" s="171">
        <v>0.13</v>
      </c>
      <c r="C45" s="171">
        <v>0.13</v>
      </c>
      <c r="D45" s="171">
        <v>0.13</v>
      </c>
      <c r="E45" s="171">
        <v>0.13</v>
      </c>
      <c r="F45" s="171">
        <v>0.13</v>
      </c>
      <c r="G45" s="171">
        <v>0.13</v>
      </c>
      <c r="H45" s="171">
        <v>0.13</v>
      </c>
      <c r="I45" s="171">
        <v>0.13</v>
      </c>
      <c r="J45" s="171">
        <v>0.13</v>
      </c>
      <c r="K45" s="171">
        <v>0.13</v>
      </c>
      <c r="L45" s="171">
        <v>0.13</v>
      </c>
      <c r="M45" s="171">
        <v>0.13</v>
      </c>
      <c r="N45" s="171">
        <v>0.13</v>
      </c>
      <c r="O45" s="171">
        <v>0.13</v>
      </c>
      <c r="P45" s="171">
        <v>0.13</v>
      </c>
      <c r="Q45" s="171">
        <v>0.13</v>
      </c>
      <c r="R45" s="171">
        <v>0.13</v>
      </c>
      <c r="S45" s="171">
        <v>0.13</v>
      </c>
      <c r="T45" s="171">
        <v>0.13</v>
      </c>
      <c r="U45" s="171">
        <v>0.13</v>
      </c>
      <c r="V45" s="171">
        <v>0.13</v>
      </c>
      <c r="W45" s="171">
        <v>0.13</v>
      </c>
      <c r="X45" s="171">
        <v>0.13</v>
      </c>
      <c r="Y45" s="171">
        <v>0.13</v>
      </c>
      <c r="Z45" s="171">
        <v>0.13</v>
      </c>
      <c r="AA45" s="137">
        <v>0.13</v>
      </c>
    </row>
    <row r="46" spans="1:27" x14ac:dyDescent="0.2">
      <c r="A46" s="92" t="s">
        <v>43</v>
      </c>
      <c r="B46" s="171">
        <v>0.16</v>
      </c>
      <c r="C46" s="171">
        <v>0.16</v>
      </c>
      <c r="D46" s="171">
        <v>0.16</v>
      </c>
      <c r="E46" s="171">
        <v>0.16</v>
      </c>
      <c r="F46" s="171">
        <v>0.16</v>
      </c>
      <c r="G46" s="171">
        <v>0.16</v>
      </c>
      <c r="H46" s="171">
        <v>0.16</v>
      </c>
      <c r="I46" s="171">
        <v>0.16</v>
      </c>
      <c r="J46" s="171">
        <v>0.16</v>
      </c>
      <c r="K46" s="171">
        <v>0.16</v>
      </c>
      <c r="L46" s="171">
        <v>0.16</v>
      </c>
      <c r="M46" s="171">
        <v>0.16</v>
      </c>
      <c r="N46" s="171">
        <v>0.16</v>
      </c>
      <c r="O46" s="171">
        <v>0.16</v>
      </c>
      <c r="P46" s="171">
        <v>0.16</v>
      </c>
      <c r="Q46" s="171">
        <v>0.16</v>
      </c>
      <c r="R46" s="171">
        <v>0.16</v>
      </c>
      <c r="S46" s="171">
        <v>0.16</v>
      </c>
      <c r="T46" s="171">
        <v>0.16</v>
      </c>
      <c r="U46" s="171">
        <v>0.16</v>
      </c>
      <c r="V46" s="171">
        <v>0.16</v>
      </c>
      <c r="W46" s="171">
        <v>0.16</v>
      </c>
      <c r="X46" s="171">
        <v>0.16</v>
      </c>
      <c r="Y46" s="171">
        <v>0.16</v>
      </c>
      <c r="Z46" s="171">
        <v>0.16</v>
      </c>
      <c r="AA46" s="137">
        <v>0.16</v>
      </c>
    </row>
    <row r="47" spans="1:27" x14ac:dyDescent="0.2">
      <c r="A47" s="92" t="s">
        <v>44</v>
      </c>
      <c r="B47" s="171">
        <v>0.17</v>
      </c>
      <c r="C47" s="171">
        <v>0.17</v>
      </c>
      <c r="D47" s="171">
        <v>0.18</v>
      </c>
      <c r="E47" s="171">
        <v>0.18</v>
      </c>
      <c r="F47" s="171">
        <v>0.18</v>
      </c>
      <c r="G47" s="171">
        <v>0.18</v>
      </c>
      <c r="H47" s="171">
        <v>0.18</v>
      </c>
      <c r="I47" s="171">
        <v>0.18</v>
      </c>
      <c r="J47" s="171">
        <v>0.18</v>
      </c>
      <c r="K47" s="171">
        <v>0.18</v>
      </c>
      <c r="L47" s="171">
        <v>0.18</v>
      </c>
      <c r="M47" s="171">
        <v>0.18</v>
      </c>
      <c r="N47" s="171">
        <v>0.18</v>
      </c>
      <c r="O47" s="171">
        <v>0.18</v>
      </c>
      <c r="P47" s="171">
        <v>0.18</v>
      </c>
      <c r="Q47" s="171">
        <v>0.18</v>
      </c>
      <c r="R47" s="171">
        <v>0.18</v>
      </c>
      <c r="S47" s="171">
        <v>0.18</v>
      </c>
      <c r="T47" s="171">
        <v>0.18</v>
      </c>
      <c r="U47" s="171">
        <v>0.18</v>
      </c>
      <c r="V47" s="171">
        <v>0.18</v>
      </c>
      <c r="W47" s="171">
        <v>0.18</v>
      </c>
      <c r="X47" s="171">
        <v>0.18</v>
      </c>
      <c r="Y47" s="171">
        <v>0.18</v>
      </c>
      <c r="Z47" s="171">
        <v>0.18</v>
      </c>
      <c r="AA47" s="137">
        <v>0.18</v>
      </c>
    </row>
    <row r="48" spans="1:27" x14ac:dyDescent="0.2">
      <c r="A48" s="92" t="s">
        <v>45</v>
      </c>
      <c r="B48" s="171">
        <v>0.17</v>
      </c>
      <c r="C48" s="171">
        <v>0.17</v>
      </c>
      <c r="D48" s="171">
        <v>0.17</v>
      </c>
      <c r="E48" s="171">
        <v>0.17</v>
      </c>
      <c r="F48" s="171">
        <v>0.17</v>
      </c>
      <c r="G48" s="171">
        <v>0.17</v>
      </c>
      <c r="H48" s="171">
        <v>0.17</v>
      </c>
      <c r="I48" s="171">
        <v>0.17</v>
      </c>
      <c r="J48" s="171">
        <v>0.17</v>
      </c>
      <c r="K48" s="171">
        <v>0.17</v>
      </c>
      <c r="L48" s="171">
        <v>0.17</v>
      </c>
      <c r="M48" s="171">
        <v>0.17</v>
      </c>
      <c r="N48" s="171">
        <v>0.17</v>
      </c>
      <c r="O48" s="171">
        <v>0.17</v>
      </c>
      <c r="P48" s="171">
        <v>0.17</v>
      </c>
      <c r="Q48" s="171">
        <v>0.17</v>
      </c>
      <c r="R48" s="171">
        <v>0.17</v>
      </c>
      <c r="S48" s="171">
        <v>0.17</v>
      </c>
      <c r="T48" s="171">
        <v>0.17</v>
      </c>
      <c r="U48" s="171">
        <v>0.17</v>
      </c>
      <c r="V48" s="171">
        <v>0.17</v>
      </c>
      <c r="W48" s="171">
        <v>0.17</v>
      </c>
      <c r="X48" s="171">
        <v>0.17</v>
      </c>
      <c r="Y48" s="171">
        <v>0.17</v>
      </c>
      <c r="Z48" s="171">
        <v>0.17</v>
      </c>
      <c r="AA48" s="137">
        <v>0.17</v>
      </c>
    </row>
    <row r="49" spans="1:27" x14ac:dyDescent="0.2">
      <c r="A49" s="92" t="s">
        <v>46</v>
      </c>
      <c r="B49" s="171">
        <v>0.17</v>
      </c>
      <c r="C49" s="171">
        <v>0.18</v>
      </c>
      <c r="D49" s="171">
        <v>0.18</v>
      </c>
      <c r="E49" s="171">
        <v>0.18</v>
      </c>
      <c r="F49" s="171">
        <v>0.18</v>
      </c>
      <c r="G49" s="171">
        <v>0.18</v>
      </c>
      <c r="H49" s="171">
        <v>0.18</v>
      </c>
      <c r="I49" s="171">
        <v>0.18</v>
      </c>
      <c r="J49" s="171">
        <v>0.18</v>
      </c>
      <c r="K49" s="171">
        <v>0.18</v>
      </c>
      <c r="L49" s="171">
        <v>0.18</v>
      </c>
      <c r="M49" s="171">
        <v>0.18</v>
      </c>
      <c r="N49" s="171">
        <v>0.18</v>
      </c>
      <c r="O49" s="171">
        <v>0.18</v>
      </c>
      <c r="P49" s="171">
        <v>0.18</v>
      </c>
      <c r="Q49" s="171">
        <v>0.18</v>
      </c>
      <c r="R49" s="171">
        <v>0.18</v>
      </c>
      <c r="S49" s="171">
        <v>0.18</v>
      </c>
      <c r="T49" s="171">
        <v>0.18</v>
      </c>
      <c r="U49" s="171">
        <v>0.18</v>
      </c>
      <c r="V49" s="171">
        <v>0.18</v>
      </c>
      <c r="W49" s="171">
        <v>0.18</v>
      </c>
      <c r="X49" s="171">
        <v>0.18</v>
      </c>
      <c r="Y49" s="171">
        <v>0.18</v>
      </c>
      <c r="Z49" s="171">
        <v>0.18</v>
      </c>
      <c r="AA49" s="137">
        <v>0.18</v>
      </c>
    </row>
    <row r="50" spans="1:27" x14ac:dyDescent="0.2">
      <c r="A50" s="92" t="s">
        <v>47</v>
      </c>
      <c r="B50" s="171">
        <v>0.19</v>
      </c>
      <c r="C50" s="171">
        <v>0.2</v>
      </c>
      <c r="D50" s="171">
        <v>0.2</v>
      </c>
      <c r="E50" s="171">
        <v>0.2</v>
      </c>
      <c r="F50" s="171">
        <v>0.2</v>
      </c>
      <c r="G50" s="171">
        <v>0.2</v>
      </c>
      <c r="H50" s="171">
        <v>0.2</v>
      </c>
      <c r="I50" s="171">
        <v>0.2</v>
      </c>
      <c r="J50" s="171">
        <v>0.2</v>
      </c>
      <c r="K50" s="171">
        <v>0.2</v>
      </c>
      <c r="L50" s="171">
        <v>0.2</v>
      </c>
      <c r="M50" s="171">
        <v>0.2</v>
      </c>
      <c r="N50" s="171">
        <v>0.2</v>
      </c>
      <c r="O50" s="171">
        <v>0.2</v>
      </c>
      <c r="P50" s="171">
        <v>0.2</v>
      </c>
      <c r="Q50" s="171">
        <v>0.2</v>
      </c>
      <c r="R50" s="171">
        <v>0.2</v>
      </c>
      <c r="S50" s="171">
        <v>0.2</v>
      </c>
      <c r="T50" s="171">
        <v>0.2</v>
      </c>
      <c r="U50" s="171">
        <v>0.2</v>
      </c>
      <c r="V50" s="171">
        <v>0.2</v>
      </c>
      <c r="W50" s="171">
        <v>0.2</v>
      </c>
      <c r="X50" s="171">
        <v>0.2</v>
      </c>
      <c r="Y50" s="171">
        <v>0.2</v>
      </c>
      <c r="Z50" s="171">
        <v>0.2</v>
      </c>
      <c r="AA50" s="137">
        <v>0.2</v>
      </c>
    </row>
    <row r="51" spans="1:27" x14ac:dyDescent="0.2">
      <c r="A51" s="92" t="s">
        <v>48</v>
      </c>
      <c r="B51" s="171">
        <v>0.21</v>
      </c>
      <c r="C51" s="171">
        <v>0.22</v>
      </c>
      <c r="D51" s="171">
        <v>0.22</v>
      </c>
      <c r="E51" s="171">
        <v>0.22</v>
      </c>
      <c r="F51" s="171">
        <v>0.22</v>
      </c>
      <c r="G51" s="171">
        <v>0.22</v>
      </c>
      <c r="H51" s="171">
        <v>0.22</v>
      </c>
      <c r="I51" s="171">
        <v>0.22</v>
      </c>
      <c r="J51" s="171">
        <v>0.22</v>
      </c>
      <c r="K51" s="171">
        <v>0.22</v>
      </c>
      <c r="L51" s="171">
        <v>0.22</v>
      </c>
      <c r="M51" s="171">
        <v>0.22</v>
      </c>
      <c r="N51" s="171">
        <v>0.22</v>
      </c>
      <c r="O51" s="171">
        <v>0.22</v>
      </c>
      <c r="P51" s="171">
        <v>0.22</v>
      </c>
      <c r="Q51" s="171">
        <v>0.22</v>
      </c>
      <c r="R51" s="171">
        <v>0.22</v>
      </c>
      <c r="S51" s="171">
        <v>0.22</v>
      </c>
      <c r="T51" s="171">
        <v>0.22</v>
      </c>
      <c r="U51" s="171">
        <v>0.22</v>
      </c>
      <c r="V51" s="171">
        <v>0.22</v>
      </c>
      <c r="W51" s="171">
        <v>0.22</v>
      </c>
      <c r="X51" s="171">
        <v>0.22</v>
      </c>
      <c r="Y51" s="171">
        <v>0.22</v>
      </c>
      <c r="Z51" s="171">
        <v>0.22</v>
      </c>
      <c r="AA51" s="137">
        <v>0.22</v>
      </c>
    </row>
    <row r="52" spans="1:27" x14ac:dyDescent="0.2">
      <c r="A52" s="92" t="s">
        <v>49</v>
      </c>
      <c r="B52" s="171">
        <v>0.22</v>
      </c>
      <c r="C52" s="171">
        <v>0.23</v>
      </c>
      <c r="D52" s="171">
        <v>0.23</v>
      </c>
      <c r="E52" s="171">
        <v>0.23</v>
      </c>
      <c r="F52" s="171">
        <v>0.23</v>
      </c>
      <c r="G52" s="171">
        <v>0.23</v>
      </c>
      <c r="H52" s="171">
        <v>0.23</v>
      </c>
      <c r="I52" s="171">
        <v>0.23</v>
      </c>
      <c r="J52" s="171">
        <v>0.23</v>
      </c>
      <c r="K52" s="171">
        <v>0.23</v>
      </c>
      <c r="L52" s="171">
        <v>0.23</v>
      </c>
      <c r="M52" s="171">
        <v>0.23</v>
      </c>
      <c r="N52" s="171">
        <v>0.23</v>
      </c>
      <c r="O52" s="171">
        <v>0.23</v>
      </c>
      <c r="P52" s="171">
        <v>0.23</v>
      </c>
      <c r="Q52" s="171">
        <v>0.23</v>
      </c>
      <c r="R52" s="171">
        <v>0.23</v>
      </c>
      <c r="S52" s="171">
        <v>0.23</v>
      </c>
      <c r="T52" s="171">
        <v>0.23</v>
      </c>
      <c r="U52" s="171">
        <v>0.23</v>
      </c>
      <c r="V52" s="171">
        <v>0.23</v>
      </c>
      <c r="W52" s="171">
        <v>0.23</v>
      </c>
      <c r="X52" s="171">
        <v>0.23</v>
      </c>
      <c r="Y52" s="171">
        <v>0.23</v>
      </c>
      <c r="Z52" s="171">
        <v>0.23</v>
      </c>
      <c r="AA52" s="137">
        <v>0.23</v>
      </c>
    </row>
    <row r="53" spans="1:27" x14ac:dyDescent="0.2">
      <c r="A53" s="92" t="s">
        <v>50</v>
      </c>
      <c r="B53" s="171">
        <v>0.24</v>
      </c>
      <c r="C53" s="171">
        <v>0.24</v>
      </c>
      <c r="D53" s="171">
        <v>0.24</v>
      </c>
      <c r="E53" s="171">
        <v>0.24</v>
      </c>
      <c r="F53" s="171">
        <v>0.24</v>
      </c>
      <c r="G53" s="171">
        <v>0.24</v>
      </c>
      <c r="H53" s="171">
        <v>0.24</v>
      </c>
      <c r="I53" s="171">
        <v>0.24</v>
      </c>
      <c r="J53" s="171">
        <v>0.24</v>
      </c>
      <c r="K53" s="171">
        <v>0.24</v>
      </c>
      <c r="L53" s="171">
        <v>0.24</v>
      </c>
      <c r="M53" s="171">
        <v>0.24</v>
      </c>
      <c r="N53" s="171">
        <v>0.24</v>
      </c>
      <c r="O53" s="171">
        <v>0.24</v>
      </c>
      <c r="P53" s="171">
        <v>0.24</v>
      </c>
      <c r="Q53" s="171">
        <v>0.24</v>
      </c>
      <c r="R53" s="171">
        <v>0.24</v>
      </c>
      <c r="S53" s="171">
        <v>0.24</v>
      </c>
      <c r="T53" s="171">
        <v>0.24</v>
      </c>
      <c r="U53" s="171">
        <v>0.24</v>
      </c>
      <c r="V53" s="171">
        <v>0.24</v>
      </c>
      <c r="W53" s="171">
        <v>0.24</v>
      </c>
      <c r="X53" s="171">
        <v>0.24</v>
      </c>
      <c r="Y53" s="171">
        <v>0.24</v>
      </c>
      <c r="Z53" s="171">
        <v>0.24</v>
      </c>
      <c r="AA53" s="137">
        <v>0.24</v>
      </c>
    </row>
    <row r="54" spans="1:27" x14ac:dyDescent="0.2">
      <c r="A54" s="92" t="s">
        <v>51</v>
      </c>
      <c r="B54" s="171">
        <v>0.27</v>
      </c>
      <c r="C54" s="171">
        <v>0.27</v>
      </c>
      <c r="D54" s="171">
        <v>0.27</v>
      </c>
      <c r="E54" s="171">
        <v>0.26</v>
      </c>
      <c r="F54" s="171">
        <v>0.26</v>
      </c>
      <c r="G54" s="171">
        <v>0.26</v>
      </c>
      <c r="H54" s="171">
        <v>0.26</v>
      </c>
      <c r="I54" s="171">
        <v>0.26</v>
      </c>
      <c r="J54" s="171">
        <v>0.26</v>
      </c>
      <c r="K54" s="171">
        <v>0.26</v>
      </c>
      <c r="L54" s="171">
        <v>0.26</v>
      </c>
      <c r="M54" s="171">
        <v>0.26</v>
      </c>
      <c r="N54" s="171">
        <v>0.26</v>
      </c>
      <c r="O54" s="171">
        <v>0.26</v>
      </c>
      <c r="P54" s="171">
        <v>0.26</v>
      </c>
      <c r="Q54" s="171">
        <v>0.26</v>
      </c>
      <c r="R54" s="171">
        <v>0.26</v>
      </c>
      <c r="S54" s="171">
        <v>0.26</v>
      </c>
      <c r="T54" s="171">
        <v>0.26</v>
      </c>
      <c r="U54" s="171">
        <v>0.26</v>
      </c>
      <c r="V54" s="171">
        <v>0.26</v>
      </c>
      <c r="W54" s="171">
        <v>0.26</v>
      </c>
      <c r="X54" s="171">
        <v>0.26</v>
      </c>
      <c r="Y54" s="171">
        <v>0.26</v>
      </c>
      <c r="Z54" s="171">
        <v>0.26</v>
      </c>
      <c r="AA54" s="137">
        <v>0.26</v>
      </c>
    </row>
    <row r="55" spans="1:27" x14ac:dyDescent="0.2">
      <c r="A55" s="92" t="s">
        <v>52</v>
      </c>
      <c r="B55" s="171">
        <v>0.34</v>
      </c>
      <c r="C55" s="171">
        <v>0.34</v>
      </c>
      <c r="D55" s="171">
        <v>0.33</v>
      </c>
      <c r="E55" s="171">
        <v>0.33</v>
      </c>
      <c r="F55" s="171">
        <v>0.33</v>
      </c>
      <c r="G55" s="171">
        <v>0.33</v>
      </c>
      <c r="H55" s="171">
        <v>0.33</v>
      </c>
      <c r="I55" s="171">
        <v>0.33</v>
      </c>
      <c r="J55" s="171">
        <v>0.33</v>
      </c>
      <c r="K55" s="171">
        <v>0.33</v>
      </c>
      <c r="L55" s="171">
        <v>0.33</v>
      </c>
      <c r="M55" s="171">
        <v>0.33</v>
      </c>
      <c r="N55" s="171">
        <v>0.33</v>
      </c>
      <c r="O55" s="171">
        <v>0.33</v>
      </c>
      <c r="P55" s="171">
        <v>0.33</v>
      </c>
      <c r="Q55" s="171">
        <v>0.33</v>
      </c>
      <c r="R55" s="171">
        <v>0.33</v>
      </c>
      <c r="S55" s="171">
        <v>0.33</v>
      </c>
      <c r="T55" s="171">
        <v>0.33</v>
      </c>
      <c r="U55" s="171">
        <v>0.33</v>
      </c>
      <c r="V55" s="171">
        <v>0.33</v>
      </c>
      <c r="W55" s="171">
        <v>0.33</v>
      </c>
      <c r="X55" s="171">
        <v>0.33</v>
      </c>
      <c r="Y55" s="171">
        <v>0.33</v>
      </c>
      <c r="Z55" s="171">
        <v>0.33</v>
      </c>
      <c r="AA55" s="137">
        <v>0.33</v>
      </c>
    </row>
    <row r="56" spans="1:27" x14ac:dyDescent="0.2">
      <c r="A56" s="92" t="s">
        <v>53</v>
      </c>
      <c r="B56" s="171">
        <v>0.45</v>
      </c>
      <c r="C56" s="171">
        <v>0.45</v>
      </c>
      <c r="D56" s="171">
        <v>0.45</v>
      </c>
      <c r="E56" s="171">
        <v>0.45</v>
      </c>
      <c r="F56" s="171">
        <v>0.45</v>
      </c>
      <c r="G56" s="171">
        <v>0.45</v>
      </c>
      <c r="H56" s="171">
        <v>0.45</v>
      </c>
      <c r="I56" s="171">
        <v>0.45</v>
      </c>
      <c r="J56" s="171">
        <v>0.45</v>
      </c>
      <c r="K56" s="171">
        <v>0.45</v>
      </c>
      <c r="L56" s="171">
        <v>0.45</v>
      </c>
      <c r="M56" s="171">
        <v>0.45</v>
      </c>
      <c r="N56" s="171">
        <v>0.45</v>
      </c>
      <c r="O56" s="171">
        <v>0.45</v>
      </c>
      <c r="P56" s="171">
        <v>0.45</v>
      </c>
      <c r="Q56" s="171">
        <v>0.45</v>
      </c>
      <c r="R56" s="171">
        <v>0.45</v>
      </c>
      <c r="S56" s="171">
        <v>0.45</v>
      </c>
      <c r="T56" s="171">
        <v>0.45</v>
      </c>
      <c r="U56" s="171">
        <v>0.45</v>
      </c>
      <c r="V56" s="171">
        <v>0.45</v>
      </c>
      <c r="W56" s="171">
        <v>0.45</v>
      </c>
      <c r="X56" s="171">
        <v>0.45</v>
      </c>
      <c r="Y56" s="171">
        <v>0.45</v>
      </c>
      <c r="Z56" s="171">
        <v>0.45</v>
      </c>
      <c r="AA56" s="137">
        <v>0.45</v>
      </c>
    </row>
    <row r="57" spans="1:27" x14ac:dyDescent="0.2">
      <c r="A57" s="92" t="s">
        <v>54</v>
      </c>
      <c r="B57" s="171">
        <v>0.54</v>
      </c>
      <c r="C57" s="171">
        <v>0.54</v>
      </c>
      <c r="D57" s="171">
        <v>0.54</v>
      </c>
      <c r="E57" s="171">
        <v>0.54</v>
      </c>
      <c r="F57" s="171">
        <v>0.54</v>
      </c>
      <c r="G57" s="171">
        <v>0.54</v>
      </c>
      <c r="H57" s="171">
        <v>0.54</v>
      </c>
      <c r="I57" s="171">
        <v>0.54</v>
      </c>
      <c r="J57" s="171">
        <v>0.54</v>
      </c>
      <c r="K57" s="171">
        <v>0.54</v>
      </c>
      <c r="L57" s="171">
        <v>0.54</v>
      </c>
      <c r="M57" s="171">
        <v>0.54</v>
      </c>
      <c r="N57" s="171">
        <v>0.54</v>
      </c>
      <c r="O57" s="171">
        <v>0.54</v>
      </c>
      <c r="P57" s="171">
        <v>0.54</v>
      </c>
      <c r="Q57" s="171">
        <v>0.54</v>
      </c>
      <c r="R57" s="171">
        <v>0.54</v>
      </c>
      <c r="S57" s="171">
        <v>0.54</v>
      </c>
      <c r="T57" s="171">
        <v>0.54</v>
      </c>
      <c r="U57" s="171">
        <v>0.54</v>
      </c>
      <c r="V57" s="171">
        <v>0.54</v>
      </c>
      <c r="W57" s="171">
        <v>0.54</v>
      </c>
      <c r="X57" s="171">
        <v>0.54</v>
      </c>
      <c r="Y57" s="171">
        <v>0.54</v>
      </c>
      <c r="Z57" s="171">
        <v>0.54</v>
      </c>
      <c r="AA57" s="137">
        <v>0.54</v>
      </c>
    </row>
    <row r="58" spans="1:27" x14ac:dyDescent="0.2">
      <c r="A58" s="92" t="s">
        <v>55</v>
      </c>
      <c r="B58" s="171">
        <v>0.56000000000000005</v>
      </c>
      <c r="C58" s="171">
        <v>0.56000000000000005</v>
      </c>
      <c r="D58" s="171">
        <v>0.56000000000000005</v>
      </c>
      <c r="E58" s="171">
        <v>0.56000000000000005</v>
      </c>
      <c r="F58" s="171">
        <v>0.56000000000000005</v>
      </c>
      <c r="G58" s="171">
        <v>0.56000000000000005</v>
      </c>
      <c r="H58" s="171">
        <v>0.56999999999999995</v>
      </c>
      <c r="I58" s="171">
        <v>0.56999999999999995</v>
      </c>
      <c r="J58" s="171">
        <v>0.56999999999999995</v>
      </c>
      <c r="K58" s="171">
        <v>0.56999999999999995</v>
      </c>
      <c r="L58" s="171">
        <v>0.56999999999999995</v>
      </c>
      <c r="M58" s="171">
        <v>0.56999999999999995</v>
      </c>
      <c r="N58" s="171">
        <v>0.56999999999999995</v>
      </c>
      <c r="O58" s="171">
        <v>0.56999999999999995</v>
      </c>
      <c r="P58" s="171">
        <v>0.56999999999999995</v>
      </c>
      <c r="Q58" s="171">
        <v>0.56999999999999995</v>
      </c>
      <c r="R58" s="171">
        <v>0.56999999999999995</v>
      </c>
      <c r="S58" s="171">
        <v>0.56999999999999995</v>
      </c>
      <c r="T58" s="171">
        <v>0.56999999999999995</v>
      </c>
      <c r="U58" s="171">
        <v>0.56999999999999995</v>
      </c>
      <c r="V58" s="171">
        <v>0.56999999999999995</v>
      </c>
      <c r="W58" s="171">
        <v>0.56999999999999995</v>
      </c>
      <c r="X58" s="171">
        <v>0.56999999999999995</v>
      </c>
      <c r="Y58" s="171">
        <v>0.56999999999999995</v>
      </c>
      <c r="Z58" s="171">
        <v>0.56999999999999995</v>
      </c>
      <c r="AA58" s="137">
        <v>0.56999999999999995</v>
      </c>
    </row>
    <row r="59" spans="1:27" s="184" customFormat="1" x14ac:dyDescent="0.2">
      <c r="A59" s="236" t="s">
        <v>59</v>
      </c>
      <c r="B59" s="237">
        <v>0.2</v>
      </c>
      <c r="C59" s="237">
        <v>0.2</v>
      </c>
      <c r="D59" s="237">
        <v>0.2</v>
      </c>
      <c r="E59" s="237">
        <v>0.2</v>
      </c>
      <c r="F59" s="237">
        <v>0.2</v>
      </c>
      <c r="G59" s="237">
        <v>0.2</v>
      </c>
      <c r="H59" s="237">
        <v>0.2</v>
      </c>
      <c r="I59" s="237">
        <v>0.21</v>
      </c>
      <c r="J59" s="237">
        <v>0.21</v>
      </c>
      <c r="K59" s="237">
        <v>0.21</v>
      </c>
      <c r="L59" s="237">
        <v>0.21</v>
      </c>
      <c r="M59" s="237">
        <v>0.21</v>
      </c>
      <c r="N59" s="237">
        <v>0.21</v>
      </c>
      <c r="O59" s="237">
        <v>0.21</v>
      </c>
      <c r="P59" s="237">
        <v>0.21</v>
      </c>
      <c r="Q59" s="237">
        <v>0.21</v>
      </c>
      <c r="R59" s="237">
        <v>0.21</v>
      </c>
      <c r="S59" s="237">
        <v>0.21</v>
      </c>
      <c r="T59" s="237">
        <v>0.21</v>
      </c>
      <c r="U59" s="237">
        <v>0.21</v>
      </c>
      <c r="V59" s="237">
        <v>0.21</v>
      </c>
      <c r="W59" s="237">
        <v>0.22</v>
      </c>
      <c r="X59" s="237">
        <v>0.22</v>
      </c>
      <c r="Y59" s="237">
        <v>0.22</v>
      </c>
      <c r="Z59" s="237">
        <v>0.22</v>
      </c>
      <c r="AA59" s="238">
        <v>0.22</v>
      </c>
    </row>
    <row r="61" spans="1:27" x14ac:dyDescent="0.2">
      <c r="A61" s="116" t="s">
        <v>119</v>
      </c>
    </row>
    <row r="62" spans="1:27" x14ac:dyDescent="0.2">
      <c r="A62" s="239" t="str">
        <f>'metadata text'!B15</f>
        <v>These figures are equal to the number of people in the age group projected to live in a 'one adult' household, divided by the projected population of that age and gender (including those living in communal establishments). For 'All ages' only the age categories shown are used (i.e. children are not included in the divisor). Numbers are given as a fraction of all adults, not as a fraction of all households</v>
      </c>
      <c r="B62" s="239"/>
      <c r="C62" s="239"/>
      <c r="D62" s="239"/>
      <c r="E62" s="239"/>
      <c r="F62" s="239"/>
      <c r="G62" s="239"/>
      <c r="H62" s="239"/>
      <c r="I62" s="239"/>
      <c r="J62" s="239"/>
      <c r="K62" s="239"/>
    </row>
    <row r="63" spans="1:27" x14ac:dyDescent="0.2">
      <c r="A63" s="239"/>
      <c r="B63" s="239"/>
      <c r="C63" s="239"/>
      <c r="D63" s="239"/>
      <c r="E63" s="239"/>
      <c r="F63" s="239"/>
      <c r="G63" s="239"/>
      <c r="H63" s="239"/>
      <c r="I63" s="239"/>
      <c r="J63" s="239"/>
      <c r="K63" s="239"/>
    </row>
    <row r="64" spans="1:27" x14ac:dyDescent="0.2">
      <c r="A64" s="239"/>
      <c r="B64" s="239"/>
      <c r="C64" s="239"/>
      <c r="D64" s="239"/>
      <c r="E64" s="239"/>
      <c r="F64" s="239"/>
      <c r="G64" s="239"/>
      <c r="H64" s="239"/>
      <c r="I64" s="239"/>
      <c r="J64" s="239"/>
      <c r="K64" s="239"/>
    </row>
    <row r="65" spans="1:3" x14ac:dyDescent="0.2">
      <c r="A65" s="123"/>
      <c r="B65" s="123"/>
    </row>
    <row r="66" spans="1:3" x14ac:dyDescent="0.2">
      <c r="A66" s="125" t="s">
        <v>256</v>
      </c>
      <c r="B66" s="125"/>
      <c r="C66" s="331"/>
    </row>
  </sheetData>
  <mergeCells count="4">
    <mergeCell ref="A66:B66"/>
    <mergeCell ref="A1:K1"/>
    <mergeCell ref="M1:N1"/>
    <mergeCell ref="A62:K64"/>
  </mergeCells>
  <phoneticPr fontId="3" type="noConversion"/>
  <hyperlinks>
    <hyperlink ref="M1" location="Contents!A1" display="back to contents"/>
  </hyperlinks>
  <pageMargins left="0.75" right="0.75" top="1" bottom="1" header="0.5" footer="0.5"/>
  <pageSetup paperSize="9" scale="50" orientation="landscape" r:id="rId1"/>
  <headerFooter alignWithMargins="0"/>
  <ignoredErrors>
    <ignoredError sqref="B3:AA3"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G53"/>
  <sheetViews>
    <sheetView showGridLines="0" workbookViewId="0">
      <selection sqref="A1:G1"/>
    </sheetView>
  </sheetViews>
  <sheetFormatPr defaultRowHeight="12.75" x14ac:dyDescent="0.2"/>
  <cols>
    <col min="1" max="1" width="28.7109375" style="126" customWidth="1"/>
    <col min="2" max="26" width="11.28515625" style="124" bestFit="1" customWidth="1"/>
    <col min="27" max="27" width="10.85546875" style="124" customWidth="1"/>
    <col min="28" max="28" width="18.42578125" style="124" customWidth="1"/>
    <col min="29" max="29" width="18.28515625" style="124" customWidth="1"/>
    <col min="30" max="30" width="9.28515625" style="124" bestFit="1" customWidth="1"/>
    <col min="31" max="16384" width="9.140625" style="124"/>
  </cols>
  <sheetData>
    <row r="1" spans="1:33" ht="18" customHeight="1" x14ac:dyDescent="0.25">
      <c r="A1" s="152" t="s">
        <v>174</v>
      </c>
      <c r="B1" s="152"/>
      <c r="C1" s="152"/>
      <c r="D1" s="152"/>
      <c r="E1" s="152"/>
      <c r="F1" s="152"/>
      <c r="G1" s="152"/>
      <c r="H1" s="66"/>
      <c r="I1" s="8" t="s">
        <v>200</v>
      </c>
      <c r="J1" s="8"/>
      <c r="K1" s="66"/>
    </row>
    <row r="2" spans="1:33" ht="15" customHeight="1" x14ac:dyDescent="0.25">
      <c r="A2" s="66"/>
      <c r="B2" s="66"/>
      <c r="C2" s="66"/>
      <c r="D2" s="66"/>
      <c r="E2" s="66"/>
      <c r="F2" s="66"/>
      <c r="G2" s="66"/>
      <c r="H2" s="66"/>
      <c r="I2" s="66"/>
      <c r="J2" s="66"/>
      <c r="K2" s="66"/>
    </row>
    <row r="3" spans="1:33" s="198" customFormat="1" ht="14.25" customHeight="1" x14ac:dyDescent="0.2">
      <c r="A3" s="194" t="s">
        <v>131</v>
      </c>
      <c r="B3" s="69" t="s">
        <v>114</v>
      </c>
      <c r="C3" s="70"/>
      <c r="D3" s="70"/>
      <c r="E3" s="70"/>
      <c r="F3" s="70"/>
      <c r="G3" s="70"/>
      <c r="H3" s="70"/>
      <c r="I3" s="70"/>
      <c r="J3" s="70"/>
      <c r="K3" s="70"/>
      <c r="L3" s="70"/>
      <c r="M3" s="70"/>
      <c r="N3" s="70"/>
      <c r="O3" s="70"/>
      <c r="P3" s="70"/>
      <c r="Q3" s="70"/>
      <c r="R3" s="70"/>
      <c r="S3" s="70"/>
      <c r="T3" s="70"/>
      <c r="U3" s="70"/>
      <c r="V3" s="70"/>
      <c r="W3" s="70"/>
      <c r="X3" s="70"/>
      <c r="Y3" s="70"/>
      <c r="Z3" s="70"/>
      <c r="AA3" s="71"/>
      <c r="AB3" s="72" t="s">
        <v>199</v>
      </c>
      <c r="AC3" s="72" t="s">
        <v>196</v>
      </c>
      <c r="AD3" s="73" t="s">
        <v>115</v>
      </c>
      <c r="AE3" s="74"/>
      <c r="AF3" s="73" t="s">
        <v>115</v>
      </c>
      <c r="AG3" s="74"/>
    </row>
    <row r="4" spans="1:33" s="198" customFormat="1" ht="12.75" customHeight="1" x14ac:dyDescent="0.2">
      <c r="A4" s="195"/>
      <c r="B4" s="77" t="s">
        <v>139</v>
      </c>
      <c r="C4" s="78" t="s">
        <v>140</v>
      </c>
      <c r="D4" s="78" t="s">
        <v>141</v>
      </c>
      <c r="E4" s="78" t="s">
        <v>142</v>
      </c>
      <c r="F4" s="78" t="s">
        <v>143</v>
      </c>
      <c r="G4" s="78" t="s">
        <v>144</v>
      </c>
      <c r="H4" s="78" t="s">
        <v>145</v>
      </c>
      <c r="I4" s="78" t="s">
        <v>146</v>
      </c>
      <c r="J4" s="78" t="s">
        <v>147</v>
      </c>
      <c r="K4" s="78" t="s">
        <v>148</v>
      </c>
      <c r="L4" s="78" t="s">
        <v>149</v>
      </c>
      <c r="M4" s="78" t="s">
        <v>150</v>
      </c>
      <c r="N4" s="78" t="s">
        <v>151</v>
      </c>
      <c r="O4" s="78" t="s">
        <v>152</v>
      </c>
      <c r="P4" s="78" t="s">
        <v>153</v>
      </c>
      <c r="Q4" s="78" t="s">
        <v>154</v>
      </c>
      <c r="R4" s="78" t="s">
        <v>155</v>
      </c>
      <c r="S4" s="78" t="s">
        <v>156</v>
      </c>
      <c r="T4" s="78" t="s">
        <v>157</v>
      </c>
      <c r="U4" s="78" t="s">
        <v>158</v>
      </c>
      <c r="V4" s="78" t="s">
        <v>159</v>
      </c>
      <c r="W4" s="78" t="s">
        <v>160</v>
      </c>
      <c r="X4" s="78" t="s">
        <v>161</v>
      </c>
      <c r="Y4" s="78" t="s">
        <v>162</v>
      </c>
      <c r="Z4" s="78" t="s">
        <v>163</v>
      </c>
      <c r="AA4" s="79" t="s">
        <v>164</v>
      </c>
      <c r="AB4" s="80"/>
      <c r="AC4" s="80"/>
      <c r="AD4" s="127" t="s">
        <v>177</v>
      </c>
      <c r="AE4" s="128"/>
      <c r="AF4" s="127" t="s">
        <v>167</v>
      </c>
      <c r="AG4" s="128"/>
    </row>
    <row r="5" spans="1:33" s="160" customFormat="1" x14ac:dyDescent="0.2">
      <c r="A5" s="83" t="s">
        <v>68</v>
      </c>
      <c r="B5" s="84">
        <v>2477276</v>
      </c>
      <c r="C5" s="84">
        <v>2495622</v>
      </c>
      <c r="D5" s="84">
        <v>2509058</v>
      </c>
      <c r="E5" s="84">
        <v>2521984</v>
      </c>
      <c r="F5" s="84">
        <v>2535880</v>
      </c>
      <c r="G5" s="84">
        <v>2546929</v>
      </c>
      <c r="H5" s="84">
        <v>2556877</v>
      </c>
      <c r="I5" s="84">
        <v>2564961</v>
      </c>
      <c r="J5" s="84">
        <v>2572213</v>
      </c>
      <c r="K5" s="84">
        <v>2578631</v>
      </c>
      <c r="L5" s="84">
        <v>2585105</v>
      </c>
      <c r="M5" s="84">
        <v>2591688</v>
      </c>
      <c r="N5" s="84">
        <v>2597569</v>
      </c>
      <c r="O5" s="84">
        <v>2604174</v>
      </c>
      <c r="P5" s="84">
        <v>2610458</v>
      </c>
      <c r="Q5" s="84">
        <v>2616828</v>
      </c>
      <c r="R5" s="84">
        <v>2623297</v>
      </c>
      <c r="S5" s="84">
        <v>2629200</v>
      </c>
      <c r="T5" s="84">
        <v>2635750</v>
      </c>
      <c r="U5" s="84">
        <v>2641631</v>
      </c>
      <c r="V5" s="84">
        <v>2647447</v>
      </c>
      <c r="W5" s="84">
        <v>2652484</v>
      </c>
      <c r="X5" s="84">
        <v>2657176</v>
      </c>
      <c r="Y5" s="84">
        <v>2661026</v>
      </c>
      <c r="Z5" s="84">
        <v>2664220</v>
      </c>
      <c r="AA5" s="84">
        <v>2666511</v>
      </c>
      <c r="AB5" s="226">
        <v>10783</v>
      </c>
      <c r="AC5" s="84">
        <v>7569</v>
      </c>
      <c r="AD5" s="227">
        <v>107829</v>
      </c>
      <c r="AE5" s="228">
        <v>0.04</v>
      </c>
      <c r="AF5" s="227">
        <v>189235</v>
      </c>
      <c r="AG5" s="228">
        <v>0.08</v>
      </c>
    </row>
    <row r="6" spans="1:33" s="160" customFormat="1" ht="24.75" customHeight="1" x14ac:dyDescent="0.2">
      <c r="A6" s="89" t="s">
        <v>132</v>
      </c>
      <c r="B6" s="90"/>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1"/>
    </row>
    <row r="7" spans="1:33" s="198" customFormat="1" x14ac:dyDescent="0.2">
      <c r="A7" s="92" t="s">
        <v>69</v>
      </c>
      <c r="B7" s="93">
        <v>107586</v>
      </c>
      <c r="C7" s="93">
        <v>108381</v>
      </c>
      <c r="D7" s="93">
        <v>108508</v>
      </c>
      <c r="E7" s="93">
        <v>108789</v>
      </c>
      <c r="F7" s="93">
        <v>109096</v>
      </c>
      <c r="G7" s="93">
        <v>109247</v>
      </c>
      <c r="H7" s="93">
        <v>109369</v>
      </c>
      <c r="I7" s="93">
        <v>109424</v>
      </c>
      <c r="J7" s="93">
        <v>109509</v>
      </c>
      <c r="K7" s="93">
        <v>109590</v>
      </c>
      <c r="L7" s="94">
        <v>109655</v>
      </c>
      <c r="M7" s="94">
        <v>109781</v>
      </c>
      <c r="N7" s="94">
        <v>109918</v>
      </c>
      <c r="O7" s="94">
        <v>110129</v>
      </c>
      <c r="P7" s="94">
        <v>110310</v>
      </c>
      <c r="Q7" s="94">
        <v>110519</v>
      </c>
      <c r="R7" s="94">
        <v>110733</v>
      </c>
      <c r="S7" s="94">
        <v>110952</v>
      </c>
      <c r="T7" s="94">
        <v>111152</v>
      </c>
      <c r="U7" s="94">
        <v>111317</v>
      </c>
      <c r="V7" s="94">
        <v>111490</v>
      </c>
      <c r="W7" s="94">
        <v>111560</v>
      </c>
      <c r="X7" s="94">
        <v>111677</v>
      </c>
      <c r="Y7" s="94">
        <v>111756</v>
      </c>
      <c r="Z7" s="94">
        <v>111759</v>
      </c>
      <c r="AA7" s="94">
        <v>111730</v>
      </c>
      <c r="AB7" s="110">
        <v>207</v>
      </c>
      <c r="AC7" s="110">
        <v>166</v>
      </c>
      <c r="AD7" s="94">
        <v>2069</v>
      </c>
      <c r="AE7" s="137">
        <v>0.02</v>
      </c>
      <c r="AF7" s="94">
        <v>4144</v>
      </c>
      <c r="AG7" s="137">
        <v>0.04</v>
      </c>
    </row>
    <row r="8" spans="1:33" s="198" customFormat="1" x14ac:dyDescent="0.2">
      <c r="A8" s="92" t="s">
        <v>70</v>
      </c>
      <c r="B8" s="93">
        <v>111156</v>
      </c>
      <c r="C8" s="93">
        <v>112114</v>
      </c>
      <c r="D8" s="93">
        <v>112683</v>
      </c>
      <c r="E8" s="93">
        <v>113169</v>
      </c>
      <c r="F8" s="93">
        <v>114001</v>
      </c>
      <c r="G8" s="93">
        <v>114783</v>
      </c>
      <c r="H8" s="93">
        <v>115497</v>
      </c>
      <c r="I8" s="93">
        <v>116076</v>
      </c>
      <c r="J8" s="93">
        <v>116548</v>
      </c>
      <c r="K8" s="93">
        <v>116960</v>
      </c>
      <c r="L8" s="94">
        <v>117350</v>
      </c>
      <c r="M8" s="94">
        <v>117738</v>
      </c>
      <c r="N8" s="94">
        <v>118076</v>
      </c>
      <c r="O8" s="94">
        <v>118398</v>
      </c>
      <c r="P8" s="94">
        <v>118608</v>
      </c>
      <c r="Q8" s="94">
        <v>118876</v>
      </c>
      <c r="R8" s="94">
        <v>119108</v>
      </c>
      <c r="S8" s="94">
        <v>119305</v>
      </c>
      <c r="T8" s="94">
        <v>119500</v>
      </c>
      <c r="U8" s="94">
        <v>119666</v>
      </c>
      <c r="V8" s="94">
        <v>119871</v>
      </c>
      <c r="W8" s="94">
        <v>120047</v>
      </c>
      <c r="X8" s="94">
        <v>120240</v>
      </c>
      <c r="Y8" s="94">
        <v>120397</v>
      </c>
      <c r="Z8" s="94">
        <v>120526</v>
      </c>
      <c r="AA8" s="94">
        <v>120617</v>
      </c>
      <c r="AB8" s="110">
        <v>619</v>
      </c>
      <c r="AC8" s="110">
        <v>378</v>
      </c>
      <c r="AD8" s="94">
        <v>6194</v>
      </c>
      <c r="AE8" s="137">
        <v>0.06</v>
      </c>
      <c r="AF8" s="94">
        <v>9461</v>
      </c>
      <c r="AG8" s="137">
        <v>0.09</v>
      </c>
    </row>
    <row r="9" spans="1:33" s="198" customFormat="1" x14ac:dyDescent="0.2">
      <c r="A9" s="92" t="s">
        <v>71</v>
      </c>
      <c r="B9" s="93">
        <v>53888</v>
      </c>
      <c r="C9" s="93">
        <v>54221</v>
      </c>
      <c r="D9" s="93">
        <v>54298</v>
      </c>
      <c r="E9" s="93">
        <v>54364</v>
      </c>
      <c r="F9" s="93">
        <v>54596</v>
      </c>
      <c r="G9" s="93">
        <v>54773</v>
      </c>
      <c r="H9" s="93">
        <v>54898</v>
      </c>
      <c r="I9" s="93">
        <v>54970</v>
      </c>
      <c r="J9" s="93">
        <v>55018</v>
      </c>
      <c r="K9" s="93">
        <v>54993</v>
      </c>
      <c r="L9" s="94">
        <v>55029</v>
      </c>
      <c r="M9" s="94">
        <v>55034</v>
      </c>
      <c r="N9" s="94">
        <v>55006</v>
      </c>
      <c r="O9" s="94">
        <v>54991</v>
      </c>
      <c r="P9" s="94">
        <v>54971</v>
      </c>
      <c r="Q9" s="94">
        <v>54958</v>
      </c>
      <c r="R9" s="94">
        <v>54949</v>
      </c>
      <c r="S9" s="94">
        <v>54945</v>
      </c>
      <c r="T9" s="94">
        <v>54930</v>
      </c>
      <c r="U9" s="94">
        <v>54935</v>
      </c>
      <c r="V9" s="94">
        <v>54919</v>
      </c>
      <c r="W9" s="94">
        <v>54909</v>
      </c>
      <c r="X9" s="94">
        <v>54899</v>
      </c>
      <c r="Y9" s="94">
        <v>54866</v>
      </c>
      <c r="Z9" s="94">
        <v>54835</v>
      </c>
      <c r="AA9" s="94">
        <v>54750</v>
      </c>
      <c r="AB9" s="110">
        <v>114</v>
      </c>
      <c r="AC9" s="110">
        <v>34</v>
      </c>
      <c r="AD9" s="94">
        <v>1141</v>
      </c>
      <c r="AE9" s="137">
        <v>0.02</v>
      </c>
      <c r="AF9" s="94">
        <v>862</v>
      </c>
      <c r="AG9" s="137">
        <v>0.02</v>
      </c>
    </row>
    <row r="10" spans="1:33" s="198" customFormat="1" x14ac:dyDescent="0.2">
      <c r="A10" s="92" t="s">
        <v>123</v>
      </c>
      <c r="B10" s="93">
        <v>41630</v>
      </c>
      <c r="C10" s="93">
        <v>41789</v>
      </c>
      <c r="D10" s="93">
        <v>41711</v>
      </c>
      <c r="E10" s="93">
        <v>41613</v>
      </c>
      <c r="F10" s="93">
        <v>41571</v>
      </c>
      <c r="G10" s="93">
        <v>41472</v>
      </c>
      <c r="H10" s="93">
        <v>41372</v>
      </c>
      <c r="I10" s="93">
        <v>41192</v>
      </c>
      <c r="J10" s="93">
        <v>41036</v>
      </c>
      <c r="K10" s="93">
        <v>40827</v>
      </c>
      <c r="L10" s="94">
        <v>40607</v>
      </c>
      <c r="M10" s="94">
        <v>40410</v>
      </c>
      <c r="N10" s="94">
        <v>40186</v>
      </c>
      <c r="O10" s="94">
        <v>39986</v>
      </c>
      <c r="P10" s="94">
        <v>39776</v>
      </c>
      <c r="Q10" s="94">
        <v>39578</v>
      </c>
      <c r="R10" s="94">
        <v>39389</v>
      </c>
      <c r="S10" s="94">
        <v>39190</v>
      </c>
      <c r="T10" s="94">
        <v>39017</v>
      </c>
      <c r="U10" s="94">
        <v>38824</v>
      </c>
      <c r="V10" s="94">
        <v>38651</v>
      </c>
      <c r="W10" s="94">
        <v>38463</v>
      </c>
      <c r="X10" s="94">
        <v>38286</v>
      </c>
      <c r="Y10" s="94">
        <v>38078</v>
      </c>
      <c r="Z10" s="94">
        <v>37885</v>
      </c>
      <c r="AA10" s="94">
        <v>37686</v>
      </c>
      <c r="AB10" s="110">
        <v>-102</v>
      </c>
      <c r="AC10" s="110">
        <v>-158</v>
      </c>
      <c r="AD10" s="94">
        <v>-1023</v>
      </c>
      <c r="AE10" s="137">
        <v>-0.02</v>
      </c>
      <c r="AF10" s="94">
        <v>-3944</v>
      </c>
      <c r="AG10" s="137">
        <v>-0.09</v>
      </c>
    </row>
    <row r="11" spans="1:33" s="198" customFormat="1" x14ac:dyDescent="0.2">
      <c r="A11" s="92" t="s">
        <v>124</v>
      </c>
      <c r="B11" s="93">
        <v>235771</v>
      </c>
      <c r="C11" s="93">
        <v>238269</v>
      </c>
      <c r="D11" s="93">
        <v>241080</v>
      </c>
      <c r="E11" s="93">
        <v>243694</v>
      </c>
      <c r="F11" s="93">
        <v>246075</v>
      </c>
      <c r="G11" s="93">
        <v>248100</v>
      </c>
      <c r="H11" s="93">
        <v>250056</v>
      </c>
      <c r="I11" s="93">
        <v>251763</v>
      </c>
      <c r="J11" s="93">
        <v>253384</v>
      </c>
      <c r="K11" s="93">
        <v>254993</v>
      </c>
      <c r="L11" s="94">
        <v>256526</v>
      </c>
      <c r="M11" s="94">
        <v>258112</v>
      </c>
      <c r="N11" s="94">
        <v>259591</v>
      </c>
      <c r="O11" s="94">
        <v>261138</v>
      </c>
      <c r="P11" s="94">
        <v>262666</v>
      </c>
      <c r="Q11" s="94">
        <v>264192</v>
      </c>
      <c r="R11" s="94">
        <v>265701</v>
      </c>
      <c r="S11" s="94">
        <v>267096</v>
      </c>
      <c r="T11" s="94">
        <v>268537</v>
      </c>
      <c r="U11" s="94">
        <v>269831</v>
      </c>
      <c r="V11" s="94">
        <v>271177</v>
      </c>
      <c r="W11" s="94">
        <v>272389</v>
      </c>
      <c r="X11" s="94">
        <v>273538</v>
      </c>
      <c r="Y11" s="94">
        <v>274658</v>
      </c>
      <c r="Z11" s="94">
        <v>275650</v>
      </c>
      <c r="AA11" s="94">
        <v>276591</v>
      </c>
      <c r="AB11" s="110">
        <v>2075</v>
      </c>
      <c r="AC11" s="110">
        <v>1633</v>
      </c>
      <c r="AD11" s="94">
        <v>20755</v>
      </c>
      <c r="AE11" s="137">
        <v>0.09</v>
      </c>
      <c r="AF11" s="94">
        <v>40820</v>
      </c>
      <c r="AG11" s="137">
        <v>0.17</v>
      </c>
    </row>
    <row r="12" spans="1:33" s="198" customFormat="1" x14ac:dyDescent="0.2">
      <c r="A12" s="92" t="s">
        <v>72</v>
      </c>
      <c r="B12" s="93">
        <v>23674</v>
      </c>
      <c r="C12" s="93">
        <v>23890</v>
      </c>
      <c r="D12" s="93">
        <v>23967</v>
      </c>
      <c r="E12" s="93">
        <v>24028</v>
      </c>
      <c r="F12" s="93">
        <v>24118</v>
      </c>
      <c r="G12" s="93">
        <v>24193</v>
      </c>
      <c r="H12" s="93">
        <v>24251</v>
      </c>
      <c r="I12" s="93">
        <v>24296</v>
      </c>
      <c r="J12" s="93">
        <v>24316</v>
      </c>
      <c r="K12" s="93">
        <v>24308</v>
      </c>
      <c r="L12" s="94">
        <v>24319</v>
      </c>
      <c r="M12" s="94">
        <v>24324</v>
      </c>
      <c r="N12" s="94">
        <v>24323</v>
      </c>
      <c r="O12" s="94">
        <v>24303</v>
      </c>
      <c r="P12" s="94">
        <v>24288</v>
      </c>
      <c r="Q12" s="94">
        <v>24273</v>
      </c>
      <c r="R12" s="94">
        <v>24254</v>
      </c>
      <c r="S12" s="94">
        <v>24234</v>
      </c>
      <c r="T12" s="94">
        <v>24230</v>
      </c>
      <c r="U12" s="94">
        <v>24230</v>
      </c>
      <c r="V12" s="94">
        <v>24234</v>
      </c>
      <c r="W12" s="94">
        <v>24222</v>
      </c>
      <c r="X12" s="94">
        <v>24185</v>
      </c>
      <c r="Y12" s="94">
        <v>24154</v>
      </c>
      <c r="Z12" s="94">
        <v>24164</v>
      </c>
      <c r="AA12" s="94">
        <v>24145</v>
      </c>
      <c r="AB12" s="110">
        <v>65</v>
      </c>
      <c r="AC12" s="110">
        <v>19</v>
      </c>
      <c r="AD12" s="94">
        <v>645</v>
      </c>
      <c r="AE12" s="137">
        <v>0.03</v>
      </c>
      <c r="AF12" s="94">
        <v>471</v>
      </c>
      <c r="AG12" s="137">
        <v>0.02</v>
      </c>
    </row>
    <row r="13" spans="1:33" s="198" customFormat="1" x14ac:dyDescent="0.2">
      <c r="A13" s="92" t="s">
        <v>125</v>
      </c>
      <c r="B13" s="93">
        <v>69586</v>
      </c>
      <c r="C13" s="93">
        <v>69699</v>
      </c>
      <c r="D13" s="93">
        <v>69769</v>
      </c>
      <c r="E13" s="93">
        <v>69807</v>
      </c>
      <c r="F13" s="93">
        <v>69897</v>
      </c>
      <c r="G13" s="93">
        <v>69930</v>
      </c>
      <c r="H13" s="93">
        <v>69919</v>
      </c>
      <c r="I13" s="93">
        <v>69911</v>
      </c>
      <c r="J13" s="93">
        <v>69822</v>
      </c>
      <c r="K13" s="93">
        <v>69730</v>
      </c>
      <c r="L13" s="94">
        <v>69663</v>
      </c>
      <c r="M13" s="94">
        <v>69565</v>
      </c>
      <c r="N13" s="94">
        <v>69461</v>
      </c>
      <c r="O13" s="94">
        <v>69342</v>
      </c>
      <c r="P13" s="94">
        <v>69202</v>
      </c>
      <c r="Q13" s="94">
        <v>69106</v>
      </c>
      <c r="R13" s="94">
        <v>69012</v>
      </c>
      <c r="S13" s="94">
        <v>68925</v>
      </c>
      <c r="T13" s="94">
        <v>68859</v>
      </c>
      <c r="U13" s="94">
        <v>68791</v>
      </c>
      <c r="V13" s="94">
        <v>68746</v>
      </c>
      <c r="W13" s="94">
        <v>68678</v>
      </c>
      <c r="X13" s="94">
        <v>68599</v>
      </c>
      <c r="Y13" s="94">
        <v>68476</v>
      </c>
      <c r="Z13" s="94">
        <v>68337</v>
      </c>
      <c r="AA13" s="94">
        <v>68179</v>
      </c>
      <c r="AB13" s="110">
        <v>8</v>
      </c>
      <c r="AC13" s="110">
        <v>-56</v>
      </c>
      <c r="AD13" s="94">
        <v>77</v>
      </c>
      <c r="AE13" s="137">
        <v>0</v>
      </c>
      <c r="AF13" s="94">
        <v>-1407</v>
      </c>
      <c r="AG13" s="137">
        <v>-0.02</v>
      </c>
    </row>
    <row r="14" spans="1:33" s="198" customFormat="1" x14ac:dyDescent="0.2">
      <c r="A14" s="92" t="s">
        <v>73</v>
      </c>
      <c r="B14" s="93">
        <v>70337</v>
      </c>
      <c r="C14" s="93">
        <v>70685</v>
      </c>
      <c r="D14" s="93">
        <v>70850</v>
      </c>
      <c r="E14" s="93">
        <v>71027</v>
      </c>
      <c r="F14" s="93">
        <v>71175</v>
      </c>
      <c r="G14" s="93">
        <v>71214</v>
      </c>
      <c r="H14" s="93">
        <v>71186</v>
      </c>
      <c r="I14" s="93">
        <v>71133</v>
      </c>
      <c r="J14" s="93">
        <v>71056</v>
      </c>
      <c r="K14" s="93">
        <v>71026</v>
      </c>
      <c r="L14" s="94">
        <v>71037</v>
      </c>
      <c r="M14" s="94">
        <v>71077</v>
      </c>
      <c r="N14" s="94">
        <v>71096</v>
      </c>
      <c r="O14" s="94">
        <v>71163</v>
      </c>
      <c r="P14" s="94">
        <v>71285</v>
      </c>
      <c r="Q14" s="94">
        <v>71406</v>
      </c>
      <c r="R14" s="94">
        <v>71499</v>
      </c>
      <c r="S14" s="94">
        <v>71589</v>
      </c>
      <c r="T14" s="94">
        <v>71680</v>
      </c>
      <c r="U14" s="94">
        <v>71774</v>
      </c>
      <c r="V14" s="94">
        <v>71853</v>
      </c>
      <c r="W14" s="94">
        <v>71879</v>
      </c>
      <c r="X14" s="94">
        <v>71920</v>
      </c>
      <c r="Y14" s="94">
        <v>71933</v>
      </c>
      <c r="Z14" s="94">
        <v>71921</v>
      </c>
      <c r="AA14" s="94">
        <v>71874</v>
      </c>
      <c r="AB14" s="110">
        <v>70</v>
      </c>
      <c r="AC14" s="110">
        <v>61</v>
      </c>
      <c r="AD14" s="94">
        <v>700</v>
      </c>
      <c r="AE14" s="137">
        <v>0.01</v>
      </c>
      <c r="AF14" s="94">
        <v>1537</v>
      </c>
      <c r="AG14" s="137">
        <v>0.02</v>
      </c>
    </row>
    <row r="15" spans="1:33" s="198" customFormat="1" x14ac:dyDescent="0.2">
      <c r="A15" s="92" t="s">
        <v>74</v>
      </c>
      <c r="B15" s="93">
        <v>55107</v>
      </c>
      <c r="C15" s="93">
        <v>55387</v>
      </c>
      <c r="D15" s="93">
        <v>55539</v>
      </c>
      <c r="E15" s="93">
        <v>55623</v>
      </c>
      <c r="F15" s="93">
        <v>55730</v>
      </c>
      <c r="G15" s="93">
        <v>55776</v>
      </c>
      <c r="H15" s="93">
        <v>55784</v>
      </c>
      <c r="I15" s="93">
        <v>55762</v>
      </c>
      <c r="J15" s="93">
        <v>55704</v>
      </c>
      <c r="K15" s="93">
        <v>55621</v>
      </c>
      <c r="L15" s="94">
        <v>55569</v>
      </c>
      <c r="M15" s="94">
        <v>55508</v>
      </c>
      <c r="N15" s="94">
        <v>55425</v>
      </c>
      <c r="O15" s="94">
        <v>55343</v>
      </c>
      <c r="P15" s="94">
        <v>55302</v>
      </c>
      <c r="Q15" s="94">
        <v>55228</v>
      </c>
      <c r="R15" s="94">
        <v>55164</v>
      </c>
      <c r="S15" s="94">
        <v>55093</v>
      </c>
      <c r="T15" s="94">
        <v>55052</v>
      </c>
      <c r="U15" s="94">
        <v>54982</v>
      </c>
      <c r="V15" s="94">
        <v>54918</v>
      </c>
      <c r="W15" s="94">
        <v>54847</v>
      </c>
      <c r="X15" s="94">
        <v>54791</v>
      </c>
      <c r="Y15" s="94">
        <v>54718</v>
      </c>
      <c r="Z15" s="94">
        <v>54626</v>
      </c>
      <c r="AA15" s="94">
        <v>54503</v>
      </c>
      <c r="AB15" s="110">
        <v>46</v>
      </c>
      <c r="AC15" s="110">
        <v>-24</v>
      </c>
      <c r="AD15" s="94">
        <v>462</v>
      </c>
      <c r="AE15" s="137">
        <v>0.01</v>
      </c>
      <c r="AF15" s="94">
        <v>-604</v>
      </c>
      <c r="AG15" s="137">
        <v>-0.01</v>
      </c>
    </row>
    <row r="16" spans="1:33" s="198" customFormat="1" x14ac:dyDescent="0.2">
      <c r="A16" s="92" t="s">
        <v>75</v>
      </c>
      <c r="B16" s="93">
        <v>46023</v>
      </c>
      <c r="C16" s="93">
        <v>46228</v>
      </c>
      <c r="D16" s="93">
        <v>46411</v>
      </c>
      <c r="E16" s="93">
        <v>46620</v>
      </c>
      <c r="F16" s="93">
        <v>46902</v>
      </c>
      <c r="G16" s="93">
        <v>47121</v>
      </c>
      <c r="H16" s="93">
        <v>47336</v>
      </c>
      <c r="I16" s="93">
        <v>47535</v>
      </c>
      <c r="J16" s="93">
        <v>47736</v>
      </c>
      <c r="K16" s="93">
        <v>47863</v>
      </c>
      <c r="L16" s="94">
        <v>48057</v>
      </c>
      <c r="M16" s="94">
        <v>48247</v>
      </c>
      <c r="N16" s="94">
        <v>48456</v>
      </c>
      <c r="O16" s="94">
        <v>48677</v>
      </c>
      <c r="P16" s="94">
        <v>48923</v>
      </c>
      <c r="Q16" s="94">
        <v>49144</v>
      </c>
      <c r="R16" s="94">
        <v>49385</v>
      </c>
      <c r="S16" s="94">
        <v>49579</v>
      </c>
      <c r="T16" s="94">
        <v>49816</v>
      </c>
      <c r="U16" s="94">
        <v>50026</v>
      </c>
      <c r="V16" s="94">
        <v>50239</v>
      </c>
      <c r="W16" s="94">
        <v>50452</v>
      </c>
      <c r="X16" s="94">
        <v>50643</v>
      </c>
      <c r="Y16" s="94">
        <v>50804</v>
      </c>
      <c r="Z16" s="94">
        <v>50980</v>
      </c>
      <c r="AA16" s="94">
        <v>51084</v>
      </c>
      <c r="AB16" s="110">
        <v>203</v>
      </c>
      <c r="AC16" s="110">
        <v>202</v>
      </c>
      <c r="AD16" s="94">
        <v>2034</v>
      </c>
      <c r="AE16" s="137">
        <v>0.04</v>
      </c>
      <c r="AF16" s="94">
        <v>5061</v>
      </c>
      <c r="AG16" s="137">
        <v>0.11</v>
      </c>
    </row>
    <row r="17" spans="1:33" s="198" customFormat="1" x14ac:dyDescent="0.2">
      <c r="A17" s="92" t="s">
        <v>76</v>
      </c>
      <c r="B17" s="93">
        <v>45975</v>
      </c>
      <c r="C17" s="93">
        <v>46771</v>
      </c>
      <c r="D17" s="93">
        <v>47226</v>
      </c>
      <c r="E17" s="93">
        <v>47696</v>
      </c>
      <c r="F17" s="93">
        <v>48202</v>
      </c>
      <c r="G17" s="93">
        <v>48673</v>
      </c>
      <c r="H17" s="93">
        <v>49078</v>
      </c>
      <c r="I17" s="93">
        <v>49496</v>
      </c>
      <c r="J17" s="93">
        <v>49916</v>
      </c>
      <c r="K17" s="93">
        <v>50320</v>
      </c>
      <c r="L17" s="94">
        <v>50669</v>
      </c>
      <c r="M17" s="94">
        <v>51071</v>
      </c>
      <c r="N17" s="94">
        <v>51462</v>
      </c>
      <c r="O17" s="94">
        <v>51863</v>
      </c>
      <c r="P17" s="94">
        <v>52283</v>
      </c>
      <c r="Q17" s="94">
        <v>52681</v>
      </c>
      <c r="R17" s="94">
        <v>53067</v>
      </c>
      <c r="S17" s="94">
        <v>53454</v>
      </c>
      <c r="T17" s="94">
        <v>53874</v>
      </c>
      <c r="U17" s="94">
        <v>54262</v>
      </c>
      <c r="V17" s="94">
        <v>54632</v>
      </c>
      <c r="W17" s="94">
        <v>54986</v>
      </c>
      <c r="X17" s="94">
        <v>55344</v>
      </c>
      <c r="Y17" s="94">
        <v>55669</v>
      </c>
      <c r="Z17" s="94">
        <v>55997</v>
      </c>
      <c r="AA17" s="94">
        <v>56308</v>
      </c>
      <c r="AB17" s="110">
        <v>469</v>
      </c>
      <c r="AC17" s="110">
        <v>413</v>
      </c>
      <c r="AD17" s="94">
        <v>4694</v>
      </c>
      <c r="AE17" s="137">
        <v>0.1</v>
      </c>
      <c r="AF17" s="94">
        <v>10333</v>
      </c>
      <c r="AG17" s="137">
        <v>0.22</v>
      </c>
    </row>
    <row r="18" spans="1:33" s="198" customFormat="1" x14ac:dyDescent="0.2">
      <c r="A18" s="92" t="s">
        <v>77</v>
      </c>
      <c r="B18" s="93">
        <v>39108</v>
      </c>
      <c r="C18" s="93">
        <v>39345</v>
      </c>
      <c r="D18" s="93">
        <v>39662</v>
      </c>
      <c r="E18" s="93">
        <v>39974</v>
      </c>
      <c r="F18" s="93">
        <v>40291</v>
      </c>
      <c r="G18" s="93">
        <v>40603</v>
      </c>
      <c r="H18" s="93">
        <v>40900</v>
      </c>
      <c r="I18" s="93">
        <v>41178</v>
      </c>
      <c r="J18" s="93">
        <v>41439</v>
      </c>
      <c r="K18" s="93">
        <v>41742</v>
      </c>
      <c r="L18" s="94">
        <v>42045</v>
      </c>
      <c r="M18" s="94">
        <v>42328</v>
      </c>
      <c r="N18" s="94">
        <v>42641</v>
      </c>
      <c r="O18" s="94">
        <v>42950</v>
      </c>
      <c r="P18" s="94">
        <v>43261</v>
      </c>
      <c r="Q18" s="94">
        <v>43552</v>
      </c>
      <c r="R18" s="94">
        <v>43827</v>
      </c>
      <c r="S18" s="94">
        <v>44096</v>
      </c>
      <c r="T18" s="94">
        <v>44370</v>
      </c>
      <c r="U18" s="94">
        <v>44648</v>
      </c>
      <c r="V18" s="94">
        <v>44877</v>
      </c>
      <c r="W18" s="94">
        <v>45118</v>
      </c>
      <c r="X18" s="94">
        <v>45318</v>
      </c>
      <c r="Y18" s="94">
        <v>45532</v>
      </c>
      <c r="Z18" s="94">
        <v>45723</v>
      </c>
      <c r="AA18" s="94">
        <v>45890</v>
      </c>
      <c r="AB18" s="110">
        <v>294</v>
      </c>
      <c r="AC18" s="110">
        <v>271</v>
      </c>
      <c r="AD18" s="94">
        <v>2937</v>
      </c>
      <c r="AE18" s="137">
        <v>0.08</v>
      </c>
      <c r="AF18" s="94">
        <v>6782</v>
      </c>
      <c r="AG18" s="137">
        <v>0.17</v>
      </c>
    </row>
    <row r="19" spans="1:33" s="198" customFormat="1" x14ac:dyDescent="0.2">
      <c r="A19" s="92" t="s">
        <v>78</v>
      </c>
      <c r="B19" s="93">
        <v>72267</v>
      </c>
      <c r="C19" s="93">
        <v>72672</v>
      </c>
      <c r="D19" s="93">
        <v>73156</v>
      </c>
      <c r="E19" s="93">
        <v>73604</v>
      </c>
      <c r="F19" s="93">
        <v>74140</v>
      </c>
      <c r="G19" s="93">
        <v>74599</v>
      </c>
      <c r="H19" s="93">
        <v>75027</v>
      </c>
      <c r="I19" s="93">
        <v>75443</v>
      </c>
      <c r="J19" s="93">
        <v>75821</v>
      </c>
      <c r="K19" s="93">
        <v>76136</v>
      </c>
      <c r="L19" s="94">
        <v>76470</v>
      </c>
      <c r="M19" s="94">
        <v>76762</v>
      </c>
      <c r="N19" s="94">
        <v>77077</v>
      </c>
      <c r="O19" s="94">
        <v>77402</v>
      </c>
      <c r="P19" s="94">
        <v>77724</v>
      </c>
      <c r="Q19" s="94">
        <v>78030</v>
      </c>
      <c r="R19" s="94">
        <v>78338</v>
      </c>
      <c r="S19" s="94">
        <v>78634</v>
      </c>
      <c r="T19" s="94">
        <v>78936</v>
      </c>
      <c r="U19" s="94">
        <v>79210</v>
      </c>
      <c r="V19" s="94">
        <v>79476</v>
      </c>
      <c r="W19" s="94">
        <v>79752</v>
      </c>
      <c r="X19" s="94">
        <v>80006</v>
      </c>
      <c r="Y19" s="94">
        <v>80236</v>
      </c>
      <c r="Z19" s="94">
        <v>80480</v>
      </c>
      <c r="AA19" s="94">
        <v>80685</v>
      </c>
      <c r="AB19" s="110">
        <v>420</v>
      </c>
      <c r="AC19" s="110">
        <v>337</v>
      </c>
      <c r="AD19" s="94">
        <v>4203</v>
      </c>
      <c r="AE19" s="137">
        <v>0.06</v>
      </c>
      <c r="AF19" s="94">
        <v>8418</v>
      </c>
      <c r="AG19" s="137">
        <v>0.12</v>
      </c>
    </row>
    <row r="20" spans="1:33" s="198" customFormat="1" x14ac:dyDescent="0.2">
      <c r="A20" s="92" t="s">
        <v>79</v>
      </c>
      <c r="B20" s="93">
        <v>167944</v>
      </c>
      <c r="C20" s="93">
        <v>169239</v>
      </c>
      <c r="D20" s="93">
        <v>169733</v>
      </c>
      <c r="E20" s="93">
        <v>170264</v>
      </c>
      <c r="F20" s="93">
        <v>171075</v>
      </c>
      <c r="G20" s="93">
        <v>171616</v>
      </c>
      <c r="H20" s="93">
        <v>172110</v>
      </c>
      <c r="I20" s="93">
        <v>172413</v>
      </c>
      <c r="J20" s="93">
        <v>172682</v>
      </c>
      <c r="K20" s="93">
        <v>172833</v>
      </c>
      <c r="L20" s="94">
        <v>173006</v>
      </c>
      <c r="M20" s="94">
        <v>173257</v>
      </c>
      <c r="N20" s="94">
        <v>173425</v>
      </c>
      <c r="O20" s="94">
        <v>173659</v>
      </c>
      <c r="P20" s="94">
        <v>173776</v>
      </c>
      <c r="Q20" s="94">
        <v>173951</v>
      </c>
      <c r="R20" s="94">
        <v>174130</v>
      </c>
      <c r="S20" s="94">
        <v>174310</v>
      </c>
      <c r="T20" s="94">
        <v>174467</v>
      </c>
      <c r="U20" s="94">
        <v>174551</v>
      </c>
      <c r="V20" s="94">
        <v>174651</v>
      </c>
      <c r="W20" s="94">
        <v>174755</v>
      </c>
      <c r="X20" s="94">
        <v>174868</v>
      </c>
      <c r="Y20" s="94">
        <v>174897</v>
      </c>
      <c r="Z20" s="94">
        <v>174922</v>
      </c>
      <c r="AA20" s="94">
        <v>174906</v>
      </c>
      <c r="AB20" s="110">
        <v>506</v>
      </c>
      <c r="AC20" s="110">
        <v>278</v>
      </c>
      <c r="AD20" s="94">
        <v>5062</v>
      </c>
      <c r="AE20" s="137">
        <v>0.03</v>
      </c>
      <c r="AF20" s="94">
        <v>6962</v>
      </c>
      <c r="AG20" s="137">
        <v>0.04</v>
      </c>
    </row>
    <row r="21" spans="1:33" s="198" customFormat="1" x14ac:dyDescent="0.2">
      <c r="A21" s="92" t="s">
        <v>80</v>
      </c>
      <c r="B21" s="93">
        <v>292619</v>
      </c>
      <c r="C21" s="93">
        <v>294622</v>
      </c>
      <c r="D21" s="93">
        <v>296763</v>
      </c>
      <c r="E21" s="93">
        <v>298798</v>
      </c>
      <c r="F21" s="93">
        <v>300431</v>
      </c>
      <c r="G21" s="93">
        <v>301741</v>
      </c>
      <c r="H21" s="93">
        <v>302813</v>
      </c>
      <c r="I21" s="93">
        <v>303700</v>
      </c>
      <c r="J21" s="93">
        <v>304623</v>
      </c>
      <c r="K21" s="93">
        <v>305479</v>
      </c>
      <c r="L21" s="94">
        <v>306333</v>
      </c>
      <c r="M21" s="94">
        <v>307202</v>
      </c>
      <c r="N21" s="94">
        <v>308082</v>
      </c>
      <c r="O21" s="94">
        <v>309176</v>
      </c>
      <c r="P21" s="94">
        <v>310209</v>
      </c>
      <c r="Q21" s="94">
        <v>311288</v>
      </c>
      <c r="R21" s="94">
        <v>312399</v>
      </c>
      <c r="S21" s="94">
        <v>313418</v>
      </c>
      <c r="T21" s="94">
        <v>314594</v>
      </c>
      <c r="U21" s="94">
        <v>315710</v>
      </c>
      <c r="V21" s="94">
        <v>316730</v>
      </c>
      <c r="W21" s="94">
        <v>317629</v>
      </c>
      <c r="X21" s="94">
        <v>318417</v>
      </c>
      <c r="Y21" s="94">
        <v>319156</v>
      </c>
      <c r="Z21" s="94">
        <v>319756</v>
      </c>
      <c r="AA21" s="94">
        <v>320248</v>
      </c>
      <c r="AB21" s="110">
        <v>1371</v>
      </c>
      <c r="AC21" s="110">
        <v>1105</v>
      </c>
      <c r="AD21" s="94">
        <v>13714</v>
      </c>
      <c r="AE21" s="137">
        <v>0.05</v>
      </c>
      <c r="AF21" s="94">
        <v>27629</v>
      </c>
      <c r="AG21" s="137">
        <v>0.09</v>
      </c>
    </row>
    <row r="22" spans="1:33" s="198" customFormat="1" x14ac:dyDescent="0.2">
      <c r="A22" s="92" t="s">
        <v>81</v>
      </c>
      <c r="B22" s="93">
        <v>108878</v>
      </c>
      <c r="C22" s="93">
        <v>109514</v>
      </c>
      <c r="D22" s="93">
        <v>109955</v>
      </c>
      <c r="E22" s="93">
        <v>110396</v>
      </c>
      <c r="F22" s="93">
        <v>110990</v>
      </c>
      <c r="G22" s="93">
        <v>111533</v>
      </c>
      <c r="H22" s="93">
        <v>112024</v>
      </c>
      <c r="I22" s="93">
        <v>112413</v>
      </c>
      <c r="J22" s="93">
        <v>112720</v>
      </c>
      <c r="K22" s="93">
        <v>113032</v>
      </c>
      <c r="L22" s="94">
        <v>113288</v>
      </c>
      <c r="M22" s="94">
        <v>113532</v>
      </c>
      <c r="N22" s="94">
        <v>113681</v>
      </c>
      <c r="O22" s="94">
        <v>113856</v>
      </c>
      <c r="P22" s="94">
        <v>113988</v>
      </c>
      <c r="Q22" s="94">
        <v>114084</v>
      </c>
      <c r="R22" s="94">
        <v>114203</v>
      </c>
      <c r="S22" s="94">
        <v>114327</v>
      </c>
      <c r="T22" s="94">
        <v>114461</v>
      </c>
      <c r="U22" s="94">
        <v>114588</v>
      </c>
      <c r="V22" s="94">
        <v>114655</v>
      </c>
      <c r="W22" s="94">
        <v>114782</v>
      </c>
      <c r="X22" s="94">
        <v>114892</v>
      </c>
      <c r="Y22" s="94">
        <v>114972</v>
      </c>
      <c r="Z22" s="94">
        <v>114985</v>
      </c>
      <c r="AA22" s="94">
        <v>114990</v>
      </c>
      <c r="AB22" s="110">
        <v>441</v>
      </c>
      <c r="AC22" s="110">
        <v>244</v>
      </c>
      <c r="AD22" s="94">
        <v>4410</v>
      </c>
      <c r="AE22" s="137">
        <v>0.04</v>
      </c>
      <c r="AF22" s="94">
        <v>6112</v>
      </c>
      <c r="AG22" s="137">
        <v>0.06</v>
      </c>
    </row>
    <row r="23" spans="1:33" s="198" customFormat="1" x14ac:dyDescent="0.2">
      <c r="A23" s="92" t="s">
        <v>82</v>
      </c>
      <c r="B23" s="93">
        <v>37640</v>
      </c>
      <c r="C23" s="93">
        <v>37614</v>
      </c>
      <c r="D23" s="93">
        <v>37537</v>
      </c>
      <c r="E23" s="93">
        <v>37454</v>
      </c>
      <c r="F23" s="93">
        <v>37329</v>
      </c>
      <c r="G23" s="93">
        <v>37182</v>
      </c>
      <c r="H23" s="93">
        <v>37043</v>
      </c>
      <c r="I23" s="93">
        <v>36902</v>
      </c>
      <c r="J23" s="93">
        <v>36738</v>
      </c>
      <c r="K23" s="93">
        <v>36548</v>
      </c>
      <c r="L23" s="94">
        <v>36362</v>
      </c>
      <c r="M23" s="94">
        <v>36174</v>
      </c>
      <c r="N23" s="94">
        <v>36027</v>
      </c>
      <c r="O23" s="94">
        <v>35856</v>
      </c>
      <c r="P23" s="94">
        <v>35687</v>
      </c>
      <c r="Q23" s="94">
        <v>35495</v>
      </c>
      <c r="R23" s="94">
        <v>35331</v>
      </c>
      <c r="S23" s="94">
        <v>35189</v>
      </c>
      <c r="T23" s="94">
        <v>35038</v>
      </c>
      <c r="U23" s="94">
        <v>34876</v>
      </c>
      <c r="V23" s="94">
        <v>34704</v>
      </c>
      <c r="W23" s="94">
        <v>34516</v>
      </c>
      <c r="X23" s="94">
        <v>34311</v>
      </c>
      <c r="Y23" s="94">
        <v>34092</v>
      </c>
      <c r="Z23" s="94">
        <v>33870</v>
      </c>
      <c r="AA23" s="94">
        <v>33639</v>
      </c>
      <c r="AB23" s="110">
        <v>-128</v>
      </c>
      <c r="AC23" s="110">
        <v>-160</v>
      </c>
      <c r="AD23" s="94">
        <v>-1278</v>
      </c>
      <c r="AE23" s="137">
        <v>-0.03</v>
      </c>
      <c r="AF23" s="94">
        <v>-4001</v>
      </c>
      <c r="AG23" s="137">
        <v>-0.11</v>
      </c>
    </row>
    <row r="24" spans="1:33" s="198" customFormat="1" x14ac:dyDescent="0.2">
      <c r="A24" s="92" t="s">
        <v>83</v>
      </c>
      <c r="B24" s="93">
        <v>39122</v>
      </c>
      <c r="C24" s="93">
        <v>39733</v>
      </c>
      <c r="D24" s="93">
        <v>40351</v>
      </c>
      <c r="E24" s="93">
        <v>40986</v>
      </c>
      <c r="F24" s="93">
        <v>41663</v>
      </c>
      <c r="G24" s="93">
        <v>42288</v>
      </c>
      <c r="H24" s="93">
        <v>42939</v>
      </c>
      <c r="I24" s="93">
        <v>43537</v>
      </c>
      <c r="J24" s="93">
        <v>44137</v>
      </c>
      <c r="K24" s="93">
        <v>44693</v>
      </c>
      <c r="L24" s="94">
        <v>45242</v>
      </c>
      <c r="M24" s="94">
        <v>45807</v>
      </c>
      <c r="N24" s="94">
        <v>46349</v>
      </c>
      <c r="O24" s="94">
        <v>46886</v>
      </c>
      <c r="P24" s="94">
        <v>47441</v>
      </c>
      <c r="Q24" s="94">
        <v>47981</v>
      </c>
      <c r="R24" s="94">
        <v>48517</v>
      </c>
      <c r="S24" s="94">
        <v>49048</v>
      </c>
      <c r="T24" s="94">
        <v>49586</v>
      </c>
      <c r="U24" s="94">
        <v>50115</v>
      </c>
      <c r="V24" s="94">
        <v>50643</v>
      </c>
      <c r="W24" s="94">
        <v>51131</v>
      </c>
      <c r="X24" s="94">
        <v>51637</v>
      </c>
      <c r="Y24" s="94">
        <v>52136</v>
      </c>
      <c r="Z24" s="94">
        <v>52634</v>
      </c>
      <c r="AA24" s="94">
        <v>53124</v>
      </c>
      <c r="AB24" s="110">
        <v>612</v>
      </c>
      <c r="AC24" s="110">
        <v>560</v>
      </c>
      <c r="AD24" s="94">
        <v>6120</v>
      </c>
      <c r="AE24" s="137">
        <v>0.16</v>
      </c>
      <c r="AF24" s="94">
        <v>14002</v>
      </c>
      <c r="AG24" s="137">
        <v>0.36</v>
      </c>
    </row>
    <row r="25" spans="1:33" s="198" customFormat="1" x14ac:dyDescent="0.2">
      <c r="A25" s="92" t="s">
        <v>84</v>
      </c>
      <c r="B25" s="93">
        <v>42554</v>
      </c>
      <c r="C25" s="93">
        <v>42932</v>
      </c>
      <c r="D25" s="93">
        <v>43190</v>
      </c>
      <c r="E25" s="93">
        <v>43402</v>
      </c>
      <c r="F25" s="93">
        <v>43651</v>
      </c>
      <c r="G25" s="93">
        <v>43838</v>
      </c>
      <c r="H25" s="93">
        <v>44026</v>
      </c>
      <c r="I25" s="93">
        <v>44168</v>
      </c>
      <c r="J25" s="93">
        <v>44319</v>
      </c>
      <c r="K25" s="93">
        <v>44420</v>
      </c>
      <c r="L25" s="94">
        <v>44529</v>
      </c>
      <c r="M25" s="94">
        <v>44625</v>
      </c>
      <c r="N25" s="94">
        <v>44689</v>
      </c>
      <c r="O25" s="94">
        <v>44760</v>
      </c>
      <c r="P25" s="94">
        <v>44831</v>
      </c>
      <c r="Q25" s="94">
        <v>44925</v>
      </c>
      <c r="R25" s="94">
        <v>44978</v>
      </c>
      <c r="S25" s="94">
        <v>45042</v>
      </c>
      <c r="T25" s="94">
        <v>45119</v>
      </c>
      <c r="U25" s="94">
        <v>45204</v>
      </c>
      <c r="V25" s="94">
        <v>45294</v>
      </c>
      <c r="W25" s="94">
        <v>45361</v>
      </c>
      <c r="X25" s="94">
        <v>45403</v>
      </c>
      <c r="Y25" s="94">
        <v>45447</v>
      </c>
      <c r="Z25" s="94">
        <v>45467</v>
      </c>
      <c r="AA25" s="94">
        <v>45462</v>
      </c>
      <c r="AB25" s="110">
        <v>197</v>
      </c>
      <c r="AC25" s="110">
        <v>116</v>
      </c>
      <c r="AD25" s="94">
        <v>1975</v>
      </c>
      <c r="AE25" s="137">
        <v>0.05</v>
      </c>
      <c r="AF25" s="94">
        <v>2908</v>
      </c>
      <c r="AG25" s="137">
        <v>7.0000000000000007E-2</v>
      </c>
    </row>
    <row r="26" spans="1:33" s="198" customFormat="1" x14ac:dyDescent="0.2">
      <c r="A26" s="92" t="s">
        <v>126</v>
      </c>
      <c r="B26" s="93">
        <v>12773</v>
      </c>
      <c r="C26" s="93">
        <v>12833</v>
      </c>
      <c r="D26" s="93">
        <v>12821</v>
      </c>
      <c r="E26" s="93">
        <v>12799</v>
      </c>
      <c r="F26" s="93">
        <v>12774</v>
      </c>
      <c r="G26" s="93">
        <v>12722</v>
      </c>
      <c r="H26" s="93">
        <v>12691</v>
      </c>
      <c r="I26" s="93">
        <v>12638</v>
      </c>
      <c r="J26" s="93">
        <v>12585</v>
      </c>
      <c r="K26" s="93">
        <v>12520</v>
      </c>
      <c r="L26" s="94">
        <v>12451</v>
      </c>
      <c r="M26" s="94">
        <v>12381</v>
      </c>
      <c r="N26" s="94">
        <v>12301</v>
      </c>
      <c r="O26" s="94">
        <v>12211</v>
      </c>
      <c r="P26" s="94">
        <v>12147</v>
      </c>
      <c r="Q26" s="94">
        <v>12067</v>
      </c>
      <c r="R26" s="94">
        <v>12009</v>
      </c>
      <c r="S26" s="94">
        <v>11931</v>
      </c>
      <c r="T26" s="94">
        <v>11849</v>
      </c>
      <c r="U26" s="94">
        <v>11792</v>
      </c>
      <c r="V26" s="94">
        <v>11714</v>
      </c>
      <c r="W26" s="94">
        <v>11635</v>
      </c>
      <c r="X26" s="94">
        <v>11547</v>
      </c>
      <c r="Y26" s="94">
        <v>11460</v>
      </c>
      <c r="Z26" s="94">
        <v>11380</v>
      </c>
      <c r="AA26" s="94">
        <v>11311</v>
      </c>
      <c r="AB26" s="110">
        <v>-32</v>
      </c>
      <c r="AC26" s="110">
        <v>-58</v>
      </c>
      <c r="AD26" s="94">
        <v>-322</v>
      </c>
      <c r="AE26" s="137">
        <v>-0.03</v>
      </c>
      <c r="AF26" s="94">
        <v>-1462</v>
      </c>
      <c r="AG26" s="137">
        <v>-0.11</v>
      </c>
    </row>
    <row r="27" spans="1:33" s="198" customFormat="1" x14ac:dyDescent="0.2">
      <c r="A27" s="92" t="s">
        <v>85</v>
      </c>
      <c r="B27" s="93">
        <v>63935</v>
      </c>
      <c r="C27" s="93">
        <v>64140</v>
      </c>
      <c r="D27" s="93">
        <v>64188</v>
      </c>
      <c r="E27" s="93">
        <v>64196</v>
      </c>
      <c r="F27" s="93">
        <v>64234</v>
      </c>
      <c r="G27" s="93">
        <v>64225</v>
      </c>
      <c r="H27" s="93">
        <v>64167</v>
      </c>
      <c r="I27" s="93">
        <v>64091</v>
      </c>
      <c r="J27" s="93">
        <v>63986</v>
      </c>
      <c r="K27" s="93">
        <v>63853</v>
      </c>
      <c r="L27" s="94">
        <v>63715</v>
      </c>
      <c r="M27" s="94">
        <v>63557</v>
      </c>
      <c r="N27" s="94">
        <v>63348</v>
      </c>
      <c r="O27" s="94">
        <v>63208</v>
      </c>
      <c r="P27" s="94">
        <v>63031</v>
      </c>
      <c r="Q27" s="94">
        <v>62858</v>
      </c>
      <c r="R27" s="94">
        <v>62718</v>
      </c>
      <c r="S27" s="94">
        <v>62537</v>
      </c>
      <c r="T27" s="94">
        <v>62398</v>
      </c>
      <c r="U27" s="94">
        <v>62250</v>
      </c>
      <c r="V27" s="94">
        <v>62083</v>
      </c>
      <c r="W27" s="94">
        <v>61940</v>
      </c>
      <c r="X27" s="94">
        <v>61768</v>
      </c>
      <c r="Y27" s="94">
        <v>61581</v>
      </c>
      <c r="Z27" s="94">
        <v>61377</v>
      </c>
      <c r="AA27" s="94">
        <v>61139</v>
      </c>
      <c r="AB27" s="110">
        <v>-22</v>
      </c>
      <c r="AC27" s="110">
        <v>-112</v>
      </c>
      <c r="AD27" s="94">
        <v>-220</v>
      </c>
      <c r="AE27" s="137">
        <v>0</v>
      </c>
      <c r="AF27" s="94">
        <v>-2796</v>
      </c>
      <c r="AG27" s="137">
        <v>-0.04</v>
      </c>
    </row>
    <row r="28" spans="1:33" s="198" customFormat="1" x14ac:dyDescent="0.2">
      <c r="A28" s="92" t="s">
        <v>86</v>
      </c>
      <c r="B28" s="93">
        <v>151744</v>
      </c>
      <c r="C28" s="93">
        <v>152443</v>
      </c>
      <c r="D28" s="93">
        <v>153152</v>
      </c>
      <c r="E28" s="93">
        <v>153876</v>
      </c>
      <c r="F28" s="93">
        <v>154529</v>
      </c>
      <c r="G28" s="93">
        <v>155081</v>
      </c>
      <c r="H28" s="93">
        <v>155631</v>
      </c>
      <c r="I28" s="93">
        <v>156043</v>
      </c>
      <c r="J28" s="93">
        <v>156377</v>
      </c>
      <c r="K28" s="93">
        <v>156736</v>
      </c>
      <c r="L28" s="94">
        <v>157068</v>
      </c>
      <c r="M28" s="94">
        <v>157421</v>
      </c>
      <c r="N28" s="94">
        <v>157701</v>
      </c>
      <c r="O28" s="94">
        <v>158036</v>
      </c>
      <c r="P28" s="94">
        <v>158340</v>
      </c>
      <c r="Q28" s="94">
        <v>158627</v>
      </c>
      <c r="R28" s="94">
        <v>158913</v>
      </c>
      <c r="S28" s="94">
        <v>159169</v>
      </c>
      <c r="T28" s="94">
        <v>159452</v>
      </c>
      <c r="U28" s="94">
        <v>159727</v>
      </c>
      <c r="V28" s="94">
        <v>159973</v>
      </c>
      <c r="W28" s="94">
        <v>160142</v>
      </c>
      <c r="X28" s="94">
        <v>160300</v>
      </c>
      <c r="Y28" s="94">
        <v>160427</v>
      </c>
      <c r="Z28" s="94">
        <v>160485</v>
      </c>
      <c r="AA28" s="94">
        <v>160465</v>
      </c>
      <c r="AB28" s="110">
        <v>532</v>
      </c>
      <c r="AC28" s="110">
        <v>349</v>
      </c>
      <c r="AD28" s="94">
        <v>5324</v>
      </c>
      <c r="AE28" s="137">
        <v>0.04</v>
      </c>
      <c r="AF28" s="94">
        <v>8721</v>
      </c>
      <c r="AG28" s="137">
        <v>0.06</v>
      </c>
    </row>
    <row r="29" spans="1:33" s="198" customFormat="1" x14ac:dyDescent="0.2">
      <c r="A29" s="92" t="s">
        <v>87</v>
      </c>
      <c r="B29" s="93">
        <v>10506</v>
      </c>
      <c r="C29" s="93">
        <v>10589</v>
      </c>
      <c r="D29" s="93">
        <v>10642</v>
      </c>
      <c r="E29" s="93">
        <v>10702</v>
      </c>
      <c r="F29" s="93">
        <v>10769</v>
      </c>
      <c r="G29" s="93">
        <v>10821</v>
      </c>
      <c r="H29" s="93">
        <v>10865</v>
      </c>
      <c r="I29" s="93">
        <v>10898</v>
      </c>
      <c r="J29" s="93">
        <v>10932</v>
      </c>
      <c r="K29" s="93">
        <v>10952</v>
      </c>
      <c r="L29" s="94">
        <v>10977</v>
      </c>
      <c r="M29" s="94">
        <v>10988</v>
      </c>
      <c r="N29" s="94">
        <v>10990</v>
      </c>
      <c r="O29" s="94">
        <v>11016</v>
      </c>
      <c r="P29" s="94">
        <v>11031</v>
      </c>
      <c r="Q29" s="94">
        <v>11041</v>
      </c>
      <c r="R29" s="94">
        <v>11057</v>
      </c>
      <c r="S29" s="94">
        <v>11080</v>
      </c>
      <c r="T29" s="94">
        <v>11107</v>
      </c>
      <c r="U29" s="94">
        <v>11119</v>
      </c>
      <c r="V29" s="94">
        <v>11138</v>
      </c>
      <c r="W29" s="94">
        <v>11139</v>
      </c>
      <c r="X29" s="94">
        <v>11157</v>
      </c>
      <c r="Y29" s="94">
        <v>11166</v>
      </c>
      <c r="Z29" s="94">
        <v>11186</v>
      </c>
      <c r="AA29" s="94">
        <v>11185</v>
      </c>
      <c r="AB29" s="110">
        <v>47</v>
      </c>
      <c r="AC29" s="110">
        <v>27</v>
      </c>
      <c r="AD29" s="94">
        <v>471</v>
      </c>
      <c r="AE29" s="137">
        <v>0.04</v>
      </c>
      <c r="AF29" s="94">
        <v>679</v>
      </c>
      <c r="AG29" s="137">
        <v>0.06</v>
      </c>
    </row>
    <row r="30" spans="1:33" s="198" customFormat="1" x14ac:dyDescent="0.2">
      <c r="A30" s="225" t="s">
        <v>127</v>
      </c>
      <c r="B30" s="93">
        <v>68196</v>
      </c>
      <c r="C30" s="93">
        <v>69003</v>
      </c>
      <c r="D30" s="93">
        <v>69337</v>
      </c>
      <c r="E30" s="93">
        <v>69673</v>
      </c>
      <c r="F30" s="93">
        <v>70086</v>
      </c>
      <c r="G30" s="93">
        <v>70428</v>
      </c>
      <c r="H30" s="93">
        <v>70729</v>
      </c>
      <c r="I30" s="93">
        <v>70962</v>
      </c>
      <c r="J30" s="93">
        <v>71139</v>
      </c>
      <c r="K30" s="93">
        <v>71284</v>
      </c>
      <c r="L30" s="94">
        <v>71455</v>
      </c>
      <c r="M30" s="94">
        <v>71563</v>
      </c>
      <c r="N30" s="94">
        <v>71664</v>
      </c>
      <c r="O30" s="94">
        <v>71770</v>
      </c>
      <c r="P30" s="94">
        <v>71857</v>
      </c>
      <c r="Q30" s="94">
        <v>71957</v>
      </c>
      <c r="R30" s="94">
        <v>72078</v>
      </c>
      <c r="S30" s="94">
        <v>72140</v>
      </c>
      <c r="T30" s="94">
        <v>72239</v>
      </c>
      <c r="U30" s="94">
        <v>72340</v>
      </c>
      <c r="V30" s="94">
        <v>72481</v>
      </c>
      <c r="W30" s="94">
        <v>72605</v>
      </c>
      <c r="X30" s="94">
        <v>72718</v>
      </c>
      <c r="Y30" s="94">
        <v>72786</v>
      </c>
      <c r="Z30" s="94">
        <v>72827</v>
      </c>
      <c r="AA30" s="94">
        <v>72836</v>
      </c>
      <c r="AB30" s="110">
        <v>326</v>
      </c>
      <c r="AC30" s="110">
        <v>186</v>
      </c>
      <c r="AD30" s="94">
        <v>3259</v>
      </c>
      <c r="AE30" s="137">
        <v>0.05</v>
      </c>
      <c r="AF30" s="94">
        <v>4640</v>
      </c>
      <c r="AG30" s="137">
        <v>7.0000000000000007E-2</v>
      </c>
    </row>
    <row r="31" spans="1:33" s="198" customFormat="1" x14ac:dyDescent="0.2">
      <c r="A31" s="225" t="s">
        <v>88</v>
      </c>
      <c r="B31" s="93">
        <v>85745</v>
      </c>
      <c r="C31" s="93">
        <v>86683</v>
      </c>
      <c r="D31" s="93">
        <v>87316</v>
      </c>
      <c r="E31" s="93">
        <v>87927</v>
      </c>
      <c r="F31" s="93">
        <v>88441</v>
      </c>
      <c r="G31" s="93">
        <v>88847</v>
      </c>
      <c r="H31" s="93">
        <v>89198</v>
      </c>
      <c r="I31" s="93">
        <v>89477</v>
      </c>
      <c r="J31" s="93">
        <v>89774</v>
      </c>
      <c r="K31" s="93">
        <v>90017</v>
      </c>
      <c r="L31" s="94">
        <v>90310</v>
      </c>
      <c r="M31" s="94">
        <v>90583</v>
      </c>
      <c r="N31" s="94">
        <v>90871</v>
      </c>
      <c r="O31" s="94">
        <v>91152</v>
      </c>
      <c r="P31" s="94">
        <v>91454</v>
      </c>
      <c r="Q31" s="94">
        <v>91807</v>
      </c>
      <c r="R31" s="94">
        <v>92104</v>
      </c>
      <c r="S31" s="94">
        <v>92366</v>
      </c>
      <c r="T31" s="94">
        <v>92717</v>
      </c>
      <c r="U31" s="94">
        <v>93039</v>
      </c>
      <c r="V31" s="94">
        <v>93354</v>
      </c>
      <c r="W31" s="94">
        <v>93610</v>
      </c>
      <c r="X31" s="94">
        <v>93853</v>
      </c>
      <c r="Y31" s="94">
        <v>94060</v>
      </c>
      <c r="Z31" s="94">
        <v>94278</v>
      </c>
      <c r="AA31" s="94">
        <v>94439</v>
      </c>
      <c r="AB31" s="110">
        <v>457</v>
      </c>
      <c r="AC31" s="110">
        <v>348</v>
      </c>
      <c r="AD31" s="94">
        <v>4565</v>
      </c>
      <c r="AE31" s="137">
        <v>0.05</v>
      </c>
      <c r="AF31" s="94">
        <v>8694</v>
      </c>
      <c r="AG31" s="137">
        <v>0.1</v>
      </c>
    </row>
    <row r="32" spans="1:33" s="198" customFormat="1" x14ac:dyDescent="0.2">
      <c r="A32" s="225" t="s">
        <v>89</v>
      </c>
      <c r="B32" s="93">
        <v>54413</v>
      </c>
      <c r="C32" s="93">
        <v>54715</v>
      </c>
      <c r="D32" s="93">
        <v>54894</v>
      </c>
      <c r="E32" s="93">
        <v>55075</v>
      </c>
      <c r="F32" s="93">
        <v>55432</v>
      </c>
      <c r="G32" s="93">
        <v>55664</v>
      </c>
      <c r="H32" s="93">
        <v>55840</v>
      </c>
      <c r="I32" s="93">
        <v>55999</v>
      </c>
      <c r="J32" s="93">
        <v>56118</v>
      </c>
      <c r="K32" s="93">
        <v>56173</v>
      </c>
      <c r="L32" s="94">
        <v>56241</v>
      </c>
      <c r="M32" s="94">
        <v>56310</v>
      </c>
      <c r="N32" s="94">
        <v>56394</v>
      </c>
      <c r="O32" s="94">
        <v>56467</v>
      </c>
      <c r="P32" s="94">
        <v>56561</v>
      </c>
      <c r="Q32" s="94">
        <v>56619</v>
      </c>
      <c r="R32" s="94">
        <v>56693</v>
      </c>
      <c r="S32" s="94">
        <v>56745</v>
      </c>
      <c r="T32" s="94">
        <v>56804</v>
      </c>
      <c r="U32" s="94">
        <v>56827</v>
      </c>
      <c r="V32" s="94">
        <v>56911</v>
      </c>
      <c r="W32" s="94">
        <v>56963</v>
      </c>
      <c r="X32" s="94">
        <v>57012</v>
      </c>
      <c r="Y32" s="94">
        <v>57062</v>
      </c>
      <c r="Z32" s="94">
        <v>57098</v>
      </c>
      <c r="AA32" s="94">
        <v>57135</v>
      </c>
      <c r="AB32" s="110">
        <v>183</v>
      </c>
      <c r="AC32" s="110">
        <v>109</v>
      </c>
      <c r="AD32" s="94">
        <v>1828</v>
      </c>
      <c r="AE32" s="137">
        <v>0.03</v>
      </c>
      <c r="AF32" s="94">
        <v>2722</v>
      </c>
      <c r="AG32" s="137">
        <v>0.05</v>
      </c>
    </row>
    <row r="33" spans="1:33" s="198" customFormat="1" x14ac:dyDescent="0.2">
      <c r="A33" s="225" t="s">
        <v>90</v>
      </c>
      <c r="B33" s="93">
        <v>10384</v>
      </c>
      <c r="C33" s="93">
        <v>10439</v>
      </c>
      <c r="D33" s="93">
        <v>10471</v>
      </c>
      <c r="E33" s="93">
        <v>10501</v>
      </c>
      <c r="F33" s="93">
        <v>10562</v>
      </c>
      <c r="G33" s="93">
        <v>10603</v>
      </c>
      <c r="H33" s="93">
        <v>10627</v>
      </c>
      <c r="I33" s="93">
        <v>10652</v>
      </c>
      <c r="J33" s="93">
        <v>10679</v>
      </c>
      <c r="K33" s="93">
        <v>10705</v>
      </c>
      <c r="L33" s="94">
        <v>10705</v>
      </c>
      <c r="M33" s="94">
        <v>10710</v>
      </c>
      <c r="N33" s="94">
        <v>10716</v>
      </c>
      <c r="O33" s="94">
        <v>10720</v>
      </c>
      <c r="P33" s="94">
        <v>10709</v>
      </c>
      <c r="Q33" s="94">
        <v>10697</v>
      </c>
      <c r="R33" s="94">
        <v>10690</v>
      </c>
      <c r="S33" s="94">
        <v>10673</v>
      </c>
      <c r="T33" s="94">
        <v>10671</v>
      </c>
      <c r="U33" s="94">
        <v>10660</v>
      </c>
      <c r="V33" s="94">
        <v>10638</v>
      </c>
      <c r="W33" s="94">
        <v>10626</v>
      </c>
      <c r="X33" s="94">
        <v>10605</v>
      </c>
      <c r="Y33" s="94">
        <v>10589</v>
      </c>
      <c r="Z33" s="94">
        <v>10563</v>
      </c>
      <c r="AA33" s="94">
        <v>10540</v>
      </c>
      <c r="AB33" s="110">
        <v>32</v>
      </c>
      <c r="AC33" s="110">
        <v>6</v>
      </c>
      <c r="AD33" s="94">
        <v>321</v>
      </c>
      <c r="AE33" s="137">
        <v>0.03</v>
      </c>
      <c r="AF33" s="94">
        <v>156</v>
      </c>
      <c r="AG33" s="137">
        <v>0.02</v>
      </c>
    </row>
    <row r="34" spans="1:33" s="198" customFormat="1" x14ac:dyDescent="0.2">
      <c r="A34" s="225" t="s">
        <v>91</v>
      </c>
      <c r="B34" s="93">
        <v>52281</v>
      </c>
      <c r="C34" s="93">
        <v>52588</v>
      </c>
      <c r="D34" s="93">
        <v>52701</v>
      </c>
      <c r="E34" s="93">
        <v>52783</v>
      </c>
      <c r="F34" s="93">
        <v>52947</v>
      </c>
      <c r="G34" s="93">
        <v>52989</v>
      </c>
      <c r="H34" s="93">
        <v>53033</v>
      </c>
      <c r="I34" s="93">
        <v>53029</v>
      </c>
      <c r="J34" s="93">
        <v>52984</v>
      </c>
      <c r="K34" s="93">
        <v>52943</v>
      </c>
      <c r="L34" s="94">
        <v>52900</v>
      </c>
      <c r="M34" s="94">
        <v>52876</v>
      </c>
      <c r="N34" s="94">
        <v>52821</v>
      </c>
      <c r="O34" s="94">
        <v>52762</v>
      </c>
      <c r="P34" s="94">
        <v>52708</v>
      </c>
      <c r="Q34" s="94">
        <v>52640</v>
      </c>
      <c r="R34" s="94">
        <v>52571</v>
      </c>
      <c r="S34" s="94">
        <v>52495</v>
      </c>
      <c r="T34" s="94">
        <v>52448</v>
      </c>
      <c r="U34" s="94">
        <v>52356</v>
      </c>
      <c r="V34" s="94">
        <v>52291</v>
      </c>
      <c r="W34" s="94">
        <v>52216</v>
      </c>
      <c r="X34" s="94">
        <v>52142</v>
      </c>
      <c r="Y34" s="94">
        <v>52028</v>
      </c>
      <c r="Z34" s="94">
        <v>51878</v>
      </c>
      <c r="AA34" s="94">
        <v>51750</v>
      </c>
      <c r="AB34" s="110">
        <v>62</v>
      </c>
      <c r="AC34" s="110">
        <v>-21</v>
      </c>
      <c r="AD34" s="94">
        <v>619</v>
      </c>
      <c r="AE34" s="137">
        <v>0.01</v>
      </c>
      <c r="AF34" s="94">
        <v>-531</v>
      </c>
      <c r="AG34" s="137">
        <v>-0.01</v>
      </c>
    </row>
    <row r="35" spans="1:33" s="198" customFormat="1" x14ac:dyDescent="0.2">
      <c r="A35" s="225" t="s">
        <v>92</v>
      </c>
      <c r="B35" s="93">
        <v>146173</v>
      </c>
      <c r="C35" s="93">
        <v>147434</v>
      </c>
      <c r="D35" s="93">
        <v>148247</v>
      </c>
      <c r="E35" s="93">
        <v>149041</v>
      </c>
      <c r="F35" s="93">
        <v>149880</v>
      </c>
      <c r="G35" s="93">
        <v>150522</v>
      </c>
      <c r="H35" s="93">
        <v>151125</v>
      </c>
      <c r="I35" s="93">
        <v>151641</v>
      </c>
      <c r="J35" s="93">
        <v>152083</v>
      </c>
      <c r="K35" s="93">
        <v>152524</v>
      </c>
      <c r="L35" s="94">
        <v>152948</v>
      </c>
      <c r="M35" s="94">
        <v>153423</v>
      </c>
      <c r="N35" s="94">
        <v>153804</v>
      </c>
      <c r="O35" s="94">
        <v>154250</v>
      </c>
      <c r="P35" s="94">
        <v>154686</v>
      </c>
      <c r="Q35" s="94">
        <v>155106</v>
      </c>
      <c r="R35" s="94">
        <v>155571</v>
      </c>
      <c r="S35" s="94">
        <v>156021</v>
      </c>
      <c r="T35" s="94">
        <v>156499</v>
      </c>
      <c r="U35" s="94">
        <v>156945</v>
      </c>
      <c r="V35" s="94">
        <v>157370</v>
      </c>
      <c r="W35" s="94">
        <v>157769</v>
      </c>
      <c r="X35" s="94">
        <v>158077</v>
      </c>
      <c r="Y35" s="94">
        <v>158298</v>
      </c>
      <c r="Z35" s="94">
        <v>158524</v>
      </c>
      <c r="AA35" s="94">
        <v>158712</v>
      </c>
      <c r="AB35" s="110">
        <v>678</v>
      </c>
      <c r="AC35" s="110">
        <v>502</v>
      </c>
      <c r="AD35" s="94">
        <v>6775</v>
      </c>
      <c r="AE35" s="137">
        <v>0.05</v>
      </c>
      <c r="AF35" s="94">
        <v>12539</v>
      </c>
      <c r="AG35" s="137">
        <v>0.09</v>
      </c>
    </row>
    <row r="36" spans="1:33" s="198" customFormat="1" x14ac:dyDescent="0.2">
      <c r="A36" s="225" t="s">
        <v>93</v>
      </c>
      <c r="B36" s="93">
        <v>39440</v>
      </c>
      <c r="C36" s="93">
        <v>39654</v>
      </c>
      <c r="D36" s="93">
        <v>40018</v>
      </c>
      <c r="E36" s="93">
        <v>40362</v>
      </c>
      <c r="F36" s="93">
        <v>40731</v>
      </c>
      <c r="G36" s="93">
        <v>41011</v>
      </c>
      <c r="H36" s="93">
        <v>41282</v>
      </c>
      <c r="I36" s="93">
        <v>41507</v>
      </c>
      <c r="J36" s="93">
        <v>41734</v>
      </c>
      <c r="K36" s="93">
        <v>41938</v>
      </c>
      <c r="L36" s="94">
        <v>42153</v>
      </c>
      <c r="M36" s="94">
        <v>42358</v>
      </c>
      <c r="N36" s="94">
        <v>42537</v>
      </c>
      <c r="O36" s="94">
        <v>42716</v>
      </c>
      <c r="P36" s="94">
        <v>42933</v>
      </c>
      <c r="Q36" s="94">
        <v>43138</v>
      </c>
      <c r="R36" s="94">
        <v>43345</v>
      </c>
      <c r="S36" s="94">
        <v>43572</v>
      </c>
      <c r="T36" s="94">
        <v>43799</v>
      </c>
      <c r="U36" s="94">
        <v>44023</v>
      </c>
      <c r="V36" s="94">
        <v>44256</v>
      </c>
      <c r="W36" s="94">
        <v>44480</v>
      </c>
      <c r="X36" s="94">
        <v>44727</v>
      </c>
      <c r="Y36" s="94">
        <v>44955</v>
      </c>
      <c r="Z36" s="94">
        <v>45156</v>
      </c>
      <c r="AA36" s="94">
        <v>45365</v>
      </c>
      <c r="AB36" s="110">
        <v>271</v>
      </c>
      <c r="AC36" s="110">
        <v>237</v>
      </c>
      <c r="AD36" s="94">
        <v>2713</v>
      </c>
      <c r="AE36" s="137">
        <v>7.0000000000000007E-2</v>
      </c>
      <c r="AF36" s="94">
        <v>5925</v>
      </c>
      <c r="AG36" s="137">
        <v>0.15</v>
      </c>
    </row>
    <row r="37" spans="1:33" x14ac:dyDescent="0.2">
      <c r="A37" s="92" t="s">
        <v>94</v>
      </c>
      <c r="B37" s="93">
        <v>42868</v>
      </c>
      <c r="C37" s="93">
        <v>43030</v>
      </c>
      <c r="D37" s="93">
        <v>43122</v>
      </c>
      <c r="E37" s="93">
        <v>43210</v>
      </c>
      <c r="F37" s="93">
        <v>43207</v>
      </c>
      <c r="G37" s="93">
        <v>43208</v>
      </c>
      <c r="H37" s="93">
        <v>43195</v>
      </c>
      <c r="I37" s="93">
        <v>43186</v>
      </c>
      <c r="J37" s="93">
        <v>43145</v>
      </c>
      <c r="K37" s="93">
        <v>43113</v>
      </c>
      <c r="L37" s="94">
        <v>43081</v>
      </c>
      <c r="M37" s="94">
        <v>43040</v>
      </c>
      <c r="N37" s="94">
        <v>43008</v>
      </c>
      <c r="O37" s="94">
        <v>42979</v>
      </c>
      <c r="P37" s="94">
        <v>42939</v>
      </c>
      <c r="Q37" s="94">
        <v>42924</v>
      </c>
      <c r="R37" s="94">
        <v>42890</v>
      </c>
      <c r="S37" s="94">
        <v>42848</v>
      </c>
      <c r="T37" s="94">
        <v>42802</v>
      </c>
      <c r="U37" s="94">
        <v>42745</v>
      </c>
      <c r="V37" s="94">
        <v>42694</v>
      </c>
      <c r="W37" s="94">
        <v>42613</v>
      </c>
      <c r="X37" s="94">
        <v>42524</v>
      </c>
      <c r="Y37" s="94">
        <v>42414</v>
      </c>
      <c r="Z37" s="94">
        <v>42290</v>
      </c>
      <c r="AA37" s="94">
        <v>42144</v>
      </c>
      <c r="AB37" s="110">
        <v>21</v>
      </c>
      <c r="AC37" s="110">
        <v>-29</v>
      </c>
      <c r="AD37" s="94">
        <v>213</v>
      </c>
      <c r="AE37" s="137">
        <v>0</v>
      </c>
      <c r="AF37" s="94">
        <v>-724</v>
      </c>
      <c r="AG37" s="137">
        <v>-0.02</v>
      </c>
    </row>
    <row r="38" spans="1:33" x14ac:dyDescent="0.2">
      <c r="A38" s="100" t="s">
        <v>95</v>
      </c>
      <c r="B38" s="93">
        <v>77953</v>
      </c>
      <c r="C38" s="93">
        <v>78966</v>
      </c>
      <c r="D38" s="93">
        <v>79762</v>
      </c>
      <c r="E38" s="93">
        <v>80532</v>
      </c>
      <c r="F38" s="93">
        <v>81355</v>
      </c>
      <c r="G38" s="93">
        <v>82126</v>
      </c>
      <c r="H38" s="93">
        <v>82868</v>
      </c>
      <c r="I38" s="93">
        <v>83527</v>
      </c>
      <c r="J38" s="93">
        <v>84153</v>
      </c>
      <c r="K38" s="93">
        <v>84757</v>
      </c>
      <c r="L38" s="94">
        <v>85343</v>
      </c>
      <c r="M38" s="94">
        <v>85923</v>
      </c>
      <c r="N38" s="94">
        <v>86443</v>
      </c>
      <c r="O38" s="94">
        <v>87009</v>
      </c>
      <c r="P38" s="94">
        <v>87532</v>
      </c>
      <c r="Q38" s="94">
        <v>88083</v>
      </c>
      <c r="R38" s="94">
        <v>88673</v>
      </c>
      <c r="S38" s="94">
        <v>89197</v>
      </c>
      <c r="T38" s="94">
        <v>89747</v>
      </c>
      <c r="U38" s="94">
        <v>90269</v>
      </c>
      <c r="V38" s="94">
        <v>90781</v>
      </c>
      <c r="W38" s="94">
        <v>91268</v>
      </c>
      <c r="X38" s="94">
        <v>91771</v>
      </c>
      <c r="Y38" s="94">
        <v>92226</v>
      </c>
      <c r="Z38" s="94">
        <v>92661</v>
      </c>
      <c r="AA38" s="94">
        <v>93080</v>
      </c>
      <c r="AB38" s="110">
        <v>739</v>
      </c>
      <c r="AC38" s="110">
        <v>605</v>
      </c>
      <c r="AD38" s="94">
        <v>7390</v>
      </c>
      <c r="AE38" s="137">
        <v>0.09</v>
      </c>
      <c r="AF38" s="94">
        <v>15127</v>
      </c>
      <c r="AG38" s="137">
        <v>0.19</v>
      </c>
    </row>
    <row r="39" spans="1:33" ht="24.95" customHeight="1" x14ac:dyDescent="0.2">
      <c r="A39" s="89" t="s">
        <v>207</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1"/>
    </row>
    <row r="40" spans="1:33" x14ac:dyDescent="0.2">
      <c r="A40" s="107" t="s">
        <v>172</v>
      </c>
      <c r="B40" s="93">
        <v>212848</v>
      </c>
      <c r="C40" s="93">
        <v>214817</v>
      </c>
      <c r="D40" s="94">
        <v>215444</v>
      </c>
      <c r="E40" s="94">
        <v>216136</v>
      </c>
      <c r="F40" s="93">
        <v>217265</v>
      </c>
      <c r="G40" s="93">
        <v>218177</v>
      </c>
      <c r="H40" s="93">
        <v>218997</v>
      </c>
      <c r="I40" s="93">
        <v>219613</v>
      </c>
      <c r="J40" s="93">
        <v>220149</v>
      </c>
      <c r="K40" s="93">
        <v>220617</v>
      </c>
      <c r="L40" s="94">
        <v>221046</v>
      </c>
      <c r="M40" s="94">
        <v>221530</v>
      </c>
      <c r="N40" s="94">
        <v>221972</v>
      </c>
      <c r="O40" s="94">
        <v>222465</v>
      </c>
      <c r="P40" s="94">
        <v>222818</v>
      </c>
      <c r="Q40" s="94">
        <v>223251</v>
      </c>
      <c r="R40" s="94">
        <v>223664</v>
      </c>
      <c r="S40" s="94">
        <v>224046</v>
      </c>
      <c r="T40" s="94">
        <v>224415</v>
      </c>
      <c r="U40" s="94">
        <v>224721</v>
      </c>
      <c r="V40" s="94">
        <v>225080</v>
      </c>
      <c r="W40" s="94">
        <v>225305</v>
      </c>
      <c r="X40" s="94">
        <v>225600</v>
      </c>
      <c r="Y40" s="94">
        <v>225821</v>
      </c>
      <c r="Z40" s="94">
        <v>225945</v>
      </c>
      <c r="AA40" s="94">
        <v>225998</v>
      </c>
      <c r="AB40" s="110">
        <v>820</v>
      </c>
      <c r="AC40" s="110">
        <v>526</v>
      </c>
      <c r="AD40" s="94">
        <v>8198</v>
      </c>
      <c r="AE40" s="329">
        <v>0.04</v>
      </c>
      <c r="AF40" s="94">
        <v>13150</v>
      </c>
      <c r="AG40" s="329">
        <v>0.06</v>
      </c>
    </row>
    <row r="41" spans="1:33" x14ac:dyDescent="0.2">
      <c r="A41" s="92" t="s">
        <v>173</v>
      </c>
      <c r="B41" s="93">
        <v>841472</v>
      </c>
      <c r="C41" s="93">
        <v>846919</v>
      </c>
      <c r="D41" s="94">
        <v>851507</v>
      </c>
      <c r="E41" s="94">
        <v>856009</v>
      </c>
      <c r="F41" s="93">
        <v>860181</v>
      </c>
      <c r="G41" s="93">
        <v>863512</v>
      </c>
      <c r="H41" s="93">
        <v>866470</v>
      </c>
      <c r="I41" s="93">
        <v>868919</v>
      </c>
      <c r="J41" s="93">
        <v>871201</v>
      </c>
      <c r="K41" s="93">
        <v>873304</v>
      </c>
      <c r="L41" s="94">
        <v>875457</v>
      </c>
      <c r="M41" s="94">
        <v>877654</v>
      </c>
      <c r="N41" s="94">
        <v>879804</v>
      </c>
      <c r="O41" s="94">
        <v>882283</v>
      </c>
      <c r="P41" s="94">
        <v>884692</v>
      </c>
      <c r="Q41" s="94">
        <v>887135</v>
      </c>
      <c r="R41" s="94">
        <v>889611</v>
      </c>
      <c r="S41" s="94">
        <v>891877</v>
      </c>
      <c r="T41" s="94">
        <v>894488</v>
      </c>
      <c r="U41" s="94">
        <v>896954</v>
      </c>
      <c r="V41" s="94">
        <v>899216</v>
      </c>
      <c r="W41" s="94">
        <v>901170</v>
      </c>
      <c r="X41" s="94">
        <v>902820</v>
      </c>
      <c r="Y41" s="94">
        <v>904230</v>
      </c>
      <c r="Z41" s="94">
        <v>905416</v>
      </c>
      <c r="AA41" s="94">
        <v>906196</v>
      </c>
      <c r="AB41" s="110">
        <v>3398</v>
      </c>
      <c r="AC41" s="110">
        <v>2589</v>
      </c>
      <c r="AD41" s="94">
        <v>33985</v>
      </c>
      <c r="AE41" s="329">
        <v>0.04</v>
      </c>
      <c r="AF41" s="94">
        <v>64724</v>
      </c>
      <c r="AG41" s="329">
        <v>0.08</v>
      </c>
    </row>
    <row r="42" spans="1:33" x14ac:dyDescent="0.2">
      <c r="A42" s="92" t="s">
        <v>129</v>
      </c>
      <c r="B42" s="93">
        <v>587408</v>
      </c>
      <c r="C42" s="93">
        <v>593481</v>
      </c>
      <c r="D42" s="94">
        <v>598625</v>
      </c>
      <c r="E42" s="94">
        <v>603601</v>
      </c>
      <c r="F42" s="93">
        <v>609064</v>
      </c>
      <c r="G42" s="93">
        <v>613690</v>
      </c>
      <c r="H42" s="93">
        <v>618076</v>
      </c>
      <c r="I42" s="93">
        <v>621911</v>
      </c>
      <c r="J42" s="93">
        <v>625541</v>
      </c>
      <c r="K42" s="93">
        <v>628878</v>
      </c>
      <c r="L42" s="94">
        <v>632115</v>
      </c>
      <c r="M42" s="94">
        <v>635508</v>
      </c>
      <c r="N42" s="94">
        <v>638624</v>
      </c>
      <c r="O42" s="94">
        <v>641934</v>
      </c>
      <c r="P42" s="94">
        <v>645129</v>
      </c>
      <c r="Q42" s="94">
        <v>648325</v>
      </c>
      <c r="R42" s="94">
        <v>651590</v>
      </c>
      <c r="S42" s="94">
        <v>654654</v>
      </c>
      <c r="T42" s="94">
        <v>657827</v>
      </c>
      <c r="U42" s="94">
        <v>660688</v>
      </c>
      <c r="V42" s="94">
        <v>663646</v>
      </c>
      <c r="W42" s="94">
        <v>666412</v>
      </c>
      <c r="X42" s="94">
        <v>669142</v>
      </c>
      <c r="Y42" s="94">
        <v>671681</v>
      </c>
      <c r="Z42" s="94">
        <v>674099</v>
      </c>
      <c r="AA42" s="94">
        <v>676379</v>
      </c>
      <c r="AB42" s="110">
        <v>4471</v>
      </c>
      <c r="AC42" s="110">
        <v>3559</v>
      </c>
      <c r="AD42" s="94">
        <v>44707</v>
      </c>
      <c r="AE42" s="329">
        <v>0.08</v>
      </c>
      <c r="AF42" s="94">
        <v>88971</v>
      </c>
      <c r="AG42" s="329">
        <v>0.15</v>
      </c>
    </row>
    <row r="43" spans="1:33" x14ac:dyDescent="0.2">
      <c r="A43" s="100" t="s">
        <v>130</v>
      </c>
      <c r="B43" s="93">
        <v>225306</v>
      </c>
      <c r="C43" s="93">
        <v>227175</v>
      </c>
      <c r="D43" s="94">
        <v>227735</v>
      </c>
      <c r="E43" s="94">
        <v>228334</v>
      </c>
      <c r="F43" s="93">
        <v>229308</v>
      </c>
      <c r="G43" s="93">
        <v>229948</v>
      </c>
      <c r="H43" s="93">
        <v>230391</v>
      </c>
      <c r="I43" s="93">
        <v>230652</v>
      </c>
      <c r="J43" s="93">
        <v>230807</v>
      </c>
      <c r="K43" s="93">
        <v>230905</v>
      </c>
      <c r="L43" s="94">
        <v>231114</v>
      </c>
      <c r="M43" s="94">
        <v>231286</v>
      </c>
      <c r="N43" s="94">
        <v>231385</v>
      </c>
      <c r="O43" s="94">
        <v>231534</v>
      </c>
      <c r="P43" s="94">
        <v>231734</v>
      </c>
      <c r="Q43" s="94">
        <v>231973</v>
      </c>
      <c r="R43" s="94">
        <v>232193</v>
      </c>
      <c r="S43" s="94">
        <v>232380</v>
      </c>
      <c r="T43" s="94">
        <v>232588</v>
      </c>
      <c r="U43" s="94">
        <v>232797</v>
      </c>
      <c r="V43" s="94">
        <v>233024</v>
      </c>
      <c r="W43" s="94">
        <v>233158</v>
      </c>
      <c r="X43" s="94">
        <v>233304</v>
      </c>
      <c r="Y43" s="94">
        <v>233364</v>
      </c>
      <c r="Z43" s="94">
        <v>233334</v>
      </c>
      <c r="AA43" s="94">
        <v>233176</v>
      </c>
      <c r="AB43" s="110">
        <v>581</v>
      </c>
      <c r="AC43" s="110">
        <v>315</v>
      </c>
      <c r="AD43" s="94">
        <v>5808</v>
      </c>
      <c r="AE43" s="329">
        <v>0.03</v>
      </c>
      <c r="AF43" s="94">
        <v>7870</v>
      </c>
      <c r="AG43" s="329">
        <v>0.03</v>
      </c>
    </row>
    <row r="44" spans="1:33" ht="24.95" customHeight="1" x14ac:dyDescent="0.2">
      <c r="A44" s="89" t="s">
        <v>128</v>
      </c>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1"/>
    </row>
    <row r="45" spans="1:33" x14ac:dyDescent="0.2">
      <c r="A45" s="107" t="s">
        <v>133</v>
      </c>
      <c r="B45" s="114">
        <v>8682</v>
      </c>
      <c r="C45" s="114">
        <v>8645</v>
      </c>
      <c r="D45" s="114">
        <v>8715</v>
      </c>
      <c r="E45" s="114">
        <v>8784</v>
      </c>
      <c r="F45" s="114">
        <v>8863</v>
      </c>
      <c r="G45" s="114">
        <v>8961</v>
      </c>
      <c r="H45" s="114">
        <v>9046</v>
      </c>
      <c r="I45" s="114">
        <v>9128</v>
      </c>
      <c r="J45" s="114">
        <v>9213</v>
      </c>
      <c r="K45" s="114">
        <v>9289</v>
      </c>
      <c r="L45" s="114">
        <v>9354</v>
      </c>
      <c r="M45" s="114">
        <v>9426</v>
      </c>
      <c r="N45" s="114">
        <v>9480</v>
      </c>
      <c r="O45" s="114">
        <v>9523</v>
      </c>
      <c r="P45" s="114">
        <v>9565</v>
      </c>
      <c r="Q45" s="114">
        <v>9597</v>
      </c>
      <c r="R45" s="114">
        <v>9625</v>
      </c>
      <c r="S45" s="114">
        <v>9656</v>
      </c>
      <c r="T45" s="114">
        <v>9684</v>
      </c>
      <c r="U45" s="114">
        <v>9716</v>
      </c>
      <c r="V45" s="114">
        <v>9733</v>
      </c>
      <c r="W45" s="114">
        <v>9758</v>
      </c>
      <c r="X45" s="114">
        <v>9787</v>
      </c>
      <c r="Y45" s="114">
        <v>9805</v>
      </c>
      <c r="Z45" s="114">
        <v>9818</v>
      </c>
      <c r="AA45" s="114">
        <v>9840</v>
      </c>
      <c r="AB45" s="108">
        <v>67</v>
      </c>
      <c r="AC45" s="108">
        <v>46</v>
      </c>
      <c r="AD45" s="114">
        <v>672</v>
      </c>
      <c r="AE45" s="330">
        <v>0.08</v>
      </c>
      <c r="AF45" s="114">
        <v>1158</v>
      </c>
      <c r="AG45" s="330">
        <v>0.13</v>
      </c>
    </row>
    <row r="46" spans="1:33" x14ac:dyDescent="0.2">
      <c r="A46" s="100" t="s">
        <v>134</v>
      </c>
      <c r="B46" s="102">
        <v>6650</v>
      </c>
      <c r="C46" s="102">
        <v>6711</v>
      </c>
      <c r="D46" s="102">
        <v>6728</v>
      </c>
      <c r="E46" s="102">
        <v>6732</v>
      </c>
      <c r="F46" s="102">
        <v>6758</v>
      </c>
      <c r="G46" s="102">
        <v>6770</v>
      </c>
      <c r="H46" s="102">
        <v>6783</v>
      </c>
      <c r="I46" s="102">
        <v>6792</v>
      </c>
      <c r="J46" s="102">
        <v>6809</v>
      </c>
      <c r="K46" s="102">
        <v>6818</v>
      </c>
      <c r="L46" s="102">
        <v>6822</v>
      </c>
      <c r="M46" s="102">
        <v>6828</v>
      </c>
      <c r="N46" s="102">
        <v>6828</v>
      </c>
      <c r="O46" s="102">
        <v>6840</v>
      </c>
      <c r="P46" s="102">
        <v>6834</v>
      </c>
      <c r="Q46" s="102">
        <v>6822</v>
      </c>
      <c r="R46" s="102">
        <v>6825</v>
      </c>
      <c r="S46" s="102">
        <v>6843</v>
      </c>
      <c r="T46" s="102">
        <v>6842</v>
      </c>
      <c r="U46" s="102">
        <v>6843</v>
      </c>
      <c r="V46" s="102">
        <v>6841</v>
      </c>
      <c r="W46" s="102">
        <v>6834</v>
      </c>
      <c r="X46" s="102">
        <v>6834</v>
      </c>
      <c r="Y46" s="102">
        <v>6836</v>
      </c>
      <c r="Z46" s="102">
        <v>6826</v>
      </c>
      <c r="AA46" s="102">
        <v>6817</v>
      </c>
      <c r="AB46" s="112">
        <v>17</v>
      </c>
      <c r="AC46" s="112">
        <v>7</v>
      </c>
      <c r="AD46" s="102">
        <v>172</v>
      </c>
      <c r="AE46" s="139">
        <v>0.03</v>
      </c>
      <c r="AF46" s="102">
        <v>167</v>
      </c>
      <c r="AG46" s="139">
        <v>0.03</v>
      </c>
    </row>
    <row r="47" spans="1:33" x14ac:dyDescent="0.2">
      <c r="A47" s="229"/>
      <c r="B47" s="198"/>
      <c r="C47" s="198"/>
      <c r="D47" s="198"/>
      <c r="E47" s="198"/>
      <c r="F47" s="198"/>
      <c r="G47" s="198"/>
      <c r="H47" s="198"/>
      <c r="I47" s="198"/>
      <c r="J47" s="198"/>
      <c r="K47" s="198"/>
      <c r="L47" s="198"/>
      <c r="M47" s="198"/>
      <c r="N47" s="198"/>
      <c r="O47" s="198"/>
      <c r="P47" s="198"/>
      <c r="Q47" s="198"/>
      <c r="R47" s="198"/>
      <c r="S47" s="198"/>
      <c r="T47" s="198"/>
      <c r="U47" s="198"/>
      <c r="V47" s="198"/>
      <c r="W47" s="198"/>
      <c r="X47" s="198"/>
      <c r="Y47" s="198"/>
      <c r="Z47" s="198"/>
      <c r="AA47" s="198"/>
      <c r="AB47" s="198"/>
      <c r="AC47" s="198"/>
      <c r="AD47" s="198"/>
    </row>
    <row r="48" spans="1:33" x14ac:dyDescent="0.2">
      <c r="A48" s="116" t="s">
        <v>119</v>
      </c>
      <c r="B48" s="190"/>
      <c r="C48" s="190"/>
      <c r="D48" s="191"/>
      <c r="E48" s="191"/>
      <c r="F48" s="191"/>
      <c r="G48" s="191"/>
      <c r="H48" s="191"/>
      <c r="I48" s="191"/>
      <c r="J48" s="191"/>
      <c r="K48" s="191"/>
    </row>
    <row r="49" spans="1:12" ht="12.75" customHeight="1" x14ac:dyDescent="0.2">
      <c r="A49" s="396" t="str">
        <f>'metadata text'!B11</f>
        <v>1) Average annual change is the result of dividing the absolute change before rounding by the number of years of the projection, 10 for the period 2018-2028 and 25 for the period 2018-2043.</v>
      </c>
      <c r="B49" s="396"/>
      <c r="C49" s="396"/>
      <c r="D49" s="396"/>
      <c r="E49" s="396"/>
      <c r="F49" s="396"/>
      <c r="G49" s="396"/>
      <c r="H49" s="396"/>
      <c r="I49" s="396"/>
      <c r="J49" s="396"/>
      <c r="K49" s="396"/>
      <c r="L49" s="193"/>
    </row>
    <row r="50" spans="1:12" ht="12.75" customHeight="1" x14ac:dyDescent="0.2">
      <c r="A50" s="192"/>
      <c r="B50" s="193"/>
      <c r="C50" s="193"/>
      <c r="D50" s="193"/>
      <c r="E50" s="193"/>
      <c r="F50" s="193"/>
      <c r="G50" s="193"/>
      <c r="H50" s="193"/>
      <c r="I50" s="193"/>
      <c r="J50" s="193"/>
      <c r="K50" s="193"/>
      <c r="L50" s="193"/>
    </row>
    <row r="51" spans="1:12" ht="12.75" customHeight="1" x14ac:dyDescent="0.2">
      <c r="A51" s="121" t="str">
        <f>'metadata text'!B20</f>
        <v>Household figures are rounded to the nearest whole number. As a result, totals may not equal the sum of their parts.</v>
      </c>
      <c r="B51" s="121"/>
      <c r="C51" s="121"/>
      <c r="D51" s="121"/>
      <c r="E51" s="121"/>
      <c r="F51" s="121"/>
      <c r="G51" s="121"/>
      <c r="H51" s="121"/>
      <c r="I51" s="121"/>
      <c r="J51" s="121"/>
      <c r="K51" s="121"/>
      <c r="L51" s="383"/>
    </row>
    <row r="52" spans="1:12" x14ac:dyDescent="0.2">
      <c r="A52" s="123"/>
      <c r="B52" s="123"/>
    </row>
    <row r="53" spans="1:12" x14ac:dyDescent="0.2">
      <c r="A53" s="331" t="s">
        <v>256</v>
      </c>
      <c r="B53" s="331"/>
      <c r="C53" s="331"/>
    </row>
  </sheetData>
  <mergeCells count="14">
    <mergeCell ref="A51:K51"/>
    <mergeCell ref="AF3:AG3"/>
    <mergeCell ref="AF4:AG4"/>
    <mergeCell ref="B3:AA3"/>
    <mergeCell ref="AB3:AB4"/>
    <mergeCell ref="AC3:AC4"/>
    <mergeCell ref="AD3:AE3"/>
    <mergeCell ref="AD4:AE4"/>
    <mergeCell ref="A6:AG6"/>
    <mergeCell ref="A39:AG39"/>
    <mergeCell ref="A44:AG44"/>
    <mergeCell ref="I1:J1"/>
    <mergeCell ref="A1:G1"/>
    <mergeCell ref="A49:K49"/>
  </mergeCells>
  <phoneticPr fontId="3" type="noConversion"/>
  <hyperlinks>
    <hyperlink ref="I1" location="Contents!A1" display="back to contents"/>
  </hyperlinks>
  <pageMargins left="0.75" right="0.75" top="1" bottom="1" header="0.5" footer="0.5"/>
  <pageSetup paperSize="9" scale="78" fitToWidth="2"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40</vt:i4>
      </vt:variant>
    </vt:vector>
  </HeadingPairs>
  <TitlesOfParts>
    <vt:vector size="63" baseType="lpstr">
      <vt:lpstr>Contents</vt:lpstr>
      <vt:lpstr>Metadata</vt:lpstr>
      <vt:lpstr>metadata text</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Additional Table I</vt:lpstr>
      <vt:lpstr>Contents!Print_Area</vt:lpstr>
      <vt:lpstr>Metadata!Print_Area</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17'!Print_Area</vt:lpstr>
      <vt:lpstr>'Table 18'!Print_Area</vt:lpstr>
      <vt:lpstr>'Table 19'!Print_Area</vt:lpstr>
      <vt:lpstr>'Table 2'!Print_Area</vt:lpstr>
      <vt:lpstr>'Table 3'!Print_Area</vt:lpstr>
      <vt:lpstr>'Table 4'!Print_Area</vt:lpstr>
      <vt:lpstr>'Table 5'!Print_Area</vt:lpstr>
      <vt:lpstr>'Table 6'!Print_Area</vt:lpstr>
      <vt:lpstr>'Table 7'!Print_Area</vt:lpstr>
      <vt:lpstr>'Table 8'!Print_Area</vt:lpstr>
      <vt:lpstr>'Table 9'!Print_Area</vt:lpstr>
      <vt:lpstr>'Table 1'!Print_Titles</vt:lpstr>
      <vt:lpstr>'Table 10'!Print_Titles</vt:lpstr>
      <vt:lpstr>'Table 11'!Print_Titles</vt:lpstr>
      <vt:lpstr>'Table 12'!Print_Titles</vt:lpstr>
      <vt:lpstr>'Table 13'!Print_Titles</vt:lpstr>
      <vt:lpstr>'Table 15'!Print_Titles</vt:lpstr>
      <vt:lpstr>'Table 16'!Print_Titles</vt:lpstr>
      <vt:lpstr>'Table 17'!Print_Titles</vt:lpstr>
      <vt:lpstr>'Table 18'!Print_Titles</vt:lpstr>
      <vt:lpstr>'Table 19'!Print_Titles</vt:lpstr>
      <vt:lpstr>'Table 2'!Print_Titles</vt:lpstr>
      <vt:lpstr>'Table 3'!Print_Titles</vt:lpstr>
      <vt:lpstr>'Table 4'!Print_Titles</vt:lpstr>
      <vt:lpstr>'Table 5'!Print_Titles</vt:lpstr>
      <vt:lpstr>'Table 6'!Print_Titles</vt:lpstr>
      <vt:lpstr>'Table 7'!Print_Titles</vt:lpstr>
      <vt:lpstr>'Table 9'!Print_Titles</vt:lpstr>
      <vt:lpstr>Contents!TABLE_A</vt:lpstr>
      <vt:lpstr>Contents!TABLE_B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cp:lastPrinted>2018-06-21T09:31:54Z</cp:lastPrinted>
  <dcterms:created xsi:type="dcterms:W3CDTF">2011-08-12T09:01:12Z</dcterms:created>
  <dcterms:modified xsi:type="dcterms:W3CDTF">2020-09-24T21:57:56Z</dcterms:modified>
</cp:coreProperties>
</file>