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Current work\Publications\1. To process\House Proj\House Proj\detailed tables\"/>
    </mc:Choice>
  </mc:AlternateContent>
  <bookViews>
    <workbookView xWindow="0" yWindow="0" windowWidth="28800" windowHeight="11175" tabRatio="901"/>
  </bookViews>
  <sheets>
    <sheet name="Contents" sheetId="4" r:id="rId1"/>
    <sheet name="Metadata" sheetId="5" r:id="rId2"/>
    <sheet name="metadata text" sheetId="32" state="hidden" r:id="rId3"/>
    <sheet name="Table 1" sheetId="6" r:id="rId4"/>
    <sheet name="Table 2" sheetId="7" r:id="rId5"/>
    <sheet name="Table 3" sheetId="8" r:id="rId6"/>
    <sheet name="Table 4" sheetId="9" r:id="rId7"/>
    <sheet name="Table 5" sheetId="10" r:id="rId8"/>
    <sheet name="Table 6" sheetId="11" r:id="rId9"/>
    <sheet name="Table 7" sheetId="12" r:id="rId10"/>
    <sheet name="Table 8" sheetId="13" r:id="rId11"/>
    <sheet name="Table 9" sheetId="14" r:id="rId12"/>
    <sheet name="Table 10" sheetId="16" r:id="rId13"/>
    <sheet name="Table 11" sheetId="19" r:id="rId14"/>
    <sheet name="Table 12" sheetId="15" r:id="rId15"/>
    <sheet name="Table 13" sheetId="17" r:id="rId16"/>
    <sheet name="Table 14" sheetId="18" r:id="rId17"/>
    <sheet name="Table 15" sheetId="20" r:id="rId18"/>
    <sheet name="Table 16" sheetId="21" r:id="rId19"/>
    <sheet name="Table 17" sheetId="22" r:id="rId20"/>
    <sheet name="Table 18" sheetId="23" r:id="rId21"/>
    <sheet name="Table 19" sheetId="24" r:id="rId22"/>
    <sheet name="Additional Table I" sheetId="31" r:id="rId23"/>
  </sheets>
  <definedNames>
    <definedName name="_xlnm.Print_Area" localSheetId="0">Contents!$A$1:$J$30</definedName>
    <definedName name="_xlnm.Print_Area" localSheetId="1">Metadata!$A$1:$J$16</definedName>
    <definedName name="_xlnm.Print_Area" localSheetId="3">'Table 1'!$A$1:$AF$14</definedName>
    <definedName name="_xlnm.Print_Area" localSheetId="12">'Table 10'!$A$1:$AD$44</definedName>
    <definedName name="_xlnm.Print_Area" localSheetId="13">'Table 11'!$A$1:$AD$50</definedName>
    <definedName name="_xlnm.Print_Area" localSheetId="14">'Table 12'!$A$1:$AD$50</definedName>
    <definedName name="_xlnm.Print_Area" localSheetId="15">'Table 13'!$A$1:$AD$44</definedName>
    <definedName name="_xlnm.Print_Area" localSheetId="16">'Table 14'!$A$1:$M$47</definedName>
    <definedName name="_xlnm.Print_Area" localSheetId="17">'Table 15'!$A$1:$AD$51</definedName>
    <definedName name="_xlnm.Print_Area" localSheetId="18">'Table 16'!$A$1:$AD$44</definedName>
    <definedName name="_xlnm.Print_Area" localSheetId="19">'Table 17'!$A$1:$AD$50</definedName>
    <definedName name="_xlnm.Print_Area" localSheetId="20">'Table 18'!$A$1:$AD$50</definedName>
    <definedName name="_xlnm.Print_Area" localSheetId="21">'Table 19'!$A$1:$AD$50</definedName>
    <definedName name="_xlnm.Print_Area" localSheetId="4">'Table 2'!$A$1:$AE$30</definedName>
    <definedName name="_xlnm.Print_Area" localSheetId="5">'Table 3'!$A$1:$AD$48</definedName>
    <definedName name="_xlnm.Print_Area" localSheetId="6">'Table 4'!$A$1:$AE$108</definedName>
    <definedName name="_xlnm.Print_Area" localSheetId="7">'Table 5'!$A$1:$AA$66</definedName>
    <definedName name="_xlnm.Print_Area" localSheetId="8">'Table 6'!$A$1:$AD$53</definedName>
    <definedName name="_xlnm.Print_Area" localSheetId="9">'Table 7'!$A$1:$AC$49</definedName>
    <definedName name="_xlnm.Print_Area" localSheetId="10">'Table 8'!$A$1:$M$41</definedName>
    <definedName name="_xlnm.Print_Area" localSheetId="11">'Table 9'!$A$1:$AD$50</definedName>
    <definedName name="_xlnm.Print_Titles" localSheetId="3">'Table 1'!$A:$A</definedName>
    <definedName name="_xlnm.Print_Titles" localSheetId="12">'Table 10'!$A:$A</definedName>
    <definedName name="_xlnm.Print_Titles" localSheetId="13">'Table 11'!$A:$A</definedName>
    <definedName name="_xlnm.Print_Titles" localSheetId="14">'Table 12'!$A:$A</definedName>
    <definedName name="_xlnm.Print_Titles" localSheetId="15">'Table 13'!$A:$A</definedName>
    <definedName name="_xlnm.Print_Titles" localSheetId="17">'Table 15'!$A:$A</definedName>
    <definedName name="_xlnm.Print_Titles" localSheetId="18">'Table 16'!$A:$A</definedName>
    <definedName name="_xlnm.Print_Titles" localSheetId="19">'Table 17'!$A:$A</definedName>
    <definedName name="_xlnm.Print_Titles" localSheetId="20">'Table 18'!$A:$A</definedName>
    <definedName name="_xlnm.Print_Titles" localSheetId="21">'Table 19'!$A:$A</definedName>
    <definedName name="_xlnm.Print_Titles" localSheetId="4">'Table 2'!$A:$B</definedName>
    <definedName name="_xlnm.Print_Titles" localSheetId="5">'Table 3'!$A:$A</definedName>
    <definedName name="_xlnm.Print_Titles" localSheetId="6">'Table 4'!$A:$B,'Table 4'!$1:$4</definedName>
    <definedName name="_xlnm.Print_Titles" localSheetId="7">'Table 5'!$A:$A</definedName>
    <definedName name="_xlnm.Print_Titles" localSheetId="8">'Table 6'!$A:$A</definedName>
    <definedName name="_xlnm.Print_Titles" localSheetId="9">'Table 7'!$A:$A</definedName>
    <definedName name="_xlnm.Print_Titles" localSheetId="11">'Table 9'!$A:$A</definedName>
    <definedName name="TABLE_A" localSheetId="0">Contents!$B$4</definedName>
    <definedName name="TABLE_B" localSheetId="0">Contents!$B$8</definedName>
  </definedNames>
  <calcPr calcId="162913"/>
</workbook>
</file>

<file path=xl/calcChain.xml><?xml version="1.0" encoding="utf-8"?>
<calcChain xmlns="http://schemas.openxmlformats.org/spreadsheetml/2006/main">
  <c r="A103" i="9" l="1"/>
  <c r="A104" i="9"/>
  <c r="A44" i="8"/>
  <c r="A45" i="8"/>
  <c r="A2" i="4" l="1"/>
  <c r="A1" i="4"/>
  <c r="A49" i="20"/>
  <c r="A52" i="20"/>
  <c r="A51" i="17"/>
  <c r="A51" i="15"/>
  <c r="A51" i="19"/>
  <c r="A51" i="16"/>
  <c r="A51" i="14"/>
  <c r="A49" i="12"/>
  <c r="B19" i="32"/>
  <c r="A11" i="6" s="1"/>
  <c r="A51" i="11"/>
  <c r="A62" i="10"/>
  <c r="A106" i="9"/>
  <c r="A47" i="8"/>
  <c r="A28" i="7"/>
  <c r="B13" i="32"/>
  <c r="A13" i="6" s="1"/>
  <c r="B12" i="32"/>
  <c r="A50" i="24" s="1"/>
  <c r="B11" i="32"/>
  <c r="A49" i="14" l="1"/>
  <c r="A49" i="16"/>
  <c r="A50" i="20"/>
  <c r="A49" i="17"/>
  <c r="A50" i="21"/>
  <c r="A49" i="15"/>
  <c r="A26" i="7"/>
  <c r="A50" i="22"/>
  <c r="A49" i="19"/>
  <c r="A50" i="23"/>
  <c r="A49" i="11"/>
  <c r="A10" i="6" l="1"/>
  <c r="A14" i="6" l="1"/>
  <c r="A52" i="24"/>
  <c r="A49" i="24"/>
  <c r="A49" i="23"/>
  <c r="A52" i="23"/>
  <c r="A52" i="22"/>
  <c r="A49" i="22"/>
  <c r="A52" i="21"/>
  <c r="A49" i="21"/>
</calcChain>
</file>

<file path=xl/sharedStrings.xml><?xml version="1.0" encoding="utf-8"?>
<sst xmlns="http://schemas.openxmlformats.org/spreadsheetml/2006/main" count="1542" uniqueCount="281">
  <si>
    <t>Footnotes</t>
  </si>
  <si>
    <t>Contents</t>
  </si>
  <si>
    <t>Metadata</t>
  </si>
  <si>
    <t>Metadata associated with these tables</t>
  </si>
  <si>
    <t>This publication is available on the National Records of Scotland (NRS) website.</t>
  </si>
  <si>
    <t>General Details</t>
  </si>
  <si>
    <t>Dataset Title:</t>
  </si>
  <si>
    <t>Time Period of Dataset:</t>
  </si>
  <si>
    <t>Geographic Coverage:</t>
  </si>
  <si>
    <t>Supplier:</t>
  </si>
  <si>
    <t>National Records of Scotland (NRS)</t>
  </si>
  <si>
    <t>Department:</t>
  </si>
  <si>
    <t>Methodology:</t>
  </si>
  <si>
    <t>Table 1</t>
  </si>
  <si>
    <t>Table 2</t>
  </si>
  <si>
    <t>Table 3</t>
  </si>
  <si>
    <t>Table 4</t>
  </si>
  <si>
    <t>Table 5</t>
  </si>
  <si>
    <t>Table 6</t>
  </si>
  <si>
    <t>Table 7</t>
  </si>
  <si>
    <t>Table 8</t>
  </si>
  <si>
    <t>Household Projection</t>
  </si>
  <si>
    <r>
      <t>Population Projection</t>
    </r>
    <r>
      <rPr>
        <b/>
        <vertAlign val="superscript"/>
        <sz val="10"/>
        <rFont val="Arial"/>
        <family val="2"/>
      </rPr>
      <t>1</t>
    </r>
  </si>
  <si>
    <r>
      <t>Average Household Size</t>
    </r>
    <r>
      <rPr>
        <b/>
        <vertAlign val="superscript"/>
        <sz val="10"/>
        <rFont val="Arial"/>
        <family val="2"/>
      </rPr>
      <t>2</t>
    </r>
  </si>
  <si>
    <t>Overall Change</t>
  </si>
  <si>
    <r>
      <t>Average Annual Change</t>
    </r>
    <r>
      <rPr>
        <b/>
        <vertAlign val="superscript"/>
        <sz val="10"/>
        <rFont val="Arial"/>
        <family val="2"/>
      </rPr>
      <t>3</t>
    </r>
  </si>
  <si>
    <t>Household size</t>
  </si>
  <si>
    <t>Household type</t>
  </si>
  <si>
    <t>One person households</t>
  </si>
  <si>
    <t>1 adult male</t>
  </si>
  <si>
    <t>1 adult female</t>
  </si>
  <si>
    <t>Two person households</t>
  </si>
  <si>
    <t>2 adults</t>
  </si>
  <si>
    <t>1 adult, 1 child</t>
  </si>
  <si>
    <t>3+ person households</t>
  </si>
  <si>
    <t>1 adult, 2+ children</t>
  </si>
  <si>
    <t>2+ adult 1+ children</t>
  </si>
  <si>
    <t>3+ person all adult</t>
  </si>
  <si>
    <t>All households</t>
  </si>
  <si>
    <t>Percentage of all households by household type</t>
  </si>
  <si>
    <t>16-19</t>
  </si>
  <si>
    <t>20-24</t>
  </si>
  <si>
    <t>25-29</t>
  </si>
  <si>
    <t>30-34</t>
  </si>
  <si>
    <t>35-39</t>
  </si>
  <si>
    <t>40-44</t>
  </si>
  <si>
    <t>45-49</t>
  </si>
  <si>
    <t>50-54</t>
  </si>
  <si>
    <t>55-59</t>
  </si>
  <si>
    <t>60-64</t>
  </si>
  <si>
    <t>65-69</t>
  </si>
  <si>
    <t>70-74</t>
  </si>
  <si>
    <t>75-79</t>
  </si>
  <si>
    <t>80-84</t>
  </si>
  <si>
    <t>85-89</t>
  </si>
  <si>
    <t>90+</t>
  </si>
  <si>
    <t>60+</t>
  </si>
  <si>
    <t>Age group</t>
  </si>
  <si>
    <t>1 adult: male</t>
  </si>
  <si>
    <t>All ages</t>
  </si>
  <si>
    <t>1 adult: female</t>
  </si>
  <si>
    <t>1 adult, 1+ children</t>
  </si>
  <si>
    <t>3+ adults</t>
  </si>
  <si>
    <t xml:space="preserve">2+ adults, 1+ children </t>
  </si>
  <si>
    <t>Males</t>
  </si>
  <si>
    <t>Females</t>
  </si>
  <si>
    <t>Total</t>
  </si>
  <si>
    <t xml:space="preserve">Change   </t>
  </si>
  <si>
    <t>Scotland</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</si>
  <si>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</si>
  <si>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</si>
  <si>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</si>
  <si>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</si>
  <si>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</si>
  <si>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</si>
  <si>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</si>
  <si>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</si>
  <si>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</si>
  <si>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</si>
  <si>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</si>
  <si>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</si>
  <si>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</si>
  <si>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</si>
  <si>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</si>
  <si>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</si>
  <si>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</si>
  <si>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</si>
  <si>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</si>
  <si>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</si>
  <si>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</si>
  <si>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</si>
  <si>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</si>
  <si>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</si>
  <si>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</si>
  <si>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</si>
  <si>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</si>
  <si>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1 adult</t>
  </si>
  <si>
    <t>2+ adults, 1+ children</t>
  </si>
  <si>
    <t>16-29</t>
  </si>
  <si>
    <t>30-44</t>
  </si>
  <si>
    <t>45-59</t>
  </si>
  <si>
    <t>60-74</t>
  </si>
  <si>
    <t>75+</t>
  </si>
  <si>
    <t>Table 9</t>
  </si>
  <si>
    <t>Table 10</t>
  </si>
  <si>
    <t>Table 11</t>
  </si>
  <si>
    <t>Table 12</t>
  </si>
  <si>
    <t>Table 13</t>
  </si>
  <si>
    <t>Table 14</t>
  </si>
  <si>
    <t>Table 15</t>
  </si>
  <si>
    <t>Table 16</t>
  </si>
  <si>
    <t>Table 17</t>
  </si>
  <si>
    <t>Table 18</t>
  </si>
  <si>
    <t>Table 19</t>
  </si>
  <si>
    <t>Year</t>
  </si>
  <si>
    <t>Overall change</t>
  </si>
  <si>
    <t>75-84</t>
  </si>
  <si>
    <t>85+</t>
  </si>
  <si>
    <t>Household figures are rounded to the nearest whole number.</t>
  </si>
  <si>
    <t>Footnote</t>
  </si>
  <si>
    <t xml:space="preserve">All households </t>
  </si>
  <si>
    <t>Household figures are rounded to the nearest whole number. As a result, totals may not equal the sum of their parts.</t>
  </si>
  <si>
    <t>Demography Division, Household Estimates and Projections Branch</t>
  </si>
  <si>
    <t>Argyll and Bute</t>
  </si>
  <si>
    <t>City of Edinburgh</t>
  </si>
  <si>
    <t>Dumfries and Galloway</t>
  </si>
  <si>
    <t>Na h-Eileanan Siar</t>
  </si>
  <si>
    <t>Perth and Kinross</t>
  </si>
  <si>
    <t>National Parks</t>
  </si>
  <si>
    <t>SESplan</t>
  </si>
  <si>
    <t>TAYplan</t>
  </si>
  <si>
    <t>Area</t>
  </si>
  <si>
    <t>Council</t>
  </si>
  <si>
    <t>Cairngorms National Park</t>
  </si>
  <si>
    <t>Loch Lomond and the Trossachs</t>
  </si>
  <si>
    <t>Household Projections for Scotland (2018-based)</t>
  </si>
  <si>
    <t>© Crown copyright 2020</t>
  </si>
  <si>
    <t>Mid year 2018 to 2043</t>
  </si>
  <si>
    <t>Scotland, Local authority, Strategic Development Plan and National Parks areas</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</si>
  <si>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</si>
  <si>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</si>
  <si>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</si>
  <si>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</si>
  <si>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</si>
  <si>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</si>
  <si>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</si>
  <si>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</si>
  <si>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</si>
  <si>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</si>
  <si>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</si>
  <si>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</si>
  <si>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</si>
  <si>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</si>
  <si>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</si>
  <si>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</si>
  <si>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</si>
  <si>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</si>
  <si>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</si>
  <si>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</si>
  <si>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</si>
  <si>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</si>
  <si>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</si>
  <si>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</si>
  <si>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</si>
  <si>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</si>
  <si>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Table 1: Overall Projections for Scotland, 2018 to 2043</t>
  </si>
  <si>
    <t>2018 - 2043</t>
  </si>
  <si>
    <t>2018-2043</t>
  </si>
  <si>
    <t>2028-2043</t>
  </si>
  <si>
    <t>Table 2: Household projections for Scotland, by type of household, 2018 to 2043</t>
  </si>
  <si>
    <t>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t>
  </si>
  <si>
    <t>Table 5: Projected percentage of adults living alone, by gender and age group, 2018 to 2043</t>
  </si>
  <si>
    <t>Aberdeen City and Shire</t>
  </si>
  <si>
    <t>Clydeplan</t>
  </si>
  <si>
    <t>Table 6: Household projections for Scotland by area, 2018 to 2043, all households</t>
  </si>
  <si>
    <t>Table 7: Average household size, by area, 2018 to 2043</t>
  </si>
  <si>
    <t>Table 8: Projected percentage of households of each type, by area, 2018 and 2043</t>
  </si>
  <si>
    <t>2018-2028</t>
  </si>
  <si>
    <t>Table 9: Household projections for Scotland, by area, 2018 to 2043, households with one adult and no children</t>
  </si>
  <si>
    <t>Table 11: Household projections for Scotland, by area, 2018 to 2043, households with three or more adults and no children</t>
  </si>
  <si>
    <t>Table 12: Household projections for Scotland, by area, 2018 to 2043, households with one adult and one or more children</t>
  </si>
  <si>
    <t>Table 13: Household projections for Scotland, by area, 2018 to 2043, households with two or more adults and one or more children</t>
  </si>
  <si>
    <t>Table 14: Projected percentage of households by area and by age group, 2018 and 2043</t>
  </si>
  <si>
    <t>1) The figure for 2018 is the same in all projections as they are all constrained to the household estimate for this year.</t>
  </si>
  <si>
    <t>Household projections for Scotland, by type of household, 2018 to 2043</t>
  </si>
  <si>
    <t>Projected number of households in Scotland, by household type and age of head of household, 2018 to 2043</t>
  </si>
  <si>
    <t>Projected percentage of adults living alone, by gender and age group, 2018 to 2043</t>
  </si>
  <si>
    <t>Household projections for Scotland, by area, 2018 to 2043, all households</t>
  </si>
  <si>
    <t>Average household size, by area, 2018 to 2043</t>
  </si>
  <si>
    <t>Projected percentage of households of each type, by area, 2018 and 2043</t>
  </si>
  <si>
    <t>Household projections for Scotland, by area, 2018 to 2043, households with one adult and no children</t>
  </si>
  <si>
    <t>Household projections for Scotland, by area, 2018 to 2043, households with two adults and no children</t>
  </si>
  <si>
    <t>Household projections for Scotland, by area, 2018 to 2043, households with three or more adults and no children</t>
  </si>
  <si>
    <t>Household projections for Scotland, by area, 2018 to 2043, households with one adult and one or more children</t>
  </si>
  <si>
    <t>Household projections for Scotland, by area, 2018 to 2043, households with two or more adults and one or more children</t>
  </si>
  <si>
    <t>Projected percentage of households by area and by age group, 2018 and 2043</t>
  </si>
  <si>
    <t>2018 - 2028</t>
  </si>
  <si>
    <r>
      <t xml:space="preserve">Average annual change 2018-2043 </t>
    </r>
    <r>
      <rPr>
        <b/>
        <vertAlign val="superscript"/>
        <sz val="10"/>
        <rFont val="Arial"/>
        <family val="2"/>
      </rPr>
      <t>1</t>
    </r>
  </si>
  <si>
    <r>
      <t xml:space="preserve">Average annual change 2018-2028 </t>
    </r>
    <r>
      <rPr>
        <b/>
        <vertAlign val="superscript"/>
        <sz val="10"/>
        <rFont val="Arial"/>
        <family val="2"/>
      </rPr>
      <t>1</t>
    </r>
  </si>
  <si>
    <r>
      <t>Average annual change 2018-2043</t>
    </r>
    <r>
      <rPr>
        <b/>
        <vertAlign val="superscript"/>
        <sz val="10"/>
        <rFont val="Arial"/>
        <family val="2"/>
      </rPr>
      <t>1</t>
    </r>
  </si>
  <si>
    <r>
      <t>Average annual change 2018-2028</t>
    </r>
    <r>
      <rPr>
        <b/>
        <vertAlign val="superscript"/>
        <sz val="10"/>
        <rFont val="Arial"/>
        <family val="2"/>
      </rPr>
      <t>1</t>
    </r>
  </si>
  <si>
    <r>
      <t xml:space="preserve">2018- </t>
    </r>
    <r>
      <rPr>
        <b/>
        <sz val="10"/>
        <rFont val="Arial"/>
        <family val="2"/>
      </rPr>
      <t>2023</t>
    </r>
  </si>
  <si>
    <r>
      <t xml:space="preserve">2018 - </t>
    </r>
    <r>
      <rPr>
        <b/>
        <sz val="10"/>
        <rFont val="Arial"/>
        <family val="2"/>
      </rPr>
      <t>2028</t>
    </r>
  </si>
  <si>
    <r>
      <t xml:space="preserve">2018 - </t>
    </r>
    <r>
      <rPr>
        <b/>
        <sz val="10"/>
        <rFont val="Arial"/>
        <family val="2"/>
      </rPr>
      <t>2033</t>
    </r>
  </si>
  <si>
    <r>
      <t>2018 -</t>
    </r>
    <r>
      <rPr>
        <b/>
        <sz val="10"/>
        <rFont val="Arial"/>
        <family val="2"/>
      </rPr>
      <t>2038</t>
    </r>
  </si>
  <si>
    <r>
      <t xml:space="preserve">2018 - </t>
    </r>
    <r>
      <rPr>
        <b/>
        <sz val="10"/>
        <rFont val="Arial"/>
        <family val="2"/>
      </rPr>
      <t>2043</t>
    </r>
  </si>
  <si>
    <t>totpop_2023</t>
  </si>
  <si>
    <t>totpop_2028</t>
  </si>
  <si>
    <t>totpop_2033</t>
  </si>
  <si>
    <t>totpop_2038</t>
  </si>
  <si>
    <t>totpop_2043</t>
  </si>
  <si>
    <t>children_2023</t>
  </si>
  <si>
    <t>children_2028</t>
  </si>
  <si>
    <t>children_2033</t>
  </si>
  <si>
    <t>children_2038</t>
  </si>
  <si>
    <t>children_2043</t>
  </si>
  <si>
    <t>work_2023</t>
  </si>
  <si>
    <t>work_2028</t>
  </si>
  <si>
    <t>work_2033</t>
  </si>
  <si>
    <t>work_2038</t>
  </si>
  <si>
    <t>work_2043</t>
  </si>
  <si>
    <t>pens_2023</t>
  </si>
  <si>
    <t>pens_2028</t>
  </si>
  <si>
    <t>pens_2033</t>
  </si>
  <si>
    <t>pens_2038</t>
  </si>
  <si>
    <t>pens_2043</t>
  </si>
  <si>
    <t>plus75_2023</t>
  </si>
  <si>
    <t>plus75_2028</t>
  </si>
  <si>
    <t>plus75_2033</t>
  </si>
  <si>
    <t>plus75_2038</t>
  </si>
  <si>
    <t>plus75_2043</t>
  </si>
  <si>
    <t>Council areas</t>
  </si>
  <si>
    <t>Strategic Development Plan areas</t>
  </si>
  <si>
    <t>Loch Lomond and The Trossachs National Park</t>
  </si>
  <si>
    <t>All household types</t>
  </si>
  <si>
    <t>One adult households</t>
  </si>
  <si>
    <t>two more adult households</t>
  </si>
  <si>
    <t>household with children</t>
  </si>
  <si>
    <t>16-44</t>
  </si>
  <si>
    <t>45-64</t>
  </si>
  <si>
    <t>65-74</t>
  </si>
  <si>
    <t>Table 10: Household projections for Scotland, by area, 2018 to 2043, households with two adults and no children</t>
  </si>
  <si>
    <r>
      <t>Table 15: Household projections for Scotland, by area, 2018 to 2043, households with an Household Reference Person</t>
    </r>
    <r>
      <rPr>
        <b/>
        <vertAlign val="superscript"/>
        <sz val="12"/>
        <rFont val="Arial"/>
        <family val="2"/>
      </rPr>
      <t>1</t>
    </r>
    <r>
      <rPr>
        <b/>
        <sz val="12"/>
        <rFont val="Arial"/>
        <family val="2"/>
      </rPr>
      <t xml:space="preserve"> (HRP) aged 16 - 29</t>
    </r>
  </si>
  <si>
    <t>1) Household reference person (HRP) is defined as the eldest economically active person in the household, then the eldest inactive person if there was no economically active person.</t>
  </si>
  <si>
    <r>
      <t xml:space="preserve">Average annual change 2018-2028 </t>
    </r>
    <r>
      <rPr>
        <b/>
        <vertAlign val="superscript"/>
        <sz val="10"/>
        <rFont val="Arial"/>
        <family val="2"/>
      </rPr>
      <t>2</t>
    </r>
  </si>
  <si>
    <r>
      <t xml:space="preserve">Average annual change 2018-2043 </t>
    </r>
    <r>
      <rPr>
        <b/>
        <vertAlign val="superscript"/>
        <sz val="10"/>
        <rFont val="Arial"/>
        <family val="2"/>
      </rPr>
      <t>2</t>
    </r>
  </si>
  <si>
    <t>Important notes</t>
  </si>
  <si>
    <t>HRP</t>
  </si>
  <si>
    <t>Note on average annual change</t>
  </si>
  <si>
    <t>Population</t>
  </si>
  <si>
    <t>One adult</t>
  </si>
  <si>
    <t>Average household size</t>
  </si>
  <si>
    <t>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t>
  </si>
  <si>
    <t>Title</t>
  </si>
  <si>
    <t>subtitle</t>
  </si>
  <si>
    <t>Detailed Tables - High migration Projection</t>
  </si>
  <si>
    <t>2018-based Household Projections for Scotland, Highm Migration Projection Tables</t>
  </si>
  <si>
    <t>This file contains the results of the high migration household projections for Scotland and other Scottish areas. For more information about how the projections are produced please refer to the 2018-based household projections publication, available from the NRS website.</t>
  </si>
  <si>
    <t>1) This is the 2018-based high migration population projection for Scotland, published on the NRS website.</t>
  </si>
  <si>
    <t>Average annual change is the result of dividing the absolute change before rounding by the number of years of the projection, 10 for the period 2018-2028 and 25 for the period 2018-2043.</t>
  </si>
  <si>
    <t>Age of Household Reference Person</t>
  </si>
  <si>
    <r>
      <t>Average annual change 2018-2043</t>
    </r>
    <r>
      <rPr>
        <b/>
        <vertAlign val="superscript"/>
        <sz val="10"/>
        <rFont val="Arial"/>
        <family val="2"/>
      </rPr>
      <t>2</t>
    </r>
  </si>
  <si>
    <t>Household projections for Scotland, by age of Household Reference person (HRP)1, 2018 to 2043</t>
  </si>
  <si>
    <r>
      <t xml:space="preserve">Explanation of the different variant projections is found in </t>
    </r>
    <r>
      <rPr>
        <sz val="8"/>
        <color rgb="FFFF0000"/>
        <rFont val="Arial"/>
        <family val="2"/>
      </rPr>
      <t>section 6</t>
    </r>
    <r>
      <rPr>
        <sz val="8"/>
        <rFont val="Arial"/>
        <family val="2"/>
      </rPr>
      <t xml:space="preserve"> of the 'Household Projections for Scotland (2018-based)' publication </t>
    </r>
  </si>
  <si>
    <t>Additional Table I: Projected percentage change in households (2018-based) by age structure and Scottish area, selected years</t>
  </si>
  <si>
    <t>Additional table I</t>
  </si>
  <si>
    <t>Additional table I: Projected percentage change in households (2018-based) by age structure and Scottish area, selected years</t>
  </si>
  <si>
    <t>Household projections for Scotland, by area, 2018 to 2043, households with an Household Reference Person (HRP) aged 16 - 29</t>
  </si>
  <si>
    <t>Household projections for Scotland, by area, 2018 to 2043, households with an Household Reference Person (HRP) aged 45 - 59</t>
  </si>
  <si>
    <t>Household projections for Scotland, by area, 2018 to 2043, households with an Household Reference Person (HRP) aged 60 - 74</t>
  </si>
  <si>
    <t>Household projections for Scotland, by area, 2018 to 2043, households with an Household Reference Person (HRP) aged 75+</t>
  </si>
  <si>
    <t>Household projections for Scotland, by area, 2018 to 2043, households with an Household Reference Person (HRP) aged 30 - 44</t>
  </si>
  <si>
    <t>back to contents</t>
  </si>
  <si>
    <r>
      <t>Table 16: Household projections for Scotland, by area, 2018 to 2043, households with an Household Reference Person</t>
    </r>
    <r>
      <rPr>
        <b/>
        <vertAlign val="superscript"/>
        <sz val="12"/>
        <rFont val="Arial"/>
        <family val="2"/>
      </rPr>
      <t>1</t>
    </r>
    <r>
      <rPr>
        <b/>
        <sz val="12"/>
        <rFont val="Arial"/>
        <family val="2"/>
      </rPr>
      <t xml:space="preserve"> (HRP) aged 30 - 44</t>
    </r>
  </si>
  <si>
    <r>
      <t>Table 17: Household projections for Scotland, by area, 2018 to 2043, households with an Household Reference Person</t>
    </r>
    <r>
      <rPr>
        <b/>
        <vertAlign val="superscript"/>
        <sz val="12"/>
        <rFont val="Arial"/>
        <family val="2"/>
      </rPr>
      <t>1</t>
    </r>
    <r>
      <rPr>
        <b/>
        <sz val="12"/>
        <rFont val="Arial"/>
        <family val="2"/>
      </rPr>
      <t xml:space="preserve"> (HRP) aged 45 - 59</t>
    </r>
  </si>
  <si>
    <r>
      <t>Table 18: Household projections for Scotland, by area, 2018 to 2043, households with an Household Reference Person</t>
    </r>
    <r>
      <rPr>
        <b/>
        <vertAlign val="superscript"/>
        <sz val="12"/>
        <rFont val="Arial"/>
        <family val="2"/>
      </rPr>
      <t>1</t>
    </r>
    <r>
      <rPr>
        <b/>
        <sz val="12"/>
        <rFont val="Arial"/>
        <family val="2"/>
      </rPr>
      <t xml:space="preserve"> (HRP) aged 60 - 74</t>
    </r>
  </si>
  <si>
    <r>
      <t>Table 19: Household projections for Scotland, by area, 2018 to 2043, households with an Household Reference Person</t>
    </r>
    <r>
      <rPr>
        <b/>
        <vertAlign val="superscript"/>
        <sz val="12"/>
        <rFont val="Arial"/>
        <family val="2"/>
      </rPr>
      <t>1</t>
    </r>
    <r>
      <rPr>
        <b/>
        <sz val="12"/>
        <rFont val="Arial"/>
        <family val="2"/>
      </rPr>
      <t xml:space="preserve"> (HRP)  aged 75+</t>
    </r>
  </si>
  <si>
    <r>
      <t>Table 3: Household projections for Scotland, by age of Household Reference person (HRP)</t>
    </r>
    <r>
      <rPr>
        <b/>
        <vertAlign val="superscript"/>
        <sz val="12"/>
        <rFont val="Arial"/>
        <family val="2"/>
      </rPr>
      <t>1</t>
    </r>
    <r>
      <rPr>
        <b/>
        <sz val="12"/>
        <rFont val="Arial"/>
        <family val="2"/>
      </rPr>
      <t>, 2018 to 2043</t>
    </r>
  </si>
  <si>
    <t>Overall projections for Scotland, 2018 to 2043</t>
  </si>
  <si>
    <r>
      <t>Table 4: Projected number of households in Scotland, by household type and age of Household Reference Person</t>
    </r>
    <r>
      <rPr>
        <b/>
        <vertAlign val="superscript"/>
        <sz val="12"/>
        <rFont val="Arial"/>
        <family val="2"/>
      </rPr>
      <t>1</t>
    </r>
    <r>
      <rPr>
        <b/>
        <sz val="12"/>
        <rFont val="Arial"/>
        <family val="2"/>
      </rPr>
      <t xml:space="preserve"> (HRP), 2018 to 2043</t>
    </r>
  </si>
  <si>
    <t>© Crown Copyright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</si>
</sst>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
    <numFmt numFmtId="165" formatCode="0.0"/>
    <numFmt numFmtId="166" formatCode="#,##0.0"/>
    <numFmt numFmtId="167" formatCode="0.00\ "/>
    <numFmt numFmtId="168" formatCode="_-* #,##0_-;\-* #,##0_-;_-* &quot;-&quot;??_-;_-@_-"/>
    <numFmt numFmtId="169" formatCode="0\ \ \ "/>
    <numFmt numFmtId="170" formatCode="0.0_ ;\-0.0\ "/>
  </numFmts>
  <fonts count="33" x14ac:knownFonts="1">
    <font>
      <sz val="10"/>
      <name val="Arial"/>
    </font>
    <font>
      <sz val="11"/>
      <color theme="1"/>
      <name val="Calibri"/>
      <family val="2"/>
      <scheme val="minor"/>
    </font>
    <font>
      <sz val="10"/>
      <name val="Arial"/>
      <family val="2"/>
    </font>
    <font>
      <sz val="8"/>
      <name val="Arial"/>
      <family val="2"/>
    </font>
    <font>
      <b/>
      <sz val="12"/>
      <name val="Arial"/>
      <family val="2"/>
    </font>
    <font>
      <sz val="8"/>
      <name val="Arial"/>
      <family val="2"/>
    </font>
    <font>
      <sz val="7"/>
      <name val="Arial"/>
      <family val="2"/>
    </font>
    <font>
      <sz val="10"/>
      <name val="Arial"/>
      <family val="2"/>
    </font>
    <font>
      <sz val="10"/>
      <color indexed="8"/>
      <name val="Arial"/>
      <family val="2"/>
    </font>
    <font>
      <b/>
      <sz val="8"/>
      <name val="Arial"/>
      <family val="2"/>
    </font>
    <font>
      <u/>
      <sz val="8"/>
      <color indexed="12"/>
      <name val="Arial"/>
      <family val="2"/>
    </font>
    <font>
      <sz val="12"/>
      <name val="Arial"/>
      <family val="2"/>
    </font>
    <font>
      <b/>
      <sz val="11"/>
      <name val="Arial"/>
      <family val="2"/>
    </font>
    <font>
      <u/>
      <sz val="10"/>
      <color indexed="12"/>
      <name val="Arial"/>
      <family val="2"/>
    </font>
    <font>
      <u/>
      <sz val="10"/>
      <color indexed="12"/>
      <name val="Arial"/>
      <family val="2"/>
    </font>
    <font>
      <b/>
      <sz val="10"/>
      <name val="Arial"/>
      <family val="2"/>
    </font>
    <font>
      <b/>
      <vertAlign val="superscript"/>
      <sz val="10"/>
      <name val="Arial"/>
      <family val="2"/>
    </font>
    <font>
      <sz val="10"/>
      <color indexed="17"/>
      <name val="Arial"/>
      <family val="2"/>
    </font>
    <font>
      <b/>
      <sz val="10"/>
      <color indexed="8"/>
      <name val="Arial"/>
      <family val="2"/>
    </font>
    <font>
      <sz val="10"/>
      <name val="Arial"/>
      <family val="2"/>
    </font>
    <font>
      <sz val="10"/>
      <name val="Arial"/>
      <family val="2"/>
    </font>
    <font>
      <sz val="10"/>
      <color rgb="FFFF0000"/>
      <name val="Arial"/>
      <family val="2"/>
    </font>
    <font>
      <b/>
      <sz val="12"/>
      <color rgb="FFFF0000"/>
      <name val="Arial"/>
      <family val="2"/>
    </font>
    <font>
      <b/>
      <sz val="10"/>
      <color rgb="FFFF0000"/>
      <name val="Arial"/>
      <family val="2"/>
    </font>
    <font>
      <sz val="8"/>
      <color rgb="FFFF0000"/>
      <name val="Arial"/>
      <family val="2"/>
    </font>
    <font>
      <b/>
      <sz val="12"/>
      <color theme="1"/>
      <name val="Arial"/>
      <family val="2"/>
    </font>
    <font>
      <sz val="8.25"/>
      <name val="Arial"/>
      <family val="2"/>
    </font>
    <font>
      <sz val="8"/>
      <name val="Helv"/>
    </font>
    <font>
      <b/>
      <sz val="10"/>
      <color theme="0"/>
      <name val="Arial"/>
      <family val="2"/>
    </font>
    <font>
      <sz val="10"/>
      <color theme="0"/>
      <name val="Arial"/>
      <family val="2"/>
    </font>
    <font>
      <sz val="8"/>
      <color theme="1"/>
      <name val="Arial"/>
      <family val="2"/>
    </font>
    <font>
      <b/>
      <vertAlign val="superscript"/>
      <sz val="12"/>
      <name val="Arial"/>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4">
    <xf numFmtId="0" fontId="0" fillId="0" borderId="0"/>
    <xf numFmtId="0" fontId="10" fillId="0" borderId="0" applyNumberFormat="0" applyFill="0" applyBorder="0" applyAlignment="0" applyProtection="0">
      <alignment vertical="top"/>
      <protection locked="0"/>
    </xf>
    <xf numFmtId="0" fontId="2" fillId="0" borderId="0"/>
    <xf numFmtId="166" fontId="3" fillId="0" borderId="0"/>
    <xf numFmtId="0" fontId="3" fillId="0" borderId="0"/>
    <xf numFmtId="3" fontId="2" fillId="0" borderId="0"/>
    <xf numFmtId="9" fontId="19" fillId="0" borderId="0" applyFont="0" applyFill="0" applyBorder="0" applyAlignment="0" applyProtection="0"/>
    <xf numFmtId="43" fontId="20" fillId="0" borderId="0" applyFont="0" applyFill="0" applyBorder="0" applyAlignment="0" applyProtection="0"/>
    <xf numFmtId="0" fontId="1" fillId="0" borderId="0"/>
    <xf numFmtId="3" fontId="26" fillId="0" borderId="0"/>
    <xf numFmtId="9" fontId="27" fillId="0" borderId="0" applyFont="0" applyFill="0" applyBorder="0" applyAlignment="0" applyProtection="0"/>
    <xf numFmtId="0" fontId="2" fillId="0" borderId="0"/>
    <xf numFmtId="0" fontId="2" fillId="0" borderId="0"/>
    <xf numFmtId="0" fontId="32" fillId="0" borderId="0"/>
  </cellStyleXfs>
  <cellXfs count="475">
    <xf numFmtId="0" fontId="0" fillId="0" borderId="0" xfId="0"/>
    <xf numFmtId="166" fontId="11" fillId="2" borderId="0" xfId="3" applyFont="1" applyFill="1"/>
    <xf numFmtId="0" fontId="4" fillId="2" borderId="0" xfId="0" applyFont="1" applyFill="1"/>
    <xf numFmtId="0" fontId="2" fillId="0" borderId="0" xfId="0" applyFont="1"/>
    <xf numFmtId="0" fontId="3" fillId="0" borderId="0" xfId="0" applyFont="1"/>
    <xf numFmtId="3" fontId="15" fillId="0" borderId="15" xfId="0" applyNumberFormat="1" applyFont="1" applyFill="1" applyBorder="1" applyAlignment="1">
      <alignment horizontal="right"/>
    </xf>
    <xf numFmtId="3" fontId="15" fillId="0" borderId="13" xfId="0" applyNumberFormat="1" applyFont="1" applyFill="1" applyBorder="1" applyAlignment="1">
      <alignment horizontal="right"/>
    </xf>
    <xf numFmtId="9" fontId="15" fillId="0" borderId="12" xfId="0" applyNumberFormat="1" applyFont="1" applyFill="1" applyBorder="1" applyAlignment="1">
      <alignment horizontal="right"/>
    </xf>
    <xf numFmtId="0" fontId="13" fillId="0" borderId="0" xfId="1" applyFont="1" applyFill="1" applyAlignment="1" applyProtection="1">
      <alignment horizontal="left"/>
    </xf>
    <xf numFmtId="166" fontId="7" fillId="0" borderId="0" xfId="3" applyFont="1" applyFill="1" applyBorder="1"/>
    <xf numFmtId="0" fontId="4" fillId="0" borderId="0" xfId="0" applyFont="1" applyFill="1" applyBorder="1" applyAlignment="1">
      <alignment horizontal="left"/>
    </xf>
    <xf numFmtId="0" fontId="0" fillId="0" borderId="0" xfId="0" applyFill="1"/>
    <xf numFmtId="0" fontId="15" fillId="0" borderId="0" xfId="0" applyFont="1" applyFill="1" applyBorder="1" applyAlignment="1">
      <alignment horizontal="left"/>
    </xf>
    <xf numFmtId="0" fontId="2" fillId="0" borderId="0" xfId="0" applyFont="1" applyFill="1"/>
    <xf numFmtId="3" fontId="2" fillId="0" borderId="0" xfId="0" applyNumberFormat="1" applyFont="1" applyFill="1"/>
    <xf numFmtId="0" fontId="15" fillId="0" borderId="3" xfId="0" applyFont="1" applyFill="1" applyBorder="1" applyAlignment="1">
      <alignment horizontal="left"/>
    </xf>
    <xf numFmtId="0" fontId="15" fillId="0" borderId="2" xfId="0" applyFont="1" applyFill="1" applyBorder="1" applyAlignment="1">
      <alignment horizontal="left"/>
    </xf>
    <xf numFmtId="0" fontId="2" fillId="0" borderId="2" xfId="0" applyFont="1" applyFill="1" applyBorder="1"/>
    <xf numFmtId="0" fontId="2" fillId="0" borderId="4" xfId="0" applyFont="1" applyFill="1" applyBorder="1"/>
    <xf numFmtId="0" fontId="2" fillId="0" borderId="0" xfId="0" applyFont="1" applyFill="1" applyBorder="1" applyAlignment="1">
      <alignment horizontal="left"/>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9" xfId="0" applyFont="1" applyFill="1" applyBorder="1" applyAlignment="1">
      <alignment horizontal="center"/>
    </xf>
    <xf numFmtId="0" fontId="15" fillId="0" borderId="7" xfId="0" applyFont="1" applyFill="1" applyBorder="1" applyAlignment="1">
      <alignment horizontal="center"/>
    </xf>
    <xf numFmtId="0" fontId="2" fillId="0" borderId="0" xfId="0" applyFont="1" applyFill="1" applyBorder="1"/>
    <xf numFmtId="0" fontId="15" fillId="0" borderId="14" xfId="0" applyFont="1" applyFill="1" applyBorder="1" applyAlignment="1">
      <alignment horizontal="left"/>
    </xf>
    <xf numFmtId="3" fontId="7" fillId="0" borderId="3" xfId="0" applyNumberFormat="1" applyFont="1" applyFill="1" applyBorder="1" applyAlignment="1">
      <alignment horizontal="right" vertical="center"/>
    </xf>
    <xf numFmtId="3" fontId="7" fillId="0" borderId="2" xfId="0" applyNumberFormat="1" applyFont="1" applyFill="1" applyBorder="1" applyAlignment="1">
      <alignment horizontal="right" vertical="center"/>
    </xf>
    <xf numFmtId="3" fontId="7" fillId="0" borderId="4" xfId="0" applyNumberFormat="1" applyFont="1" applyFill="1" applyBorder="1" applyAlignment="1">
      <alignment horizontal="right" vertical="center"/>
    </xf>
    <xf numFmtId="3" fontId="7" fillId="0" borderId="10" xfId="0" applyNumberFormat="1" applyFont="1" applyFill="1" applyBorder="1" applyAlignment="1">
      <alignment horizontal="right" vertical="center"/>
    </xf>
    <xf numFmtId="3" fontId="7" fillId="0" borderId="0" xfId="0" applyNumberFormat="1" applyFont="1" applyFill="1" applyBorder="1" applyAlignment="1">
      <alignment horizontal="right" vertical="center"/>
    </xf>
    <xf numFmtId="3" fontId="7" fillId="0" borderId="1" xfId="0" applyNumberFormat="1" applyFont="1" applyFill="1" applyBorder="1" applyAlignment="1">
      <alignment horizontal="right" vertical="center"/>
    </xf>
    <xf numFmtId="9" fontId="7" fillId="0" borderId="5" xfId="0" applyNumberFormat="1" applyFont="1" applyFill="1" applyBorder="1" applyAlignment="1">
      <alignment horizontal="right" vertical="center"/>
    </xf>
    <xf numFmtId="0" fontId="0" fillId="0" borderId="0" xfId="0" applyFill="1" applyBorder="1"/>
    <xf numFmtId="0" fontId="15" fillId="0" borderId="10" xfId="0" applyFont="1" applyFill="1" applyBorder="1" applyAlignment="1">
      <alignment horizontal="left"/>
    </xf>
    <xf numFmtId="3" fontId="7" fillId="0" borderId="1" xfId="0" applyNumberFormat="1" applyFont="1" applyFill="1" applyBorder="1" applyAlignment="1">
      <alignment horizontal="right"/>
    </xf>
    <xf numFmtId="3" fontId="7" fillId="0" borderId="0" xfId="0" applyNumberFormat="1" applyFont="1" applyFill="1" applyBorder="1" applyAlignment="1">
      <alignment horizontal="right"/>
    </xf>
    <xf numFmtId="3" fontId="7" fillId="0" borderId="5" xfId="0" applyNumberFormat="1" applyFont="1" applyFill="1" applyBorder="1" applyAlignment="1">
      <alignment horizontal="right"/>
    </xf>
    <xf numFmtId="0" fontId="15" fillId="0" borderId="9" xfId="0" applyFont="1" applyFill="1" applyBorder="1" applyAlignment="1">
      <alignment horizontal="left"/>
    </xf>
    <xf numFmtId="2" fontId="7" fillId="0" borderId="6" xfId="0" applyNumberFormat="1" applyFont="1" applyFill="1" applyBorder="1" applyAlignment="1">
      <alignment horizontal="right" vertical="center"/>
    </xf>
    <xf numFmtId="2" fontId="7" fillId="0" borderId="7" xfId="0" applyNumberFormat="1" applyFont="1" applyFill="1" applyBorder="1" applyAlignment="1">
      <alignment horizontal="right" vertical="center"/>
    </xf>
    <xf numFmtId="2" fontId="7" fillId="0" borderId="8" xfId="0" applyNumberFormat="1" applyFont="1" applyFill="1" applyBorder="1" applyAlignment="1">
      <alignment horizontal="right" vertical="center"/>
    </xf>
    <xf numFmtId="2" fontId="7" fillId="0" borderId="9" xfId="0" applyNumberFormat="1" applyFont="1" applyFill="1" applyBorder="1" applyAlignment="1">
      <alignment horizontal="right" vertical="center"/>
    </xf>
    <xf numFmtId="9" fontId="7" fillId="0" borderId="8" xfId="0" applyNumberFormat="1" applyFont="1" applyFill="1" applyBorder="1" applyAlignment="1">
      <alignment horizontal="right" vertical="center"/>
    </xf>
    <xf numFmtId="0" fontId="7" fillId="0" borderId="0" xfId="0" applyFont="1" applyFill="1" applyBorder="1" applyAlignment="1">
      <alignment horizontal="center"/>
    </xf>
    <xf numFmtId="167" fontId="7" fillId="0" borderId="0" xfId="0" applyNumberFormat="1" applyFont="1" applyFill="1" applyBorder="1" applyAlignment="1">
      <alignment horizontal="center" vertical="center"/>
    </xf>
    <xf numFmtId="0" fontId="9" fillId="0" borderId="0" xfId="4" applyFont="1" applyFill="1" applyBorder="1" applyAlignment="1">
      <alignment horizontal="left"/>
    </xf>
    <xf numFmtId="165" fontId="3" fillId="0" borderId="0" xfId="4" quotePrefix="1" applyNumberFormat="1" applyFill="1" applyBorder="1" applyAlignment="1">
      <alignment horizontal="right"/>
    </xf>
    <xf numFmtId="165" fontId="3" fillId="0" borderId="0" xfId="4" applyNumberFormat="1" applyFill="1" applyBorder="1"/>
    <xf numFmtId="0" fontId="15" fillId="0" borderId="0" xfId="0" applyFont="1" applyFill="1" applyAlignment="1">
      <alignment vertical="center"/>
    </xf>
    <xf numFmtId="0" fontId="3" fillId="0" borderId="0" xfId="0" applyFont="1" applyFill="1"/>
    <xf numFmtId="0" fontId="5" fillId="0" borderId="0" xfId="0" applyFont="1" applyFill="1"/>
    <xf numFmtId="0" fontId="4" fillId="0" borderId="0" xfId="2" applyFont="1" applyFill="1" applyAlignment="1">
      <alignment horizontal="left"/>
    </xf>
    <xf numFmtId="0" fontId="2" fillId="0" borderId="0" xfId="2" applyFill="1"/>
    <xf numFmtId="166" fontId="4" fillId="0" borderId="0" xfId="3" applyFont="1" applyFill="1" applyBorder="1" applyAlignment="1"/>
    <xf numFmtId="166" fontId="11" fillId="0" borderId="0" xfId="3" applyFont="1" applyFill="1" applyBorder="1"/>
    <xf numFmtId="166" fontId="12" fillId="0" borderId="0" xfId="3" applyFont="1" applyFill="1" applyBorder="1" applyAlignment="1">
      <alignment horizontal="center"/>
    </xf>
    <xf numFmtId="166" fontId="15" fillId="0" borderId="0" xfId="3" applyFont="1" applyFill="1" applyBorder="1"/>
    <xf numFmtId="166" fontId="15" fillId="0" borderId="0" xfId="3" applyFont="1" applyFill="1" applyBorder="1" applyAlignment="1">
      <alignment horizontal="center"/>
    </xf>
    <xf numFmtId="166" fontId="2" fillId="0" borderId="0" xfId="3" applyFont="1" applyFill="1" applyBorder="1"/>
    <xf numFmtId="0" fontId="13" fillId="0" borderId="0" xfId="1" applyFont="1" applyFill="1" applyBorder="1" applyAlignment="1" applyProtection="1"/>
    <xf numFmtId="166" fontId="3" fillId="0" borderId="0" xfId="3" applyFill="1" applyBorder="1"/>
    <xf numFmtId="166" fontId="7" fillId="0" borderId="0" xfId="3" applyFont="1" applyFill="1" applyBorder="1" applyAlignment="1">
      <alignment horizontal="left"/>
    </xf>
    <xf numFmtId="166" fontId="14" fillId="0" borderId="0" xfId="1" applyNumberFormat="1" applyFont="1" applyFill="1" applyBorder="1" applyAlignment="1" applyProtection="1"/>
    <xf numFmtId="166" fontId="14" fillId="0" borderId="0" xfId="1" applyNumberFormat="1" applyFont="1" applyFill="1" applyBorder="1" applyAlignment="1" applyProtection="1">
      <alignment horizontal="left"/>
    </xf>
    <xf numFmtId="166" fontId="13" fillId="0" borderId="0" xfId="1" applyNumberFormat="1" applyFont="1" applyFill="1" applyBorder="1" applyAlignment="1" applyProtection="1">
      <alignment horizontal="left"/>
    </xf>
    <xf numFmtId="166" fontId="5" fillId="0" borderId="0" xfId="3" applyFont="1" applyFill="1" applyBorder="1" applyAlignment="1">
      <alignment horizontal="left"/>
    </xf>
    <xf numFmtId="0" fontId="1" fillId="0" borderId="0" xfId="8" applyFill="1"/>
    <xf numFmtId="0" fontId="13" fillId="0" borderId="3" xfId="1" applyFont="1" applyFill="1" applyBorder="1" applyAlignment="1" applyProtection="1">
      <alignment horizontal="center"/>
    </xf>
    <xf numFmtId="1" fontId="15" fillId="0" borderId="1" xfId="9" applyNumberFormat="1" applyFont="1" applyFill="1" applyBorder="1" applyAlignment="1">
      <alignment vertical="center"/>
    </xf>
    <xf numFmtId="1" fontId="2" fillId="0" borderId="1" xfId="9" applyNumberFormat="1" applyFont="1" applyFill="1" applyBorder="1" applyAlignment="1">
      <alignment horizontal="right" vertical="center"/>
    </xf>
    <xf numFmtId="1" fontId="2" fillId="0" borderId="0" xfId="9" applyNumberFormat="1" applyFont="1" applyFill="1" applyBorder="1" applyAlignment="1">
      <alignment horizontal="right" vertical="center"/>
    </xf>
    <xf numFmtId="1" fontId="2" fillId="0" borderId="5" xfId="9" applyNumberFormat="1" applyFont="1" applyFill="1" applyBorder="1" applyAlignment="1">
      <alignment horizontal="right" vertical="center"/>
    </xf>
    <xf numFmtId="1" fontId="2" fillId="0" borderId="21" xfId="9" applyNumberFormat="1" applyFont="1" applyFill="1" applyBorder="1" applyAlignment="1">
      <alignment horizontal="right" vertical="center"/>
    </xf>
    <xf numFmtId="3" fontId="15" fillId="0" borderId="1" xfId="9" applyNumberFormat="1" applyFont="1" applyFill="1" applyBorder="1"/>
    <xf numFmtId="170" fontId="15" fillId="0" borderId="1" xfId="10" applyNumberFormat="1" applyFont="1" applyFill="1" applyBorder="1"/>
    <xf numFmtId="170" fontId="15" fillId="0" borderId="0" xfId="10" applyNumberFormat="1" applyFont="1" applyFill="1" applyBorder="1"/>
    <xf numFmtId="170" fontId="15" fillId="0" borderId="5" xfId="10" applyNumberFormat="1" applyFont="1" applyFill="1" applyBorder="1"/>
    <xf numFmtId="170" fontId="15" fillId="0" borderId="21" xfId="10" applyNumberFormat="1" applyFont="1" applyFill="1" applyBorder="1"/>
    <xf numFmtId="3" fontId="28" fillId="0" borderId="1" xfId="11" applyNumberFormat="1" applyFont="1" applyFill="1" applyBorder="1" applyAlignment="1"/>
    <xf numFmtId="170" fontId="29" fillId="0" borderId="1" xfId="10" applyNumberFormat="1" applyFont="1" applyFill="1" applyBorder="1"/>
    <xf numFmtId="170" fontId="29" fillId="0" borderId="0" xfId="10" applyNumberFormat="1" applyFont="1" applyFill="1" applyBorder="1"/>
    <xf numFmtId="170" fontId="29" fillId="0" borderId="5" xfId="10" applyNumberFormat="1" applyFont="1" applyFill="1" applyBorder="1"/>
    <xf numFmtId="170" fontId="29" fillId="0" borderId="21" xfId="10" applyNumberFormat="1" applyFont="1" applyFill="1" applyBorder="1"/>
    <xf numFmtId="3" fontId="2" fillId="0" borderId="1" xfId="9" applyNumberFormat="1" applyFont="1" applyFill="1" applyBorder="1"/>
    <xf numFmtId="170" fontId="2" fillId="0" borderId="1" xfId="10" applyNumberFormat="1" applyFont="1" applyFill="1" applyBorder="1"/>
    <xf numFmtId="170" fontId="2" fillId="0" borderId="0" xfId="10" applyNumberFormat="1" applyFont="1" applyFill="1" applyBorder="1"/>
    <xf numFmtId="170" fontId="2" fillId="0" borderId="5" xfId="10" applyNumberFormat="1" applyFont="1" applyFill="1" applyBorder="1"/>
    <xf numFmtId="170" fontId="2" fillId="0" borderId="21" xfId="10" applyNumberFormat="1" applyFont="1" applyFill="1" applyBorder="1"/>
    <xf numFmtId="170" fontId="2" fillId="0" borderId="5" xfId="10" applyNumberFormat="1" applyFont="1" applyFill="1" applyBorder="1" applyAlignment="1">
      <alignment horizontal="right"/>
    </xf>
    <xf numFmtId="170" fontId="2" fillId="0" borderId="0" xfId="10" applyNumberFormat="1" applyFont="1" applyFill="1" applyBorder="1" applyAlignment="1">
      <alignment horizontal="right"/>
    </xf>
    <xf numFmtId="0" fontId="2" fillId="0" borderId="1" xfId="12" applyNumberFormat="1" applyFont="1" applyFill="1" applyBorder="1" applyAlignment="1"/>
    <xf numFmtId="0" fontId="2" fillId="0" borderId="6" xfId="12" applyNumberFormat="1" applyFont="1" applyFill="1" applyBorder="1" applyAlignment="1"/>
    <xf numFmtId="170" fontId="2" fillId="0" borderId="6" xfId="10" applyNumberFormat="1" applyFont="1" applyFill="1" applyBorder="1"/>
    <xf numFmtId="170" fontId="2" fillId="0" borderId="7" xfId="10" applyNumberFormat="1" applyFont="1" applyFill="1" applyBorder="1"/>
    <xf numFmtId="170" fontId="2" fillId="0" borderId="8" xfId="10" applyNumberFormat="1" applyFont="1" applyFill="1" applyBorder="1"/>
    <xf numFmtId="0" fontId="30" fillId="0" borderId="0" xfId="8" applyFont="1" applyFill="1"/>
    <xf numFmtId="0" fontId="21" fillId="0" borderId="0" xfId="0" applyFont="1" applyFill="1"/>
    <xf numFmtId="0" fontId="22" fillId="0" borderId="0" xfId="0" applyFont="1" applyFill="1" applyBorder="1" applyAlignment="1">
      <alignment horizontal="left"/>
    </xf>
    <xf numFmtId="0" fontId="23" fillId="0" borderId="0" xfId="0" applyFont="1" applyFill="1" applyBorder="1"/>
    <xf numFmtId="0" fontId="15" fillId="0" borderId="8" xfId="0" applyFont="1" applyFill="1" applyBorder="1" applyAlignment="1">
      <alignment horizontal="center" vertical="center"/>
    </xf>
    <xf numFmtId="3" fontId="15" fillId="0" borderId="0" xfId="0" applyNumberFormat="1" applyFont="1" applyFill="1" applyBorder="1" applyAlignment="1">
      <alignment horizontal="right"/>
    </xf>
    <xf numFmtId="3" fontId="15" fillId="0" borderId="5" xfId="0" applyNumberFormat="1" applyFont="1" applyFill="1" applyBorder="1" applyAlignment="1">
      <alignment horizontal="right"/>
    </xf>
    <xf numFmtId="3" fontId="15" fillId="0" borderId="10" xfId="0" applyNumberFormat="1" applyFont="1" applyFill="1" applyBorder="1"/>
    <xf numFmtId="3" fontId="15" fillId="0" borderId="1" xfId="0" applyNumberFormat="1" applyFont="1" applyFill="1" applyBorder="1"/>
    <xf numFmtId="9" fontId="15" fillId="0" borderId="5" xfId="0" applyNumberFormat="1" applyFont="1" applyFill="1" applyBorder="1"/>
    <xf numFmtId="0" fontId="2" fillId="0" borderId="10" xfId="0" applyFont="1" applyFill="1" applyBorder="1" applyAlignment="1">
      <alignment horizontal="left"/>
    </xf>
    <xf numFmtId="3" fontId="2" fillId="0" borderId="0" xfId="0" applyNumberFormat="1" applyFont="1" applyFill="1" applyBorder="1" applyAlignment="1">
      <alignment horizontal="right" vertical="center"/>
    </xf>
    <xf numFmtId="3" fontId="2" fillId="0" borderId="0" xfId="0" applyNumberFormat="1" applyFont="1" applyFill="1" applyBorder="1" applyAlignment="1">
      <alignment horizontal="right"/>
    </xf>
    <xf numFmtId="3" fontId="2" fillId="0" borderId="5" xfId="0" applyNumberFormat="1" applyFont="1" applyFill="1" applyBorder="1" applyAlignment="1">
      <alignment horizontal="right"/>
    </xf>
    <xf numFmtId="3" fontId="2" fillId="0" borderId="10" xfId="0" applyNumberFormat="1" applyFont="1" applyFill="1" applyBorder="1"/>
    <xf numFmtId="3" fontId="2" fillId="0" borderId="1" xfId="0" applyNumberFormat="1" applyFont="1" applyFill="1" applyBorder="1"/>
    <xf numFmtId="9" fontId="2" fillId="0" borderId="5" xfId="0" applyNumberFormat="1" applyFont="1" applyFill="1" applyBorder="1"/>
    <xf numFmtId="0" fontId="21" fillId="0" borderId="0" xfId="0" applyFont="1" applyFill="1" applyBorder="1"/>
    <xf numFmtId="0" fontId="2" fillId="0" borderId="9" xfId="0" applyFont="1" applyFill="1" applyBorder="1" applyAlignment="1">
      <alignment horizontal="left"/>
    </xf>
    <xf numFmtId="3" fontId="2" fillId="0" borderId="7" xfId="0" applyNumberFormat="1" applyFont="1" applyFill="1" applyBorder="1" applyAlignment="1">
      <alignment horizontal="right" vertical="center"/>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3" fontId="2" fillId="0" borderId="9" xfId="0" applyNumberFormat="1" applyFont="1" applyFill="1" applyBorder="1"/>
    <xf numFmtId="3" fontId="2" fillId="0" borderId="6" xfId="0" applyNumberFormat="1" applyFont="1" applyFill="1" applyBorder="1"/>
    <xf numFmtId="9" fontId="2" fillId="0" borderId="8" xfId="0" applyNumberFormat="1" applyFont="1" applyFill="1" applyBorder="1"/>
    <xf numFmtId="0" fontId="2" fillId="0" borderId="14" xfId="0" applyFont="1" applyFill="1" applyBorder="1" applyAlignment="1">
      <alignment horizontal="left"/>
    </xf>
    <xf numFmtId="3" fontId="2" fillId="0" borderId="14" xfId="0" applyNumberFormat="1" applyFont="1" applyFill="1" applyBorder="1" applyAlignment="1">
      <alignment horizontal="right"/>
    </xf>
    <xf numFmtId="9" fontId="2" fillId="0" borderId="4" xfId="0" applyNumberFormat="1" applyFont="1" applyFill="1" applyBorder="1"/>
    <xf numFmtId="3" fontId="2" fillId="0" borderId="10" xfId="0" applyNumberFormat="1" applyFont="1" applyFill="1" applyBorder="1" applyAlignment="1">
      <alignment horizontal="right"/>
    </xf>
    <xf numFmtId="0" fontId="21" fillId="0" borderId="0" xfId="0" applyFont="1" applyFill="1" applyAlignment="1"/>
    <xf numFmtId="3" fontId="2" fillId="0" borderId="9" xfId="0" applyNumberFormat="1" applyFont="1" applyFill="1" applyBorder="1" applyAlignment="1">
      <alignment horizontal="right"/>
    </xf>
    <xf numFmtId="3" fontId="2" fillId="0" borderId="3" xfId="0" applyNumberFormat="1" applyFont="1" applyFill="1" applyBorder="1" applyAlignment="1">
      <alignment horizontal="right"/>
    </xf>
    <xf numFmtId="3" fontId="2" fillId="0" borderId="2" xfId="0" applyNumberFormat="1" applyFont="1" applyFill="1" applyBorder="1" applyAlignment="1">
      <alignment horizontal="right"/>
    </xf>
    <xf numFmtId="3" fontId="2" fillId="0" borderId="6" xfId="0" applyNumberFormat="1" applyFont="1" applyFill="1" applyBorder="1" applyAlignment="1">
      <alignment horizontal="right"/>
    </xf>
    <xf numFmtId="165" fontId="24" fillId="0" borderId="0" xfId="4" quotePrefix="1" applyNumberFormat="1" applyFont="1" applyFill="1" applyBorder="1" applyAlignment="1">
      <alignment horizontal="right"/>
    </xf>
    <xf numFmtId="165" fontId="24" fillId="0" borderId="0" xfId="4" applyNumberFormat="1" applyFont="1" applyFill="1" applyBorder="1"/>
    <xf numFmtId="9" fontId="21" fillId="0" borderId="0" xfId="0" applyNumberFormat="1" applyFont="1" applyFill="1"/>
    <xf numFmtId="0" fontId="3" fillId="0" borderId="0" xfId="4" applyNumberFormat="1" applyFont="1" applyFill="1" applyBorder="1" applyAlignment="1"/>
    <xf numFmtId="0" fontId="3" fillId="0" borderId="0" xfId="0" applyFont="1" applyFill="1" applyAlignment="1"/>
    <xf numFmtId="0" fontId="2" fillId="0" borderId="0" xfId="0" applyFont="1" applyFill="1" applyAlignment="1"/>
    <xf numFmtId="0" fontId="3" fillId="0" borderId="0" xfId="0" applyFont="1" applyFill="1"/>
    <xf numFmtId="0" fontId="2" fillId="0" borderId="0" xfId="0" applyFont="1" applyFill="1" applyAlignment="1">
      <alignment horizontal="left"/>
    </xf>
    <xf numFmtId="3" fontId="15" fillId="0" borderId="10" xfId="0" applyNumberFormat="1" applyFont="1" applyFill="1" applyBorder="1" applyAlignment="1">
      <alignment horizontal="right"/>
    </xf>
    <xf numFmtId="3" fontId="15" fillId="0" borderId="1" xfId="0" applyNumberFormat="1" applyFont="1" applyFill="1" applyBorder="1" applyAlignment="1">
      <alignment horizontal="right"/>
    </xf>
    <xf numFmtId="3" fontId="2" fillId="0" borderId="1" xfId="0" applyNumberFormat="1" applyFont="1" applyFill="1" applyBorder="1" applyAlignment="1">
      <alignment horizontal="right"/>
    </xf>
    <xf numFmtId="0" fontId="21" fillId="0" borderId="0" xfId="0" applyFont="1" applyFill="1" applyAlignment="1">
      <alignment horizontal="left"/>
    </xf>
    <xf numFmtId="0" fontId="4" fillId="0" borderId="0" xfId="0" applyFont="1" applyFill="1" applyBorder="1" applyAlignment="1"/>
    <xf numFmtId="0" fontId="15" fillId="0" borderId="14" xfId="0" applyFont="1" applyFill="1" applyBorder="1" applyAlignment="1"/>
    <xf numFmtId="3" fontId="15" fillId="0" borderId="2" xfId="0" applyNumberFormat="1" applyFont="1" applyFill="1" applyBorder="1" applyAlignment="1">
      <alignment horizontal="right"/>
    </xf>
    <xf numFmtId="3" fontId="15" fillId="0" borderId="4" xfId="0" applyNumberFormat="1" applyFont="1" applyFill="1" applyBorder="1" applyAlignment="1">
      <alignment horizontal="right"/>
    </xf>
    <xf numFmtId="9" fontId="15" fillId="0" borderId="5" xfId="0" applyNumberFormat="1" applyFont="1" applyFill="1" applyBorder="1" applyAlignment="1">
      <alignment horizontal="right"/>
    </xf>
    <xf numFmtId="0" fontId="2" fillId="0" borderId="10" xfId="0" applyFont="1" applyFill="1" applyBorder="1" applyAlignment="1"/>
    <xf numFmtId="9" fontId="2" fillId="0" borderId="5" xfId="0" applyNumberFormat="1" applyFont="1" applyFill="1" applyBorder="1" applyAlignment="1">
      <alignment horizontal="right"/>
    </xf>
    <xf numFmtId="0" fontId="2" fillId="0" borderId="9" xfId="0" applyFont="1" applyFill="1" applyBorder="1" applyAlignment="1"/>
    <xf numFmtId="9" fontId="2" fillId="0" borderId="8" xfId="0" applyNumberFormat="1" applyFont="1" applyFill="1" applyBorder="1" applyAlignment="1">
      <alignment horizontal="right"/>
    </xf>
    <xf numFmtId="3" fontId="15" fillId="0" borderId="0" xfId="0" applyNumberFormat="1" applyFont="1" applyFill="1" applyBorder="1" applyAlignment="1"/>
    <xf numFmtId="3" fontId="2" fillId="0" borderId="0" xfId="0" applyNumberFormat="1" applyFont="1" applyFill="1" applyBorder="1" applyAlignment="1">
      <alignment vertical="center"/>
    </xf>
    <xf numFmtId="3" fontId="2" fillId="0" borderId="0" xfId="0" applyNumberFormat="1" applyFont="1" applyFill="1" applyBorder="1" applyAlignment="1"/>
    <xf numFmtId="3" fontId="2" fillId="0" borderId="7" xfId="0" applyNumberFormat="1" applyFont="1" applyFill="1" applyBorder="1" applyAlignment="1"/>
    <xf numFmtId="0" fontId="23" fillId="0" borderId="0" xfId="0" applyNumberFormat="1" applyFont="1" applyFill="1" applyBorder="1"/>
    <xf numFmtId="3" fontId="15" fillId="0" borderId="0" xfId="0" applyNumberFormat="1" applyFont="1" applyFill="1" applyBorder="1" applyAlignment="1">
      <alignment horizontal="right" vertical="center"/>
    </xf>
    <xf numFmtId="9" fontId="15" fillId="0" borderId="4" xfId="0" applyNumberFormat="1" applyFont="1" applyFill="1" applyBorder="1" applyAlignment="1">
      <alignment horizontal="right"/>
    </xf>
    <xf numFmtId="0" fontId="23" fillId="0" borderId="0" xfId="0" applyFont="1" applyFill="1"/>
    <xf numFmtId="0" fontId="15" fillId="0" borderId="0" xfId="0" applyFont="1" applyFill="1" applyBorder="1"/>
    <xf numFmtId="0" fontId="15" fillId="0" borderId="11"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11" xfId="0" applyFont="1" applyFill="1" applyBorder="1" applyAlignment="1">
      <alignment horizontal="center"/>
    </xf>
    <xf numFmtId="0" fontId="15" fillId="0" borderId="15" xfId="0" applyFont="1" applyFill="1" applyBorder="1" applyAlignment="1">
      <alignment horizontal="center"/>
    </xf>
    <xf numFmtId="0" fontId="15" fillId="0" borderId="10" xfId="0" applyFont="1" applyFill="1" applyBorder="1" applyAlignment="1"/>
    <xf numFmtId="9" fontId="15" fillId="0" borderId="0" xfId="0" applyNumberFormat="1" applyFont="1" applyFill="1" applyBorder="1" applyAlignment="1">
      <alignment horizontal="right"/>
    </xf>
    <xf numFmtId="9" fontId="15" fillId="0" borderId="10" xfId="0" applyNumberFormat="1" applyFont="1" applyFill="1" applyBorder="1" applyAlignment="1">
      <alignment horizontal="right"/>
    </xf>
    <xf numFmtId="0" fontId="23" fillId="0" borderId="1" xfId="0" applyFont="1" applyFill="1" applyBorder="1"/>
    <xf numFmtId="9" fontId="2" fillId="0" borderId="0" xfId="0" applyNumberFormat="1" applyFont="1" applyFill="1" applyBorder="1" applyAlignment="1">
      <alignment horizontal="right" vertical="center"/>
    </xf>
    <xf numFmtId="9" fontId="15" fillId="0" borderId="10" xfId="0" applyNumberFormat="1" applyFont="1" applyFill="1" applyBorder="1" applyAlignment="1">
      <alignment horizontal="right" vertical="center"/>
    </xf>
    <xf numFmtId="9" fontId="2" fillId="0" borderId="0" xfId="0" applyNumberFormat="1" applyFont="1" applyFill="1" applyBorder="1" applyAlignment="1">
      <alignment horizontal="right"/>
    </xf>
    <xf numFmtId="9" fontId="2" fillId="0" borderId="7" xfId="0" applyNumberFormat="1" applyFont="1" applyFill="1" applyBorder="1" applyAlignment="1">
      <alignment horizontal="right" vertical="center"/>
    </xf>
    <xf numFmtId="9" fontId="2" fillId="0" borderId="7" xfId="0" applyNumberFormat="1" applyFont="1" applyFill="1" applyBorder="1" applyAlignment="1">
      <alignment horizontal="right"/>
    </xf>
    <xf numFmtId="9" fontId="15" fillId="0" borderId="9" xfId="0" applyNumberFormat="1" applyFont="1" applyFill="1" applyBorder="1" applyAlignment="1">
      <alignment horizontal="right" vertical="center"/>
    </xf>
    <xf numFmtId="9" fontId="15" fillId="0" borderId="9" xfId="0" applyNumberFormat="1" applyFont="1" applyFill="1" applyBorder="1" applyAlignment="1">
      <alignment horizontal="right"/>
    </xf>
    <xf numFmtId="9" fontId="2" fillId="0" borderId="2" xfId="6" applyFont="1" applyFill="1" applyBorder="1"/>
    <xf numFmtId="9" fontId="15" fillId="0" borderId="14" xfId="6" applyFont="1" applyFill="1" applyBorder="1"/>
    <xf numFmtId="9" fontId="2" fillId="0" borderId="0" xfId="6" applyFont="1" applyFill="1" applyBorder="1"/>
    <xf numFmtId="9" fontId="15" fillId="0" borderId="10" xfId="6" applyFont="1" applyFill="1" applyBorder="1"/>
    <xf numFmtId="9" fontId="15" fillId="0" borderId="9" xfId="6" applyFont="1" applyFill="1" applyBorder="1"/>
    <xf numFmtId="9" fontId="2" fillId="0" borderId="7" xfId="6" applyFont="1" applyFill="1" applyBorder="1"/>
    <xf numFmtId="0" fontId="9" fillId="0" borderId="0" xfId="4" applyFont="1" applyFill="1" applyBorder="1" applyAlignment="1"/>
    <xf numFmtId="165" fontId="9" fillId="0" borderId="0" xfId="4" applyNumberFormat="1" applyFont="1" applyFill="1" applyBorder="1"/>
    <xf numFmtId="0" fontId="15" fillId="0" borderId="0" xfId="0" applyFont="1" applyFill="1"/>
    <xf numFmtId="3" fontId="2" fillId="0" borderId="1" xfId="0" applyNumberFormat="1" applyFont="1" applyFill="1" applyBorder="1" applyAlignment="1">
      <alignment horizontal="right" vertical="center"/>
    </xf>
    <xf numFmtId="3" fontId="2" fillId="0" borderId="6" xfId="0" applyNumberFormat="1" applyFont="1" applyFill="1" applyBorder="1" applyAlignment="1">
      <alignment horizontal="right" vertical="center"/>
    </xf>
    <xf numFmtId="165" fontId="3" fillId="0" borderId="0" xfId="4" quotePrefix="1" applyNumberFormat="1" applyFont="1" applyFill="1" applyBorder="1" applyAlignment="1">
      <alignment horizontal="right"/>
    </xf>
    <xf numFmtId="165" fontId="3" fillId="0" borderId="0" xfId="4" applyNumberFormat="1" applyFont="1" applyFill="1" applyBorder="1"/>
    <xf numFmtId="0" fontId="3" fillId="0" borderId="0" xfId="4" applyNumberFormat="1" applyFont="1" applyFill="1" applyBorder="1" applyAlignment="1">
      <alignment horizontal="left"/>
    </xf>
    <xf numFmtId="0" fontId="3" fillId="0" borderId="0" xfId="4" applyNumberFormat="1" applyFont="1" applyFill="1" applyBorder="1" applyAlignment="1">
      <alignment wrapText="1"/>
    </xf>
    <xf numFmtId="3" fontId="15" fillId="0" borderId="3" xfId="0" applyNumberFormat="1" applyFont="1" applyFill="1" applyBorder="1"/>
    <xf numFmtId="9" fontId="15" fillId="0" borderId="4" xfId="0" applyNumberFormat="1" applyFont="1" applyFill="1" applyBorder="1"/>
    <xf numFmtId="3" fontId="15" fillId="0" borderId="2" xfId="0" applyNumberFormat="1" applyFont="1" applyFill="1" applyBorder="1" applyAlignment="1">
      <alignment horizontal="right" vertical="top"/>
    </xf>
    <xf numFmtId="3" fontId="15" fillId="0" borderId="4" xfId="0" applyNumberFormat="1" applyFont="1" applyFill="1" applyBorder="1" applyAlignment="1">
      <alignment horizontal="right" vertical="top"/>
    </xf>
    <xf numFmtId="3" fontId="15" fillId="0" borderId="10" xfId="0" applyNumberFormat="1" applyFont="1" applyFill="1" applyBorder="1" applyAlignment="1">
      <alignment horizontal="right" vertical="top"/>
    </xf>
    <xf numFmtId="3" fontId="15" fillId="0" borderId="1" xfId="0" applyNumberFormat="1" applyFont="1" applyFill="1" applyBorder="1" applyAlignment="1">
      <alignment horizontal="right" vertical="top"/>
    </xf>
    <xf numFmtId="3" fontId="2" fillId="0" borderId="0" xfId="0" applyNumberFormat="1" applyFont="1" applyFill="1" applyBorder="1" applyAlignment="1">
      <alignment horizontal="right" vertical="top"/>
    </xf>
    <xf numFmtId="3" fontId="2" fillId="0" borderId="5" xfId="0" applyNumberFormat="1" applyFont="1" applyFill="1" applyBorder="1" applyAlignment="1">
      <alignment horizontal="right" vertical="top"/>
    </xf>
    <xf numFmtId="3" fontId="2" fillId="0" borderId="10" xfId="0" applyNumberFormat="1" applyFont="1" applyFill="1" applyBorder="1" applyAlignment="1">
      <alignment horizontal="right" vertical="top"/>
    </xf>
    <xf numFmtId="3" fontId="2" fillId="0" borderId="1" xfId="0" applyNumberFormat="1" applyFont="1" applyFill="1" applyBorder="1" applyAlignment="1">
      <alignment horizontal="right" vertical="top"/>
    </xf>
    <xf numFmtId="3" fontId="2" fillId="0" borderId="7" xfId="0" applyNumberFormat="1" applyFont="1" applyFill="1" applyBorder="1" applyAlignment="1">
      <alignment horizontal="right" vertical="top"/>
    </xf>
    <xf numFmtId="3" fontId="2" fillId="0" borderId="8" xfId="0" applyNumberFormat="1" applyFont="1" applyFill="1" applyBorder="1" applyAlignment="1">
      <alignment horizontal="right" vertical="top"/>
    </xf>
    <xf numFmtId="3" fontId="2" fillId="0" borderId="9" xfId="0" applyNumberFormat="1" applyFont="1" applyFill="1" applyBorder="1" applyAlignment="1">
      <alignment horizontal="right" vertical="top"/>
    </xf>
    <xf numFmtId="3" fontId="2" fillId="0" borderId="6" xfId="0" applyNumberFormat="1" applyFont="1" applyFill="1" applyBorder="1" applyAlignment="1">
      <alignment horizontal="right" vertical="top"/>
    </xf>
    <xf numFmtId="9" fontId="2" fillId="0" borderId="0" xfId="0" applyNumberFormat="1" applyFont="1" applyFill="1"/>
    <xf numFmtId="0" fontId="15" fillId="0" borderId="1" xfId="0" applyFont="1" applyFill="1" applyBorder="1" applyAlignment="1">
      <alignment horizontal="left"/>
    </xf>
    <xf numFmtId="9" fontId="15" fillId="0" borderId="1" xfId="0" applyNumberFormat="1" applyFont="1" applyFill="1" applyBorder="1" applyAlignment="1">
      <alignment horizontal="right" vertical="center"/>
    </xf>
    <xf numFmtId="9" fontId="15" fillId="0" borderId="0" xfId="0" applyNumberFormat="1" applyFont="1" applyFill="1" applyBorder="1" applyAlignment="1">
      <alignment horizontal="right" vertical="center"/>
    </xf>
    <xf numFmtId="9" fontId="15" fillId="0" borderId="5" xfId="0" applyNumberFormat="1" applyFont="1" applyFill="1" applyBorder="1" applyAlignment="1">
      <alignment horizontal="right" vertical="center"/>
    </xf>
    <xf numFmtId="9" fontId="15" fillId="0" borderId="1" xfId="0" applyNumberFormat="1" applyFont="1" applyFill="1" applyBorder="1" applyAlignment="1">
      <alignment horizontal="right" vertical="top"/>
    </xf>
    <xf numFmtId="9" fontId="15" fillId="0" borderId="0" xfId="0" applyNumberFormat="1" applyFont="1" applyFill="1" applyBorder="1" applyAlignment="1">
      <alignment horizontal="right" vertical="top"/>
    </xf>
    <xf numFmtId="9" fontId="15" fillId="0" borderId="5" xfId="0" applyNumberFormat="1" applyFont="1" applyFill="1" applyBorder="1" applyAlignment="1">
      <alignment horizontal="right" vertical="top"/>
    </xf>
    <xf numFmtId="9" fontId="15" fillId="0" borderId="10" xfId="0" applyNumberFormat="1" applyFont="1" applyFill="1" applyBorder="1" applyAlignment="1">
      <alignment horizontal="right" vertical="top"/>
    </xf>
    <xf numFmtId="0" fontId="0" fillId="0" borderId="1" xfId="0" applyFill="1" applyBorder="1"/>
    <xf numFmtId="0" fontId="7" fillId="0" borderId="1" xfId="0" applyFont="1" applyFill="1" applyBorder="1" applyAlignment="1">
      <alignment horizontal="left"/>
    </xf>
    <xf numFmtId="9" fontId="7" fillId="0" borderId="1" xfId="0" applyNumberFormat="1" applyFont="1" applyFill="1" applyBorder="1" applyAlignment="1">
      <alignment horizontal="right" vertical="center"/>
    </xf>
    <xf numFmtId="9" fontId="7" fillId="0" borderId="0" xfId="0" applyNumberFormat="1" applyFont="1" applyFill="1" applyBorder="1" applyAlignment="1">
      <alignment horizontal="right" vertical="center"/>
    </xf>
    <xf numFmtId="9" fontId="7" fillId="0" borderId="1" xfId="0" applyNumberFormat="1" applyFont="1" applyFill="1" applyBorder="1" applyAlignment="1">
      <alignment horizontal="right" vertical="top"/>
    </xf>
    <xf numFmtId="9" fontId="7" fillId="0" borderId="0" xfId="0" applyNumberFormat="1" applyFont="1" applyFill="1" applyBorder="1" applyAlignment="1">
      <alignment horizontal="right" vertical="top"/>
    </xf>
    <xf numFmtId="9" fontId="0" fillId="0" borderId="0" xfId="0" applyNumberFormat="1" applyFill="1" applyBorder="1" applyAlignment="1">
      <alignment horizontal="right" vertical="top"/>
    </xf>
    <xf numFmtId="9" fontId="7" fillId="0" borderId="5" xfId="0" applyNumberFormat="1" applyFont="1" applyFill="1" applyBorder="1" applyAlignment="1">
      <alignment horizontal="right" vertical="top"/>
    </xf>
    <xf numFmtId="0" fontId="8" fillId="0" borderId="1" xfId="0" applyFont="1" applyFill="1" applyBorder="1" applyAlignment="1">
      <alignment horizontal="left"/>
    </xf>
    <xf numFmtId="9" fontId="7" fillId="0" borderId="0" xfId="0" applyNumberFormat="1" applyFont="1" applyFill="1" applyBorder="1" applyAlignment="1">
      <alignment horizontal="right"/>
    </xf>
    <xf numFmtId="9" fontId="7" fillId="0" borderId="5" xfId="0" applyNumberFormat="1" applyFont="1" applyFill="1" applyBorder="1" applyAlignment="1">
      <alignment horizontal="right"/>
    </xf>
    <xf numFmtId="0" fontId="8" fillId="0" borderId="6" xfId="0" applyFont="1" applyFill="1" applyBorder="1" applyAlignment="1">
      <alignment horizontal="left"/>
    </xf>
    <xf numFmtId="9" fontId="7" fillId="0" borderId="6" xfId="0" applyNumberFormat="1" applyFont="1" applyFill="1" applyBorder="1" applyAlignment="1">
      <alignment horizontal="right" vertical="center"/>
    </xf>
    <xf numFmtId="9" fontId="7" fillId="0" borderId="7" xfId="0" applyNumberFormat="1" applyFont="1" applyFill="1" applyBorder="1" applyAlignment="1">
      <alignment horizontal="right" vertical="center"/>
    </xf>
    <xf numFmtId="9" fontId="7" fillId="0" borderId="7" xfId="0" applyNumberFormat="1" applyFont="1" applyFill="1" applyBorder="1" applyAlignment="1">
      <alignment horizontal="right"/>
    </xf>
    <xf numFmtId="9" fontId="7" fillId="0" borderId="8" xfId="0" applyNumberFormat="1" applyFont="1" applyFill="1" applyBorder="1" applyAlignment="1">
      <alignment horizontal="right"/>
    </xf>
    <xf numFmtId="9" fontId="7" fillId="0" borderId="6" xfId="0" applyNumberFormat="1" applyFont="1" applyFill="1" applyBorder="1" applyAlignment="1">
      <alignment horizontal="right" vertical="top"/>
    </xf>
    <xf numFmtId="9" fontId="7" fillId="0" borderId="7" xfId="0" applyNumberFormat="1" applyFont="1" applyFill="1" applyBorder="1" applyAlignment="1">
      <alignment horizontal="right" vertical="top"/>
    </xf>
    <xf numFmtId="9" fontId="7" fillId="0" borderId="8" xfId="0" applyNumberFormat="1" applyFont="1" applyFill="1" applyBorder="1" applyAlignment="1">
      <alignment horizontal="right" vertical="top"/>
    </xf>
    <xf numFmtId="9" fontId="15" fillId="0" borderId="9" xfId="0" applyNumberFormat="1" applyFont="1" applyFill="1" applyBorder="1" applyAlignment="1">
      <alignment horizontal="right" vertical="top"/>
    </xf>
    <xf numFmtId="9" fontId="0" fillId="0" borderId="2" xfId="6" applyFont="1" applyFill="1" applyBorder="1"/>
    <xf numFmtId="9" fontId="0" fillId="0" borderId="0" xfId="6" applyFont="1" applyFill="1" applyBorder="1"/>
    <xf numFmtId="0" fontId="0" fillId="0" borderId="0" xfId="0" applyFill="1" applyBorder="1" applyAlignment="1"/>
    <xf numFmtId="0" fontId="0" fillId="0" borderId="0" xfId="0" applyFill="1" applyAlignment="1"/>
    <xf numFmtId="9" fontId="15" fillId="0" borderId="14" xfId="0" applyNumberFormat="1" applyFont="1" applyFill="1" applyBorder="1"/>
    <xf numFmtId="9" fontId="0" fillId="0" borderId="7" xfId="6" applyFont="1" applyFill="1" applyBorder="1"/>
    <xf numFmtId="2" fontId="15" fillId="0" borderId="3" xfId="0" applyNumberFormat="1" applyFont="1" applyFill="1" applyBorder="1" applyAlignment="1">
      <alignment horizontal="right"/>
    </xf>
    <xf numFmtId="2" fontId="15" fillId="0" borderId="2" xfId="0" applyNumberFormat="1" applyFont="1" applyFill="1" applyBorder="1" applyAlignment="1">
      <alignment horizontal="right"/>
    </xf>
    <xf numFmtId="2" fontId="15" fillId="0" borderId="4" xfId="0" applyNumberFormat="1" applyFont="1" applyFill="1" applyBorder="1" applyAlignment="1">
      <alignment horizontal="right"/>
    </xf>
    <xf numFmtId="2" fontId="15" fillId="0" borderId="3" xfId="0" applyNumberFormat="1" applyFont="1" applyFill="1" applyBorder="1"/>
    <xf numFmtId="0" fontId="7" fillId="0" borderId="10" xfId="0" applyFont="1" applyFill="1" applyBorder="1" applyAlignment="1">
      <alignment horizontal="left"/>
    </xf>
    <xf numFmtId="2" fontId="7" fillId="0" borderId="1" xfId="0" applyNumberFormat="1" applyFont="1" applyFill="1" applyBorder="1" applyAlignment="1">
      <alignment horizontal="right"/>
    </xf>
    <xf numFmtId="2" fontId="7" fillId="0" borderId="0" xfId="0" applyNumberFormat="1" applyFont="1" applyFill="1" applyBorder="1" applyAlignment="1">
      <alignment horizontal="right"/>
    </xf>
    <xf numFmtId="2" fontId="7" fillId="0" borderId="5" xfId="0" applyNumberFormat="1" applyFont="1" applyFill="1" applyBorder="1" applyAlignment="1">
      <alignment horizontal="right"/>
    </xf>
    <xf numFmtId="2" fontId="0" fillId="0" borderId="1" xfId="0" applyNumberFormat="1" applyFill="1" applyBorder="1"/>
    <xf numFmtId="9" fontId="0" fillId="0" borderId="5" xfId="0" applyNumberFormat="1" applyFill="1" applyBorder="1"/>
    <xf numFmtId="0" fontId="8" fillId="0" borderId="10" xfId="0" applyFont="1" applyFill="1" applyBorder="1" applyAlignment="1">
      <alignment horizontal="left"/>
    </xf>
    <xf numFmtId="0" fontId="0" fillId="0" borderId="10" xfId="0" applyFill="1" applyBorder="1" applyAlignment="1">
      <alignment horizontal="left"/>
    </xf>
    <xf numFmtId="0" fontId="0" fillId="0" borderId="9" xfId="0" applyFill="1" applyBorder="1" applyAlignment="1">
      <alignment horizontal="left"/>
    </xf>
    <xf numFmtId="2" fontId="7" fillId="0" borderId="6" xfId="0" applyNumberFormat="1" applyFont="1" applyFill="1" applyBorder="1" applyAlignment="1">
      <alignment horizontal="right"/>
    </xf>
    <xf numFmtId="2" fontId="7" fillId="0" borderId="7" xfId="0" applyNumberFormat="1" applyFont="1" applyFill="1" applyBorder="1" applyAlignment="1">
      <alignment horizontal="right"/>
    </xf>
    <xf numFmtId="2" fontId="7" fillId="0" borderId="8" xfId="0" applyNumberFormat="1" applyFont="1" applyFill="1" applyBorder="1" applyAlignment="1">
      <alignment horizontal="right"/>
    </xf>
    <xf numFmtId="2" fontId="0" fillId="0" borderId="6" xfId="0" applyNumberFormat="1" applyFill="1" applyBorder="1"/>
    <xf numFmtId="9" fontId="0" fillId="0" borderId="8" xfId="0" applyNumberFormat="1" applyFill="1" applyBorder="1"/>
    <xf numFmtId="2" fontId="0" fillId="0" borderId="2" xfId="0" applyNumberFormat="1" applyFill="1" applyBorder="1"/>
    <xf numFmtId="2" fontId="0" fillId="0" borderId="3" xfId="0" applyNumberFormat="1" applyFill="1" applyBorder="1"/>
    <xf numFmtId="9" fontId="0" fillId="0" borderId="4" xfId="6" applyFont="1" applyFill="1" applyBorder="1"/>
    <xf numFmtId="2" fontId="0" fillId="0" borderId="0" xfId="0" applyNumberFormat="1" applyFill="1" applyBorder="1"/>
    <xf numFmtId="9" fontId="0" fillId="0" borderId="5" xfId="6" applyFont="1" applyFill="1" applyBorder="1"/>
    <xf numFmtId="2" fontId="0" fillId="0" borderId="7" xfId="0" applyNumberFormat="1" applyFill="1" applyBorder="1"/>
    <xf numFmtId="9" fontId="0" fillId="0" borderId="8" xfId="6" applyFont="1" applyFill="1" applyBorder="1"/>
    <xf numFmtId="0" fontId="0" fillId="0" borderId="0" xfId="0" applyFill="1" applyBorder="1" applyAlignment="1">
      <alignment horizontal="left"/>
    </xf>
    <xf numFmtId="2" fontId="0" fillId="0" borderId="0" xfId="0" applyNumberFormat="1" applyFill="1"/>
    <xf numFmtId="9" fontId="0" fillId="0" borderId="0" xfId="0" applyNumberFormat="1" applyFill="1"/>
    <xf numFmtId="0" fontId="5" fillId="0" borderId="0" xfId="4" applyNumberFormat="1" applyFont="1" applyFill="1" applyBorder="1" applyAlignment="1"/>
    <xf numFmtId="2" fontId="0" fillId="0" borderId="0" xfId="0" applyNumberFormat="1" applyFill="1" applyAlignment="1"/>
    <xf numFmtId="9" fontId="0" fillId="0" borderId="0" xfId="0" applyNumberFormat="1" applyFill="1" applyAlignment="1"/>
    <xf numFmtId="3" fontId="0" fillId="0" borderId="0" xfId="0" applyNumberFormat="1" applyFill="1" applyBorder="1" applyAlignment="1">
      <alignment horizontal="right"/>
    </xf>
    <xf numFmtId="3" fontId="0" fillId="0" borderId="10" xfId="0" applyNumberFormat="1" applyFill="1" applyBorder="1" applyAlignment="1">
      <alignment horizontal="right"/>
    </xf>
    <xf numFmtId="9" fontId="0" fillId="0" borderId="5" xfId="0" applyNumberFormat="1" applyFill="1" applyBorder="1" applyAlignment="1">
      <alignment horizontal="right"/>
    </xf>
    <xf numFmtId="3" fontId="0" fillId="0" borderId="7" xfId="0" applyNumberFormat="1" applyFill="1" applyBorder="1" applyAlignment="1">
      <alignment horizontal="right"/>
    </xf>
    <xf numFmtId="3" fontId="0" fillId="0" borderId="9" xfId="0" applyNumberFormat="1" applyFill="1" applyBorder="1" applyAlignment="1">
      <alignment horizontal="right"/>
    </xf>
    <xf numFmtId="9" fontId="0" fillId="0" borderId="8" xfId="0" applyNumberFormat="1" applyFill="1" applyBorder="1" applyAlignment="1">
      <alignment horizontal="right"/>
    </xf>
    <xf numFmtId="9" fontId="0" fillId="0" borderId="5" xfId="6" applyFont="1" applyFill="1" applyBorder="1" applyAlignment="1">
      <alignment horizontal="right"/>
    </xf>
    <xf numFmtId="3" fontId="0" fillId="0" borderId="2" xfId="0" applyNumberFormat="1" applyFill="1" applyBorder="1" applyAlignment="1">
      <alignment horizontal="right"/>
    </xf>
    <xf numFmtId="3" fontId="0" fillId="0" borderId="14" xfId="0" applyNumberFormat="1" applyFill="1" applyBorder="1" applyAlignment="1">
      <alignment horizontal="right"/>
    </xf>
    <xf numFmtId="9" fontId="0" fillId="0" borderId="4" xfId="0" applyNumberFormat="1" applyFill="1" applyBorder="1" applyAlignment="1">
      <alignment horizontal="right"/>
    </xf>
    <xf numFmtId="0" fontId="5" fillId="0" borderId="0" xfId="4" applyNumberFormat="1" applyFont="1" applyFill="1" applyBorder="1" applyAlignment="1">
      <alignment wrapText="1"/>
    </xf>
    <xf numFmtId="0" fontId="0" fillId="0" borderId="0" xfId="0" applyFill="1" applyAlignment="1">
      <alignment horizontal="left"/>
    </xf>
    <xf numFmtId="0" fontId="15" fillId="0" borderId="13"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0" xfId="0" applyFont="1" applyFill="1" applyBorder="1" applyAlignment="1">
      <alignment horizontal="center"/>
    </xf>
    <xf numFmtId="0" fontId="15" fillId="0" borderId="2" xfId="0" applyFont="1" applyFill="1" applyBorder="1" applyAlignment="1">
      <alignment horizontal="center" vertical="center"/>
    </xf>
    <xf numFmtId="0" fontId="15" fillId="0" borderId="2" xfId="0" applyFont="1" applyFill="1" applyBorder="1"/>
    <xf numFmtId="0" fontId="15" fillId="0" borderId="4" xfId="0" applyFont="1" applyFill="1" applyBorder="1"/>
    <xf numFmtId="0" fontId="7" fillId="0" borderId="9" xfId="0" applyFont="1" applyFill="1" applyBorder="1" applyAlignment="1">
      <alignment horizontal="left"/>
    </xf>
    <xf numFmtId="164" fontId="7" fillId="0" borderId="7" xfId="0" applyNumberFormat="1" applyFont="1" applyFill="1" applyBorder="1" applyAlignment="1">
      <alignment horizontal="right" vertical="center"/>
    </xf>
    <xf numFmtId="0" fontId="0" fillId="0" borderId="7" xfId="0" applyFill="1" applyBorder="1" applyAlignment="1">
      <alignment horizontal="right"/>
    </xf>
    <xf numFmtId="0" fontId="0" fillId="0" borderId="8" xfId="0" applyFill="1" applyBorder="1" applyAlignment="1">
      <alignment horizontal="right"/>
    </xf>
    <xf numFmtId="164" fontId="7" fillId="0" borderId="0" xfId="0" applyNumberFormat="1" applyFont="1" applyFill="1" applyBorder="1" applyAlignment="1">
      <alignment horizontal="right" vertical="center"/>
    </xf>
    <xf numFmtId="0" fontId="0" fillId="0" borderId="0" xfId="0" applyFill="1" applyBorder="1" applyAlignment="1">
      <alignment horizontal="right"/>
    </xf>
    <xf numFmtId="0" fontId="0" fillId="0" borderId="5" xfId="0" applyFill="1" applyBorder="1" applyAlignment="1">
      <alignment horizontal="right"/>
    </xf>
    <xf numFmtId="0" fontId="0" fillId="0" borderId="2" xfId="0" applyFill="1" applyBorder="1" applyAlignment="1">
      <alignment horizontal="right"/>
    </xf>
    <xf numFmtId="0" fontId="0" fillId="0" borderId="4" xfId="0" applyFill="1" applyBorder="1" applyAlignment="1">
      <alignment horizontal="right"/>
    </xf>
    <xf numFmtId="9" fontId="0" fillId="0" borderId="0" xfId="0" applyNumberFormat="1" applyFill="1" applyBorder="1" applyAlignment="1">
      <alignment horizontal="right"/>
    </xf>
    <xf numFmtId="9" fontId="15" fillId="0" borderId="7" xfId="0" applyNumberFormat="1" applyFont="1" applyFill="1" applyBorder="1" applyAlignment="1">
      <alignment horizontal="right"/>
    </xf>
    <xf numFmtId="9" fontId="15" fillId="0" borderId="8" xfId="0" applyNumberFormat="1" applyFont="1" applyFill="1" applyBorder="1" applyAlignment="1">
      <alignment horizontal="right"/>
    </xf>
    <xf numFmtId="0" fontId="15" fillId="0" borderId="3" xfId="0" applyFont="1" applyFill="1" applyBorder="1" applyAlignment="1">
      <alignment horizontal="left" wrapText="1"/>
    </xf>
    <xf numFmtId="0" fontId="15" fillId="0" borderId="6" xfId="0" applyFont="1" applyFill="1" applyBorder="1"/>
    <xf numFmtId="0" fontId="7" fillId="0" borderId="1" xfId="0" applyFont="1" applyFill="1" applyBorder="1" applyAlignment="1"/>
    <xf numFmtId="164" fontId="7" fillId="0" borderId="5" xfId="0" applyNumberFormat="1" applyFont="1" applyFill="1" applyBorder="1" applyAlignment="1">
      <alignment horizontal="left"/>
    </xf>
    <xf numFmtId="3" fontId="0" fillId="0" borderId="1" xfId="0" applyNumberFormat="1" applyFill="1" applyBorder="1" applyAlignment="1">
      <alignment horizontal="right"/>
    </xf>
    <xf numFmtId="9" fontId="0" fillId="0" borderId="5" xfId="0" applyNumberFormat="1" applyFill="1" applyBorder="1" applyAlignment="1"/>
    <xf numFmtId="0" fontId="7" fillId="0" borderId="1" xfId="0" applyFont="1" applyFill="1" applyBorder="1" applyAlignment="1">
      <alignment vertical="top"/>
    </xf>
    <xf numFmtId="164" fontId="7" fillId="0" borderId="5" xfId="0" applyNumberFormat="1" applyFont="1" applyFill="1" applyBorder="1" applyAlignment="1">
      <alignment horizontal="left" vertical="center"/>
    </xf>
    <xf numFmtId="0" fontId="7" fillId="0" borderId="6" xfId="0" applyFont="1" applyFill="1" applyBorder="1" applyAlignment="1">
      <alignment vertical="top"/>
    </xf>
    <xf numFmtId="164" fontId="15" fillId="0" borderId="8" xfId="0" applyNumberFormat="1" applyFont="1" applyFill="1" applyBorder="1" applyAlignment="1">
      <alignment horizontal="left" vertical="center"/>
    </xf>
    <xf numFmtId="3" fontId="15" fillId="0" borderId="7" xfId="0" applyNumberFormat="1" applyFont="1" applyFill="1" applyBorder="1" applyAlignment="1">
      <alignment horizontal="right" vertical="center"/>
    </xf>
    <xf numFmtId="3" fontId="15" fillId="0" borderId="7" xfId="0" applyNumberFormat="1" applyFont="1" applyFill="1" applyBorder="1" applyAlignment="1">
      <alignment horizontal="right"/>
    </xf>
    <xf numFmtId="3" fontId="15" fillId="0" borderId="9" xfId="0" applyNumberFormat="1" applyFont="1" applyFill="1" applyBorder="1" applyAlignment="1">
      <alignment horizontal="right"/>
    </xf>
    <xf numFmtId="3" fontId="15" fillId="0" borderId="6" xfId="0" applyNumberFormat="1" applyFont="1" applyFill="1" applyBorder="1" applyAlignment="1">
      <alignment horizontal="right"/>
    </xf>
    <xf numFmtId="9" fontId="15" fillId="0" borderId="8" xfId="0" applyNumberFormat="1" applyFont="1" applyFill="1" applyBorder="1"/>
    <xf numFmtId="164" fontId="7" fillId="0" borderId="4" xfId="0" applyNumberFormat="1" applyFont="1" applyFill="1" applyBorder="1" applyAlignment="1">
      <alignment horizontal="left"/>
    </xf>
    <xf numFmtId="3" fontId="7" fillId="0" borderId="2" xfId="0" applyNumberFormat="1" applyFont="1" applyFill="1" applyBorder="1" applyAlignment="1">
      <alignment horizontal="right"/>
    </xf>
    <xf numFmtId="3" fontId="0" fillId="0" borderId="3" xfId="0" applyNumberFormat="1" applyFill="1" applyBorder="1" applyAlignment="1">
      <alignment horizontal="right"/>
    </xf>
    <xf numFmtId="9" fontId="0" fillId="0" borderId="4" xfId="0" applyNumberFormat="1" applyFill="1" applyBorder="1"/>
    <xf numFmtId="0" fontId="15" fillId="0" borderId="6" xfId="0" applyFont="1" applyFill="1" applyBorder="1" applyAlignment="1">
      <alignment horizontal="left"/>
    </xf>
    <xf numFmtId="0" fontId="3" fillId="0" borderId="3" xfId="4" applyFill="1" applyBorder="1" applyAlignment="1">
      <alignment horizontal="left"/>
    </xf>
    <xf numFmtId="164" fontId="7" fillId="0" borderId="4" xfId="0" applyNumberFormat="1" applyFont="1" applyFill="1" applyBorder="1" applyAlignment="1">
      <alignment horizontal="left" vertical="center"/>
    </xf>
    <xf numFmtId="3" fontId="7" fillId="0" borderId="2" xfId="0" applyNumberFormat="1" applyFont="1" applyFill="1" applyBorder="1" applyAlignment="1">
      <alignment horizontal="center" vertical="center"/>
    </xf>
    <xf numFmtId="3" fontId="0" fillId="0" borderId="2" xfId="0" applyNumberFormat="1" applyFill="1" applyBorder="1"/>
    <xf numFmtId="3" fontId="0" fillId="0" borderId="14" xfId="0" applyNumberFormat="1" applyFill="1" applyBorder="1"/>
    <xf numFmtId="3" fontId="0" fillId="0" borderId="3" xfId="0" applyNumberFormat="1" applyFill="1" applyBorder="1"/>
    <xf numFmtId="0" fontId="0" fillId="0" borderId="1" xfId="0" applyFill="1" applyBorder="1" applyAlignment="1">
      <alignment horizontal="left"/>
    </xf>
    <xf numFmtId="0" fontId="0" fillId="0" borderId="5" xfId="0" applyFill="1" applyBorder="1"/>
    <xf numFmtId="3" fontId="0" fillId="0" borderId="0" xfId="0" applyNumberFormat="1" applyFill="1" applyBorder="1"/>
    <xf numFmtId="3" fontId="0" fillId="0" borderId="10" xfId="0" applyNumberFormat="1" applyFill="1" applyBorder="1"/>
    <xf numFmtId="3" fontId="0" fillId="0" borderId="1" xfId="0" applyNumberFormat="1" applyFill="1" applyBorder="1"/>
    <xf numFmtId="164" fontId="15" fillId="0" borderId="5" xfId="0" applyNumberFormat="1" applyFont="1" applyFill="1" applyBorder="1" applyAlignment="1">
      <alignment horizontal="left" vertical="center"/>
    </xf>
    <xf numFmtId="3" fontId="15" fillId="0" borderId="0" xfId="0" applyNumberFormat="1" applyFont="1" applyFill="1" applyBorder="1"/>
    <xf numFmtId="0" fontId="7" fillId="0" borderId="1" xfId="0" applyFont="1" applyFill="1" applyBorder="1" applyAlignment="1">
      <alignment horizontal="left" vertical="top"/>
    </xf>
    <xf numFmtId="3" fontId="7" fillId="0" borderId="2" xfId="0" applyNumberFormat="1" applyFont="1" applyFill="1" applyBorder="1"/>
    <xf numFmtId="3" fontId="7" fillId="0" borderId="0" xfId="0" applyNumberFormat="1" applyFont="1" applyFill="1" applyBorder="1"/>
    <xf numFmtId="3" fontId="15" fillId="0" borderId="7" xfId="0" applyNumberFormat="1" applyFont="1" applyFill="1" applyBorder="1"/>
    <xf numFmtId="0" fontId="7" fillId="0" borderId="10" xfId="0" applyFont="1" applyFill="1" applyBorder="1" applyAlignment="1">
      <alignment horizontal="center"/>
    </xf>
    <xf numFmtId="0" fontId="2" fillId="0" borderId="10" xfId="0" applyFont="1" applyFill="1" applyBorder="1" applyAlignment="1">
      <alignment horizontal="center"/>
    </xf>
    <xf numFmtId="3" fontId="15" fillId="0" borderId="11" xfId="0" applyNumberFormat="1" applyFont="1" applyFill="1" applyBorder="1" applyAlignment="1">
      <alignment horizontal="right" vertical="center"/>
    </xf>
    <xf numFmtId="3" fontId="15" fillId="0" borderId="11" xfId="0" applyNumberFormat="1" applyFont="1" applyFill="1" applyBorder="1" applyAlignment="1">
      <alignment horizontal="right"/>
    </xf>
    <xf numFmtId="164" fontId="7" fillId="0" borderId="0" xfId="0" applyNumberFormat="1" applyFont="1" applyFill="1" applyBorder="1" applyAlignment="1">
      <alignment horizontal="center" vertical="center"/>
    </xf>
    <xf numFmtId="1" fontId="15" fillId="0" borderId="0" xfId="0" applyNumberFormat="1" applyFont="1" applyFill="1" applyBorder="1" applyAlignment="1">
      <alignment horizontal="center" vertical="top"/>
    </xf>
    <xf numFmtId="9" fontId="15" fillId="0" borderId="0" xfId="6" applyFont="1" applyFill="1" applyBorder="1" applyAlignment="1">
      <alignment horizontal="center" vertical="top"/>
    </xf>
    <xf numFmtId="49" fontId="15" fillId="0" borderId="0" xfId="0" applyNumberFormat="1" applyFont="1" applyFill="1" applyBorder="1" applyAlignment="1">
      <alignment horizontal="center" vertical="top"/>
    </xf>
    <xf numFmtId="0" fontId="7" fillId="0" borderId="14" xfId="0" applyFont="1" applyFill="1" applyBorder="1" applyAlignment="1">
      <alignment horizontal="center"/>
    </xf>
    <xf numFmtId="0" fontId="8" fillId="0" borderId="10" xfId="0" applyFont="1" applyFill="1" applyBorder="1" applyAlignment="1">
      <alignment horizontal="center"/>
    </xf>
    <xf numFmtId="0" fontId="8" fillId="0" borderId="9" xfId="0" applyFont="1" applyFill="1" applyBorder="1" applyAlignment="1">
      <alignment horizontal="center"/>
    </xf>
    <xf numFmtId="0" fontId="18" fillId="0" borderId="15" xfId="0" applyFont="1" applyFill="1" applyBorder="1" applyAlignment="1">
      <alignment horizontal="left"/>
    </xf>
    <xf numFmtId="9" fontId="15" fillId="0" borderId="11" xfId="0" applyNumberFormat="1" applyFont="1" applyFill="1" applyBorder="1" applyAlignment="1">
      <alignment horizontal="right" vertical="center"/>
    </xf>
    <xf numFmtId="9" fontId="15" fillId="0" borderId="12" xfId="0" applyNumberFormat="1" applyFont="1" applyFill="1" applyBorder="1" applyAlignment="1">
      <alignment horizontal="right" vertical="center"/>
    </xf>
    <xf numFmtId="0" fontId="6" fillId="0" borderId="0" xfId="4" applyFont="1" applyFill="1"/>
    <xf numFmtId="0" fontId="3" fillId="0" borderId="0" xfId="4" applyFill="1"/>
    <xf numFmtId="0" fontId="3" fillId="0" borderId="0" xfId="4" applyNumberFormat="1" applyFont="1" applyFill="1" applyBorder="1" applyAlignment="1">
      <alignment vertical="top"/>
    </xf>
    <xf numFmtId="10" fontId="0" fillId="0" borderId="0" xfId="6" applyNumberFormat="1" applyFont="1" applyFill="1"/>
    <xf numFmtId="3" fontId="4" fillId="0" borderId="0" xfId="0" applyNumberFormat="1" applyFont="1" applyFill="1" applyBorder="1" applyAlignment="1">
      <alignment horizontal="left"/>
    </xf>
    <xf numFmtId="0" fontId="15" fillId="0" borderId="4" xfId="0" applyFont="1" applyFill="1" applyBorder="1" applyAlignment="1">
      <alignment horizontal="left" vertical="center"/>
    </xf>
    <xf numFmtId="0" fontId="15" fillId="0" borderId="2" xfId="0" applyFont="1" applyFill="1" applyBorder="1" applyAlignment="1">
      <alignment horizontal="center"/>
    </xf>
    <xf numFmtId="164" fontId="7" fillId="0" borderId="5" xfId="0" applyNumberFormat="1" applyFont="1" applyFill="1" applyBorder="1" applyAlignment="1"/>
    <xf numFmtId="164" fontId="7" fillId="0" borderId="5" xfId="0" applyNumberFormat="1" applyFont="1" applyFill="1" applyBorder="1" applyAlignment="1">
      <alignment vertical="center"/>
    </xf>
    <xf numFmtId="0" fontId="15" fillId="0" borderId="13" xfId="0" applyFont="1" applyFill="1" applyBorder="1" applyAlignment="1">
      <alignment horizontal="left"/>
    </xf>
    <xf numFmtId="0" fontId="15" fillId="0" borderId="12" xfId="0" applyFont="1" applyFill="1" applyBorder="1" applyAlignment="1">
      <alignment horizontal="left"/>
    </xf>
    <xf numFmtId="0" fontId="7" fillId="0" borderId="0" xfId="0" applyFont="1" applyFill="1" applyBorder="1" applyAlignment="1">
      <alignment horizontal="left"/>
    </xf>
    <xf numFmtId="164" fontId="7" fillId="0" borderId="0" xfId="0" applyNumberFormat="1" applyFont="1" applyFill="1" applyBorder="1" applyAlignment="1">
      <alignment vertical="center"/>
    </xf>
    <xf numFmtId="168" fontId="7" fillId="0" borderId="0" xfId="7" applyNumberFormat="1" applyFont="1" applyFill="1" applyBorder="1" applyAlignment="1">
      <alignment horizontal="center" vertical="center"/>
    </xf>
    <xf numFmtId="9" fontId="7" fillId="0" borderId="0" xfId="6" applyFont="1" applyFill="1" applyBorder="1" applyAlignment="1">
      <alignment horizontal="center" vertical="center"/>
    </xf>
    <xf numFmtId="2" fontId="7" fillId="0" borderId="0" xfId="0" applyNumberFormat="1" applyFont="1" applyFill="1" applyBorder="1" applyAlignment="1">
      <alignment horizontal="center" vertical="center"/>
    </xf>
    <xf numFmtId="49" fontId="15" fillId="0" borderId="13" xfId="0" applyNumberFormat="1" applyFont="1" applyFill="1" applyBorder="1" applyAlignment="1">
      <alignment horizontal="left" vertical="top"/>
    </xf>
    <xf numFmtId="49" fontId="15" fillId="0" borderId="11" xfId="0" applyNumberFormat="1" applyFont="1" applyFill="1" applyBorder="1" applyAlignment="1">
      <alignment horizontal="left" vertical="top"/>
    </xf>
    <xf numFmtId="9" fontId="15" fillId="0" borderId="13" xfId="0" applyNumberFormat="1" applyFont="1" applyFill="1" applyBorder="1" applyAlignment="1">
      <alignment horizontal="right" vertical="center"/>
    </xf>
    <xf numFmtId="0" fontId="7" fillId="0" borderId="0" xfId="0" applyFont="1" applyFill="1" applyBorder="1" applyAlignment="1"/>
    <xf numFmtId="9" fontId="7" fillId="0" borderId="0" xfId="0" applyNumberFormat="1" applyFont="1" applyFill="1" applyBorder="1" applyAlignment="1">
      <alignment horizontal="center" vertical="center"/>
    </xf>
    <xf numFmtId="0" fontId="5" fillId="0" borderId="0" xfId="0" applyFont="1" applyFill="1" applyAlignment="1"/>
    <xf numFmtId="0" fontId="17" fillId="0" borderId="0" xfId="0" applyFont="1" applyFill="1" applyBorder="1"/>
    <xf numFmtId="165" fontId="0" fillId="0" borderId="0" xfId="0" applyNumberFormat="1" applyFill="1"/>
    <xf numFmtId="0" fontId="32" fillId="0" borderId="0" xfId="13" applyFill="1"/>
    <xf numFmtId="0" fontId="15" fillId="0" borderId="0" xfId="2" applyFont="1" applyFill="1"/>
    <xf numFmtId="0" fontId="2" fillId="0" borderId="0" xfId="2" applyFill="1" applyAlignment="1"/>
    <xf numFmtId="0" fontId="2" fillId="0" borderId="0" xfId="2" applyFont="1" applyFill="1" applyAlignment="1">
      <alignment horizontal="left" wrapText="1"/>
    </xf>
    <xf numFmtId="0" fontId="2" fillId="0" borderId="0" xfId="2" applyFont="1" applyFill="1" applyAlignment="1">
      <alignment wrapText="1"/>
    </xf>
    <xf numFmtId="0" fontId="15" fillId="0" borderId="8" xfId="0" applyFont="1" applyFill="1" applyBorder="1" applyAlignment="1">
      <alignment horizontal="left" vertical="center"/>
    </xf>
    <xf numFmtId="164" fontId="2" fillId="0" borderId="4" xfId="0" applyNumberFormat="1" applyFont="1" applyFill="1" applyBorder="1" applyAlignment="1">
      <alignment vertical="center"/>
    </xf>
    <xf numFmtId="1" fontId="15" fillId="0" borderId="1" xfId="0" applyNumberFormat="1" applyFont="1" applyFill="1" applyBorder="1" applyAlignment="1">
      <alignment horizontal="center" vertical="top"/>
    </xf>
    <xf numFmtId="0" fontId="3" fillId="0" borderId="0" xfId="4" applyNumberFormat="1" applyFont="1" applyFill="1" applyBorder="1" applyAlignment="1">
      <alignment horizontal="left" wrapText="1"/>
    </xf>
    <xf numFmtId="166" fontId="3" fillId="0" borderId="0" xfId="3" applyFont="1" applyFill="1" applyBorder="1" applyAlignment="1">
      <alignment horizontal="left"/>
    </xf>
    <xf numFmtId="0" fontId="13" fillId="0" borderId="0" xfId="1" applyFont="1" applyFill="1" applyBorder="1" applyAlignment="1" applyProtection="1">
      <alignment horizontal="left"/>
    </xf>
    <xf numFmtId="166" fontId="13" fillId="0" borderId="0" xfId="1" applyNumberFormat="1" applyFont="1" applyFill="1" applyBorder="1" applyAlignment="1" applyProtection="1">
      <alignment horizontal="left"/>
    </xf>
    <xf numFmtId="166" fontId="7" fillId="0" borderId="0" xfId="3" applyFont="1" applyFill="1" applyBorder="1" applyAlignment="1">
      <alignment horizontal="left"/>
    </xf>
    <xf numFmtId="166" fontId="4" fillId="0" borderId="0" xfId="3" applyFont="1" applyFill="1" applyBorder="1" applyAlignment="1">
      <alignment horizontal="left"/>
    </xf>
    <xf numFmtId="0" fontId="2" fillId="0" borderId="0" xfId="2" applyFont="1" applyFill="1" applyAlignment="1">
      <alignment horizontal="left"/>
    </xf>
    <xf numFmtId="166" fontId="3" fillId="0" borderId="0" xfId="3" applyFont="1" applyFill="1" applyAlignment="1">
      <alignment horizontal="left"/>
    </xf>
    <xf numFmtId="0" fontId="0" fillId="0" borderId="0" xfId="2" applyFont="1" applyFill="1" applyAlignment="1">
      <alignment horizontal="left"/>
    </xf>
    <xf numFmtId="0" fontId="2" fillId="0" borderId="0" xfId="2" applyFont="1" applyFill="1" applyAlignment="1">
      <alignment horizontal="left" wrapText="1"/>
    </xf>
    <xf numFmtId="166" fontId="4" fillId="2" borderId="0" xfId="3" applyFont="1" applyFill="1" applyAlignment="1">
      <alignment horizontal="left"/>
    </xf>
    <xf numFmtId="0" fontId="3" fillId="0" borderId="0" xfId="4" applyNumberFormat="1" applyFont="1" applyFill="1" applyBorder="1" applyAlignment="1">
      <alignment horizontal="left" wrapText="1"/>
    </xf>
    <xf numFmtId="0" fontId="13" fillId="0" borderId="0" xfId="1" applyFont="1" applyFill="1" applyAlignment="1" applyProtection="1">
      <alignment horizontal="left"/>
    </xf>
    <xf numFmtId="0" fontId="4" fillId="0" borderId="0" xfId="0" applyFont="1" applyFill="1" applyBorder="1" applyAlignment="1">
      <alignment horizontal="left"/>
    </xf>
    <xf numFmtId="0" fontId="3" fillId="0" borderId="0" xfId="4" applyNumberFormat="1" applyFont="1" applyFill="1" applyBorder="1" applyAlignment="1"/>
    <xf numFmtId="0" fontId="3" fillId="0" borderId="0" xfId="4" applyNumberFormat="1" applyFont="1" applyFill="1" applyBorder="1" applyAlignment="1">
      <alignment horizontal="center" wrapText="1"/>
    </xf>
    <xf numFmtId="0" fontId="5" fillId="0" borderId="0" xfId="4" applyNumberFormat="1" applyFont="1" applyFill="1" applyBorder="1" applyAlignment="1"/>
    <xf numFmtId="0" fontId="15" fillId="0" borderId="3" xfId="0" applyFont="1" applyFill="1" applyBorder="1" applyAlignment="1">
      <alignment horizontal="center"/>
    </xf>
    <xf numFmtId="0" fontId="15" fillId="0" borderId="2" xfId="0" applyFont="1" applyFill="1" applyBorder="1" applyAlignment="1">
      <alignment horizontal="center"/>
    </xf>
    <xf numFmtId="0" fontId="15" fillId="0" borderId="4" xfId="0" applyFont="1" applyFill="1" applyBorder="1" applyAlignment="1">
      <alignment horizontal="center"/>
    </xf>
    <xf numFmtId="0" fontId="15" fillId="0" borderId="6" xfId="0" applyFont="1" applyFill="1" applyBorder="1" applyAlignment="1">
      <alignment horizontal="center"/>
    </xf>
    <xf numFmtId="0" fontId="15" fillId="0" borderId="8" xfId="0" applyFont="1" applyFill="1" applyBorder="1" applyAlignment="1">
      <alignment horizontal="center"/>
    </xf>
    <xf numFmtId="0" fontId="15" fillId="0" borderId="14" xfId="0" applyFont="1" applyFill="1" applyBorder="1" applyAlignment="1">
      <alignment horizontal="center" wrapText="1"/>
    </xf>
    <xf numFmtId="0" fontId="15" fillId="0" borderId="9" xfId="0" applyFont="1" applyFill="1" applyBorder="1" applyAlignment="1">
      <alignment horizontal="center" wrapText="1"/>
    </xf>
    <xf numFmtId="0" fontId="7" fillId="0" borderId="3" xfId="0" applyFont="1" applyFill="1" applyBorder="1" applyAlignment="1">
      <alignment horizontal="left" vertical="top"/>
    </xf>
    <xf numFmtId="0" fontId="7" fillId="0" borderId="1" xfId="0" applyFont="1" applyFill="1" applyBorder="1" applyAlignment="1">
      <alignment horizontal="left" vertical="top"/>
    </xf>
    <xf numFmtId="0" fontId="3" fillId="0" borderId="0" xfId="4" applyNumberFormat="1" applyFont="1" applyFill="1" applyBorder="1" applyAlignment="1">
      <alignment vertical="top"/>
    </xf>
    <xf numFmtId="0" fontId="3" fillId="0" borderId="0" xfId="4" applyNumberFormat="1" applyFont="1" applyFill="1" applyBorder="1" applyAlignment="1">
      <alignment vertical="center"/>
    </xf>
    <xf numFmtId="0" fontId="7" fillId="0" borderId="6" xfId="0" applyFont="1" applyFill="1" applyBorder="1" applyAlignment="1">
      <alignment horizontal="left" vertical="top"/>
    </xf>
    <xf numFmtId="0" fontId="15" fillId="0" borderId="3"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14" xfId="0" applyFont="1" applyFill="1" applyBorder="1" applyAlignment="1">
      <alignment horizontal="left" wrapText="1"/>
    </xf>
    <xf numFmtId="0" fontId="15" fillId="0" borderId="6" xfId="0" applyFont="1" applyFill="1" applyBorder="1" applyAlignment="1">
      <alignment horizontal="left" wrapText="1"/>
    </xf>
    <xf numFmtId="0" fontId="15" fillId="0" borderId="8" xfId="0" applyFont="1" applyFill="1" applyBorder="1" applyAlignment="1">
      <alignment horizontal="center" wrapText="1"/>
    </xf>
    <xf numFmtId="49" fontId="15" fillId="0" borderId="2" xfId="0" applyNumberFormat="1" applyFont="1" applyFill="1" applyBorder="1" applyAlignment="1">
      <alignment horizontal="center" vertical="top" wrapText="1"/>
    </xf>
    <xf numFmtId="49" fontId="15" fillId="0" borderId="7" xfId="0" applyNumberFormat="1" applyFont="1" applyFill="1" applyBorder="1" applyAlignment="1">
      <alignment horizontal="center" vertical="top" wrapText="1"/>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3" fillId="0" borderId="0" xfId="4" applyFont="1" applyFill="1" applyBorder="1" applyAlignment="1">
      <alignment horizontal="left"/>
    </xf>
    <xf numFmtId="0" fontId="15" fillId="0" borderId="4" xfId="0" applyFont="1" applyFill="1" applyBorder="1" applyAlignment="1">
      <alignment horizontal="center" wrapText="1"/>
    </xf>
    <xf numFmtId="0" fontId="0" fillId="0" borderId="1" xfId="0" applyFill="1" applyBorder="1" applyAlignment="1">
      <alignment horizontal="left" vertical="top"/>
    </xf>
    <xf numFmtId="0" fontId="3" fillId="0" borderId="0" xfId="0" applyFont="1" applyFill="1"/>
    <xf numFmtId="0" fontId="5" fillId="0" borderId="0" xfId="0" applyFont="1" applyFill="1"/>
    <xf numFmtId="0" fontId="3" fillId="0" borderId="0" xfId="4" applyNumberFormat="1" applyFont="1" applyFill="1" applyBorder="1" applyAlignment="1">
      <alignment wrapText="1"/>
    </xf>
    <xf numFmtId="0" fontId="3" fillId="0" borderId="0" xfId="4" applyNumberFormat="1" applyFont="1" applyFill="1" applyBorder="1" applyAlignment="1">
      <alignment horizontal="left"/>
    </xf>
    <xf numFmtId="0" fontId="15" fillId="0" borderId="14" xfId="0" applyFont="1" applyFill="1" applyBorder="1" applyAlignment="1">
      <alignment horizontal="left" vertical="top"/>
    </xf>
    <xf numFmtId="0" fontId="15" fillId="0" borderId="9" xfId="0" applyFont="1" applyFill="1" applyBorder="1" applyAlignment="1">
      <alignment horizontal="left" vertical="top"/>
    </xf>
    <xf numFmtId="0" fontId="15" fillId="0" borderId="13" xfId="0" applyFont="1" applyFill="1" applyBorder="1" applyAlignment="1">
      <alignment horizontal="left"/>
    </xf>
    <xf numFmtId="0" fontId="15" fillId="0" borderId="11" xfId="0" applyFont="1" applyFill="1" applyBorder="1" applyAlignment="1">
      <alignment horizontal="left"/>
    </xf>
    <xf numFmtId="0" fontId="15" fillId="0" borderId="12" xfId="0" applyFont="1" applyFill="1" applyBorder="1" applyAlignment="1">
      <alignment horizontal="left"/>
    </xf>
    <xf numFmtId="0" fontId="15" fillId="0" borderId="7" xfId="0" applyFont="1" applyFill="1" applyBorder="1" applyAlignment="1">
      <alignment horizontal="center"/>
    </xf>
    <xf numFmtId="164" fontId="15" fillId="0" borderId="3" xfId="0" applyNumberFormat="1" applyFont="1" applyFill="1" applyBorder="1" applyAlignment="1">
      <alignment horizontal="center" vertical="top" wrapText="1"/>
    </xf>
    <xf numFmtId="164" fontId="15" fillId="0" borderId="6" xfId="0" applyNumberFormat="1" applyFont="1" applyFill="1" applyBorder="1" applyAlignment="1">
      <alignment horizontal="center" vertical="top" wrapText="1"/>
    </xf>
    <xf numFmtId="164" fontId="15" fillId="0" borderId="2" xfId="0" applyNumberFormat="1" applyFont="1" applyFill="1" applyBorder="1" applyAlignment="1">
      <alignment horizontal="center" vertical="top" wrapText="1"/>
    </xf>
    <xf numFmtId="164" fontId="15" fillId="0" borderId="7" xfId="0" applyNumberFormat="1" applyFont="1" applyFill="1" applyBorder="1" applyAlignment="1">
      <alignment horizontal="center" vertical="top" wrapText="1"/>
    </xf>
    <xf numFmtId="0" fontId="15" fillId="0" borderId="13" xfId="0" applyFont="1" applyFill="1" applyBorder="1" applyAlignment="1">
      <alignment horizontal="center"/>
    </xf>
    <xf numFmtId="0" fontId="15" fillId="0" borderId="11" xfId="0" applyFont="1" applyFill="1" applyBorder="1" applyAlignment="1">
      <alignment horizontal="center"/>
    </xf>
    <xf numFmtId="0" fontId="15" fillId="0" borderId="12" xfId="0" applyFont="1" applyFill="1" applyBorder="1" applyAlignment="1">
      <alignment horizontal="center"/>
    </xf>
    <xf numFmtId="0" fontId="15" fillId="0" borderId="13"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0" xfId="0" applyFont="1" applyFill="1" applyBorder="1" applyAlignment="1">
      <alignment horizontal="left" vertical="top"/>
    </xf>
    <xf numFmtId="164" fontId="15" fillId="0" borderId="14" xfId="0" applyNumberFormat="1" applyFont="1" applyFill="1" applyBorder="1" applyAlignment="1">
      <alignment horizontal="center" vertical="top"/>
    </xf>
    <xf numFmtId="164" fontId="15" fillId="0" borderId="9" xfId="0" applyNumberFormat="1" applyFont="1" applyFill="1" applyBorder="1" applyAlignment="1">
      <alignment horizontal="center" vertical="top"/>
    </xf>
    <xf numFmtId="0" fontId="3" fillId="0" borderId="0" xfId="0" applyFont="1" applyFill="1" applyAlignment="1"/>
    <xf numFmtId="0" fontId="15" fillId="0" borderId="6" xfId="0" applyFont="1" applyFill="1" applyBorder="1" applyAlignment="1">
      <alignment horizontal="center" vertical="top"/>
    </xf>
    <xf numFmtId="0" fontId="15" fillId="0" borderId="8" xfId="0" applyFont="1" applyFill="1" applyBorder="1" applyAlignment="1">
      <alignment horizontal="center" vertical="top"/>
    </xf>
    <xf numFmtId="0" fontId="15" fillId="0" borderId="14" xfId="0" applyFont="1" applyFill="1" applyBorder="1" applyAlignment="1">
      <alignment horizontal="center" vertical="top" wrapText="1"/>
    </xf>
    <xf numFmtId="0" fontId="15" fillId="0" borderId="9" xfId="0" applyFont="1" applyFill="1" applyBorder="1" applyAlignment="1">
      <alignment horizontal="center" vertical="top" wrapText="1"/>
    </xf>
    <xf numFmtId="1" fontId="2" fillId="0" borderId="2" xfId="9" applyNumberFormat="1" applyFont="1" applyFill="1" applyBorder="1" applyAlignment="1">
      <alignment horizontal="right" vertical="center" wrapText="1"/>
    </xf>
    <xf numFmtId="1" fontId="2" fillId="0" borderId="7" xfId="9" applyNumberFormat="1" applyFont="1" applyFill="1" applyBorder="1" applyAlignment="1">
      <alignment horizontal="right" vertical="center" wrapText="1"/>
    </xf>
    <xf numFmtId="1" fontId="2" fillId="0" borderId="4" xfId="9" applyNumberFormat="1" applyFont="1" applyFill="1" applyBorder="1" applyAlignment="1">
      <alignment horizontal="right" vertical="center" wrapText="1"/>
    </xf>
    <xf numFmtId="1" fontId="2" fillId="0" borderId="8" xfId="9" applyNumberFormat="1" applyFont="1" applyFill="1" applyBorder="1" applyAlignment="1">
      <alignment horizontal="right" vertical="center" wrapText="1"/>
    </xf>
    <xf numFmtId="0" fontId="25" fillId="0" borderId="0" xfId="8" applyFont="1" applyFill="1" applyAlignment="1"/>
    <xf numFmtId="169" fontId="15" fillId="0" borderId="22" xfId="9" applyNumberFormat="1" applyFont="1" applyFill="1" applyBorder="1" applyAlignment="1">
      <alignment horizontal="center" vertical="center"/>
    </xf>
    <xf numFmtId="169" fontId="15" fillId="0" borderId="17" xfId="9" applyNumberFormat="1" applyFont="1" applyFill="1" applyBorder="1" applyAlignment="1">
      <alignment horizontal="center" vertical="center"/>
    </xf>
    <xf numFmtId="169" fontId="15" fillId="0" borderId="23" xfId="9" applyNumberFormat="1" applyFont="1" applyFill="1" applyBorder="1" applyAlignment="1">
      <alignment horizontal="center" vertical="center"/>
    </xf>
    <xf numFmtId="1" fontId="2" fillId="0" borderId="3" xfId="9" applyNumberFormat="1" applyFont="1" applyFill="1" applyBorder="1" applyAlignment="1">
      <alignment horizontal="right" vertical="center" wrapText="1"/>
    </xf>
    <xf numFmtId="1" fontId="2" fillId="0" borderId="6" xfId="9" applyNumberFormat="1" applyFont="1" applyFill="1" applyBorder="1" applyAlignment="1">
      <alignment horizontal="right" vertical="center" wrapText="1"/>
    </xf>
    <xf numFmtId="169" fontId="15" fillId="0" borderId="16" xfId="9" applyNumberFormat="1" applyFont="1" applyFill="1" applyBorder="1" applyAlignment="1">
      <alignment horizontal="center" vertical="center"/>
    </xf>
    <xf numFmtId="169" fontId="15" fillId="0" borderId="18" xfId="9" applyNumberFormat="1" applyFont="1" applyFill="1" applyBorder="1" applyAlignment="1">
      <alignment horizontal="center" vertical="center"/>
    </xf>
    <xf numFmtId="1" fontId="15" fillId="0" borderId="1" xfId="9" applyNumberFormat="1" applyFont="1" applyFill="1" applyBorder="1" applyAlignment="1">
      <alignment vertical="center"/>
    </xf>
    <xf numFmtId="1" fontId="15" fillId="0" borderId="6" xfId="9" applyNumberFormat="1" applyFont="1" applyFill="1" applyBorder="1" applyAlignment="1">
      <alignment vertical="center"/>
    </xf>
    <xf numFmtId="1" fontId="2" fillId="0" borderId="19" xfId="9" applyNumberFormat="1" applyFont="1" applyFill="1" applyBorder="1" applyAlignment="1">
      <alignment horizontal="right" vertical="center" wrapText="1"/>
    </xf>
    <xf numFmtId="1" fontId="2" fillId="0" borderId="20" xfId="9" applyNumberFormat="1" applyFont="1" applyFill="1" applyBorder="1" applyAlignment="1">
      <alignment horizontal="right" vertical="center" wrapText="1"/>
    </xf>
    <xf numFmtId="3" fontId="15" fillId="0" borderId="13" xfId="11" applyNumberFormat="1" applyFont="1" applyFill="1" applyBorder="1" applyAlignment="1">
      <alignment horizontal="left"/>
    </xf>
    <xf numFmtId="3" fontId="15" fillId="0" borderId="11" xfId="11" applyNumberFormat="1" applyFont="1" applyFill="1" applyBorder="1" applyAlignment="1">
      <alignment horizontal="left"/>
    </xf>
    <xf numFmtId="3" fontId="15" fillId="0" borderId="12" xfId="11" applyNumberFormat="1" applyFont="1" applyFill="1" applyBorder="1" applyAlignment="1">
      <alignment horizontal="left"/>
    </xf>
    <xf numFmtId="3" fontId="15" fillId="0" borderId="13" xfId="9" applyNumberFormat="1" applyFont="1" applyFill="1" applyBorder="1" applyAlignment="1">
      <alignment horizontal="left"/>
    </xf>
    <xf numFmtId="3" fontId="15" fillId="0" borderId="11" xfId="9" applyNumberFormat="1" applyFont="1" applyFill="1" applyBorder="1" applyAlignment="1">
      <alignment horizontal="left"/>
    </xf>
    <xf numFmtId="3" fontId="15" fillId="0" borderId="12" xfId="9" applyNumberFormat="1" applyFont="1" applyFill="1" applyBorder="1" applyAlignment="1">
      <alignment horizontal="left"/>
    </xf>
  </cellXfs>
  <cellStyles count="14">
    <cellStyle name="Comma" xfId="7" builtinId="3"/>
    <cellStyle name="Hyperlink" xfId="1" builtinId="8"/>
    <cellStyle name="Normal" xfId="0" builtinId="0"/>
    <cellStyle name="Normal 2" xfId="8"/>
    <cellStyle name="Normal 3" xfId="13"/>
    <cellStyle name="Normal_10pop-proj-scottishareas-allfigs" xfId="2"/>
    <cellStyle name="Normal_10pop-proj-scottishareas-alltables" xfId="3"/>
    <cellStyle name="Normal_A1.3" xfId="11"/>
    <cellStyle name="Normal_annual report vals" xfId="4"/>
    <cellStyle name="Normal_Components of projected change 2006-2031" xfId="12"/>
    <cellStyle name="Normal_TABLE1" xfId="9"/>
    <cellStyle name="Normal10" xfId="5"/>
    <cellStyle name="Percent" xfId="6" builtinId="5"/>
    <cellStyle name="Percent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6"/>
  <sheetViews>
    <sheetView showGridLines="0" tabSelected="1" workbookViewId="0">
      <selection sqref="A1:E1"/>
    </sheetView>
  </sheetViews>
  <sheetFormatPr defaultColWidth="8" defaultRowHeight="11.25" x14ac:dyDescent="0.2"/>
  <cols>
    <col min="1" max="1" width="14.85546875" style="61" bestFit="1" customWidth="1"/>
    <col min="2" max="10" width="12" style="61" customWidth="1"/>
    <col min="11" max="11" width="13" style="61" customWidth="1"/>
    <col min="12" max="12" width="13.5703125" style="61" customWidth="1"/>
    <col min="13" max="15" width="11.140625" style="61" customWidth="1"/>
    <col min="16" max="16384" width="8" style="61"/>
  </cols>
  <sheetData>
    <row r="1" spans="1:12" s="55" customFormat="1" ht="18" customHeight="1" x14ac:dyDescent="0.25">
      <c r="A1" s="388" t="str">
        <f>'metadata text'!B1</f>
        <v>Household Projections for Scotland (2018-based)</v>
      </c>
      <c r="B1" s="388"/>
      <c r="C1" s="388"/>
      <c r="D1" s="388"/>
      <c r="E1" s="388"/>
      <c r="F1" s="54"/>
    </row>
    <row r="2" spans="1:12" s="55" customFormat="1" ht="18" customHeight="1" x14ac:dyDescent="0.25">
      <c r="A2" s="388" t="str">
        <f>'metadata text'!B2</f>
        <v>Detailed Tables - High migration Projection</v>
      </c>
      <c r="B2" s="388"/>
      <c r="C2" s="388"/>
      <c r="D2" s="388"/>
    </row>
    <row r="3" spans="1:12" s="55" customFormat="1" ht="15" customHeight="1" x14ac:dyDescent="0.2"/>
    <row r="4" spans="1:12" s="55" customFormat="1" ht="15.75" x14ac:dyDescent="0.25">
      <c r="A4" s="57" t="s">
        <v>1</v>
      </c>
      <c r="B4" s="56"/>
    </row>
    <row r="5" spans="1:12" s="9" customFormat="1" ht="12.75" x14ac:dyDescent="0.2">
      <c r="A5" s="57"/>
      <c r="B5" s="58"/>
      <c r="C5" s="59"/>
      <c r="D5" s="59"/>
      <c r="E5" s="59"/>
      <c r="F5" s="59"/>
      <c r="G5" s="59"/>
      <c r="H5" s="59"/>
      <c r="I5" s="59"/>
      <c r="J5" s="59"/>
    </row>
    <row r="6" spans="1:12" s="55" customFormat="1" ht="12.75" customHeight="1" x14ac:dyDescent="0.2">
      <c r="A6" s="9" t="s">
        <v>2</v>
      </c>
      <c r="B6" s="385" t="s">
        <v>3</v>
      </c>
      <c r="C6" s="385"/>
      <c r="D6" s="385"/>
      <c r="E6" s="385"/>
      <c r="F6" s="385"/>
      <c r="G6" s="385"/>
      <c r="H6" s="385"/>
      <c r="I6" s="385"/>
      <c r="J6" s="385"/>
      <c r="K6" s="60"/>
      <c r="L6" s="60"/>
    </row>
    <row r="7" spans="1:12" s="9" customFormat="1" ht="12.75" customHeight="1" x14ac:dyDescent="0.2">
      <c r="A7" s="9" t="s">
        <v>13</v>
      </c>
      <c r="B7" s="386" t="s">
        <v>278</v>
      </c>
      <c r="C7" s="386"/>
      <c r="D7" s="386"/>
      <c r="E7" s="386"/>
      <c r="F7" s="386"/>
      <c r="G7" s="386"/>
      <c r="H7" s="386"/>
      <c r="I7" s="386"/>
      <c r="J7" s="386"/>
    </row>
    <row r="8" spans="1:12" s="9" customFormat="1" ht="12.75" customHeight="1" x14ac:dyDescent="0.2">
      <c r="A8" s="9" t="s">
        <v>14</v>
      </c>
      <c r="B8" s="385" t="s">
        <v>184</v>
      </c>
      <c r="C8" s="385"/>
      <c r="D8" s="385"/>
      <c r="E8" s="385"/>
      <c r="F8" s="385"/>
      <c r="G8" s="385"/>
      <c r="H8" s="385"/>
      <c r="I8" s="385"/>
      <c r="J8" s="385"/>
      <c r="K8" s="61"/>
    </row>
    <row r="9" spans="1:12" s="9" customFormat="1" ht="12.75" customHeight="1" x14ac:dyDescent="0.2">
      <c r="A9" s="9" t="s">
        <v>15</v>
      </c>
      <c r="B9" s="385" t="s">
        <v>262</v>
      </c>
      <c r="C9" s="385"/>
      <c r="D9" s="385"/>
      <c r="E9" s="385"/>
      <c r="F9" s="385"/>
      <c r="G9" s="385"/>
      <c r="H9" s="385"/>
      <c r="I9" s="385"/>
      <c r="J9" s="385"/>
      <c r="K9" s="61"/>
    </row>
    <row r="10" spans="1:12" s="9" customFormat="1" ht="12.75" customHeight="1" x14ac:dyDescent="0.2">
      <c r="A10" s="9" t="s">
        <v>16</v>
      </c>
      <c r="B10" s="386" t="s">
        <v>185</v>
      </c>
      <c r="C10" s="386"/>
      <c r="D10" s="386"/>
      <c r="E10" s="386"/>
      <c r="F10" s="386"/>
      <c r="G10" s="386"/>
      <c r="H10" s="386"/>
      <c r="I10" s="386"/>
      <c r="J10" s="386"/>
      <c r="K10" s="61"/>
    </row>
    <row r="11" spans="1:12" s="9" customFormat="1" ht="12.75" customHeight="1" x14ac:dyDescent="0.2">
      <c r="A11" s="9" t="s">
        <v>17</v>
      </c>
      <c r="B11" s="386" t="s">
        <v>186</v>
      </c>
      <c r="C11" s="386"/>
      <c r="D11" s="386"/>
      <c r="E11" s="386"/>
      <c r="F11" s="386"/>
      <c r="G11" s="386"/>
      <c r="H11" s="386"/>
      <c r="I11" s="386"/>
      <c r="J11" s="386"/>
      <c r="K11" s="61"/>
      <c r="L11" s="62"/>
    </row>
    <row r="12" spans="1:12" s="9" customFormat="1" ht="12.75" customHeight="1" x14ac:dyDescent="0.2">
      <c r="A12" s="9" t="s">
        <v>18</v>
      </c>
      <c r="B12" s="386" t="s">
        <v>187</v>
      </c>
      <c r="C12" s="386"/>
      <c r="D12" s="386"/>
      <c r="E12" s="386"/>
      <c r="F12" s="386"/>
      <c r="G12" s="386"/>
      <c r="H12" s="386"/>
      <c r="I12" s="386"/>
      <c r="J12" s="386"/>
      <c r="K12" s="63"/>
      <c r="L12" s="61"/>
    </row>
    <row r="13" spans="1:12" s="9" customFormat="1" ht="12.75" customHeight="1" x14ac:dyDescent="0.2">
      <c r="A13" s="9" t="s">
        <v>19</v>
      </c>
      <c r="B13" s="385" t="s">
        <v>188</v>
      </c>
      <c r="C13" s="385"/>
      <c r="D13" s="385"/>
      <c r="E13" s="385"/>
      <c r="F13" s="385"/>
      <c r="G13" s="385"/>
      <c r="H13" s="385"/>
      <c r="I13" s="385"/>
      <c r="J13" s="385"/>
      <c r="K13" s="64"/>
      <c r="L13" s="61"/>
    </row>
    <row r="14" spans="1:12" s="9" customFormat="1" ht="12.75" customHeight="1" x14ac:dyDescent="0.2">
      <c r="A14" s="9" t="s">
        <v>20</v>
      </c>
      <c r="B14" s="385" t="s">
        <v>189</v>
      </c>
      <c r="C14" s="385"/>
      <c r="D14" s="385"/>
      <c r="E14" s="385"/>
      <c r="F14" s="385"/>
      <c r="G14" s="385"/>
      <c r="H14" s="385"/>
      <c r="I14" s="385"/>
      <c r="J14" s="385"/>
      <c r="K14" s="64"/>
      <c r="L14" s="61"/>
    </row>
    <row r="15" spans="1:12" s="9" customFormat="1" ht="12.75" customHeight="1" x14ac:dyDescent="0.2">
      <c r="A15" s="9" t="s">
        <v>103</v>
      </c>
      <c r="B15" s="385" t="s">
        <v>190</v>
      </c>
      <c r="C15" s="385"/>
      <c r="D15" s="385"/>
      <c r="E15" s="385"/>
      <c r="F15" s="385"/>
      <c r="G15" s="385"/>
      <c r="H15" s="385"/>
      <c r="I15" s="385"/>
      <c r="J15" s="385"/>
      <c r="K15" s="64"/>
      <c r="L15" s="61"/>
    </row>
    <row r="16" spans="1:12" s="9" customFormat="1" ht="12.75" customHeight="1" x14ac:dyDescent="0.2">
      <c r="A16" s="9" t="s">
        <v>104</v>
      </c>
      <c r="B16" s="385" t="s">
        <v>191</v>
      </c>
      <c r="C16" s="385"/>
      <c r="D16" s="385"/>
      <c r="E16" s="385"/>
      <c r="F16" s="385"/>
      <c r="G16" s="385"/>
      <c r="H16" s="385"/>
      <c r="I16" s="385"/>
      <c r="J16" s="385"/>
      <c r="K16" s="64"/>
      <c r="L16" s="61"/>
    </row>
    <row r="17" spans="1:12" s="9" customFormat="1" ht="12.75" customHeight="1" x14ac:dyDescent="0.2">
      <c r="A17" s="9" t="s">
        <v>105</v>
      </c>
      <c r="B17" s="385" t="s">
        <v>192</v>
      </c>
      <c r="C17" s="385"/>
      <c r="D17" s="385"/>
      <c r="E17" s="385"/>
      <c r="F17" s="385"/>
      <c r="G17" s="385"/>
      <c r="H17" s="385"/>
      <c r="I17" s="385"/>
      <c r="J17" s="385"/>
      <c r="K17" s="64"/>
      <c r="L17" s="61"/>
    </row>
    <row r="18" spans="1:12" s="9" customFormat="1" ht="12.75" customHeight="1" x14ac:dyDescent="0.2">
      <c r="A18" s="9" t="s">
        <v>106</v>
      </c>
      <c r="B18" s="385" t="s">
        <v>193</v>
      </c>
      <c r="C18" s="385"/>
      <c r="D18" s="385"/>
      <c r="E18" s="385"/>
      <c r="F18" s="385"/>
      <c r="G18" s="385"/>
      <c r="H18" s="385"/>
      <c r="I18" s="385"/>
      <c r="J18" s="385"/>
      <c r="K18" s="64"/>
      <c r="L18" s="61"/>
    </row>
    <row r="19" spans="1:12" s="9" customFormat="1" ht="12.75" customHeight="1" x14ac:dyDescent="0.2">
      <c r="A19" s="9" t="s">
        <v>107</v>
      </c>
      <c r="B19" s="385" t="s">
        <v>194</v>
      </c>
      <c r="C19" s="385"/>
      <c r="D19" s="385"/>
      <c r="E19" s="385"/>
      <c r="F19" s="385"/>
      <c r="G19" s="385"/>
      <c r="H19" s="385"/>
      <c r="I19" s="385"/>
      <c r="J19" s="385"/>
      <c r="K19" s="64"/>
      <c r="L19" s="61"/>
    </row>
    <row r="20" spans="1:12" s="9" customFormat="1" ht="12.75" customHeight="1" x14ac:dyDescent="0.2">
      <c r="A20" s="9" t="s">
        <v>108</v>
      </c>
      <c r="B20" s="385" t="s">
        <v>195</v>
      </c>
      <c r="C20" s="385"/>
      <c r="D20" s="385"/>
      <c r="E20" s="385"/>
      <c r="F20" s="385"/>
      <c r="G20" s="385"/>
      <c r="H20" s="385"/>
      <c r="I20" s="385"/>
      <c r="J20" s="385"/>
      <c r="K20" s="64"/>
      <c r="L20" s="61"/>
    </row>
    <row r="21" spans="1:12" s="9" customFormat="1" ht="12.75" customHeight="1" x14ac:dyDescent="0.2">
      <c r="A21" s="9" t="s">
        <v>109</v>
      </c>
      <c r="B21" s="385" t="s">
        <v>267</v>
      </c>
      <c r="C21" s="385"/>
      <c r="D21" s="385"/>
      <c r="E21" s="385"/>
      <c r="F21" s="385"/>
      <c r="G21" s="385"/>
      <c r="H21" s="385"/>
      <c r="I21" s="385"/>
      <c r="J21" s="385"/>
      <c r="K21" s="64"/>
      <c r="L21" s="61"/>
    </row>
    <row r="22" spans="1:12" s="9" customFormat="1" ht="12.75" customHeight="1" x14ac:dyDescent="0.2">
      <c r="A22" s="9" t="s">
        <v>110</v>
      </c>
      <c r="B22" s="385" t="s">
        <v>271</v>
      </c>
      <c r="C22" s="385"/>
      <c r="D22" s="385"/>
      <c r="E22" s="385"/>
      <c r="F22" s="385"/>
      <c r="G22" s="385"/>
      <c r="H22" s="385"/>
      <c r="I22" s="385"/>
      <c r="J22" s="385"/>
      <c r="K22" s="64"/>
      <c r="L22" s="61"/>
    </row>
    <row r="23" spans="1:12" s="9" customFormat="1" ht="12.75" customHeight="1" x14ac:dyDescent="0.2">
      <c r="A23" s="9" t="s">
        <v>111</v>
      </c>
      <c r="B23" s="385" t="s">
        <v>268</v>
      </c>
      <c r="C23" s="385"/>
      <c r="D23" s="385"/>
      <c r="E23" s="385"/>
      <c r="F23" s="385"/>
      <c r="G23" s="385"/>
      <c r="H23" s="385"/>
      <c r="I23" s="385"/>
      <c r="J23" s="385"/>
      <c r="K23" s="64"/>
      <c r="L23" s="61"/>
    </row>
    <row r="24" spans="1:12" s="9" customFormat="1" ht="12.75" customHeight="1" x14ac:dyDescent="0.2">
      <c r="A24" s="9" t="s">
        <v>112</v>
      </c>
      <c r="B24" s="385" t="s">
        <v>269</v>
      </c>
      <c r="C24" s="385"/>
      <c r="D24" s="385"/>
      <c r="E24" s="385"/>
      <c r="F24" s="385"/>
      <c r="G24" s="385"/>
      <c r="H24" s="385"/>
      <c r="I24" s="385"/>
      <c r="J24" s="385"/>
      <c r="K24" s="64"/>
      <c r="L24" s="61"/>
    </row>
    <row r="25" spans="1:12" s="9" customFormat="1" ht="12.75" customHeight="1" x14ac:dyDescent="0.2">
      <c r="A25" s="59" t="s">
        <v>113</v>
      </c>
      <c r="B25" s="385" t="s">
        <v>270</v>
      </c>
      <c r="C25" s="385"/>
      <c r="D25" s="385"/>
      <c r="E25" s="385"/>
      <c r="F25" s="385"/>
      <c r="G25" s="385"/>
      <c r="H25" s="385"/>
      <c r="I25" s="385"/>
      <c r="J25" s="385"/>
      <c r="K25" s="64"/>
      <c r="L25" s="61"/>
    </row>
    <row r="26" spans="1:12" s="9" customFormat="1" ht="12.75" customHeight="1" x14ac:dyDescent="0.2">
      <c r="A26" s="59" t="s">
        <v>265</v>
      </c>
      <c r="B26" s="65" t="s">
        <v>266</v>
      </c>
      <c r="C26" s="64"/>
      <c r="D26" s="64"/>
      <c r="E26" s="64"/>
      <c r="F26" s="64"/>
      <c r="G26" s="64"/>
      <c r="H26" s="64"/>
      <c r="I26" s="64"/>
      <c r="J26" s="64"/>
      <c r="K26" s="64"/>
      <c r="L26" s="61"/>
    </row>
    <row r="27" spans="1:12" s="9" customFormat="1" ht="12.75" customHeight="1" x14ac:dyDescent="0.2">
      <c r="B27" s="62"/>
      <c r="C27" s="62"/>
      <c r="D27" s="62"/>
      <c r="E27" s="62"/>
      <c r="F27" s="62"/>
      <c r="G27" s="62"/>
      <c r="H27" s="62"/>
      <c r="K27" s="64"/>
      <c r="L27" s="61"/>
    </row>
    <row r="28" spans="1:12" s="9" customFormat="1" ht="12.75" customHeight="1" x14ac:dyDescent="0.2">
      <c r="A28" s="387" t="s">
        <v>4</v>
      </c>
      <c r="B28" s="387"/>
      <c r="C28" s="387"/>
      <c r="D28" s="387"/>
      <c r="E28" s="387"/>
      <c r="F28" s="387"/>
      <c r="G28" s="55"/>
      <c r="H28" s="55"/>
      <c r="I28" s="55"/>
      <c r="J28" s="55"/>
    </row>
    <row r="29" spans="1:12" s="55" customFormat="1" ht="12.75" customHeight="1" x14ac:dyDescent="0.2">
      <c r="B29" s="66"/>
    </row>
    <row r="30" spans="1:12" s="55" customFormat="1" ht="12.75" customHeight="1" x14ac:dyDescent="0.2">
      <c r="A30" s="384" t="s">
        <v>280</v>
      </c>
      <c r="B30" s="384"/>
      <c r="C30" s="66"/>
    </row>
    <row r="31" spans="1:12" s="55" customFormat="1" ht="12.75" customHeight="1" x14ac:dyDescent="0.2">
      <c r="B31" s="61"/>
      <c r="C31" s="61"/>
      <c r="D31" s="61"/>
      <c r="E31" s="61"/>
      <c r="F31" s="61"/>
      <c r="G31" s="61"/>
      <c r="H31" s="61"/>
      <c r="I31" s="61"/>
      <c r="J31" s="61"/>
    </row>
    <row r="36" spans="2:2" ht="15.75" x14ac:dyDescent="0.25">
      <c r="B36" s="54"/>
    </row>
  </sheetData>
  <mergeCells count="24">
    <mergeCell ref="B23:J23"/>
    <mergeCell ref="B24:J24"/>
    <mergeCell ref="A1:E1"/>
    <mergeCell ref="B6:J6"/>
    <mergeCell ref="B7:J7"/>
    <mergeCell ref="B8:J8"/>
    <mergeCell ref="B9:J9"/>
    <mergeCell ref="A2:D2"/>
    <mergeCell ref="A30:B30"/>
    <mergeCell ref="B19:J19"/>
    <mergeCell ref="B20:J20"/>
    <mergeCell ref="B25:J25"/>
    <mergeCell ref="B10:J10"/>
    <mergeCell ref="B11:J11"/>
    <mergeCell ref="B12:J12"/>
    <mergeCell ref="B13:J13"/>
    <mergeCell ref="B14:J14"/>
    <mergeCell ref="B15:J15"/>
    <mergeCell ref="B18:J18"/>
    <mergeCell ref="B16:J16"/>
    <mergeCell ref="B17:J17"/>
    <mergeCell ref="A28:F28"/>
    <mergeCell ref="B21:J21"/>
    <mergeCell ref="B22:J22"/>
  </mergeCells>
  <phoneticPr fontId="3" type="noConversion"/>
  <hyperlinks>
    <hyperlink ref="B6" location="Metadata!A1" display="Metadata associated with the projected population data in these tables"/>
    <hyperlink ref="B6:G6" location="Metadata!A1" display="Metadata associated with these tables"/>
    <hyperlink ref="B8:I8" location="'Table B'!A1" display="Communal establishment data sources"/>
    <hyperlink ref="B7:H7" location="'Table 1'!A1" display="Household Projections for Scotland, 2010 - 2035"/>
    <hyperlink ref="B8:H8" location="'Table 2'!A1" display="Household projections for Scotland, by type of household, 2010 - 2035"/>
    <hyperlink ref="B9:J9" location="'Table 3'!A1" display="Household projections for Scotland, by age of Household Reference person (HRP)1, 2018 to 2043"/>
    <hyperlink ref="B10:J10" location="'Table 4'!A1" display="Projected number of households in Scotland, by household type and age group of the head of household, 2010 - 2035"/>
    <hyperlink ref="B11:J11" location="'Table 5'!A1" display="Projected percentage of people living alone, by gender and age group, 2010 - 2035"/>
    <hyperlink ref="B12:J12" location="'Table 6'!A1" display="Household projections for Scotland, by local authority area, 2010 - 2035, all households"/>
    <hyperlink ref="B13:J13" location="'Table 7'!A1" display="Average Household Size, by local authority area, 2010 - 2035"/>
    <hyperlink ref="B14:J14" location="'Table 8'!A1" display="Projected percentage of households of each type by local authority area, 2010 and 2035"/>
    <hyperlink ref="B15:J15" location="'Table 9'!A1" display="Household projections for Scotland, by local authority, 2010 - 2035, one adult households"/>
    <hyperlink ref="B18:J18" location="'Table 12'!A1" display="Household projections for Scotland, by local authority, 2010 - 2035, households with one adult and one or more children"/>
    <hyperlink ref="B16:J16" location="'Table 10'!A1" display="Household projections for Scotland, by local authority, 2010 - 2035, two adult households"/>
    <hyperlink ref="B17:J17" location="'Table 11'!A1" display="Household projections for Scotland, by local authority, 2010 - 2035, households with three or more adults and no children"/>
    <hyperlink ref="B19:J19" location="'Table 13'!A1" display="Household projections for Scotland, by local authority, 2010 - 2035, households with two or more adults and one or more children"/>
    <hyperlink ref="B20:J20" location="'Table 14'!A1" display="Projected percentage of households by local authority area and by age group, 2010 and 2035"/>
    <hyperlink ref="B21:J21" location="'Table 15'!A1" display="Household projections for Scotland, by area, 2018 to 2043, households with an Household Reference Person1 (HRP) aged 16 - 29"/>
    <hyperlink ref="B22:J22" location="'Table 16'!A1" display="Household projections for Scotland, by area, 2018 to 2043, households with an Household Reference Person1 (HRP) aged 30 - 44"/>
    <hyperlink ref="B23:J23" location="'Table 17'!A1" display="Household projections for Scotland, by area, 2018 to 2043, households with an Household Reference Person1 (HRP) aged 45 - 59"/>
    <hyperlink ref="B24:J24" location="'Table 18'!A1" display="Household projections for Scotland, by area, 2018 to 2043, households with an Household Reference Person1 (HRP) aged 60 - 74"/>
    <hyperlink ref="B25:J25" location="'Table 19'!A1" display="Household projections for Scotland, by area, 2018 to 2043, households with an Household Reference Person1 (HRP) aged 75+"/>
    <hyperlink ref="B26" location="'Additional Table I'!A1" display="Additional table I: Projected percentage change in households (2018-based) by age structure and Scottish area, selected years"/>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E52"/>
  <sheetViews>
    <sheetView showGridLines="0" workbookViewId="0">
      <selection sqref="A1:E1"/>
    </sheetView>
  </sheetViews>
  <sheetFormatPr defaultRowHeight="12.75" x14ac:dyDescent="0.2"/>
  <cols>
    <col min="1" max="1" width="29.85546875" style="11" customWidth="1"/>
    <col min="2" max="16384" width="9.140625" style="11"/>
  </cols>
  <sheetData>
    <row r="1" spans="1:31" ht="18" customHeight="1" x14ac:dyDescent="0.25">
      <c r="A1" s="396" t="s">
        <v>175</v>
      </c>
      <c r="B1" s="396"/>
      <c r="C1" s="396"/>
      <c r="D1" s="396"/>
      <c r="E1" s="396"/>
      <c r="F1" s="10"/>
      <c r="G1" s="395" t="s">
        <v>272</v>
      </c>
      <c r="H1" s="395"/>
      <c r="K1" s="142"/>
    </row>
    <row r="2" spans="1:31" ht="15" customHeight="1" x14ac:dyDescent="0.25">
      <c r="A2" s="10"/>
      <c r="B2" s="10"/>
      <c r="C2" s="10"/>
      <c r="D2" s="10"/>
      <c r="E2" s="10"/>
      <c r="F2" s="10"/>
      <c r="G2" s="10"/>
      <c r="H2" s="10"/>
      <c r="I2" s="10"/>
      <c r="J2" s="10"/>
      <c r="K2" s="10"/>
    </row>
    <row r="3" spans="1:31" s="33" customForma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1" t="s">
        <v>67</v>
      </c>
      <c r="AC3" s="402"/>
      <c r="AD3" s="401" t="s">
        <v>67</v>
      </c>
      <c r="AE3" s="402"/>
    </row>
    <row r="4" spans="1:31" s="33" customFormat="1" x14ac:dyDescent="0.2">
      <c r="A4" s="430"/>
      <c r="B4" s="20" t="s">
        <v>139</v>
      </c>
      <c r="C4" s="21" t="s">
        <v>140</v>
      </c>
      <c r="D4" s="21" t="s">
        <v>141</v>
      </c>
      <c r="E4" s="21" t="s">
        <v>142</v>
      </c>
      <c r="F4" s="21" t="s">
        <v>143</v>
      </c>
      <c r="G4" s="21" t="s">
        <v>144</v>
      </c>
      <c r="H4" s="21" t="s">
        <v>145</v>
      </c>
      <c r="I4" s="21" t="s">
        <v>146</v>
      </c>
      <c r="J4" s="21" t="s">
        <v>147</v>
      </c>
      <c r="K4" s="21" t="s">
        <v>148</v>
      </c>
      <c r="L4" s="21" t="s">
        <v>149</v>
      </c>
      <c r="M4" s="21" t="s">
        <v>150</v>
      </c>
      <c r="N4" s="21" t="s">
        <v>151</v>
      </c>
      <c r="O4" s="21" t="s">
        <v>152</v>
      </c>
      <c r="P4" s="21" t="s">
        <v>153</v>
      </c>
      <c r="Q4" s="21" t="s">
        <v>154</v>
      </c>
      <c r="R4" s="21" t="s">
        <v>155</v>
      </c>
      <c r="S4" s="21" t="s">
        <v>156</v>
      </c>
      <c r="T4" s="21" t="s">
        <v>157</v>
      </c>
      <c r="U4" s="21" t="s">
        <v>158</v>
      </c>
      <c r="V4" s="21" t="s">
        <v>159</v>
      </c>
      <c r="W4" s="21" t="s">
        <v>160</v>
      </c>
      <c r="X4" s="21" t="s">
        <v>161</v>
      </c>
      <c r="Y4" s="21" t="s">
        <v>162</v>
      </c>
      <c r="Z4" s="21" t="s">
        <v>163</v>
      </c>
      <c r="AA4" s="100" t="s">
        <v>164</v>
      </c>
      <c r="AB4" s="434" t="s">
        <v>177</v>
      </c>
      <c r="AC4" s="404"/>
      <c r="AD4" s="434" t="s">
        <v>167</v>
      </c>
      <c r="AE4" s="404"/>
    </row>
    <row r="5" spans="1:31" s="33" customFormat="1" x14ac:dyDescent="0.2">
      <c r="A5" s="34" t="s">
        <v>68</v>
      </c>
      <c r="B5" s="239">
        <v>2.15</v>
      </c>
      <c r="C5" s="240">
        <v>2.14</v>
      </c>
      <c r="D5" s="240">
        <v>2.13</v>
      </c>
      <c r="E5" s="240">
        <v>2.12</v>
      </c>
      <c r="F5" s="240">
        <v>2.11</v>
      </c>
      <c r="G5" s="240">
        <v>2.11</v>
      </c>
      <c r="H5" s="240">
        <v>2.1</v>
      </c>
      <c r="I5" s="240">
        <v>2.1</v>
      </c>
      <c r="J5" s="240">
        <v>2.09</v>
      </c>
      <c r="K5" s="240">
        <v>2.09</v>
      </c>
      <c r="L5" s="240">
        <v>2.08</v>
      </c>
      <c r="M5" s="240">
        <v>2.08</v>
      </c>
      <c r="N5" s="240">
        <v>2.08</v>
      </c>
      <c r="O5" s="240">
        <v>2.0699999999999998</v>
      </c>
      <c r="P5" s="240">
        <v>2.0699999999999998</v>
      </c>
      <c r="Q5" s="240">
        <v>2.06</v>
      </c>
      <c r="R5" s="240">
        <v>2.06</v>
      </c>
      <c r="S5" s="240">
        <v>2.0499999999999998</v>
      </c>
      <c r="T5" s="240">
        <v>2.04</v>
      </c>
      <c r="U5" s="240">
        <v>2.04</v>
      </c>
      <c r="V5" s="240">
        <v>2.0299999999999998</v>
      </c>
      <c r="W5" s="240">
        <v>2.0299999999999998</v>
      </c>
      <c r="X5" s="240">
        <v>2.02</v>
      </c>
      <c r="Y5" s="240">
        <v>2.02</v>
      </c>
      <c r="Z5" s="240">
        <v>2.0099999999999998</v>
      </c>
      <c r="AA5" s="241">
        <v>2.0099999999999998</v>
      </c>
      <c r="AB5" s="242">
        <v>-0.06</v>
      </c>
      <c r="AC5" s="191">
        <v>-0.03</v>
      </c>
      <c r="AD5" s="242">
        <v>-0.13</v>
      </c>
      <c r="AE5" s="191">
        <v>-0.06</v>
      </c>
    </row>
    <row r="6" spans="1:31" s="33"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3"/>
    </row>
    <row r="7" spans="1:31" s="33" customFormat="1" x14ac:dyDescent="0.2">
      <c r="A7" s="243" t="s">
        <v>69</v>
      </c>
      <c r="B7" s="244">
        <v>2.02</v>
      </c>
      <c r="C7" s="245">
        <v>2.0099999999999998</v>
      </c>
      <c r="D7" s="245">
        <v>2</v>
      </c>
      <c r="E7" s="245">
        <v>2</v>
      </c>
      <c r="F7" s="245">
        <v>1.99</v>
      </c>
      <c r="G7" s="245">
        <v>1.99</v>
      </c>
      <c r="H7" s="245">
        <v>1.99</v>
      </c>
      <c r="I7" s="245">
        <v>1.99</v>
      </c>
      <c r="J7" s="245">
        <v>1.99</v>
      </c>
      <c r="K7" s="245">
        <v>1.98</v>
      </c>
      <c r="L7" s="245">
        <v>1.98</v>
      </c>
      <c r="M7" s="245">
        <v>1.98</v>
      </c>
      <c r="N7" s="245">
        <v>1.98</v>
      </c>
      <c r="O7" s="245">
        <v>1.97</v>
      </c>
      <c r="P7" s="245">
        <v>1.97</v>
      </c>
      <c r="Q7" s="245">
        <v>1.96</v>
      </c>
      <c r="R7" s="245">
        <v>1.96</v>
      </c>
      <c r="S7" s="245">
        <v>1.96</v>
      </c>
      <c r="T7" s="245">
        <v>1.95</v>
      </c>
      <c r="U7" s="245">
        <v>1.95</v>
      </c>
      <c r="V7" s="245">
        <v>1.94</v>
      </c>
      <c r="W7" s="245">
        <v>1.94</v>
      </c>
      <c r="X7" s="245">
        <v>1.94</v>
      </c>
      <c r="Y7" s="245">
        <v>1.93</v>
      </c>
      <c r="Z7" s="245">
        <v>1.93</v>
      </c>
      <c r="AA7" s="246">
        <v>1.93</v>
      </c>
      <c r="AB7" s="247">
        <v>-0.04</v>
      </c>
      <c r="AC7" s="248">
        <v>-0.02</v>
      </c>
      <c r="AD7" s="247">
        <v>-0.09</v>
      </c>
      <c r="AE7" s="248">
        <v>-0.05</v>
      </c>
    </row>
    <row r="8" spans="1:31" s="33" customFormat="1" x14ac:dyDescent="0.2">
      <c r="A8" s="243" t="s">
        <v>70</v>
      </c>
      <c r="B8" s="244">
        <v>2.33</v>
      </c>
      <c r="C8" s="245">
        <v>2.3199999999999998</v>
      </c>
      <c r="D8" s="245">
        <v>2.31</v>
      </c>
      <c r="E8" s="245">
        <v>2.31</v>
      </c>
      <c r="F8" s="245">
        <v>2.2999999999999998</v>
      </c>
      <c r="G8" s="245">
        <v>2.29</v>
      </c>
      <c r="H8" s="245">
        <v>2.2799999999999998</v>
      </c>
      <c r="I8" s="245">
        <v>2.27</v>
      </c>
      <c r="J8" s="245">
        <v>2.2599999999999998</v>
      </c>
      <c r="K8" s="245">
        <v>2.2599999999999998</v>
      </c>
      <c r="L8" s="245">
        <v>2.25</v>
      </c>
      <c r="M8" s="245">
        <v>2.2400000000000002</v>
      </c>
      <c r="N8" s="245">
        <v>2.2400000000000002</v>
      </c>
      <c r="O8" s="245">
        <v>2.23</v>
      </c>
      <c r="P8" s="245">
        <v>2.23</v>
      </c>
      <c r="Q8" s="245">
        <v>2.2200000000000002</v>
      </c>
      <c r="R8" s="245">
        <v>2.21</v>
      </c>
      <c r="S8" s="245">
        <v>2.21</v>
      </c>
      <c r="T8" s="245">
        <v>2.2000000000000002</v>
      </c>
      <c r="U8" s="245">
        <v>2.19</v>
      </c>
      <c r="V8" s="245">
        <v>2.19</v>
      </c>
      <c r="W8" s="245">
        <v>2.1800000000000002</v>
      </c>
      <c r="X8" s="245">
        <v>2.17</v>
      </c>
      <c r="Y8" s="245">
        <v>2.17</v>
      </c>
      <c r="Z8" s="245">
        <v>2.16</v>
      </c>
      <c r="AA8" s="246">
        <v>2.16</v>
      </c>
      <c r="AB8" s="247">
        <v>-0.08</v>
      </c>
      <c r="AC8" s="248">
        <v>-0.03</v>
      </c>
      <c r="AD8" s="247">
        <v>-0.17</v>
      </c>
      <c r="AE8" s="248">
        <v>-7.0000000000000007E-2</v>
      </c>
    </row>
    <row r="9" spans="1:31" s="33" customFormat="1" x14ac:dyDescent="0.2">
      <c r="A9" s="243" t="s">
        <v>71</v>
      </c>
      <c r="B9" s="244">
        <v>2.12</v>
      </c>
      <c r="C9" s="245">
        <v>2.11</v>
      </c>
      <c r="D9" s="245">
        <v>2.11</v>
      </c>
      <c r="E9" s="245">
        <v>2.1</v>
      </c>
      <c r="F9" s="245">
        <v>2.09</v>
      </c>
      <c r="G9" s="245">
        <v>2.08</v>
      </c>
      <c r="H9" s="245">
        <v>2.0699999999999998</v>
      </c>
      <c r="I9" s="245">
        <v>2.0699999999999998</v>
      </c>
      <c r="J9" s="245">
        <v>2.06</v>
      </c>
      <c r="K9" s="245">
        <v>2.06</v>
      </c>
      <c r="L9" s="245">
        <v>2.06</v>
      </c>
      <c r="M9" s="245">
        <v>2.0499999999999998</v>
      </c>
      <c r="N9" s="245">
        <v>2.0499999999999998</v>
      </c>
      <c r="O9" s="245">
        <v>2.04</v>
      </c>
      <c r="P9" s="245">
        <v>2.04</v>
      </c>
      <c r="Q9" s="245">
        <v>2.0299999999999998</v>
      </c>
      <c r="R9" s="245">
        <v>2.0299999999999998</v>
      </c>
      <c r="S9" s="245">
        <v>2.02</v>
      </c>
      <c r="T9" s="245">
        <v>2.02</v>
      </c>
      <c r="U9" s="245">
        <v>2.0099999999999998</v>
      </c>
      <c r="V9" s="245">
        <v>2</v>
      </c>
      <c r="W9" s="245">
        <v>2</v>
      </c>
      <c r="X9" s="245">
        <v>1.99</v>
      </c>
      <c r="Y9" s="245">
        <v>1.99</v>
      </c>
      <c r="Z9" s="245">
        <v>1.98</v>
      </c>
      <c r="AA9" s="246">
        <v>1.98</v>
      </c>
      <c r="AB9" s="247">
        <v>-7.0000000000000007E-2</v>
      </c>
      <c r="AC9" s="248">
        <v>-0.03</v>
      </c>
      <c r="AD9" s="247">
        <v>-0.14000000000000001</v>
      </c>
      <c r="AE9" s="248">
        <v>-7.0000000000000007E-2</v>
      </c>
    </row>
    <row r="10" spans="1:31" s="33" customFormat="1" x14ac:dyDescent="0.2">
      <c r="A10" s="243" t="s">
        <v>123</v>
      </c>
      <c r="B10" s="244">
        <v>1.99</v>
      </c>
      <c r="C10" s="245">
        <v>1.97</v>
      </c>
      <c r="D10" s="245">
        <v>1.96</v>
      </c>
      <c r="E10" s="245">
        <v>1.95</v>
      </c>
      <c r="F10" s="245">
        <v>1.94</v>
      </c>
      <c r="G10" s="245">
        <v>1.94</v>
      </c>
      <c r="H10" s="245">
        <v>1.93</v>
      </c>
      <c r="I10" s="245">
        <v>1.92</v>
      </c>
      <c r="J10" s="245">
        <v>1.92</v>
      </c>
      <c r="K10" s="245">
        <v>1.91</v>
      </c>
      <c r="L10" s="245">
        <v>1.91</v>
      </c>
      <c r="M10" s="245">
        <v>1.9</v>
      </c>
      <c r="N10" s="245">
        <v>1.9</v>
      </c>
      <c r="O10" s="245">
        <v>1.89</v>
      </c>
      <c r="P10" s="245">
        <v>1.89</v>
      </c>
      <c r="Q10" s="245">
        <v>1.88</v>
      </c>
      <c r="R10" s="245">
        <v>1.88</v>
      </c>
      <c r="S10" s="245">
        <v>1.87</v>
      </c>
      <c r="T10" s="245">
        <v>1.87</v>
      </c>
      <c r="U10" s="245">
        <v>1.86</v>
      </c>
      <c r="V10" s="245">
        <v>1.85</v>
      </c>
      <c r="W10" s="245">
        <v>1.85</v>
      </c>
      <c r="X10" s="245">
        <v>1.84</v>
      </c>
      <c r="Y10" s="245">
        <v>1.84</v>
      </c>
      <c r="Z10" s="245">
        <v>1.84</v>
      </c>
      <c r="AA10" s="246">
        <v>1.83</v>
      </c>
      <c r="AB10" s="247">
        <v>-0.08</v>
      </c>
      <c r="AC10" s="248">
        <v>-0.04</v>
      </c>
      <c r="AD10" s="247">
        <v>-0.16</v>
      </c>
      <c r="AE10" s="248">
        <v>-0.08</v>
      </c>
    </row>
    <row r="11" spans="1:31" s="33" customFormat="1" x14ac:dyDescent="0.2">
      <c r="A11" s="243" t="s">
        <v>124</v>
      </c>
      <c r="B11" s="244">
        <v>2.1</v>
      </c>
      <c r="C11" s="245">
        <v>2.09</v>
      </c>
      <c r="D11" s="245">
        <v>2.09</v>
      </c>
      <c r="E11" s="245">
        <v>2.08</v>
      </c>
      <c r="F11" s="245">
        <v>2.0699999999999998</v>
      </c>
      <c r="G11" s="245">
        <v>2.06</v>
      </c>
      <c r="H11" s="245">
        <v>2.06</v>
      </c>
      <c r="I11" s="245">
        <v>2.0499999999999998</v>
      </c>
      <c r="J11" s="245">
        <v>2.0499999999999998</v>
      </c>
      <c r="K11" s="245">
        <v>2.04</v>
      </c>
      <c r="L11" s="245">
        <v>2.04</v>
      </c>
      <c r="M11" s="245">
        <v>2.0299999999999998</v>
      </c>
      <c r="N11" s="245">
        <v>2.0299999999999998</v>
      </c>
      <c r="O11" s="245">
        <v>2.02</v>
      </c>
      <c r="P11" s="245">
        <v>2.02</v>
      </c>
      <c r="Q11" s="245">
        <v>2.0099999999999998</v>
      </c>
      <c r="R11" s="245">
        <v>2.0099999999999998</v>
      </c>
      <c r="S11" s="245">
        <v>2.0099999999999998</v>
      </c>
      <c r="T11" s="245">
        <v>2</v>
      </c>
      <c r="U11" s="245">
        <v>2</v>
      </c>
      <c r="V11" s="245">
        <v>1.99</v>
      </c>
      <c r="W11" s="245">
        <v>1.99</v>
      </c>
      <c r="X11" s="245">
        <v>1.99</v>
      </c>
      <c r="Y11" s="245">
        <v>1.98</v>
      </c>
      <c r="Z11" s="245">
        <v>1.98</v>
      </c>
      <c r="AA11" s="246">
        <v>1.98</v>
      </c>
      <c r="AB11" s="247">
        <v>-0.06</v>
      </c>
      <c r="AC11" s="248">
        <v>-0.03</v>
      </c>
      <c r="AD11" s="247">
        <v>-0.12</v>
      </c>
      <c r="AE11" s="248">
        <v>-0.06</v>
      </c>
    </row>
    <row r="12" spans="1:31" s="33" customFormat="1" x14ac:dyDescent="0.2">
      <c r="A12" s="243" t="s">
        <v>72</v>
      </c>
      <c r="B12" s="244">
        <v>2.12</v>
      </c>
      <c r="C12" s="245">
        <v>2.11</v>
      </c>
      <c r="D12" s="245">
        <v>2.1</v>
      </c>
      <c r="E12" s="245">
        <v>2.09</v>
      </c>
      <c r="F12" s="245">
        <v>2.09</v>
      </c>
      <c r="G12" s="245">
        <v>2.08</v>
      </c>
      <c r="H12" s="245">
        <v>2.0699999999999998</v>
      </c>
      <c r="I12" s="245">
        <v>2.0699999999999998</v>
      </c>
      <c r="J12" s="245">
        <v>2.06</v>
      </c>
      <c r="K12" s="245">
        <v>2.06</v>
      </c>
      <c r="L12" s="245">
        <v>2.06</v>
      </c>
      <c r="M12" s="245">
        <v>2.0499999999999998</v>
      </c>
      <c r="N12" s="245">
        <v>2.0499999999999998</v>
      </c>
      <c r="O12" s="245">
        <v>2.0499999999999998</v>
      </c>
      <c r="P12" s="245">
        <v>2.04</v>
      </c>
      <c r="Q12" s="245">
        <v>2.04</v>
      </c>
      <c r="R12" s="245">
        <v>2.04</v>
      </c>
      <c r="S12" s="245">
        <v>2.0299999999999998</v>
      </c>
      <c r="T12" s="245">
        <v>2.0299999999999998</v>
      </c>
      <c r="U12" s="245">
        <v>2.02</v>
      </c>
      <c r="V12" s="245">
        <v>2.02</v>
      </c>
      <c r="W12" s="245">
        <v>2.0099999999999998</v>
      </c>
      <c r="X12" s="245">
        <v>2.0099999999999998</v>
      </c>
      <c r="Y12" s="245">
        <v>2.0099999999999998</v>
      </c>
      <c r="Z12" s="245">
        <v>2</v>
      </c>
      <c r="AA12" s="246">
        <v>2</v>
      </c>
      <c r="AB12" s="247">
        <v>-7.0000000000000007E-2</v>
      </c>
      <c r="AC12" s="248">
        <v>-0.03</v>
      </c>
      <c r="AD12" s="247">
        <v>-0.12</v>
      </c>
      <c r="AE12" s="248">
        <v>-0.06</v>
      </c>
    </row>
    <row r="13" spans="1:31" s="33" customFormat="1" x14ac:dyDescent="0.2">
      <c r="A13" s="243" t="s">
        <v>125</v>
      </c>
      <c r="B13" s="244">
        <v>2.11</v>
      </c>
      <c r="C13" s="245">
        <v>2.1</v>
      </c>
      <c r="D13" s="245">
        <v>2.1</v>
      </c>
      <c r="E13" s="245">
        <v>2.09</v>
      </c>
      <c r="F13" s="245">
        <v>2.08</v>
      </c>
      <c r="G13" s="245">
        <v>2.0699999999999998</v>
      </c>
      <c r="H13" s="245">
        <v>2.06</v>
      </c>
      <c r="I13" s="245">
        <v>2.06</v>
      </c>
      <c r="J13" s="245">
        <v>2.0499999999999998</v>
      </c>
      <c r="K13" s="245">
        <v>2.0499999999999998</v>
      </c>
      <c r="L13" s="245">
        <v>2.04</v>
      </c>
      <c r="M13" s="245">
        <v>2.04</v>
      </c>
      <c r="N13" s="245">
        <v>2.0299999999999998</v>
      </c>
      <c r="O13" s="245">
        <v>2.02</v>
      </c>
      <c r="P13" s="245">
        <v>2.02</v>
      </c>
      <c r="Q13" s="245">
        <v>2.0099999999999998</v>
      </c>
      <c r="R13" s="245">
        <v>2.0099999999999998</v>
      </c>
      <c r="S13" s="245">
        <v>2</v>
      </c>
      <c r="T13" s="245">
        <v>1.99</v>
      </c>
      <c r="U13" s="245">
        <v>1.99</v>
      </c>
      <c r="V13" s="245">
        <v>1.98</v>
      </c>
      <c r="W13" s="245">
        <v>1.97</v>
      </c>
      <c r="X13" s="245">
        <v>1.96</v>
      </c>
      <c r="Y13" s="245">
        <v>1.96</v>
      </c>
      <c r="Z13" s="245">
        <v>1.95</v>
      </c>
      <c r="AA13" s="246">
        <v>1.95</v>
      </c>
      <c r="AB13" s="247">
        <v>-7.0000000000000007E-2</v>
      </c>
      <c r="AC13" s="248">
        <v>-0.03</v>
      </c>
      <c r="AD13" s="247">
        <v>-0.16</v>
      </c>
      <c r="AE13" s="248">
        <v>-0.08</v>
      </c>
    </row>
    <row r="14" spans="1:31" s="33" customFormat="1" x14ac:dyDescent="0.2">
      <c r="A14" s="243" t="s">
        <v>73</v>
      </c>
      <c r="B14" s="244">
        <v>2.0299999999999998</v>
      </c>
      <c r="C14" s="245">
        <v>2.02</v>
      </c>
      <c r="D14" s="245">
        <v>2.02</v>
      </c>
      <c r="E14" s="245">
        <v>2.0099999999999998</v>
      </c>
      <c r="F14" s="245">
        <v>2</v>
      </c>
      <c r="G14" s="245">
        <v>2</v>
      </c>
      <c r="H14" s="245">
        <v>2</v>
      </c>
      <c r="I14" s="245">
        <v>2</v>
      </c>
      <c r="J14" s="245">
        <v>2</v>
      </c>
      <c r="K14" s="245">
        <v>2</v>
      </c>
      <c r="L14" s="245">
        <v>1.99</v>
      </c>
      <c r="M14" s="245">
        <v>1.99</v>
      </c>
      <c r="N14" s="245">
        <v>1.99</v>
      </c>
      <c r="O14" s="245">
        <v>1.99</v>
      </c>
      <c r="P14" s="245">
        <v>1.98</v>
      </c>
      <c r="Q14" s="245">
        <v>1.98</v>
      </c>
      <c r="R14" s="245">
        <v>1.97</v>
      </c>
      <c r="S14" s="245">
        <v>1.97</v>
      </c>
      <c r="T14" s="245">
        <v>1.97</v>
      </c>
      <c r="U14" s="245">
        <v>1.96</v>
      </c>
      <c r="V14" s="245">
        <v>1.96</v>
      </c>
      <c r="W14" s="245">
        <v>1.95</v>
      </c>
      <c r="X14" s="245">
        <v>1.95</v>
      </c>
      <c r="Y14" s="245">
        <v>1.95</v>
      </c>
      <c r="Z14" s="245">
        <v>1.94</v>
      </c>
      <c r="AA14" s="246">
        <v>1.94</v>
      </c>
      <c r="AB14" s="247">
        <v>-0.04</v>
      </c>
      <c r="AC14" s="248">
        <v>-0.02</v>
      </c>
      <c r="AD14" s="247">
        <v>-0.09</v>
      </c>
      <c r="AE14" s="248">
        <v>-0.04</v>
      </c>
    </row>
    <row r="15" spans="1:31" s="33" customFormat="1" x14ac:dyDescent="0.2">
      <c r="A15" s="243" t="s">
        <v>74</v>
      </c>
      <c r="B15" s="244">
        <v>2.19</v>
      </c>
      <c r="C15" s="245">
        <v>2.17</v>
      </c>
      <c r="D15" s="245">
        <v>2.17</v>
      </c>
      <c r="E15" s="245">
        <v>2.16</v>
      </c>
      <c r="F15" s="245">
        <v>2.15</v>
      </c>
      <c r="G15" s="245">
        <v>2.14</v>
      </c>
      <c r="H15" s="245">
        <v>2.14</v>
      </c>
      <c r="I15" s="245">
        <v>2.14</v>
      </c>
      <c r="J15" s="245">
        <v>2.13</v>
      </c>
      <c r="K15" s="245">
        <v>2.13</v>
      </c>
      <c r="L15" s="245">
        <v>2.13</v>
      </c>
      <c r="M15" s="245">
        <v>2.12</v>
      </c>
      <c r="N15" s="245">
        <v>2.12</v>
      </c>
      <c r="O15" s="245">
        <v>2.12</v>
      </c>
      <c r="P15" s="245">
        <v>2.11</v>
      </c>
      <c r="Q15" s="245">
        <v>2.11</v>
      </c>
      <c r="R15" s="245">
        <v>2.1</v>
      </c>
      <c r="S15" s="245">
        <v>2.1</v>
      </c>
      <c r="T15" s="245">
        <v>2.09</v>
      </c>
      <c r="U15" s="245">
        <v>2.08</v>
      </c>
      <c r="V15" s="245">
        <v>2.08</v>
      </c>
      <c r="W15" s="245">
        <v>2.0699999999999998</v>
      </c>
      <c r="X15" s="245">
        <v>2.0699999999999998</v>
      </c>
      <c r="Y15" s="245">
        <v>2.06</v>
      </c>
      <c r="Z15" s="245">
        <v>2.0499999999999998</v>
      </c>
      <c r="AA15" s="246">
        <v>2.0499999999999998</v>
      </c>
      <c r="AB15" s="247">
        <v>-0.06</v>
      </c>
      <c r="AC15" s="248">
        <v>-0.03</v>
      </c>
      <c r="AD15" s="247">
        <v>-0.14000000000000001</v>
      </c>
      <c r="AE15" s="248">
        <v>-0.06</v>
      </c>
    </row>
    <row r="16" spans="1:31" s="33" customFormat="1" x14ac:dyDescent="0.2">
      <c r="A16" s="243" t="s">
        <v>75</v>
      </c>
      <c r="B16" s="244">
        <v>2.3199999999999998</v>
      </c>
      <c r="C16" s="245">
        <v>2.3199999999999998</v>
      </c>
      <c r="D16" s="245">
        <v>2.3199999999999998</v>
      </c>
      <c r="E16" s="245">
        <v>2.3199999999999998</v>
      </c>
      <c r="F16" s="245">
        <v>2.31</v>
      </c>
      <c r="G16" s="245">
        <v>2.31</v>
      </c>
      <c r="H16" s="245">
        <v>2.31</v>
      </c>
      <c r="I16" s="245">
        <v>2.31</v>
      </c>
      <c r="J16" s="245">
        <v>2.2999999999999998</v>
      </c>
      <c r="K16" s="245">
        <v>2.2999999999999998</v>
      </c>
      <c r="L16" s="245">
        <v>2.2999999999999998</v>
      </c>
      <c r="M16" s="245">
        <v>2.2999999999999998</v>
      </c>
      <c r="N16" s="245">
        <v>2.29</v>
      </c>
      <c r="O16" s="245">
        <v>2.29</v>
      </c>
      <c r="P16" s="245">
        <v>2.2799999999999998</v>
      </c>
      <c r="Q16" s="245">
        <v>2.2799999999999998</v>
      </c>
      <c r="R16" s="245">
        <v>2.27</v>
      </c>
      <c r="S16" s="245">
        <v>2.27</v>
      </c>
      <c r="T16" s="245">
        <v>2.2599999999999998</v>
      </c>
      <c r="U16" s="245">
        <v>2.25</v>
      </c>
      <c r="V16" s="245">
        <v>2.25</v>
      </c>
      <c r="W16" s="245">
        <v>2.2400000000000002</v>
      </c>
      <c r="X16" s="245">
        <v>2.23</v>
      </c>
      <c r="Y16" s="245">
        <v>2.23</v>
      </c>
      <c r="Z16" s="245">
        <v>2.2200000000000002</v>
      </c>
      <c r="AA16" s="246">
        <v>2.2200000000000002</v>
      </c>
      <c r="AB16" s="247">
        <v>-0.02</v>
      </c>
      <c r="AC16" s="248">
        <v>-0.01</v>
      </c>
      <c r="AD16" s="247">
        <v>-0.1</v>
      </c>
      <c r="AE16" s="248">
        <v>-0.04</v>
      </c>
    </row>
    <row r="17" spans="1:31" s="33" customFormat="1" x14ac:dyDescent="0.2">
      <c r="A17" s="243" t="s">
        <v>76</v>
      </c>
      <c r="B17" s="244">
        <v>2.2599999999999998</v>
      </c>
      <c r="C17" s="245">
        <v>2.2400000000000002</v>
      </c>
      <c r="D17" s="245">
        <v>2.2400000000000002</v>
      </c>
      <c r="E17" s="245">
        <v>2.23</v>
      </c>
      <c r="F17" s="245">
        <v>2.2200000000000002</v>
      </c>
      <c r="G17" s="245">
        <v>2.2200000000000002</v>
      </c>
      <c r="H17" s="245">
        <v>2.21</v>
      </c>
      <c r="I17" s="245">
        <v>2.21</v>
      </c>
      <c r="J17" s="245">
        <v>2.2000000000000002</v>
      </c>
      <c r="K17" s="245">
        <v>2.2000000000000002</v>
      </c>
      <c r="L17" s="245">
        <v>2.19</v>
      </c>
      <c r="M17" s="245">
        <v>2.19</v>
      </c>
      <c r="N17" s="245">
        <v>2.1800000000000002</v>
      </c>
      <c r="O17" s="245">
        <v>2.1800000000000002</v>
      </c>
      <c r="P17" s="245">
        <v>2.17</v>
      </c>
      <c r="Q17" s="245">
        <v>2.16</v>
      </c>
      <c r="R17" s="245">
        <v>2.16</v>
      </c>
      <c r="S17" s="245">
        <v>2.15</v>
      </c>
      <c r="T17" s="245">
        <v>2.14</v>
      </c>
      <c r="U17" s="245">
        <v>2.14</v>
      </c>
      <c r="V17" s="245">
        <v>2.13</v>
      </c>
      <c r="W17" s="245">
        <v>2.12</v>
      </c>
      <c r="X17" s="245">
        <v>2.12</v>
      </c>
      <c r="Y17" s="245">
        <v>2.11</v>
      </c>
      <c r="Z17" s="245">
        <v>2.11</v>
      </c>
      <c r="AA17" s="246">
        <v>2.1</v>
      </c>
      <c r="AB17" s="247">
        <v>-7.0000000000000007E-2</v>
      </c>
      <c r="AC17" s="248">
        <v>-0.03</v>
      </c>
      <c r="AD17" s="247">
        <v>-0.16</v>
      </c>
      <c r="AE17" s="248">
        <v>-7.0000000000000007E-2</v>
      </c>
    </row>
    <row r="18" spans="1:31" s="33" customFormat="1" x14ac:dyDescent="0.2">
      <c r="A18" s="243" t="s">
        <v>77</v>
      </c>
      <c r="B18" s="244">
        <v>2.42</v>
      </c>
      <c r="C18" s="245">
        <v>2.42</v>
      </c>
      <c r="D18" s="245">
        <v>2.41</v>
      </c>
      <c r="E18" s="245">
        <v>2.41</v>
      </c>
      <c r="F18" s="245">
        <v>2.4</v>
      </c>
      <c r="G18" s="245">
        <v>2.4</v>
      </c>
      <c r="H18" s="245">
        <v>2.4</v>
      </c>
      <c r="I18" s="245">
        <v>2.39</v>
      </c>
      <c r="J18" s="245">
        <v>2.39</v>
      </c>
      <c r="K18" s="245">
        <v>2.39</v>
      </c>
      <c r="L18" s="245">
        <v>2.38</v>
      </c>
      <c r="M18" s="245">
        <v>2.38</v>
      </c>
      <c r="N18" s="245">
        <v>2.37</v>
      </c>
      <c r="O18" s="245">
        <v>2.37</v>
      </c>
      <c r="P18" s="245">
        <v>2.36</v>
      </c>
      <c r="Q18" s="245">
        <v>2.35</v>
      </c>
      <c r="R18" s="245">
        <v>2.35</v>
      </c>
      <c r="S18" s="245">
        <v>2.34</v>
      </c>
      <c r="T18" s="245">
        <v>2.33</v>
      </c>
      <c r="U18" s="245">
        <v>2.33</v>
      </c>
      <c r="V18" s="245">
        <v>2.3199999999999998</v>
      </c>
      <c r="W18" s="245">
        <v>2.31</v>
      </c>
      <c r="X18" s="245">
        <v>2.31</v>
      </c>
      <c r="Y18" s="245">
        <v>2.2999999999999998</v>
      </c>
      <c r="Z18" s="245">
        <v>2.2999999999999998</v>
      </c>
      <c r="AA18" s="246">
        <v>2.2999999999999998</v>
      </c>
      <c r="AB18" s="247">
        <v>-0.03</v>
      </c>
      <c r="AC18" s="248">
        <v>-0.01</v>
      </c>
      <c r="AD18" s="247">
        <v>-0.12</v>
      </c>
      <c r="AE18" s="248">
        <v>-0.05</v>
      </c>
    </row>
    <row r="19" spans="1:31" s="33" customFormat="1" x14ac:dyDescent="0.2">
      <c r="A19" s="243" t="s">
        <v>78</v>
      </c>
      <c r="B19" s="244">
        <v>2.2000000000000002</v>
      </c>
      <c r="C19" s="245">
        <v>2.2000000000000002</v>
      </c>
      <c r="D19" s="245">
        <v>2.19</v>
      </c>
      <c r="E19" s="245">
        <v>2.1800000000000002</v>
      </c>
      <c r="F19" s="245">
        <v>2.17</v>
      </c>
      <c r="G19" s="245">
        <v>2.17</v>
      </c>
      <c r="H19" s="245">
        <v>2.16</v>
      </c>
      <c r="I19" s="245">
        <v>2.15</v>
      </c>
      <c r="J19" s="245">
        <v>2.15</v>
      </c>
      <c r="K19" s="245">
        <v>2.14</v>
      </c>
      <c r="L19" s="245">
        <v>2.14</v>
      </c>
      <c r="M19" s="245">
        <v>2.13</v>
      </c>
      <c r="N19" s="245">
        <v>2.13</v>
      </c>
      <c r="O19" s="245">
        <v>2.12</v>
      </c>
      <c r="P19" s="245">
        <v>2.12</v>
      </c>
      <c r="Q19" s="245">
        <v>2.11</v>
      </c>
      <c r="R19" s="245">
        <v>2.11</v>
      </c>
      <c r="S19" s="245">
        <v>2.1</v>
      </c>
      <c r="T19" s="245">
        <v>2.09</v>
      </c>
      <c r="U19" s="245">
        <v>2.09</v>
      </c>
      <c r="V19" s="245">
        <v>2.08</v>
      </c>
      <c r="W19" s="245">
        <v>2.08</v>
      </c>
      <c r="X19" s="245">
        <v>2.0699999999999998</v>
      </c>
      <c r="Y19" s="245">
        <v>2.0699999999999998</v>
      </c>
      <c r="Z19" s="245">
        <v>2.06</v>
      </c>
      <c r="AA19" s="246">
        <v>2.06</v>
      </c>
      <c r="AB19" s="247">
        <v>-0.06</v>
      </c>
      <c r="AC19" s="248">
        <v>-0.03</v>
      </c>
      <c r="AD19" s="247">
        <v>-0.14000000000000001</v>
      </c>
      <c r="AE19" s="248">
        <v>-0.06</v>
      </c>
    </row>
    <row r="20" spans="1:31" s="33" customFormat="1" x14ac:dyDescent="0.2">
      <c r="A20" s="243" t="s">
        <v>79</v>
      </c>
      <c r="B20" s="244">
        <v>2.16</v>
      </c>
      <c r="C20" s="245">
        <v>2.14</v>
      </c>
      <c r="D20" s="245">
        <v>2.14</v>
      </c>
      <c r="E20" s="245">
        <v>2.13</v>
      </c>
      <c r="F20" s="245">
        <v>2.12</v>
      </c>
      <c r="G20" s="245">
        <v>2.11</v>
      </c>
      <c r="H20" s="245">
        <v>2.11</v>
      </c>
      <c r="I20" s="245">
        <v>2.1</v>
      </c>
      <c r="J20" s="245">
        <v>2.09</v>
      </c>
      <c r="K20" s="245">
        <v>2.09</v>
      </c>
      <c r="L20" s="245">
        <v>2.09</v>
      </c>
      <c r="M20" s="245">
        <v>2.08</v>
      </c>
      <c r="N20" s="245">
        <v>2.0699999999999998</v>
      </c>
      <c r="O20" s="245">
        <v>2.0699999999999998</v>
      </c>
      <c r="P20" s="245">
        <v>2.06</v>
      </c>
      <c r="Q20" s="245">
        <v>2.06</v>
      </c>
      <c r="R20" s="245">
        <v>2.0499999999999998</v>
      </c>
      <c r="S20" s="245">
        <v>2.0499999999999998</v>
      </c>
      <c r="T20" s="245">
        <v>2.04</v>
      </c>
      <c r="U20" s="245">
        <v>2.0299999999999998</v>
      </c>
      <c r="V20" s="245">
        <v>2.0299999999999998</v>
      </c>
      <c r="W20" s="245">
        <v>2.02</v>
      </c>
      <c r="X20" s="245">
        <v>2.02</v>
      </c>
      <c r="Y20" s="245">
        <v>2.0099999999999998</v>
      </c>
      <c r="Z20" s="245">
        <v>2</v>
      </c>
      <c r="AA20" s="246">
        <v>2</v>
      </c>
      <c r="AB20" s="247">
        <v>-7.0000000000000007E-2</v>
      </c>
      <c r="AC20" s="248">
        <v>-0.03</v>
      </c>
      <c r="AD20" s="247">
        <v>-0.16</v>
      </c>
      <c r="AE20" s="248">
        <v>-7.0000000000000007E-2</v>
      </c>
    </row>
    <row r="21" spans="1:31" s="33" customFormat="1" x14ac:dyDescent="0.2">
      <c r="A21" s="243" t="s">
        <v>80</v>
      </c>
      <c r="B21" s="244">
        <v>2.06</v>
      </c>
      <c r="C21" s="245">
        <v>2.0499999999999998</v>
      </c>
      <c r="D21" s="245">
        <v>2.0499999999999998</v>
      </c>
      <c r="E21" s="245">
        <v>2.04</v>
      </c>
      <c r="F21" s="245">
        <v>2.04</v>
      </c>
      <c r="G21" s="245">
        <v>2.0299999999999998</v>
      </c>
      <c r="H21" s="245">
        <v>2.0299999999999998</v>
      </c>
      <c r="I21" s="245">
        <v>2.02</v>
      </c>
      <c r="J21" s="245">
        <v>2.02</v>
      </c>
      <c r="K21" s="245">
        <v>2.02</v>
      </c>
      <c r="L21" s="245">
        <v>2.0099999999999998</v>
      </c>
      <c r="M21" s="245">
        <v>2.0099999999999998</v>
      </c>
      <c r="N21" s="245">
        <v>2.0099999999999998</v>
      </c>
      <c r="O21" s="245">
        <v>2</v>
      </c>
      <c r="P21" s="245">
        <v>2</v>
      </c>
      <c r="Q21" s="245">
        <v>1.99</v>
      </c>
      <c r="R21" s="245">
        <v>1.99</v>
      </c>
      <c r="S21" s="245">
        <v>1.99</v>
      </c>
      <c r="T21" s="245">
        <v>1.98</v>
      </c>
      <c r="U21" s="245">
        <v>1.98</v>
      </c>
      <c r="V21" s="245">
        <v>1.97</v>
      </c>
      <c r="W21" s="245">
        <v>1.97</v>
      </c>
      <c r="X21" s="245">
        <v>1.97</v>
      </c>
      <c r="Y21" s="245">
        <v>1.96</v>
      </c>
      <c r="Z21" s="245">
        <v>1.96</v>
      </c>
      <c r="AA21" s="246">
        <v>1.96</v>
      </c>
      <c r="AB21" s="247">
        <v>-0.04</v>
      </c>
      <c r="AC21" s="248">
        <v>-0.02</v>
      </c>
      <c r="AD21" s="247">
        <v>-0.1</v>
      </c>
      <c r="AE21" s="248">
        <v>-0.05</v>
      </c>
    </row>
    <row r="22" spans="1:31" s="33" customFormat="1" x14ac:dyDescent="0.2">
      <c r="A22" s="243" t="s">
        <v>81</v>
      </c>
      <c r="B22" s="244">
        <v>2.13</v>
      </c>
      <c r="C22" s="245">
        <v>2.12</v>
      </c>
      <c r="D22" s="245">
        <v>2.11</v>
      </c>
      <c r="E22" s="245">
        <v>2.1</v>
      </c>
      <c r="F22" s="245">
        <v>2.09</v>
      </c>
      <c r="G22" s="245">
        <v>2.08</v>
      </c>
      <c r="H22" s="245">
        <v>2.0699999999999998</v>
      </c>
      <c r="I22" s="245">
        <v>2.0699999999999998</v>
      </c>
      <c r="J22" s="245">
        <v>2.06</v>
      </c>
      <c r="K22" s="245">
        <v>2.0499999999999998</v>
      </c>
      <c r="L22" s="245">
        <v>2.04</v>
      </c>
      <c r="M22" s="245">
        <v>2.04</v>
      </c>
      <c r="N22" s="245">
        <v>2.0299999999999998</v>
      </c>
      <c r="O22" s="245">
        <v>2.0299999999999998</v>
      </c>
      <c r="P22" s="245">
        <v>2.02</v>
      </c>
      <c r="Q22" s="245">
        <v>2.02</v>
      </c>
      <c r="R22" s="245">
        <v>2.0099999999999998</v>
      </c>
      <c r="S22" s="245">
        <v>2.0099999999999998</v>
      </c>
      <c r="T22" s="245">
        <v>2</v>
      </c>
      <c r="U22" s="245">
        <v>1.99</v>
      </c>
      <c r="V22" s="245">
        <v>1.99</v>
      </c>
      <c r="W22" s="245">
        <v>1.98</v>
      </c>
      <c r="X22" s="245">
        <v>1.98</v>
      </c>
      <c r="Y22" s="245">
        <v>1.97</v>
      </c>
      <c r="Z22" s="245">
        <v>1.97</v>
      </c>
      <c r="AA22" s="246">
        <v>1.96</v>
      </c>
      <c r="AB22" s="247">
        <v>-0.08</v>
      </c>
      <c r="AC22" s="248">
        <v>-0.04</v>
      </c>
      <c r="AD22" s="247">
        <v>-0.16</v>
      </c>
      <c r="AE22" s="248">
        <v>-0.08</v>
      </c>
    </row>
    <row r="23" spans="1:31" s="33" customFormat="1" x14ac:dyDescent="0.2">
      <c r="A23" s="243" t="s">
        <v>82</v>
      </c>
      <c r="B23" s="244">
        <v>2.04</v>
      </c>
      <c r="C23" s="245">
        <v>2.0299999999999998</v>
      </c>
      <c r="D23" s="245">
        <v>2.0299999999999998</v>
      </c>
      <c r="E23" s="245">
        <v>2.02</v>
      </c>
      <c r="F23" s="245">
        <v>2.0099999999999998</v>
      </c>
      <c r="G23" s="245">
        <v>2.0099999999999998</v>
      </c>
      <c r="H23" s="245">
        <v>2</v>
      </c>
      <c r="I23" s="245">
        <v>2</v>
      </c>
      <c r="J23" s="245">
        <v>1.99</v>
      </c>
      <c r="K23" s="245">
        <v>1.99</v>
      </c>
      <c r="L23" s="245">
        <v>1.98</v>
      </c>
      <c r="M23" s="245">
        <v>1.98</v>
      </c>
      <c r="N23" s="245">
        <v>1.97</v>
      </c>
      <c r="O23" s="245">
        <v>1.97</v>
      </c>
      <c r="P23" s="245">
        <v>1.96</v>
      </c>
      <c r="Q23" s="245">
        <v>1.96</v>
      </c>
      <c r="R23" s="245">
        <v>1.95</v>
      </c>
      <c r="S23" s="245">
        <v>1.94</v>
      </c>
      <c r="T23" s="245">
        <v>1.94</v>
      </c>
      <c r="U23" s="245">
        <v>1.93</v>
      </c>
      <c r="V23" s="245">
        <v>1.92</v>
      </c>
      <c r="W23" s="245">
        <v>1.92</v>
      </c>
      <c r="X23" s="245">
        <v>1.91</v>
      </c>
      <c r="Y23" s="245">
        <v>1.91</v>
      </c>
      <c r="Z23" s="245">
        <v>1.9</v>
      </c>
      <c r="AA23" s="246">
        <v>1.9</v>
      </c>
      <c r="AB23" s="247">
        <v>-0.06</v>
      </c>
      <c r="AC23" s="248">
        <v>-0.03</v>
      </c>
      <c r="AD23" s="247">
        <v>-0.15</v>
      </c>
      <c r="AE23" s="248">
        <v>-7.0000000000000007E-2</v>
      </c>
    </row>
    <row r="24" spans="1:31" s="33" customFormat="1" x14ac:dyDescent="0.2">
      <c r="A24" s="243" t="s">
        <v>83</v>
      </c>
      <c r="B24" s="244">
        <v>2.31</v>
      </c>
      <c r="C24" s="245">
        <v>2.31</v>
      </c>
      <c r="D24" s="245">
        <v>2.2999999999999998</v>
      </c>
      <c r="E24" s="245">
        <v>2.2999999999999998</v>
      </c>
      <c r="F24" s="245">
        <v>2.29</v>
      </c>
      <c r="G24" s="245">
        <v>2.29</v>
      </c>
      <c r="H24" s="245">
        <v>2.2799999999999998</v>
      </c>
      <c r="I24" s="245">
        <v>2.2799999999999998</v>
      </c>
      <c r="J24" s="245">
        <v>2.27</v>
      </c>
      <c r="K24" s="245">
        <v>2.27</v>
      </c>
      <c r="L24" s="245">
        <v>2.27</v>
      </c>
      <c r="M24" s="245">
        <v>2.2599999999999998</v>
      </c>
      <c r="N24" s="245">
        <v>2.2599999999999998</v>
      </c>
      <c r="O24" s="245">
        <v>2.2599999999999998</v>
      </c>
      <c r="P24" s="245">
        <v>2.25</v>
      </c>
      <c r="Q24" s="245">
        <v>2.25</v>
      </c>
      <c r="R24" s="245">
        <v>2.2400000000000002</v>
      </c>
      <c r="S24" s="245">
        <v>2.2400000000000002</v>
      </c>
      <c r="T24" s="245">
        <v>2.23</v>
      </c>
      <c r="U24" s="245">
        <v>2.2200000000000002</v>
      </c>
      <c r="V24" s="245">
        <v>2.2200000000000002</v>
      </c>
      <c r="W24" s="245">
        <v>2.21</v>
      </c>
      <c r="X24" s="245">
        <v>2.21</v>
      </c>
      <c r="Y24" s="245">
        <v>2.21</v>
      </c>
      <c r="Z24" s="245">
        <v>2.2000000000000002</v>
      </c>
      <c r="AA24" s="246">
        <v>2.2000000000000002</v>
      </c>
      <c r="AB24" s="247">
        <v>-0.04</v>
      </c>
      <c r="AC24" s="248">
        <v>-0.02</v>
      </c>
      <c r="AD24" s="247">
        <v>-0.11</v>
      </c>
      <c r="AE24" s="248">
        <v>-0.05</v>
      </c>
    </row>
    <row r="25" spans="1:31" s="33" customFormat="1" x14ac:dyDescent="0.2">
      <c r="A25" s="243" t="s">
        <v>84</v>
      </c>
      <c r="B25" s="244">
        <v>2.19</v>
      </c>
      <c r="C25" s="245">
        <v>2.17</v>
      </c>
      <c r="D25" s="245">
        <v>2.16</v>
      </c>
      <c r="E25" s="245">
        <v>2.15</v>
      </c>
      <c r="F25" s="245">
        <v>2.14</v>
      </c>
      <c r="G25" s="245">
        <v>2.13</v>
      </c>
      <c r="H25" s="245">
        <v>2.12</v>
      </c>
      <c r="I25" s="245">
        <v>2.11</v>
      </c>
      <c r="J25" s="245">
        <v>2.1</v>
      </c>
      <c r="K25" s="245">
        <v>2.09</v>
      </c>
      <c r="L25" s="245">
        <v>2.09</v>
      </c>
      <c r="M25" s="245">
        <v>2.08</v>
      </c>
      <c r="N25" s="245">
        <v>2.0699999999999998</v>
      </c>
      <c r="O25" s="245">
        <v>2.06</v>
      </c>
      <c r="P25" s="245">
        <v>2.06</v>
      </c>
      <c r="Q25" s="245">
        <v>2.0499999999999998</v>
      </c>
      <c r="R25" s="245">
        <v>2.04</v>
      </c>
      <c r="S25" s="245">
        <v>2.04</v>
      </c>
      <c r="T25" s="245">
        <v>2.0299999999999998</v>
      </c>
      <c r="U25" s="245">
        <v>2.02</v>
      </c>
      <c r="V25" s="245">
        <v>2.0099999999999998</v>
      </c>
      <c r="W25" s="245">
        <v>2</v>
      </c>
      <c r="X25" s="245">
        <v>2</v>
      </c>
      <c r="Y25" s="245">
        <v>1.99</v>
      </c>
      <c r="Z25" s="245">
        <v>1.98</v>
      </c>
      <c r="AA25" s="246">
        <v>1.98</v>
      </c>
      <c r="AB25" s="247">
        <v>-0.1</v>
      </c>
      <c r="AC25" s="248">
        <v>-0.05</v>
      </c>
      <c r="AD25" s="247">
        <v>-0.21</v>
      </c>
      <c r="AE25" s="248">
        <v>-0.1</v>
      </c>
    </row>
    <row r="26" spans="1:31" s="33" customFormat="1" x14ac:dyDescent="0.2">
      <c r="A26" s="243" t="s">
        <v>126</v>
      </c>
      <c r="B26" s="244">
        <v>2.0699999999999998</v>
      </c>
      <c r="C26" s="245">
        <v>2.0499999999999998</v>
      </c>
      <c r="D26" s="245">
        <v>2.04</v>
      </c>
      <c r="E26" s="245">
        <v>2.0299999999999998</v>
      </c>
      <c r="F26" s="245">
        <v>2.02</v>
      </c>
      <c r="G26" s="245">
        <v>2.02</v>
      </c>
      <c r="H26" s="245">
        <v>2.0099999999999998</v>
      </c>
      <c r="I26" s="245">
        <v>2</v>
      </c>
      <c r="J26" s="245">
        <v>2</v>
      </c>
      <c r="K26" s="245">
        <v>1.99</v>
      </c>
      <c r="L26" s="245">
        <v>1.99</v>
      </c>
      <c r="M26" s="245">
        <v>1.98</v>
      </c>
      <c r="N26" s="245">
        <v>1.98</v>
      </c>
      <c r="O26" s="245">
        <v>1.98</v>
      </c>
      <c r="P26" s="245">
        <v>1.98</v>
      </c>
      <c r="Q26" s="245">
        <v>1.97</v>
      </c>
      <c r="R26" s="245">
        <v>1.97</v>
      </c>
      <c r="S26" s="245">
        <v>1.97</v>
      </c>
      <c r="T26" s="245">
        <v>1.96</v>
      </c>
      <c r="U26" s="245">
        <v>1.96</v>
      </c>
      <c r="V26" s="245">
        <v>1.95</v>
      </c>
      <c r="W26" s="245">
        <v>1.95</v>
      </c>
      <c r="X26" s="245">
        <v>1.95</v>
      </c>
      <c r="Y26" s="245">
        <v>1.94</v>
      </c>
      <c r="Z26" s="245">
        <v>1.94</v>
      </c>
      <c r="AA26" s="246">
        <v>1.94</v>
      </c>
      <c r="AB26" s="247">
        <v>-0.08</v>
      </c>
      <c r="AC26" s="248">
        <v>-0.04</v>
      </c>
      <c r="AD26" s="247">
        <v>-0.14000000000000001</v>
      </c>
      <c r="AE26" s="248">
        <v>-7.0000000000000007E-2</v>
      </c>
    </row>
    <row r="27" spans="1:31" s="33" customFormat="1" x14ac:dyDescent="0.2">
      <c r="A27" s="243" t="s">
        <v>85</v>
      </c>
      <c r="B27" s="244">
        <v>2.09</v>
      </c>
      <c r="C27" s="245">
        <v>2.08</v>
      </c>
      <c r="D27" s="245">
        <v>2.0699999999999998</v>
      </c>
      <c r="E27" s="245">
        <v>2.0699999999999998</v>
      </c>
      <c r="F27" s="245">
        <v>2.06</v>
      </c>
      <c r="G27" s="245">
        <v>2.0499999999999998</v>
      </c>
      <c r="H27" s="245">
        <v>2.04</v>
      </c>
      <c r="I27" s="245">
        <v>2.04</v>
      </c>
      <c r="J27" s="245">
        <v>2.0299999999999998</v>
      </c>
      <c r="K27" s="245">
        <v>2.0299999999999998</v>
      </c>
      <c r="L27" s="245">
        <v>2.02</v>
      </c>
      <c r="M27" s="245">
        <v>2.02</v>
      </c>
      <c r="N27" s="245">
        <v>2.02</v>
      </c>
      <c r="O27" s="245">
        <v>2.0099999999999998</v>
      </c>
      <c r="P27" s="245">
        <v>2.0099999999999998</v>
      </c>
      <c r="Q27" s="245">
        <v>2</v>
      </c>
      <c r="R27" s="245">
        <v>2</v>
      </c>
      <c r="S27" s="245">
        <v>1.99</v>
      </c>
      <c r="T27" s="245">
        <v>1.99</v>
      </c>
      <c r="U27" s="245">
        <v>1.98</v>
      </c>
      <c r="V27" s="245">
        <v>1.98</v>
      </c>
      <c r="W27" s="245">
        <v>1.97</v>
      </c>
      <c r="X27" s="245">
        <v>1.97</v>
      </c>
      <c r="Y27" s="245">
        <v>1.96</v>
      </c>
      <c r="Z27" s="245">
        <v>1.96</v>
      </c>
      <c r="AA27" s="246">
        <v>1.95</v>
      </c>
      <c r="AB27" s="247">
        <v>-7.0000000000000007E-2</v>
      </c>
      <c r="AC27" s="248">
        <v>-0.03</v>
      </c>
      <c r="AD27" s="247">
        <v>-0.14000000000000001</v>
      </c>
      <c r="AE27" s="248">
        <v>-7.0000000000000007E-2</v>
      </c>
    </row>
    <row r="28" spans="1:31" s="33" customFormat="1" x14ac:dyDescent="0.2">
      <c r="A28" s="243" t="s">
        <v>86</v>
      </c>
      <c r="B28" s="244">
        <v>2.23</v>
      </c>
      <c r="C28" s="245">
        <v>2.2200000000000002</v>
      </c>
      <c r="D28" s="245">
        <v>2.21</v>
      </c>
      <c r="E28" s="245">
        <v>2.2000000000000002</v>
      </c>
      <c r="F28" s="245">
        <v>2.19</v>
      </c>
      <c r="G28" s="245">
        <v>2.1800000000000002</v>
      </c>
      <c r="H28" s="245">
        <v>2.1800000000000002</v>
      </c>
      <c r="I28" s="245">
        <v>2.17</v>
      </c>
      <c r="J28" s="245">
        <v>2.16</v>
      </c>
      <c r="K28" s="245">
        <v>2.16</v>
      </c>
      <c r="L28" s="245">
        <v>2.15</v>
      </c>
      <c r="M28" s="245">
        <v>2.15</v>
      </c>
      <c r="N28" s="245">
        <v>2.14</v>
      </c>
      <c r="O28" s="245">
        <v>2.13</v>
      </c>
      <c r="P28" s="245">
        <v>2.13</v>
      </c>
      <c r="Q28" s="245">
        <v>2.12</v>
      </c>
      <c r="R28" s="245">
        <v>2.12</v>
      </c>
      <c r="S28" s="245">
        <v>2.11</v>
      </c>
      <c r="T28" s="245">
        <v>2.1</v>
      </c>
      <c r="U28" s="245">
        <v>2.1</v>
      </c>
      <c r="V28" s="245">
        <v>2.09</v>
      </c>
      <c r="W28" s="245">
        <v>2.08</v>
      </c>
      <c r="X28" s="245">
        <v>2.08</v>
      </c>
      <c r="Y28" s="245">
        <v>2.0699999999999998</v>
      </c>
      <c r="Z28" s="245">
        <v>2.0699999999999998</v>
      </c>
      <c r="AA28" s="246">
        <v>2.0699999999999998</v>
      </c>
      <c r="AB28" s="247">
        <v>-0.08</v>
      </c>
      <c r="AC28" s="248">
        <v>-0.03</v>
      </c>
      <c r="AD28" s="247">
        <v>-0.16</v>
      </c>
      <c r="AE28" s="248">
        <v>-7.0000000000000007E-2</v>
      </c>
    </row>
    <row r="29" spans="1:31" s="33" customFormat="1" x14ac:dyDescent="0.2">
      <c r="A29" s="243" t="s">
        <v>87</v>
      </c>
      <c r="B29" s="244">
        <v>2.09</v>
      </c>
      <c r="C29" s="245">
        <v>2.08</v>
      </c>
      <c r="D29" s="245">
        <v>2.0699999999999998</v>
      </c>
      <c r="E29" s="245">
        <v>2.06</v>
      </c>
      <c r="F29" s="245">
        <v>2.0499999999999998</v>
      </c>
      <c r="G29" s="245">
        <v>2.04</v>
      </c>
      <c r="H29" s="245">
        <v>2.0299999999999998</v>
      </c>
      <c r="I29" s="245">
        <v>2.02</v>
      </c>
      <c r="J29" s="245">
        <v>2.02</v>
      </c>
      <c r="K29" s="245">
        <v>2.0099999999999998</v>
      </c>
      <c r="L29" s="245">
        <v>2</v>
      </c>
      <c r="M29" s="245">
        <v>2</v>
      </c>
      <c r="N29" s="245">
        <v>1.99</v>
      </c>
      <c r="O29" s="245">
        <v>1.99</v>
      </c>
      <c r="P29" s="245">
        <v>1.98</v>
      </c>
      <c r="Q29" s="245">
        <v>1.97</v>
      </c>
      <c r="R29" s="245">
        <v>1.96</v>
      </c>
      <c r="S29" s="245">
        <v>1.96</v>
      </c>
      <c r="T29" s="245">
        <v>1.95</v>
      </c>
      <c r="U29" s="245">
        <v>1.94</v>
      </c>
      <c r="V29" s="245">
        <v>1.94</v>
      </c>
      <c r="W29" s="245">
        <v>1.93</v>
      </c>
      <c r="X29" s="245">
        <v>1.92</v>
      </c>
      <c r="Y29" s="245">
        <v>1.92</v>
      </c>
      <c r="Z29" s="245">
        <v>1.91</v>
      </c>
      <c r="AA29" s="246">
        <v>1.9</v>
      </c>
      <c r="AB29" s="247">
        <v>-0.09</v>
      </c>
      <c r="AC29" s="248">
        <v>-0.04</v>
      </c>
      <c r="AD29" s="247">
        <v>-0.19</v>
      </c>
      <c r="AE29" s="248">
        <v>-0.09</v>
      </c>
    </row>
    <row r="30" spans="1:31" s="33" customFormat="1" x14ac:dyDescent="0.2">
      <c r="A30" s="249" t="s">
        <v>127</v>
      </c>
      <c r="B30" s="244">
        <v>2.16</v>
      </c>
      <c r="C30" s="245">
        <v>2.14</v>
      </c>
      <c r="D30" s="245">
        <v>2.13</v>
      </c>
      <c r="E30" s="245">
        <v>2.13</v>
      </c>
      <c r="F30" s="245">
        <v>2.12</v>
      </c>
      <c r="G30" s="245">
        <v>2.11</v>
      </c>
      <c r="H30" s="245">
        <v>2.1</v>
      </c>
      <c r="I30" s="245">
        <v>2.09</v>
      </c>
      <c r="J30" s="245">
        <v>2.08</v>
      </c>
      <c r="K30" s="245">
        <v>2.08</v>
      </c>
      <c r="L30" s="245">
        <v>2.0699999999999998</v>
      </c>
      <c r="M30" s="245">
        <v>2.0699999999999998</v>
      </c>
      <c r="N30" s="245">
        <v>2.06</v>
      </c>
      <c r="O30" s="245">
        <v>2.0499999999999998</v>
      </c>
      <c r="P30" s="245">
        <v>2.0499999999999998</v>
      </c>
      <c r="Q30" s="245">
        <v>2.04</v>
      </c>
      <c r="R30" s="245">
        <v>2.0299999999999998</v>
      </c>
      <c r="S30" s="245">
        <v>2.0299999999999998</v>
      </c>
      <c r="T30" s="245">
        <v>2.02</v>
      </c>
      <c r="U30" s="245">
        <v>2.0099999999999998</v>
      </c>
      <c r="V30" s="245">
        <v>2</v>
      </c>
      <c r="W30" s="245">
        <v>2</v>
      </c>
      <c r="X30" s="245">
        <v>1.99</v>
      </c>
      <c r="Y30" s="245">
        <v>1.98</v>
      </c>
      <c r="Z30" s="245">
        <v>1.97</v>
      </c>
      <c r="AA30" s="246">
        <v>1.97</v>
      </c>
      <c r="AB30" s="247">
        <v>-0.09</v>
      </c>
      <c r="AC30" s="248">
        <v>-0.04</v>
      </c>
      <c r="AD30" s="247">
        <v>-0.19</v>
      </c>
      <c r="AE30" s="248">
        <v>-0.09</v>
      </c>
    </row>
    <row r="31" spans="1:31" s="33" customFormat="1" x14ac:dyDescent="0.2">
      <c r="A31" s="249" t="s">
        <v>88</v>
      </c>
      <c r="B31" s="244">
        <v>2.0499999999999998</v>
      </c>
      <c r="C31" s="245">
        <v>2.0299999999999998</v>
      </c>
      <c r="D31" s="245">
        <v>2.02</v>
      </c>
      <c r="E31" s="245">
        <v>2.0099999999999998</v>
      </c>
      <c r="F31" s="245">
        <v>2</v>
      </c>
      <c r="G31" s="245">
        <v>2</v>
      </c>
      <c r="H31" s="245">
        <v>2</v>
      </c>
      <c r="I31" s="245">
        <v>1.99</v>
      </c>
      <c r="J31" s="245">
        <v>1.99</v>
      </c>
      <c r="K31" s="245">
        <v>1.99</v>
      </c>
      <c r="L31" s="245">
        <v>1.98</v>
      </c>
      <c r="M31" s="245">
        <v>1.98</v>
      </c>
      <c r="N31" s="245">
        <v>1.98</v>
      </c>
      <c r="O31" s="245">
        <v>1.97</v>
      </c>
      <c r="P31" s="245">
        <v>1.97</v>
      </c>
      <c r="Q31" s="245">
        <v>1.96</v>
      </c>
      <c r="R31" s="245">
        <v>1.96</v>
      </c>
      <c r="S31" s="245">
        <v>1.95</v>
      </c>
      <c r="T31" s="245">
        <v>1.95</v>
      </c>
      <c r="U31" s="245">
        <v>1.94</v>
      </c>
      <c r="V31" s="245">
        <v>1.93</v>
      </c>
      <c r="W31" s="245">
        <v>1.93</v>
      </c>
      <c r="X31" s="245">
        <v>1.92</v>
      </c>
      <c r="Y31" s="245">
        <v>1.92</v>
      </c>
      <c r="Z31" s="245">
        <v>1.92</v>
      </c>
      <c r="AA31" s="246">
        <v>1.91</v>
      </c>
      <c r="AB31" s="247">
        <v>-0.06</v>
      </c>
      <c r="AC31" s="248">
        <v>-0.03</v>
      </c>
      <c r="AD31" s="247">
        <v>-0.13</v>
      </c>
      <c r="AE31" s="248">
        <v>-7.0000000000000007E-2</v>
      </c>
    </row>
    <row r="32" spans="1:31" s="33" customFormat="1" x14ac:dyDescent="0.2">
      <c r="A32" s="249" t="s">
        <v>89</v>
      </c>
      <c r="B32" s="244">
        <v>2.1</v>
      </c>
      <c r="C32" s="245">
        <v>2.09</v>
      </c>
      <c r="D32" s="245">
        <v>2.09</v>
      </c>
      <c r="E32" s="245">
        <v>2.08</v>
      </c>
      <c r="F32" s="245">
        <v>2.0699999999999998</v>
      </c>
      <c r="G32" s="245">
        <v>2.06</v>
      </c>
      <c r="H32" s="245">
        <v>2.06</v>
      </c>
      <c r="I32" s="245">
        <v>2.0499999999999998</v>
      </c>
      <c r="J32" s="245">
        <v>2.0499999999999998</v>
      </c>
      <c r="K32" s="245">
        <v>2.0499999999999998</v>
      </c>
      <c r="L32" s="245">
        <v>2.0499999999999998</v>
      </c>
      <c r="M32" s="245">
        <v>2.04</v>
      </c>
      <c r="N32" s="245">
        <v>2.04</v>
      </c>
      <c r="O32" s="245">
        <v>2.04</v>
      </c>
      <c r="P32" s="245">
        <v>2.0299999999999998</v>
      </c>
      <c r="Q32" s="245">
        <v>2.0299999999999998</v>
      </c>
      <c r="R32" s="245">
        <v>2.02</v>
      </c>
      <c r="S32" s="245">
        <v>2.02</v>
      </c>
      <c r="T32" s="245">
        <v>2.0099999999999998</v>
      </c>
      <c r="U32" s="245">
        <v>2.0099999999999998</v>
      </c>
      <c r="V32" s="245">
        <v>2</v>
      </c>
      <c r="W32" s="245">
        <v>2</v>
      </c>
      <c r="X32" s="245">
        <v>2</v>
      </c>
      <c r="Y32" s="245">
        <v>1.99</v>
      </c>
      <c r="Z32" s="245">
        <v>1.99</v>
      </c>
      <c r="AA32" s="246">
        <v>1.99</v>
      </c>
      <c r="AB32" s="247">
        <v>-0.06</v>
      </c>
      <c r="AC32" s="248">
        <v>-0.03</v>
      </c>
      <c r="AD32" s="247">
        <v>-0.12</v>
      </c>
      <c r="AE32" s="248">
        <v>-0.06</v>
      </c>
    </row>
    <row r="33" spans="1:31" s="33" customFormat="1" x14ac:dyDescent="0.2">
      <c r="A33" s="249" t="s">
        <v>90</v>
      </c>
      <c r="B33" s="244">
        <v>2.19</v>
      </c>
      <c r="C33" s="245">
        <v>2.1800000000000002</v>
      </c>
      <c r="D33" s="245">
        <v>2.1800000000000002</v>
      </c>
      <c r="E33" s="245">
        <v>2.17</v>
      </c>
      <c r="F33" s="245">
        <v>2.16</v>
      </c>
      <c r="G33" s="245">
        <v>2.15</v>
      </c>
      <c r="H33" s="245">
        <v>2.14</v>
      </c>
      <c r="I33" s="245">
        <v>2.13</v>
      </c>
      <c r="J33" s="245">
        <v>2.12</v>
      </c>
      <c r="K33" s="245">
        <v>2.11</v>
      </c>
      <c r="L33" s="245">
        <v>2.11</v>
      </c>
      <c r="M33" s="245">
        <v>2.1</v>
      </c>
      <c r="N33" s="245">
        <v>2.09</v>
      </c>
      <c r="O33" s="245">
        <v>2.09</v>
      </c>
      <c r="P33" s="245">
        <v>2.08</v>
      </c>
      <c r="Q33" s="245">
        <v>2.0699999999999998</v>
      </c>
      <c r="R33" s="245">
        <v>2.0699999999999998</v>
      </c>
      <c r="S33" s="245">
        <v>2.06</v>
      </c>
      <c r="T33" s="245">
        <v>2.06</v>
      </c>
      <c r="U33" s="245">
        <v>2.0499999999999998</v>
      </c>
      <c r="V33" s="245">
        <v>2.04</v>
      </c>
      <c r="W33" s="245">
        <v>2.04</v>
      </c>
      <c r="X33" s="245">
        <v>2.0299999999999998</v>
      </c>
      <c r="Y33" s="245">
        <v>2.02</v>
      </c>
      <c r="Z33" s="245">
        <v>2.02</v>
      </c>
      <c r="AA33" s="246">
        <v>2.0099999999999998</v>
      </c>
      <c r="AB33" s="247">
        <v>-0.09</v>
      </c>
      <c r="AC33" s="248">
        <v>-0.04</v>
      </c>
      <c r="AD33" s="247">
        <v>-0.18</v>
      </c>
      <c r="AE33" s="248">
        <v>-0.08</v>
      </c>
    </row>
    <row r="34" spans="1:31" s="33" customFormat="1" x14ac:dyDescent="0.2">
      <c r="A34" s="249" t="s">
        <v>91</v>
      </c>
      <c r="B34" s="244">
        <v>2.12</v>
      </c>
      <c r="C34" s="245">
        <v>2.11</v>
      </c>
      <c r="D34" s="245">
        <v>2.1</v>
      </c>
      <c r="E34" s="245">
        <v>2.09</v>
      </c>
      <c r="F34" s="245">
        <v>2.08</v>
      </c>
      <c r="G34" s="245">
        <v>2.0699999999999998</v>
      </c>
      <c r="H34" s="245">
        <v>2.0699999999999998</v>
      </c>
      <c r="I34" s="245">
        <v>2.06</v>
      </c>
      <c r="J34" s="245">
        <v>2.06</v>
      </c>
      <c r="K34" s="245">
        <v>2.0499999999999998</v>
      </c>
      <c r="L34" s="245">
        <v>2.0499999999999998</v>
      </c>
      <c r="M34" s="245">
        <v>2.04</v>
      </c>
      <c r="N34" s="245">
        <v>2.04</v>
      </c>
      <c r="O34" s="245">
        <v>2.0299999999999998</v>
      </c>
      <c r="P34" s="245">
        <v>2.0299999999999998</v>
      </c>
      <c r="Q34" s="245">
        <v>2.02</v>
      </c>
      <c r="R34" s="245">
        <v>2.02</v>
      </c>
      <c r="S34" s="245">
        <v>2.0099999999999998</v>
      </c>
      <c r="T34" s="245">
        <v>2.0099999999999998</v>
      </c>
      <c r="U34" s="245">
        <v>2</v>
      </c>
      <c r="V34" s="245">
        <v>1.99</v>
      </c>
      <c r="W34" s="245">
        <v>1.99</v>
      </c>
      <c r="X34" s="245">
        <v>1.98</v>
      </c>
      <c r="Y34" s="245">
        <v>1.98</v>
      </c>
      <c r="Z34" s="245">
        <v>1.97</v>
      </c>
      <c r="AA34" s="246">
        <v>1.97</v>
      </c>
      <c r="AB34" s="247">
        <v>-7.0000000000000007E-2</v>
      </c>
      <c r="AC34" s="248">
        <v>-0.03</v>
      </c>
      <c r="AD34" s="247">
        <v>-0.15</v>
      </c>
      <c r="AE34" s="248">
        <v>-7.0000000000000007E-2</v>
      </c>
    </row>
    <row r="35" spans="1:31" s="33" customFormat="1" x14ac:dyDescent="0.2">
      <c r="A35" s="249" t="s">
        <v>92</v>
      </c>
      <c r="B35" s="244">
        <v>2.16</v>
      </c>
      <c r="C35" s="245">
        <v>2.15</v>
      </c>
      <c r="D35" s="245">
        <v>2.14</v>
      </c>
      <c r="E35" s="245">
        <v>2.14</v>
      </c>
      <c r="F35" s="245">
        <v>2.13</v>
      </c>
      <c r="G35" s="245">
        <v>2.12</v>
      </c>
      <c r="H35" s="245">
        <v>2.12</v>
      </c>
      <c r="I35" s="245">
        <v>2.11</v>
      </c>
      <c r="J35" s="245">
        <v>2.11</v>
      </c>
      <c r="K35" s="245">
        <v>2.11</v>
      </c>
      <c r="L35" s="245">
        <v>2.1</v>
      </c>
      <c r="M35" s="245">
        <v>2.1</v>
      </c>
      <c r="N35" s="245">
        <v>2.09</v>
      </c>
      <c r="O35" s="245">
        <v>2.09</v>
      </c>
      <c r="P35" s="245">
        <v>2.08</v>
      </c>
      <c r="Q35" s="245">
        <v>2.08</v>
      </c>
      <c r="R35" s="245">
        <v>2.0699999999999998</v>
      </c>
      <c r="S35" s="245">
        <v>2.0699999999999998</v>
      </c>
      <c r="T35" s="245">
        <v>2.06</v>
      </c>
      <c r="U35" s="245">
        <v>2.0499999999999998</v>
      </c>
      <c r="V35" s="245">
        <v>2.0499999999999998</v>
      </c>
      <c r="W35" s="245">
        <v>2.04</v>
      </c>
      <c r="X35" s="245">
        <v>2.04</v>
      </c>
      <c r="Y35" s="245">
        <v>2.0299999999999998</v>
      </c>
      <c r="Z35" s="245">
        <v>2.0299999999999998</v>
      </c>
      <c r="AA35" s="246">
        <v>2.02</v>
      </c>
      <c r="AB35" s="247">
        <v>-0.06</v>
      </c>
      <c r="AC35" s="248">
        <v>-0.03</v>
      </c>
      <c r="AD35" s="247">
        <v>-0.14000000000000001</v>
      </c>
      <c r="AE35" s="248">
        <v>-0.06</v>
      </c>
    </row>
    <row r="36" spans="1:31" s="33" customFormat="1" x14ac:dyDescent="0.2">
      <c r="A36" s="249" t="s">
        <v>93</v>
      </c>
      <c r="B36" s="244">
        <v>2.27</v>
      </c>
      <c r="C36" s="245">
        <v>2.27</v>
      </c>
      <c r="D36" s="245">
        <v>2.2599999999999998</v>
      </c>
      <c r="E36" s="245">
        <v>2.25</v>
      </c>
      <c r="F36" s="245">
        <v>2.2400000000000002</v>
      </c>
      <c r="G36" s="245">
        <v>2.23</v>
      </c>
      <c r="H36" s="245">
        <v>2.23</v>
      </c>
      <c r="I36" s="245">
        <v>2.23</v>
      </c>
      <c r="J36" s="245">
        <v>2.2200000000000002</v>
      </c>
      <c r="K36" s="245">
        <v>2.2200000000000002</v>
      </c>
      <c r="L36" s="245">
        <v>2.2200000000000002</v>
      </c>
      <c r="M36" s="245">
        <v>2.2200000000000002</v>
      </c>
      <c r="N36" s="245">
        <v>2.21</v>
      </c>
      <c r="O36" s="245">
        <v>2.21</v>
      </c>
      <c r="P36" s="245">
        <v>2.21</v>
      </c>
      <c r="Q36" s="245">
        <v>2.21</v>
      </c>
      <c r="R36" s="245">
        <v>2.2000000000000002</v>
      </c>
      <c r="S36" s="245">
        <v>2.2000000000000002</v>
      </c>
      <c r="T36" s="245">
        <v>2.2000000000000002</v>
      </c>
      <c r="U36" s="245">
        <v>2.19</v>
      </c>
      <c r="V36" s="245">
        <v>2.1800000000000002</v>
      </c>
      <c r="W36" s="245">
        <v>2.1800000000000002</v>
      </c>
      <c r="X36" s="245">
        <v>2.17</v>
      </c>
      <c r="Y36" s="245">
        <v>2.17</v>
      </c>
      <c r="Z36" s="245">
        <v>2.16</v>
      </c>
      <c r="AA36" s="246">
        <v>2.16</v>
      </c>
      <c r="AB36" s="247">
        <v>-0.05</v>
      </c>
      <c r="AC36" s="248">
        <v>-0.02</v>
      </c>
      <c r="AD36" s="247">
        <v>-0.11</v>
      </c>
      <c r="AE36" s="248">
        <v>-0.05</v>
      </c>
    </row>
    <row r="37" spans="1:31" s="33" customFormat="1" x14ac:dyDescent="0.2">
      <c r="A37" s="250" t="s">
        <v>94</v>
      </c>
      <c r="B37" s="244">
        <v>2.06</v>
      </c>
      <c r="C37" s="245">
        <v>2.0499999999999998</v>
      </c>
      <c r="D37" s="245">
        <v>2.04</v>
      </c>
      <c r="E37" s="245">
        <v>2.04</v>
      </c>
      <c r="F37" s="245">
        <v>2.0299999999999998</v>
      </c>
      <c r="G37" s="245">
        <v>2.02</v>
      </c>
      <c r="H37" s="245">
        <v>2.02</v>
      </c>
      <c r="I37" s="245">
        <v>2.02</v>
      </c>
      <c r="J37" s="245">
        <v>2.0099999999999998</v>
      </c>
      <c r="K37" s="245">
        <v>2.0099999999999998</v>
      </c>
      <c r="L37" s="245">
        <v>2</v>
      </c>
      <c r="M37" s="245">
        <v>2</v>
      </c>
      <c r="N37" s="245">
        <v>1.99</v>
      </c>
      <c r="O37" s="245">
        <v>1.99</v>
      </c>
      <c r="P37" s="245">
        <v>1.98</v>
      </c>
      <c r="Q37" s="245">
        <v>1.97</v>
      </c>
      <c r="R37" s="245">
        <v>1.97</v>
      </c>
      <c r="S37" s="245">
        <v>1.96</v>
      </c>
      <c r="T37" s="245">
        <v>1.96</v>
      </c>
      <c r="U37" s="245">
        <v>1.95</v>
      </c>
      <c r="V37" s="245">
        <v>1.94</v>
      </c>
      <c r="W37" s="245">
        <v>1.94</v>
      </c>
      <c r="X37" s="245">
        <v>1.93</v>
      </c>
      <c r="Y37" s="245">
        <v>1.93</v>
      </c>
      <c r="Z37" s="245">
        <v>1.93</v>
      </c>
      <c r="AA37" s="246">
        <v>1.92</v>
      </c>
      <c r="AB37" s="247">
        <v>-0.06</v>
      </c>
      <c r="AC37" s="248">
        <v>-0.03</v>
      </c>
      <c r="AD37" s="247">
        <v>-0.14000000000000001</v>
      </c>
      <c r="AE37" s="248">
        <v>-7.0000000000000007E-2</v>
      </c>
    </row>
    <row r="38" spans="1:31" x14ac:dyDescent="0.2">
      <c r="A38" s="251" t="s">
        <v>95</v>
      </c>
      <c r="B38" s="252">
        <v>2.31</v>
      </c>
      <c r="C38" s="253">
        <v>2.2999999999999998</v>
      </c>
      <c r="D38" s="253">
        <v>2.29</v>
      </c>
      <c r="E38" s="253">
        <v>2.2799999999999998</v>
      </c>
      <c r="F38" s="253">
        <v>2.27</v>
      </c>
      <c r="G38" s="253">
        <v>2.2599999999999998</v>
      </c>
      <c r="H38" s="253">
        <v>2.25</v>
      </c>
      <c r="I38" s="253">
        <v>2.25</v>
      </c>
      <c r="J38" s="253">
        <v>2.2400000000000002</v>
      </c>
      <c r="K38" s="253">
        <v>2.23</v>
      </c>
      <c r="L38" s="253">
        <v>2.23</v>
      </c>
      <c r="M38" s="253">
        <v>2.2200000000000002</v>
      </c>
      <c r="N38" s="253">
        <v>2.21</v>
      </c>
      <c r="O38" s="253">
        <v>2.21</v>
      </c>
      <c r="P38" s="253">
        <v>2.2000000000000002</v>
      </c>
      <c r="Q38" s="253">
        <v>2.19</v>
      </c>
      <c r="R38" s="253">
        <v>2.19</v>
      </c>
      <c r="S38" s="253">
        <v>2.1800000000000002</v>
      </c>
      <c r="T38" s="253">
        <v>2.17</v>
      </c>
      <c r="U38" s="253">
        <v>2.16</v>
      </c>
      <c r="V38" s="253">
        <v>2.16</v>
      </c>
      <c r="W38" s="253">
        <v>2.15</v>
      </c>
      <c r="X38" s="253">
        <v>2.15</v>
      </c>
      <c r="Y38" s="253">
        <v>2.14</v>
      </c>
      <c r="Z38" s="253">
        <v>2.13</v>
      </c>
      <c r="AA38" s="254">
        <v>2.13</v>
      </c>
      <c r="AB38" s="255">
        <v>-0.09</v>
      </c>
      <c r="AC38" s="256">
        <v>-0.04</v>
      </c>
      <c r="AD38" s="255">
        <v>-0.18</v>
      </c>
      <c r="AE38" s="256">
        <v>-0.08</v>
      </c>
    </row>
    <row r="39" spans="1:31"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3"/>
    </row>
    <row r="40" spans="1:31" ht="12" customHeight="1" x14ac:dyDescent="0.2">
      <c r="A40" s="121" t="s">
        <v>172</v>
      </c>
      <c r="B40" s="257">
        <v>2.2200000000000002</v>
      </c>
      <c r="C40" s="257">
        <v>2.21</v>
      </c>
      <c r="D40" s="257">
        <v>2.2000000000000002</v>
      </c>
      <c r="E40" s="257">
        <v>2.2000000000000002</v>
      </c>
      <c r="F40" s="257">
        <v>2.19</v>
      </c>
      <c r="G40" s="257">
        <v>2.19</v>
      </c>
      <c r="H40" s="257">
        <v>2.1800000000000002</v>
      </c>
      <c r="I40" s="257">
        <v>2.1800000000000002</v>
      </c>
      <c r="J40" s="257">
        <v>2.17</v>
      </c>
      <c r="K40" s="257">
        <v>2.17</v>
      </c>
      <c r="L40" s="257">
        <v>2.16</v>
      </c>
      <c r="M40" s="257">
        <v>2.16</v>
      </c>
      <c r="N40" s="257">
        <v>2.15</v>
      </c>
      <c r="O40" s="257">
        <v>2.15</v>
      </c>
      <c r="P40" s="257">
        <v>2.14</v>
      </c>
      <c r="Q40" s="257">
        <v>2.14</v>
      </c>
      <c r="R40" s="257">
        <v>2.13</v>
      </c>
      <c r="S40" s="257">
        <v>2.13</v>
      </c>
      <c r="T40" s="257">
        <v>2.12</v>
      </c>
      <c r="U40" s="257">
        <v>2.12</v>
      </c>
      <c r="V40" s="257">
        <v>2.11</v>
      </c>
      <c r="W40" s="257">
        <v>2.11</v>
      </c>
      <c r="X40" s="257">
        <v>2.1</v>
      </c>
      <c r="Y40" s="257">
        <v>2.1</v>
      </c>
      <c r="Z40" s="257">
        <v>2.09</v>
      </c>
      <c r="AA40" s="257">
        <v>2.09</v>
      </c>
      <c r="AB40" s="258">
        <v>-0.06</v>
      </c>
      <c r="AC40" s="259">
        <v>-0.03</v>
      </c>
      <c r="AD40" s="258">
        <v>-0.13</v>
      </c>
      <c r="AE40" s="259">
        <v>-0.06</v>
      </c>
    </row>
    <row r="41" spans="1:31" s="236" customFormat="1" ht="12" customHeight="1" x14ac:dyDescent="0.2">
      <c r="A41" s="106" t="s">
        <v>173</v>
      </c>
      <c r="B41" s="260">
        <v>2.13</v>
      </c>
      <c r="C41" s="260">
        <v>2.13</v>
      </c>
      <c r="D41" s="260">
        <v>2.12</v>
      </c>
      <c r="E41" s="260">
        <v>2.11</v>
      </c>
      <c r="F41" s="260">
        <v>2.11</v>
      </c>
      <c r="G41" s="260">
        <v>2.1</v>
      </c>
      <c r="H41" s="260">
        <v>2.1</v>
      </c>
      <c r="I41" s="260">
        <v>2.09</v>
      </c>
      <c r="J41" s="260">
        <v>2.09</v>
      </c>
      <c r="K41" s="260">
        <v>2.08</v>
      </c>
      <c r="L41" s="260">
        <v>2.08</v>
      </c>
      <c r="M41" s="260">
        <v>2.08</v>
      </c>
      <c r="N41" s="260">
        <v>2.0699999999999998</v>
      </c>
      <c r="O41" s="260">
        <v>2.0699999999999998</v>
      </c>
      <c r="P41" s="260">
        <v>2.06</v>
      </c>
      <c r="Q41" s="260">
        <v>2.06</v>
      </c>
      <c r="R41" s="260">
        <v>2.0499999999999998</v>
      </c>
      <c r="S41" s="260">
        <v>2.0499999999999998</v>
      </c>
      <c r="T41" s="260">
        <v>2.04</v>
      </c>
      <c r="U41" s="260">
        <v>2.04</v>
      </c>
      <c r="V41" s="260">
        <v>2.0299999999999998</v>
      </c>
      <c r="W41" s="260">
        <v>2.02</v>
      </c>
      <c r="X41" s="260">
        <v>2.02</v>
      </c>
      <c r="Y41" s="260">
        <v>2.02</v>
      </c>
      <c r="Z41" s="260">
        <v>2.0099999999999998</v>
      </c>
      <c r="AA41" s="260">
        <v>2.0099999999999998</v>
      </c>
      <c r="AB41" s="247">
        <v>-0.05</v>
      </c>
      <c r="AC41" s="261">
        <v>-0.02</v>
      </c>
      <c r="AD41" s="247">
        <v>-0.13</v>
      </c>
      <c r="AE41" s="261">
        <v>-0.06</v>
      </c>
    </row>
    <row r="42" spans="1:31" ht="12" customHeight="1" x14ac:dyDescent="0.2">
      <c r="A42" s="106" t="s">
        <v>129</v>
      </c>
      <c r="B42" s="260">
        <v>2.17</v>
      </c>
      <c r="C42" s="260">
        <v>2.16</v>
      </c>
      <c r="D42" s="260">
        <v>2.16</v>
      </c>
      <c r="E42" s="260">
        <v>2.15</v>
      </c>
      <c r="F42" s="260">
        <v>2.14</v>
      </c>
      <c r="G42" s="260">
        <v>2.13</v>
      </c>
      <c r="H42" s="260">
        <v>2.13</v>
      </c>
      <c r="I42" s="260">
        <v>2.12</v>
      </c>
      <c r="J42" s="260">
        <v>2.12</v>
      </c>
      <c r="K42" s="260">
        <v>2.11</v>
      </c>
      <c r="L42" s="260">
        <v>2.11</v>
      </c>
      <c r="M42" s="260">
        <v>2.1</v>
      </c>
      <c r="N42" s="260">
        <v>2.1</v>
      </c>
      <c r="O42" s="260">
        <v>2.09</v>
      </c>
      <c r="P42" s="260">
        <v>2.09</v>
      </c>
      <c r="Q42" s="260">
        <v>2.08</v>
      </c>
      <c r="R42" s="260">
        <v>2.08</v>
      </c>
      <c r="S42" s="260">
        <v>2.0699999999999998</v>
      </c>
      <c r="T42" s="260">
        <v>2.0699999999999998</v>
      </c>
      <c r="U42" s="260">
        <v>2.06</v>
      </c>
      <c r="V42" s="260">
        <v>2.06</v>
      </c>
      <c r="W42" s="260">
        <v>2.0499999999999998</v>
      </c>
      <c r="X42" s="260">
        <v>2.0499999999999998</v>
      </c>
      <c r="Y42" s="260">
        <v>2.04</v>
      </c>
      <c r="Z42" s="260">
        <v>2.04</v>
      </c>
      <c r="AA42" s="260">
        <v>2.0299999999999998</v>
      </c>
      <c r="AB42" s="247">
        <v>-0.06</v>
      </c>
      <c r="AC42" s="261">
        <v>-0.03</v>
      </c>
      <c r="AD42" s="247">
        <v>-0.13</v>
      </c>
      <c r="AE42" s="261">
        <v>-0.06</v>
      </c>
    </row>
    <row r="43" spans="1:31" ht="12" customHeight="1" x14ac:dyDescent="0.2">
      <c r="A43" s="114" t="s">
        <v>130</v>
      </c>
      <c r="B43" s="260">
        <v>2.11</v>
      </c>
      <c r="C43" s="260">
        <v>2.1</v>
      </c>
      <c r="D43" s="260">
        <v>2.09</v>
      </c>
      <c r="E43" s="260">
        <v>2.08</v>
      </c>
      <c r="F43" s="260">
        <v>2.0699999999999998</v>
      </c>
      <c r="G43" s="260">
        <v>2.0699999999999998</v>
      </c>
      <c r="H43" s="260">
        <v>2.06</v>
      </c>
      <c r="I43" s="260">
        <v>2.0499999999999998</v>
      </c>
      <c r="J43" s="260">
        <v>2.0499999999999998</v>
      </c>
      <c r="K43" s="260">
        <v>2.0499999999999998</v>
      </c>
      <c r="L43" s="260">
        <v>2.04</v>
      </c>
      <c r="M43" s="260">
        <v>2.04</v>
      </c>
      <c r="N43" s="260">
        <v>2.0299999999999998</v>
      </c>
      <c r="O43" s="260">
        <v>2.0299999999999998</v>
      </c>
      <c r="P43" s="260">
        <v>2.02</v>
      </c>
      <c r="Q43" s="260">
        <v>2.02</v>
      </c>
      <c r="R43" s="260">
        <v>2.0099999999999998</v>
      </c>
      <c r="S43" s="260">
        <v>2.0099999999999998</v>
      </c>
      <c r="T43" s="260">
        <v>2</v>
      </c>
      <c r="U43" s="260">
        <v>1.99</v>
      </c>
      <c r="V43" s="260">
        <v>1.99</v>
      </c>
      <c r="W43" s="260">
        <v>1.98</v>
      </c>
      <c r="X43" s="260">
        <v>1.98</v>
      </c>
      <c r="Y43" s="260">
        <v>1.97</v>
      </c>
      <c r="Z43" s="260">
        <v>1.97</v>
      </c>
      <c r="AA43" s="260">
        <v>1.96</v>
      </c>
      <c r="AB43" s="247">
        <v>-7.0000000000000007E-2</v>
      </c>
      <c r="AC43" s="261">
        <v>-0.03</v>
      </c>
      <c r="AD43" s="247">
        <v>-0.15</v>
      </c>
      <c r="AE43" s="261">
        <v>-7.0000000000000007E-2</v>
      </c>
    </row>
    <row r="44" spans="1:31"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3"/>
    </row>
    <row r="45" spans="1:31" x14ac:dyDescent="0.2">
      <c r="A45" s="121" t="s">
        <v>133</v>
      </c>
      <c r="B45" s="260">
        <v>2.12</v>
      </c>
      <c r="C45" s="260">
        <v>2.14</v>
      </c>
      <c r="D45" s="260">
        <v>2.12</v>
      </c>
      <c r="E45" s="260">
        <v>2.11</v>
      </c>
      <c r="F45" s="260">
        <v>2.1</v>
      </c>
      <c r="G45" s="260">
        <v>2.09</v>
      </c>
      <c r="H45" s="260">
        <v>2.0699999999999998</v>
      </c>
      <c r="I45" s="260">
        <v>2.06</v>
      </c>
      <c r="J45" s="260">
        <v>2.0499999999999998</v>
      </c>
      <c r="K45" s="260">
        <v>2.04</v>
      </c>
      <c r="L45" s="260">
        <v>2.0299999999999998</v>
      </c>
      <c r="M45" s="260">
        <v>2.02</v>
      </c>
      <c r="N45" s="260">
        <v>2.0099999999999998</v>
      </c>
      <c r="O45" s="260">
        <v>2</v>
      </c>
      <c r="P45" s="260">
        <v>2</v>
      </c>
      <c r="Q45" s="260">
        <v>1.99</v>
      </c>
      <c r="R45" s="260">
        <v>1.99</v>
      </c>
      <c r="S45" s="260">
        <v>1.98</v>
      </c>
      <c r="T45" s="260">
        <v>1.98</v>
      </c>
      <c r="U45" s="260">
        <v>1.97</v>
      </c>
      <c r="V45" s="260">
        <v>1.97</v>
      </c>
      <c r="W45" s="260">
        <v>1.96</v>
      </c>
      <c r="X45" s="260">
        <v>1.96</v>
      </c>
      <c r="Y45" s="260">
        <v>1.96</v>
      </c>
      <c r="Z45" s="260">
        <v>1.95</v>
      </c>
      <c r="AA45" s="260">
        <v>1.95</v>
      </c>
      <c r="AB45" s="247">
        <v>-0.09</v>
      </c>
      <c r="AC45" s="261">
        <v>-0.04</v>
      </c>
      <c r="AD45" s="247">
        <v>-0.17</v>
      </c>
      <c r="AE45" s="261">
        <v>-0.08</v>
      </c>
    </row>
    <row r="46" spans="1:31" x14ac:dyDescent="0.2">
      <c r="A46" s="114" t="s">
        <v>134</v>
      </c>
      <c r="B46" s="262">
        <v>2.13</v>
      </c>
      <c r="C46" s="262">
        <v>2.11</v>
      </c>
      <c r="D46" s="262">
        <v>2.09</v>
      </c>
      <c r="E46" s="262">
        <v>2.09</v>
      </c>
      <c r="F46" s="262">
        <v>2.08</v>
      </c>
      <c r="G46" s="262">
        <v>2.06</v>
      </c>
      <c r="H46" s="262">
        <v>2.0499999999999998</v>
      </c>
      <c r="I46" s="262">
        <v>2.0499999999999998</v>
      </c>
      <c r="J46" s="262">
        <v>2.04</v>
      </c>
      <c r="K46" s="262">
        <v>2.0299999999999998</v>
      </c>
      <c r="L46" s="262">
        <v>2.02</v>
      </c>
      <c r="M46" s="262">
        <v>2.02</v>
      </c>
      <c r="N46" s="262">
        <v>2.0099999999999998</v>
      </c>
      <c r="O46" s="262">
        <v>2</v>
      </c>
      <c r="P46" s="262">
        <v>2</v>
      </c>
      <c r="Q46" s="262">
        <v>1.99</v>
      </c>
      <c r="R46" s="262">
        <v>1.99</v>
      </c>
      <c r="S46" s="262">
        <v>1.98</v>
      </c>
      <c r="T46" s="262">
        <v>1.97</v>
      </c>
      <c r="U46" s="262">
        <v>1.96</v>
      </c>
      <c r="V46" s="262">
        <v>1.96</v>
      </c>
      <c r="W46" s="262">
        <v>1.95</v>
      </c>
      <c r="X46" s="262">
        <v>1.94</v>
      </c>
      <c r="Y46" s="262">
        <v>1.94</v>
      </c>
      <c r="Z46" s="262">
        <v>1.93</v>
      </c>
      <c r="AA46" s="262">
        <v>1.93</v>
      </c>
      <c r="AB46" s="255">
        <v>-0.11</v>
      </c>
      <c r="AC46" s="263">
        <v>-0.05</v>
      </c>
      <c r="AD46" s="255">
        <v>-0.2</v>
      </c>
      <c r="AE46" s="263">
        <v>-0.1</v>
      </c>
    </row>
    <row r="47" spans="1:31" x14ac:dyDescent="0.2">
      <c r="A47" s="264"/>
      <c r="B47" s="245"/>
      <c r="C47" s="47"/>
      <c r="D47" s="48"/>
      <c r="E47" s="48"/>
      <c r="F47" s="48"/>
      <c r="G47" s="48"/>
      <c r="H47" s="48"/>
      <c r="I47" s="48"/>
      <c r="J47" s="48"/>
      <c r="K47" s="48"/>
      <c r="AD47" s="33"/>
    </row>
    <row r="48" spans="1:31" x14ac:dyDescent="0.2">
      <c r="A48" s="46" t="s">
        <v>119</v>
      </c>
      <c r="B48" s="47"/>
      <c r="C48" s="47"/>
      <c r="D48" s="48"/>
      <c r="E48" s="48"/>
      <c r="F48" s="48"/>
      <c r="G48" s="48"/>
      <c r="H48" s="48"/>
      <c r="I48" s="48"/>
      <c r="J48" s="48"/>
      <c r="K48" s="48"/>
      <c r="AA48" s="265"/>
      <c r="AC48" s="266"/>
    </row>
    <row r="49" spans="1:30" x14ac:dyDescent="0.2">
      <c r="A49" s="427" t="str">
        <f>'metadata text'!B16</f>
        <v>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49" s="427"/>
      <c r="C49" s="427"/>
      <c r="D49" s="427"/>
      <c r="E49" s="427"/>
      <c r="F49" s="427"/>
      <c r="G49" s="427"/>
      <c r="H49" s="427"/>
      <c r="I49" s="427"/>
      <c r="J49" s="427"/>
      <c r="K49" s="427"/>
      <c r="L49" s="427"/>
      <c r="M49" s="427"/>
      <c r="N49" s="427"/>
      <c r="O49" s="427"/>
      <c r="P49" s="236"/>
      <c r="Q49" s="236"/>
      <c r="R49" s="236"/>
      <c r="S49" s="236"/>
      <c r="T49" s="236"/>
      <c r="U49" s="236"/>
      <c r="V49" s="236"/>
      <c r="W49" s="236"/>
      <c r="X49" s="236"/>
      <c r="Y49" s="236"/>
      <c r="Z49" s="236"/>
      <c r="AA49" s="268"/>
      <c r="AB49" s="236"/>
      <c r="AC49" s="269"/>
      <c r="AD49" s="236"/>
    </row>
    <row r="50" spans="1:30" x14ac:dyDescent="0.2">
      <c r="A50" s="427"/>
      <c r="B50" s="427"/>
      <c r="C50" s="427"/>
      <c r="D50" s="427"/>
      <c r="E50" s="427"/>
      <c r="F50" s="427"/>
      <c r="G50" s="427"/>
      <c r="H50" s="427"/>
      <c r="I50" s="427"/>
      <c r="J50" s="427"/>
      <c r="K50" s="427"/>
      <c r="L50" s="427"/>
      <c r="M50" s="427"/>
      <c r="N50" s="427"/>
      <c r="O50" s="427"/>
    </row>
    <row r="51" spans="1:30" x14ac:dyDescent="0.2">
      <c r="A51" s="189"/>
      <c r="B51" s="189"/>
      <c r="C51" s="189"/>
      <c r="D51" s="189"/>
      <c r="E51" s="189"/>
      <c r="F51" s="189"/>
      <c r="G51" s="189"/>
      <c r="H51" s="189"/>
      <c r="I51" s="189"/>
      <c r="J51" s="189"/>
      <c r="K51" s="189"/>
      <c r="L51" s="189"/>
      <c r="M51" s="189"/>
      <c r="N51" s="189"/>
      <c r="O51" s="189"/>
    </row>
    <row r="52" spans="1:30" x14ac:dyDescent="0.2">
      <c r="A52" s="425" t="s">
        <v>280</v>
      </c>
      <c r="B52" s="426"/>
    </row>
  </sheetData>
  <mergeCells count="13">
    <mergeCell ref="A52:B52"/>
    <mergeCell ref="AB3:AC3"/>
    <mergeCell ref="AB4:AC4"/>
    <mergeCell ref="B3:AA3"/>
    <mergeCell ref="A3:A4"/>
    <mergeCell ref="A6:AE6"/>
    <mergeCell ref="A39:AE39"/>
    <mergeCell ref="A44:AE44"/>
    <mergeCell ref="G1:H1"/>
    <mergeCell ref="A1:E1"/>
    <mergeCell ref="A49:O50"/>
    <mergeCell ref="AD3:AE3"/>
    <mergeCell ref="AD4:AE4"/>
  </mergeCells>
  <phoneticPr fontId="3" type="noConversion"/>
  <hyperlinks>
    <hyperlink ref="G1:H1" location="Contents!A1" display="back to contents"/>
  </hyperlinks>
  <pageMargins left="0.75" right="0.75" top="1" bottom="1" header="0.5" footer="0.5"/>
  <pageSetup paperSize="9" scale="72" fitToWidth="2" orientation="landscape" r:id="rId1"/>
  <headerFooter alignWithMargins="0"/>
  <ignoredErrors>
    <ignoredError sqref="B4:AA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E49"/>
  <sheetViews>
    <sheetView showGridLines="0" workbookViewId="0">
      <selection sqref="A1:G1"/>
    </sheetView>
  </sheetViews>
  <sheetFormatPr defaultRowHeight="12.75" x14ac:dyDescent="0.2"/>
  <cols>
    <col min="1" max="1" width="28.42578125" style="11" customWidth="1"/>
    <col min="2" max="13" width="11.85546875" style="11" customWidth="1"/>
    <col min="14" max="16384" width="9.140625" style="11"/>
  </cols>
  <sheetData>
    <row r="1" spans="1:14" ht="18" customHeight="1" x14ac:dyDescent="0.25">
      <c r="A1" s="396" t="s">
        <v>176</v>
      </c>
      <c r="B1" s="396"/>
      <c r="C1" s="396"/>
      <c r="D1" s="396"/>
      <c r="E1" s="396"/>
      <c r="F1" s="396"/>
      <c r="G1" s="396"/>
      <c r="I1" s="395" t="s">
        <v>272</v>
      </c>
      <c r="J1" s="395"/>
    </row>
    <row r="2" spans="1:14" ht="15" customHeight="1" x14ac:dyDescent="0.25">
      <c r="A2" s="10"/>
      <c r="B2" s="10"/>
      <c r="C2" s="10"/>
      <c r="D2" s="10"/>
      <c r="E2" s="10"/>
      <c r="F2" s="10"/>
      <c r="G2" s="10"/>
      <c r="H2" s="10"/>
      <c r="I2" s="10"/>
      <c r="J2" s="10"/>
    </row>
    <row r="3" spans="1:14" s="159" customFormat="1" x14ac:dyDescent="0.2">
      <c r="A3" s="429" t="s">
        <v>131</v>
      </c>
      <c r="B3" s="439">
        <v>2018</v>
      </c>
      <c r="C3" s="440"/>
      <c r="D3" s="440"/>
      <c r="E3" s="440"/>
      <c r="F3" s="440"/>
      <c r="G3" s="441"/>
      <c r="H3" s="442">
        <v>2043</v>
      </c>
      <c r="I3" s="443"/>
      <c r="J3" s="443"/>
      <c r="K3" s="443"/>
      <c r="L3" s="443"/>
      <c r="M3" s="444"/>
    </row>
    <row r="4" spans="1:14" s="159" customFormat="1" x14ac:dyDescent="0.2">
      <c r="A4" s="445"/>
      <c r="B4" s="435" t="s">
        <v>96</v>
      </c>
      <c r="C4" s="437" t="s">
        <v>61</v>
      </c>
      <c r="D4" s="437" t="s">
        <v>32</v>
      </c>
      <c r="E4" s="437" t="s">
        <v>97</v>
      </c>
      <c r="F4" s="437" t="s">
        <v>62</v>
      </c>
      <c r="G4" s="446" t="s">
        <v>66</v>
      </c>
      <c r="H4" s="435" t="s">
        <v>96</v>
      </c>
      <c r="I4" s="437" t="s">
        <v>61</v>
      </c>
      <c r="J4" s="437" t="s">
        <v>32</v>
      </c>
      <c r="K4" s="437" t="s">
        <v>97</v>
      </c>
      <c r="L4" s="437" t="s">
        <v>62</v>
      </c>
      <c r="M4" s="446" t="s">
        <v>66</v>
      </c>
    </row>
    <row r="5" spans="1:14" s="159" customFormat="1" x14ac:dyDescent="0.2">
      <c r="A5" s="430"/>
      <c r="B5" s="436"/>
      <c r="C5" s="438"/>
      <c r="D5" s="438"/>
      <c r="E5" s="438"/>
      <c r="F5" s="438"/>
      <c r="G5" s="447"/>
      <c r="H5" s="436"/>
      <c r="I5" s="438"/>
      <c r="J5" s="438"/>
      <c r="K5" s="438"/>
      <c r="L5" s="438"/>
      <c r="M5" s="447"/>
    </row>
    <row r="6" spans="1:14" s="33" customFormat="1" x14ac:dyDescent="0.2">
      <c r="A6" s="205" t="s">
        <v>68</v>
      </c>
      <c r="B6" s="206">
        <v>0.36</v>
      </c>
      <c r="C6" s="207">
        <v>0.06</v>
      </c>
      <c r="D6" s="207">
        <v>0.31</v>
      </c>
      <c r="E6" s="207">
        <v>0.18</v>
      </c>
      <c r="F6" s="208">
        <v>0.08</v>
      </c>
      <c r="G6" s="169">
        <v>1</v>
      </c>
      <c r="H6" s="209">
        <v>0.38</v>
      </c>
      <c r="I6" s="210">
        <v>0.06</v>
      </c>
      <c r="J6" s="210">
        <v>0.32</v>
      </c>
      <c r="K6" s="210">
        <v>0.16</v>
      </c>
      <c r="L6" s="211">
        <v>0.08</v>
      </c>
      <c r="M6" s="212">
        <v>1</v>
      </c>
    </row>
    <row r="7" spans="1:14" s="33" customFormat="1" ht="24.75" customHeight="1" x14ac:dyDescent="0.2">
      <c r="A7" s="431" t="s">
        <v>132</v>
      </c>
      <c r="B7" s="432"/>
      <c r="C7" s="432"/>
      <c r="D7" s="432"/>
      <c r="E7" s="432"/>
      <c r="F7" s="432"/>
      <c r="G7" s="432"/>
      <c r="H7" s="432"/>
      <c r="I7" s="432"/>
      <c r="J7" s="432"/>
      <c r="K7" s="432"/>
      <c r="L7" s="432"/>
      <c r="M7" s="433"/>
      <c r="N7" s="213"/>
    </row>
    <row r="8" spans="1:14" s="33" customFormat="1" x14ac:dyDescent="0.2">
      <c r="A8" s="214" t="s">
        <v>69</v>
      </c>
      <c r="B8" s="215">
        <v>0.38</v>
      </c>
      <c r="C8" s="216">
        <v>0.04</v>
      </c>
      <c r="D8" s="216">
        <v>0.33</v>
      </c>
      <c r="E8" s="216">
        <v>0.18</v>
      </c>
      <c r="F8" s="32">
        <v>7.0000000000000007E-2</v>
      </c>
      <c r="G8" s="169">
        <v>1</v>
      </c>
      <c r="H8" s="217">
        <v>0.39</v>
      </c>
      <c r="I8" s="218">
        <v>0.03</v>
      </c>
      <c r="J8" s="218">
        <v>0.33</v>
      </c>
      <c r="K8" s="219">
        <v>0.17</v>
      </c>
      <c r="L8" s="220">
        <v>7.0000000000000007E-2</v>
      </c>
      <c r="M8" s="212">
        <v>1</v>
      </c>
    </row>
    <row r="9" spans="1:14" s="33" customFormat="1" x14ac:dyDescent="0.2">
      <c r="A9" s="214" t="s">
        <v>70</v>
      </c>
      <c r="B9" s="215">
        <v>0.27</v>
      </c>
      <c r="C9" s="216">
        <v>0.04</v>
      </c>
      <c r="D9" s="216">
        <v>0.35</v>
      </c>
      <c r="E9" s="216">
        <v>0.24</v>
      </c>
      <c r="F9" s="32">
        <v>0.09</v>
      </c>
      <c r="G9" s="169">
        <v>1</v>
      </c>
      <c r="H9" s="217">
        <v>0.3</v>
      </c>
      <c r="I9" s="218">
        <v>0.03</v>
      </c>
      <c r="J9" s="218">
        <v>0.37</v>
      </c>
      <c r="K9" s="219">
        <v>0.21</v>
      </c>
      <c r="L9" s="220">
        <v>0.09</v>
      </c>
      <c r="M9" s="212">
        <v>1</v>
      </c>
    </row>
    <row r="10" spans="1:14" s="33" customFormat="1" x14ac:dyDescent="0.2">
      <c r="A10" s="214" t="s">
        <v>71</v>
      </c>
      <c r="B10" s="215">
        <v>0.33</v>
      </c>
      <c r="C10" s="216">
        <v>0.05</v>
      </c>
      <c r="D10" s="216">
        <v>0.34</v>
      </c>
      <c r="E10" s="216">
        <v>0.19</v>
      </c>
      <c r="F10" s="32">
        <v>0.08</v>
      </c>
      <c r="G10" s="169">
        <v>1</v>
      </c>
      <c r="H10" s="217">
        <v>0.36</v>
      </c>
      <c r="I10" s="218">
        <v>0.05</v>
      </c>
      <c r="J10" s="218">
        <v>0.35</v>
      </c>
      <c r="K10" s="219">
        <v>0.17</v>
      </c>
      <c r="L10" s="220">
        <v>7.0000000000000007E-2</v>
      </c>
      <c r="M10" s="212">
        <v>1</v>
      </c>
    </row>
    <row r="11" spans="1:14" s="33" customFormat="1" x14ac:dyDescent="0.2">
      <c r="A11" s="214" t="s">
        <v>123</v>
      </c>
      <c r="B11" s="215">
        <v>0.38</v>
      </c>
      <c r="C11" s="216">
        <v>0.05</v>
      </c>
      <c r="D11" s="216">
        <v>0.34</v>
      </c>
      <c r="E11" s="216">
        <v>0.16</v>
      </c>
      <c r="F11" s="32">
        <v>7.0000000000000007E-2</v>
      </c>
      <c r="G11" s="169">
        <v>1</v>
      </c>
      <c r="H11" s="217">
        <v>0.42</v>
      </c>
      <c r="I11" s="218">
        <v>0.05</v>
      </c>
      <c r="J11" s="218">
        <v>0.35</v>
      </c>
      <c r="K11" s="219">
        <v>0.12</v>
      </c>
      <c r="L11" s="220">
        <v>0.06</v>
      </c>
      <c r="M11" s="212">
        <v>0.18</v>
      </c>
    </row>
    <row r="12" spans="1:14" s="33" customFormat="1" x14ac:dyDescent="0.2">
      <c r="A12" s="214" t="s">
        <v>124</v>
      </c>
      <c r="B12" s="215">
        <v>0.4</v>
      </c>
      <c r="C12" s="216">
        <v>0.05</v>
      </c>
      <c r="D12" s="216">
        <v>0.31</v>
      </c>
      <c r="E12" s="216">
        <v>0.16</v>
      </c>
      <c r="F12" s="32">
        <v>0.08</v>
      </c>
      <c r="G12" s="169">
        <v>1</v>
      </c>
      <c r="H12" s="217">
        <v>0.42</v>
      </c>
      <c r="I12" s="218">
        <v>0.05</v>
      </c>
      <c r="J12" s="218">
        <v>0.31</v>
      </c>
      <c r="K12" s="219">
        <v>0.15</v>
      </c>
      <c r="L12" s="220">
        <v>7.0000000000000007E-2</v>
      </c>
      <c r="M12" s="212">
        <v>1</v>
      </c>
    </row>
    <row r="13" spans="1:14" s="33" customFormat="1" x14ac:dyDescent="0.2">
      <c r="A13" s="214" t="s">
        <v>72</v>
      </c>
      <c r="B13" s="215">
        <v>0.34</v>
      </c>
      <c r="C13" s="216">
        <v>7.0000000000000007E-2</v>
      </c>
      <c r="D13" s="216">
        <v>0.33</v>
      </c>
      <c r="E13" s="216">
        <v>0.18</v>
      </c>
      <c r="F13" s="32">
        <v>0.09</v>
      </c>
      <c r="G13" s="169">
        <v>1</v>
      </c>
      <c r="H13" s="217">
        <v>0.36</v>
      </c>
      <c r="I13" s="218">
        <v>0.06</v>
      </c>
      <c r="J13" s="218">
        <v>0.35</v>
      </c>
      <c r="K13" s="219">
        <v>0.16</v>
      </c>
      <c r="L13" s="220">
        <v>7.0000000000000007E-2</v>
      </c>
      <c r="M13" s="212">
        <v>1</v>
      </c>
    </row>
    <row r="14" spans="1:14" s="33" customFormat="1" x14ac:dyDescent="0.2">
      <c r="A14" s="214" t="s">
        <v>125</v>
      </c>
      <c r="B14" s="215">
        <v>0.34</v>
      </c>
      <c r="C14" s="216">
        <v>0.05</v>
      </c>
      <c r="D14" s="216">
        <v>0.35</v>
      </c>
      <c r="E14" s="216">
        <v>0.17</v>
      </c>
      <c r="F14" s="32">
        <v>0.08</v>
      </c>
      <c r="G14" s="169">
        <v>1</v>
      </c>
      <c r="H14" s="217">
        <v>0.37</v>
      </c>
      <c r="I14" s="218">
        <v>0.05</v>
      </c>
      <c r="J14" s="218">
        <v>0.36</v>
      </c>
      <c r="K14" s="219">
        <v>0.15</v>
      </c>
      <c r="L14" s="220">
        <v>7.0000000000000007E-2</v>
      </c>
      <c r="M14" s="212">
        <v>1</v>
      </c>
    </row>
    <row r="15" spans="1:14" s="33" customFormat="1" x14ac:dyDescent="0.2">
      <c r="A15" s="214" t="s">
        <v>73</v>
      </c>
      <c r="B15" s="215">
        <v>0.42</v>
      </c>
      <c r="C15" s="216">
        <v>0.08</v>
      </c>
      <c r="D15" s="216">
        <v>0.28000000000000003</v>
      </c>
      <c r="E15" s="216">
        <v>0.15</v>
      </c>
      <c r="F15" s="32">
        <v>0.08</v>
      </c>
      <c r="G15" s="169">
        <v>1</v>
      </c>
      <c r="H15" s="217">
        <v>0.42</v>
      </c>
      <c r="I15" s="218">
        <v>0.08</v>
      </c>
      <c r="J15" s="218">
        <v>0.28000000000000003</v>
      </c>
      <c r="K15" s="219">
        <v>0.15</v>
      </c>
      <c r="L15" s="220">
        <v>7.0000000000000007E-2</v>
      </c>
      <c r="M15" s="212">
        <v>1</v>
      </c>
    </row>
    <row r="16" spans="1:14" s="33" customFormat="1" x14ac:dyDescent="0.2">
      <c r="A16" s="214" t="s">
        <v>74</v>
      </c>
      <c r="B16" s="215">
        <v>0.34</v>
      </c>
      <c r="C16" s="216">
        <v>7.0000000000000007E-2</v>
      </c>
      <c r="D16" s="216">
        <v>0.32</v>
      </c>
      <c r="E16" s="216">
        <v>0.18</v>
      </c>
      <c r="F16" s="32">
        <v>0.09</v>
      </c>
      <c r="G16" s="169">
        <v>1</v>
      </c>
      <c r="H16" s="217">
        <v>0.36</v>
      </c>
      <c r="I16" s="218">
        <v>7.0000000000000007E-2</v>
      </c>
      <c r="J16" s="218">
        <v>0.33</v>
      </c>
      <c r="K16" s="219">
        <v>0.16</v>
      </c>
      <c r="L16" s="220">
        <v>0.09</v>
      </c>
      <c r="M16" s="212">
        <v>1</v>
      </c>
    </row>
    <row r="17" spans="1:13" s="33" customFormat="1" x14ac:dyDescent="0.2">
      <c r="A17" s="214" t="s">
        <v>75</v>
      </c>
      <c r="B17" s="215">
        <v>0.3</v>
      </c>
      <c r="C17" s="216">
        <v>0.05</v>
      </c>
      <c r="D17" s="216">
        <v>0.31</v>
      </c>
      <c r="E17" s="216">
        <v>0.21</v>
      </c>
      <c r="F17" s="32">
        <v>0.12</v>
      </c>
      <c r="G17" s="169">
        <v>1</v>
      </c>
      <c r="H17" s="217">
        <v>0.33</v>
      </c>
      <c r="I17" s="218">
        <v>0.05</v>
      </c>
      <c r="J17" s="218">
        <v>0.3</v>
      </c>
      <c r="K17" s="219">
        <v>0.2</v>
      </c>
      <c r="L17" s="220">
        <v>0.11</v>
      </c>
      <c r="M17" s="212">
        <v>1</v>
      </c>
    </row>
    <row r="18" spans="1:13" s="33" customFormat="1" x14ac:dyDescent="0.2">
      <c r="A18" s="214" t="s">
        <v>76</v>
      </c>
      <c r="B18" s="215">
        <v>0.32</v>
      </c>
      <c r="C18" s="216">
        <v>0.06</v>
      </c>
      <c r="D18" s="216">
        <v>0.33</v>
      </c>
      <c r="E18" s="216">
        <v>0.21</v>
      </c>
      <c r="F18" s="32">
        <v>0.09</v>
      </c>
      <c r="G18" s="169">
        <v>1</v>
      </c>
      <c r="H18" s="217">
        <v>0.34</v>
      </c>
      <c r="I18" s="218">
        <v>0.05</v>
      </c>
      <c r="J18" s="218">
        <v>0.34</v>
      </c>
      <c r="K18" s="219">
        <v>0.2</v>
      </c>
      <c r="L18" s="220">
        <v>0.08</v>
      </c>
      <c r="M18" s="212">
        <v>1</v>
      </c>
    </row>
    <row r="19" spans="1:13" s="33" customFormat="1" x14ac:dyDescent="0.2">
      <c r="A19" s="214" t="s">
        <v>77</v>
      </c>
      <c r="B19" s="215">
        <v>0.33</v>
      </c>
      <c r="C19" s="216">
        <v>0.06</v>
      </c>
      <c r="D19" s="216">
        <v>0.27</v>
      </c>
      <c r="E19" s="216">
        <v>0.24</v>
      </c>
      <c r="F19" s="32">
        <v>0.1</v>
      </c>
      <c r="G19" s="169">
        <v>1</v>
      </c>
      <c r="H19" s="217">
        <v>0.36</v>
      </c>
      <c r="I19" s="218">
        <v>0.06</v>
      </c>
      <c r="J19" s="218">
        <v>0.27</v>
      </c>
      <c r="K19" s="219">
        <v>0.22</v>
      </c>
      <c r="L19" s="220">
        <v>0.09</v>
      </c>
      <c r="M19" s="212">
        <v>1</v>
      </c>
    </row>
    <row r="20" spans="1:13" s="33" customFormat="1" x14ac:dyDescent="0.2">
      <c r="A20" s="214" t="s">
        <v>78</v>
      </c>
      <c r="B20" s="215">
        <v>0.33</v>
      </c>
      <c r="C20" s="216">
        <v>0.06</v>
      </c>
      <c r="D20" s="216">
        <v>0.33</v>
      </c>
      <c r="E20" s="216">
        <v>0.2</v>
      </c>
      <c r="F20" s="32">
        <v>0.09</v>
      </c>
      <c r="G20" s="169">
        <v>1</v>
      </c>
      <c r="H20" s="217">
        <v>0.35</v>
      </c>
      <c r="I20" s="218">
        <v>0.06</v>
      </c>
      <c r="J20" s="218">
        <v>0.34</v>
      </c>
      <c r="K20" s="219">
        <v>0.18</v>
      </c>
      <c r="L20" s="220">
        <v>0.08</v>
      </c>
      <c r="M20" s="212">
        <v>1</v>
      </c>
    </row>
    <row r="21" spans="1:13" s="33" customFormat="1" x14ac:dyDescent="0.2">
      <c r="A21" s="214" t="s">
        <v>79</v>
      </c>
      <c r="B21" s="215">
        <v>0.33</v>
      </c>
      <c r="C21" s="216">
        <v>0.06</v>
      </c>
      <c r="D21" s="216">
        <v>0.34</v>
      </c>
      <c r="E21" s="216">
        <v>0.18</v>
      </c>
      <c r="F21" s="32">
        <v>0.08</v>
      </c>
      <c r="G21" s="169">
        <v>1</v>
      </c>
      <c r="H21" s="217">
        <v>0.35</v>
      </c>
      <c r="I21" s="218">
        <v>0.06</v>
      </c>
      <c r="J21" s="218">
        <v>0.35</v>
      </c>
      <c r="K21" s="219">
        <v>0.16</v>
      </c>
      <c r="L21" s="220">
        <v>7.0000000000000007E-2</v>
      </c>
      <c r="M21" s="212">
        <v>1</v>
      </c>
    </row>
    <row r="22" spans="1:13" s="33" customFormat="1" x14ac:dyDescent="0.2">
      <c r="A22" s="214" t="s">
        <v>80</v>
      </c>
      <c r="B22" s="215">
        <v>0.44</v>
      </c>
      <c r="C22" s="216">
        <v>7.0000000000000007E-2</v>
      </c>
      <c r="D22" s="216">
        <v>0.27</v>
      </c>
      <c r="E22" s="216">
        <v>0.14000000000000001</v>
      </c>
      <c r="F22" s="32">
        <v>0.08</v>
      </c>
      <c r="G22" s="169">
        <v>1</v>
      </c>
      <c r="H22" s="217">
        <v>0.45</v>
      </c>
      <c r="I22" s="218">
        <v>7.0000000000000007E-2</v>
      </c>
      <c r="J22" s="218">
        <v>0.27</v>
      </c>
      <c r="K22" s="219">
        <v>0.13</v>
      </c>
      <c r="L22" s="220">
        <v>0.08</v>
      </c>
      <c r="M22" s="212">
        <v>1</v>
      </c>
    </row>
    <row r="23" spans="1:13" s="33" customFormat="1" x14ac:dyDescent="0.2">
      <c r="A23" s="214" t="s">
        <v>81</v>
      </c>
      <c r="B23" s="215">
        <v>0.32</v>
      </c>
      <c r="C23" s="216">
        <v>0.06</v>
      </c>
      <c r="D23" s="216">
        <v>0.35</v>
      </c>
      <c r="E23" s="216">
        <v>0.19</v>
      </c>
      <c r="F23" s="32">
        <v>0.08</v>
      </c>
      <c r="G23" s="169">
        <v>1</v>
      </c>
      <c r="H23" s="217">
        <v>0.35</v>
      </c>
      <c r="I23" s="218">
        <v>0.05</v>
      </c>
      <c r="J23" s="218">
        <v>0.36</v>
      </c>
      <c r="K23" s="219">
        <v>0.17</v>
      </c>
      <c r="L23" s="220">
        <v>7.0000000000000007E-2</v>
      </c>
      <c r="M23" s="212">
        <v>1</v>
      </c>
    </row>
    <row r="24" spans="1:13" s="33" customFormat="1" x14ac:dyDescent="0.2">
      <c r="A24" s="214" t="s">
        <v>82</v>
      </c>
      <c r="B24" s="215">
        <v>0.41</v>
      </c>
      <c r="C24" s="216">
        <v>0.08</v>
      </c>
      <c r="D24" s="216">
        <v>0.26</v>
      </c>
      <c r="E24" s="216">
        <v>0.15</v>
      </c>
      <c r="F24" s="32">
        <v>0.1</v>
      </c>
      <c r="G24" s="169">
        <v>1</v>
      </c>
      <c r="H24" s="217">
        <v>0.44</v>
      </c>
      <c r="I24" s="218">
        <v>7.0000000000000007E-2</v>
      </c>
      <c r="J24" s="218">
        <v>0.27</v>
      </c>
      <c r="K24" s="219">
        <v>0.13</v>
      </c>
      <c r="L24" s="220">
        <v>0.09</v>
      </c>
      <c r="M24" s="212">
        <v>1</v>
      </c>
    </row>
    <row r="25" spans="1:13" s="33" customFormat="1" x14ac:dyDescent="0.2">
      <c r="A25" s="214" t="s">
        <v>83</v>
      </c>
      <c r="B25" s="215">
        <v>0.28000000000000003</v>
      </c>
      <c r="C25" s="216">
        <v>0.06</v>
      </c>
      <c r="D25" s="216">
        <v>0.33</v>
      </c>
      <c r="E25" s="216">
        <v>0.23</v>
      </c>
      <c r="F25" s="32">
        <v>0.1</v>
      </c>
      <c r="G25" s="169">
        <v>1</v>
      </c>
      <c r="H25" s="217">
        <v>0.28999999999999998</v>
      </c>
      <c r="I25" s="218">
        <v>0.06</v>
      </c>
      <c r="J25" s="218">
        <v>0.33</v>
      </c>
      <c r="K25" s="219">
        <v>0.22</v>
      </c>
      <c r="L25" s="220">
        <v>0.09</v>
      </c>
      <c r="M25" s="212">
        <v>1</v>
      </c>
    </row>
    <row r="26" spans="1:13" s="33" customFormat="1" x14ac:dyDescent="0.2">
      <c r="A26" s="214" t="s">
        <v>84</v>
      </c>
      <c r="B26" s="215">
        <v>0.31</v>
      </c>
      <c r="C26" s="216">
        <v>0.06</v>
      </c>
      <c r="D26" s="216">
        <v>0.35</v>
      </c>
      <c r="E26" s="216">
        <v>0.2</v>
      </c>
      <c r="F26" s="32">
        <v>0.08</v>
      </c>
      <c r="G26" s="169">
        <v>1</v>
      </c>
      <c r="H26" s="217">
        <v>0.34</v>
      </c>
      <c r="I26" s="218">
        <v>0.05</v>
      </c>
      <c r="J26" s="218">
        <v>0.36</v>
      </c>
      <c r="K26" s="219">
        <v>0.17</v>
      </c>
      <c r="L26" s="220">
        <v>7.0000000000000007E-2</v>
      </c>
      <c r="M26" s="212">
        <v>1</v>
      </c>
    </row>
    <row r="27" spans="1:13" s="33" customFormat="1" x14ac:dyDescent="0.2">
      <c r="A27" s="214" t="s">
        <v>126</v>
      </c>
      <c r="B27" s="215">
        <v>0.4</v>
      </c>
      <c r="C27" s="216">
        <v>0.05</v>
      </c>
      <c r="D27" s="216">
        <v>0.3</v>
      </c>
      <c r="E27" s="216">
        <v>0.16</v>
      </c>
      <c r="F27" s="32">
        <v>0.09</v>
      </c>
      <c r="G27" s="169">
        <v>1</v>
      </c>
      <c r="H27" s="217">
        <v>0.43</v>
      </c>
      <c r="I27" s="218">
        <v>0.04</v>
      </c>
      <c r="J27" s="218">
        <v>0.31</v>
      </c>
      <c r="K27" s="219">
        <v>0.14000000000000001</v>
      </c>
      <c r="L27" s="220">
        <v>0.08</v>
      </c>
      <c r="M27" s="212">
        <v>1</v>
      </c>
    </row>
    <row r="28" spans="1:13" s="33" customFormat="1" x14ac:dyDescent="0.2">
      <c r="A28" s="214" t="s">
        <v>85</v>
      </c>
      <c r="B28" s="215">
        <v>0.37</v>
      </c>
      <c r="C28" s="216">
        <v>7.0000000000000007E-2</v>
      </c>
      <c r="D28" s="216">
        <v>0.31</v>
      </c>
      <c r="E28" s="216">
        <v>0.17</v>
      </c>
      <c r="F28" s="32">
        <v>0.08</v>
      </c>
      <c r="G28" s="169">
        <v>1</v>
      </c>
      <c r="H28" s="217">
        <v>0.4</v>
      </c>
      <c r="I28" s="218">
        <v>7.0000000000000007E-2</v>
      </c>
      <c r="J28" s="218">
        <v>0.32</v>
      </c>
      <c r="K28" s="219">
        <v>0.15</v>
      </c>
      <c r="L28" s="220">
        <v>7.0000000000000007E-2</v>
      </c>
      <c r="M28" s="212">
        <v>1</v>
      </c>
    </row>
    <row r="29" spans="1:13" s="33" customFormat="1" x14ac:dyDescent="0.2">
      <c r="A29" s="214" t="s">
        <v>86</v>
      </c>
      <c r="B29" s="215">
        <v>0.34</v>
      </c>
      <c r="C29" s="216">
        <v>0.08</v>
      </c>
      <c r="D29" s="216">
        <v>0.28000000000000003</v>
      </c>
      <c r="E29" s="216">
        <v>0.2</v>
      </c>
      <c r="F29" s="32">
        <v>0.1</v>
      </c>
      <c r="G29" s="169">
        <v>1</v>
      </c>
      <c r="H29" s="217">
        <v>0.36</v>
      </c>
      <c r="I29" s="218">
        <v>7.0000000000000007E-2</v>
      </c>
      <c r="J29" s="218">
        <v>0.3</v>
      </c>
      <c r="K29" s="219">
        <v>0.17</v>
      </c>
      <c r="L29" s="220">
        <v>0.09</v>
      </c>
      <c r="M29" s="212">
        <v>1</v>
      </c>
    </row>
    <row r="30" spans="1:13" s="33" customFormat="1" x14ac:dyDescent="0.2">
      <c r="A30" s="221" t="s">
        <v>87</v>
      </c>
      <c r="B30" s="215">
        <v>0.36</v>
      </c>
      <c r="C30" s="216">
        <v>0.04</v>
      </c>
      <c r="D30" s="216">
        <v>0.35</v>
      </c>
      <c r="E30" s="216">
        <v>0.17</v>
      </c>
      <c r="F30" s="32">
        <v>0.08</v>
      </c>
      <c r="G30" s="169">
        <v>1</v>
      </c>
      <c r="H30" s="217">
        <v>0.4</v>
      </c>
      <c r="I30" s="218">
        <v>0.04</v>
      </c>
      <c r="J30" s="218">
        <v>0.35</v>
      </c>
      <c r="K30" s="219">
        <v>0.14000000000000001</v>
      </c>
      <c r="L30" s="220">
        <v>7.0000000000000007E-2</v>
      </c>
      <c r="M30" s="212">
        <v>1</v>
      </c>
    </row>
    <row r="31" spans="1:13" s="33" customFormat="1" x14ac:dyDescent="0.2">
      <c r="A31" s="221" t="s">
        <v>127</v>
      </c>
      <c r="B31" s="215">
        <v>0.33</v>
      </c>
      <c r="C31" s="216">
        <v>0.05</v>
      </c>
      <c r="D31" s="216">
        <v>0.36</v>
      </c>
      <c r="E31" s="216">
        <v>0.19</v>
      </c>
      <c r="F31" s="32">
        <v>0.08</v>
      </c>
      <c r="G31" s="169">
        <v>1</v>
      </c>
      <c r="H31" s="217">
        <v>0.36</v>
      </c>
      <c r="I31" s="218">
        <v>0.04</v>
      </c>
      <c r="J31" s="218">
        <v>0.37</v>
      </c>
      <c r="K31" s="219">
        <v>0.16</v>
      </c>
      <c r="L31" s="220">
        <v>7.0000000000000007E-2</v>
      </c>
      <c r="M31" s="212">
        <v>1</v>
      </c>
    </row>
    <row r="32" spans="1:13" s="33" customFormat="1" x14ac:dyDescent="0.2">
      <c r="A32" s="221" t="s">
        <v>88</v>
      </c>
      <c r="B32" s="215">
        <v>0.42</v>
      </c>
      <c r="C32" s="216">
        <v>7.0000000000000007E-2</v>
      </c>
      <c r="D32" s="216">
        <v>0.26</v>
      </c>
      <c r="E32" s="216">
        <v>0.17</v>
      </c>
      <c r="F32" s="32">
        <v>0.08</v>
      </c>
      <c r="G32" s="169">
        <v>1</v>
      </c>
      <c r="H32" s="217">
        <v>0.44</v>
      </c>
      <c r="I32" s="218">
        <v>7.0000000000000007E-2</v>
      </c>
      <c r="J32" s="218">
        <v>0.27</v>
      </c>
      <c r="K32" s="219">
        <v>0.15</v>
      </c>
      <c r="L32" s="220">
        <v>0.08</v>
      </c>
      <c r="M32" s="212">
        <v>1</v>
      </c>
    </row>
    <row r="33" spans="1:31" s="33" customFormat="1" x14ac:dyDescent="0.2">
      <c r="A33" s="221" t="s">
        <v>89</v>
      </c>
      <c r="B33" s="215">
        <v>0.36</v>
      </c>
      <c r="C33" s="216">
        <v>0.05</v>
      </c>
      <c r="D33" s="216">
        <v>0.35</v>
      </c>
      <c r="E33" s="216">
        <v>0.17</v>
      </c>
      <c r="F33" s="32">
        <v>7.0000000000000007E-2</v>
      </c>
      <c r="G33" s="169">
        <v>1</v>
      </c>
      <c r="H33" s="217">
        <v>0.38</v>
      </c>
      <c r="I33" s="218">
        <v>0.05</v>
      </c>
      <c r="J33" s="218">
        <v>0.36</v>
      </c>
      <c r="K33" s="219">
        <v>0.15</v>
      </c>
      <c r="L33" s="220">
        <v>0.06</v>
      </c>
      <c r="M33" s="212">
        <v>1</v>
      </c>
    </row>
    <row r="34" spans="1:31" s="33" customFormat="1" x14ac:dyDescent="0.2">
      <c r="A34" s="221" t="s">
        <v>90</v>
      </c>
      <c r="B34" s="215">
        <v>0.33</v>
      </c>
      <c r="C34" s="216">
        <v>0.04</v>
      </c>
      <c r="D34" s="222">
        <v>0.33</v>
      </c>
      <c r="E34" s="222">
        <v>0.21</v>
      </c>
      <c r="F34" s="223">
        <v>0.09</v>
      </c>
      <c r="G34" s="169">
        <v>1</v>
      </c>
      <c r="H34" s="217">
        <v>0.35</v>
      </c>
      <c r="I34" s="218">
        <v>0.04</v>
      </c>
      <c r="J34" s="218">
        <v>0.35</v>
      </c>
      <c r="K34" s="219">
        <v>0.18</v>
      </c>
      <c r="L34" s="220">
        <v>0.08</v>
      </c>
      <c r="M34" s="212">
        <v>1</v>
      </c>
    </row>
    <row r="35" spans="1:31" s="33" customFormat="1" x14ac:dyDescent="0.2">
      <c r="A35" s="221" t="s">
        <v>91</v>
      </c>
      <c r="B35" s="215">
        <v>0.36</v>
      </c>
      <c r="C35" s="216">
        <v>0.06</v>
      </c>
      <c r="D35" s="222">
        <v>0.33</v>
      </c>
      <c r="E35" s="222">
        <v>0.17</v>
      </c>
      <c r="F35" s="223">
        <v>0.08</v>
      </c>
      <c r="G35" s="169">
        <v>1</v>
      </c>
      <c r="H35" s="217">
        <v>0.39</v>
      </c>
      <c r="I35" s="218">
        <v>0.06</v>
      </c>
      <c r="J35" s="218">
        <v>0.35</v>
      </c>
      <c r="K35" s="219">
        <v>0.14000000000000001</v>
      </c>
      <c r="L35" s="220">
        <v>7.0000000000000007E-2</v>
      </c>
      <c r="M35" s="212">
        <v>1</v>
      </c>
    </row>
    <row r="36" spans="1:31" s="33" customFormat="1" x14ac:dyDescent="0.2">
      <c r="A36" s="221" t="s">
        <v>92</v>
      </c>
      <c r="B36" s="215">
        <v>0.36</v>
      </c>
      <c r="C36" s="216">
        <v>7.0000000000000007E-2</v>
      </c>
      <c r="D36" s="222">
        <v>0.3</v>
      </c>
      <c r="E36" s="222">
        <v>0.18</v>
      </c>
      <c r="F36" s="223">
        <v>0.09</v>
      </c>
      <c r="G36" s="169">
        <v>1</v>
      </c>
      <c r="H36" s="217">
        <v>0.38</v>
      </c>
      <c r="I36" s="218">
        <v>0.06</v>
      </c>
      <c r="J36" s="218">
        <v>0.31</v>
      </c>
      <c r="K36" s="218">
        <v>0.16</v>
      </c>
      <c r="L36" s="220">
        <v>0.08</v>
      </c>
      <c r="M36" s="212">
        <v>1</v>
      </c>
    </row>
    <row r="37" spans="1:31" s="33" customFormat="1" x14ac:dyDescent="0.2">
      <c r="A37" s="221" t="s">
        <v>93</v>
      </c>
      <c r="B37" s="215">
        <v>0.32</v>
      </c>
      <c r="C37" s="216">
        <v>0.05</v>
      </c>
      <c r="D37" s="222">
        <v>0.33</v>
      </c>
      <c r="E37" s="222">
        <v>0.2</v>
      </c>
      <c r="F37" s="223">
        <v>0.1</v>
      </c>
      <c r="G37" s="169">
        <v>1</v>
      </c>
      <c r="H37" s="217">
        <v>0.33</v>
      </c>
      <c r="I37" s="218">
        <v>0.05</v>
      </c>
      <c r="J37" s="218">
        <v>0.33</v>
      </c>
      <c r="K37" s="218">
        <v>0.19</v>
      </c>
      <c r="L37" s="220">
        <v>0.09</v>
      </c>
      <c r="M37" s="212">
        <v>1</v>
      </c>
    </row>
    <row r="38" spans="1:31" x14ac:dyDescent="0.2">
      <c r="A38" s="221" t="s">
        <v>94</v>
      </c>
      <c r="B38" s="215">
        <v>0.41</v>
      </c>
      <c r="C38" s="216">
        <v>0.08</v>
      </c>
      <c r="D38" s="222">
        <v>0.26</v>
      </c>
      <c r="E38" s="222">
        <v>0.16</v>
      </c>
      <c r="F38" s="223">
        <v>0.09</v>
      </c>
      <c r="G38" s="169">
        <v>1</v>
      </c>
      <c r="H38" s="217">
        <v>0.43</v>
      </c>
      <c r="I38" s="218">
        <v>0.08</v>
      </c>
      <c r="J38" s="218">
        <v>0.28000000000000003</v>
      </c>
      <c r="K38" s="218">
        <v>0.14000000000000001</v>
      </c>
      <c r="L38" s="220">
        <v>0.08</v>
      </c>
      <c r="M38" s="212">
        <v>1</v>
      </c>
    </row>
    <row r="39" spans="1:31" x14ac:dyDescent="0.2">
      <c r="A39" s="224" t="s">
        <v>95</v>
      </c>
      <c r="B39" s="225">
        <v>0.3</v>
      </c>
      <c r="C39" s="226">
        <v>0.08</v>
      </c>
      <c r="D39" s="227">
        <v>0.3</v>
      </c>
      <c r="E39" s="227">
        <v>0.22</v>
      </c>
      <c r="F39" s="228">
        <v>0.1</v>
      </c>
      <c r="G39" s="173">
        <v>1</v>
      </c>
      <c r="H39" s="229">
        <v>0.32</v>
      </c>
      <c r="I39" s="230">
        <v>7.0000000000000007E-2</v>
      </c>
      <c r="J39" s="230">
        <v>0.32</v>
      </c>
      <c r="K39" s="230">
        <v>0.19</v>
      </c>
      <c r="L39" s="231">
        <v>0.09</v>
      </c>
      <c r="M39" s="232">
        <v>1</v>
      </c>
    </row>
    <row r="40" spans="1:31" ht="24.95" customHeight="1" x14ac:dyDescent="0.2">
      <c r="A40" s="431" t="s">
        <v>232</v>
      </c>
      <c r="B40" s="432"/>
      <c r="C40" s="432"/>
      <c r="D40" s="432"/>
      <c r="E40" s="432"/>
      <c r="F40" s="432"/>
      <c r="G40" s="432"/>
      <c r="H40" s="432"/>
      <c r="I40" s="432"/>
      <c r="J40" s="432"/>
      <c r="K40" s="432"/>
      <c r="L40" s="432"/>
      <c r="M40" s="433"/>
      <c r="N40" s="33"/>
      <c r="O40" s="33"/>
      <c r="P40" s="33"/>
      <c r="Q40" s="33"/>
      <c r="R40" s="33"/>
      <c r="S40" s="33"/>
      <c r="T40" s="33"/>
      <c r="U40" s="33"/>
      <c r="V40" s="33"/>
      <c r="W40" s="33"/>
      <c r="X40" s="33"/>
      <c r="Y40" s="33"/>
      <c r="Z40" s="33"/>
      <c r="AA40" s="33"/>
      <c r="AB40" s="33"/>
      <c r="AC40" s="33"/>
      <c r="AD40" s="33"/>
      <c r="AE40" s="33"/>
    </row>
    <row r="41" spans="1:31" ht="12" customHeight="1" x14ac:dyDescent="0.2">
      <c r="A41" s="121" t="s">
        <v>172</v>
      </c>
      <c r="B41" s="233">
        <v>0.33</v>
      </c>
      <c r="C41" s="233">
        <v>0.04</v>
      </c>
      <c r="D41" s="233">
        <v>0.34</v>
      </c>
      <c r="E41" s="233">
        <v>0.21</v>
      </c>
      <c r="F41" s="233">
        <v>0.08</v>
      </c>
      <c r="G41" s="176">
        <v>1</v>
      </c>
      <c r="H41" s="233">
        <v>0.34</v>
      </c>
      <c r="I41" s="233">
        <v>0.03</v>
      </c>
      <c r="J41" s="233">
        <v>0.35</v>
      </c>
      <c r="K41" s="233">
        <v>0.19</v>
      </c>
      <c r="L41" s="233">
        <v>0.08</v>
      </c>
      <c r="M41" s="176">
        <v>1</v>
      </c>
      <c r="N41" s="33"/>
      <c r="O41" s="33"/>
      <c r="P41" s="33"/>
      <c r="Q41" s="33"/>
      <c r="R41" s="33"/>
      <c r="S41" s="33"/>
      <c r="T41" s="33"/>
      <c r="U41" s="33"/>
      <c r="V41" s="33"/>
      <c r="W41" s="33"/>
      <c r="X41" s="33"/>
      <c r="Y41" s="33"/>
      <c r="Z41" s="33"/>
      <c r="AA41" s="33"/>
      <c r="AB41" s="33"/>
      <c r="AC41" s="33"/>
      <c r="AD41" s="33"/>
      <c r="AE41" s="33"/>
    </row>
    <row r="42" spans="1:31" s="236" customFormat="1" ht="12" customHeight="1" x14ac:dyDescent="0.2">
      <c r="A42" s="106" t="s">
        <v>173</v>
      </c>
      <c r="B42" s="234">
        <v>0.39</v>
      </c>
      <c r="C42" s="234">
        <v>7.0000000000000007E-2</v>
      </c>
      <c r="D42" s="234">
        <v>0.28000000000000003</v>
      </c>
      <c r="E42" s="234">
        <v>0.17</v>
      </c>
      <c r="F42" s="234">
        <v>0.09</v>
      </c>
      <c r="G42" s="178">
        <v>1</v>
      </c>
      <c r="H42" s="234">
        <v>0.41</v>
      </c>
      <c r="I42" s="234">
        <v>7.0000000000000007E-2</v>
      </c>
      <c r="J42" s="234">
        <v>0.28000000000000003</v>
      </c>
      <c r="K42" s="234">
        <v>0.16</v>
      </c>
      <c r="L42" s="234">
        <v>0.08</v>
      </c>
      <c r="M42" s="178">
        <v>1</v>
      </c>
      <c r="N42" s="33"/>
      <c r="O42" s="33"/>
      <c r="P42" s="33"/>
      <c r="Q42" s="33"/>
      <c r="R42" s="33"/>
      <c r="S42" s="33"/>
      <c r="T42" s="33"/>
      <c r="U42" s="33"/>
      <c r="V42" s="33"/>
      <c r="W42" s="33"/>
      <c r="X42" s="33"/>
      <c r="Y42" s="33"/>
      <c r="Z42" s="33"/>
      <c r="AA42" s="33"/>
      <c r="AB42" s="33"/>
      <c r="AC42" s="33"/>
      <c r="AD42" s="33"/>
      <c r="AE42" s="235"/>
    </row>
    <row r="43" spans="1:31" ht="12" customHeight="1" x14ac:dyDescent="0.2">
      <c r="A43" s="106" t="s">
        <v>129</v>
      </c>
      <c r="B43" s="234">
        <v>0.35</v>
      </c>
      <c r="C43" s="234">
        <v>0.06</v>
      </c>
      <c r="D43" s="234">
        <v>0.32</v>
      </c>
      <c r="E43" s="234">
        <v>0.18</v>
      </c>
      <c r="F43" s="234">
        <v>0.08</v>
      </c>
      <c r="G43" s="178">
        <v>1</v>
      </c>
      <c r="H43" s="234">
        <v>0.37</v>
      </c>
      <c r="I43" s="234">
        <v>0.06</v>
      </c>
      <c r="J43" s="234">
        <v>0.33</v>
      </c>
      <c r="K43" s="234">
        <v>0.17</v>
      </c>
      <c r="L43" s="234">
        <v>0.08</v>
      </c>
      <c r="M43" s="178">
        <v>1</v>
      </c>
      <c r="N43" s="33"/>
      <c r="O43" s="33"/>
      <c r="P43" s="33"/>
      <c r="Q43" s="33"/>
      <c r="R43" s="33"/>
      <c r="S43" s="33"/>
      <c r="T43" s="33"/>
      <c r="U43" s="33"/>
      <c r="V43" s="33"/>
      <c r="W43" s="33"/>
      <c r="X43" s="33"/>
      <c r="Y43" s="33"/>
      <c r="Z43" s="33"/>
      <c r="AA43" s="33"/>
      <c r="AB43" s="33"/>
      <c r="AC43" s="33"/>
      <c r="AD43" s="33"/>
      <c r="AE43" s="33"/>
    </row>
    <row r="44" spans="1:31" ht="12" customHeight="1" x14ac:dyDescent="0.2">
      <c r="A44" s="114" t="s">
        <v>130</v>
      </c>
      <c r="B44" s="234">
        <v>0.35</v>
      </c>
      <c r="C44" s="234">
        <v>0.06</v>
      </c>
      <c r="D44" s="234">
        <v>0.33</v>
      </c>
      <c r="E44" s="234">
        <v>0.17</v>
      </c>
      <c r="F44" s="234">
        <v>0.08</v>
      </c>
      <c r="G44" s="179">
        <v>1</v>
      </c>
      <c r="H44" s="234">
        <v>0.37</v>
      </c>
      <c r="I44" s="234">
        <v>0.06</v>
      </c>
      <c r="J44" s="234">
        <v>0.34</v>
      </c>
      <c r="K44" s="234">
        <v>0.16</v>
      </c>
      <c r="L44" s="234">
        <v>7.0000000000000007E-2</v>
      </c>
      <c r="M44" s="179">
        <v>1</v>
      </c>
      <c r="N44" s="33"/>
      <c r="O44" s="33"/>
      <c r="P44" s="33"/>
      <c r="Q44" s="33"/>
      <c r="R44" s="33"/>
      <c r="S44" s="33"/>
      <c r="T44" s="33"/>
      <c r="U44" s="33"/>
      <c r="V44" s="33"/>
      <c r="W44" s="33"/>
      <c r="X44" s="33"/>
      <c r="Y44" s="33"/>
      <c r="Z44" s="33"/>
      <c r="AA44" s="33"/>
      <c r="AB44" s="33"/>
      <c r="AC44" s="33"/>
      <c r="AD44" s="33"/>
      <c r="AE44" s="33"/>
    </row>
    <row r="45" spans="1:31" ht="24.95" customHeight="1" x14ac:dyDescent="0.2">
      <c r="A45" s="431" t="s">
        <v>128</v>
      </c>
      <c r="B45" s="432"/>
      <c r="C45" s="432"/>
      <c r="D45" s="432"/>
      <c r="E45" s="432"/>
      <c r="F45" s="432"/>
      <c r="G45" s="432"/>
      <c r="H45" s="432"/>
      <c r="I45" s="432"/>
      <c r="J45" s="432"/>
      <c r="K45" s="432"/>
      <c r="L45" s="432"/>
      <c r="M45" s="433"/>
      <c r="N45" s="33"/>
      <c r="O45" s="33"/>
      <c r="P45" s="33"/>
      <c r="Q45" s="33"/>
      <c r="R45" s="33"/>
      <c r="S45" s="33"/>
      <c r="T45" s="33"/>
      <c r="U45" s="33"/>
      <c r="V45" s="33"/>
      <c r="W45" s="33"/>
      <c r="X45" s="33"/>
      <c r="Y45" s="33"/>
      <c r="Z45" s="33"/>
      <c r="AA45" s="33"/>
      <c r="AB45" s="33"/>
      <c r="AC45" s="33"/>
      <c r="AD45" s="33"/>
      <c r="AE45" s="33"/>
    </row>
    <row r="46" spans="1:31" x14ac:dyDescent="0.2">
      <c r="A46" s="121" t="s">
        <v>133</v>
      </c>
      <c r="B46" s="234">
        <v>0.32</v>
      </c>
      <c r="C46" s="234">
        <v>0.05</v>
      </c>
      <c r="D46" s="234">
        <v>0.37</v>
      </c>
      <c r="E46" s="234">
        <v>0.18</v>
      </c>
      <c r="F46" s="234">
        <v>7.0000000000000007E-2</v>
      </c>
      <c r="G46" s="237">
        <v>1</v>
      </c>
      <c r="H46" s="234">
        <v>0.35</v>
      </c>
      <c r="I46" s="234">
        <v>0.04</v>
      </c>
      <c r="J46" s="234">
        <v>0.38</v>
      </c>
      <c r="K46" s="234">
        <v>0.16</v>
      </c>
      <c r="L46" s="234">
        <v>0.06</v>
      </c>
      <c r="M46" s="176">
        <v>1</v>
      </c>
      <c r="N46" s="33"/>
      <c r="O46" s="33"/>
      <c r="P46" s="33"/>
      <c r="Q46" s="33"/>
      <c r="R46" s="33"/>
      <c r="S46" s="33"/>
      <c r="T46" s="33"/>
      <c r="U46" s="33"/>
      <c r="V46" s="33"/>
      <c r="W46" s="33"/>
      <c r="X46" s="33"/>
      <c r="Y46" s="33"/>
      <c r="Z46" s="33"/>
      <c r="AA46" s="33"/>
      <c r="AB46" s="33"/>
      <c r="AC46" s="33"/>
      <c r="AD46" s="33"/>
      <c r="AE46" s="33"/>
    </row>
    <row r="47" spans="1:31" x14ac:dyDescent="0.2">
      <c r="A47" s="114" t="s">
        <v>134</v>
      </c>
      <c r="B47" s="238">
        <v>0.32</v>
      </c>
      <c r="C47" s="238">
        <v>0.03</v>
      </c>
      <c r="D47" s="238">
        <v>0.38</v>
      </c>
      <c r="E47" s="238">
        <v>0.17</v>
      </c>
      <c r="F47" s="238">
        <v>0.09</v>
      </c>
      <c r="G47" s="179">
        <v>1</v>
      </c>
      <c r="H47" s="238">
        <v>0.36</v>
      </c>
      <c r="I47" s="238">
        <v>0.03</v>
      </c>
      <c r="J47" s="238">
        <v>0.38</v>
      </c>
      <c r="K47" s="238">
        <v>0.15</v>
      </c>
      <c r="L47" s="238">
        <v>0.08</v>
      </c>
      <c r="M47" s="179">
        <v>1</v>
      </c>
      <c r="N47" s="33"/>
      <c r="O47" s="33"/>
      <c r="P47" s="33"/>
      <c r="Q47" s="33"/>
      <c r="R47" s="33"/>
      <c r="S47" s="33"/>
      <c r="T47" s="33"/>
      <c r="U47" s="33"/>
      <c r="V47" s="33"/>
      <c r="W47" s="33"/>
      <c r="X47" s="33"/>
      <c r="Y47" s="33"/>
      <c r="Z47" s="33"/>
      <c r="AA47" s="33"/>
      <c r="AB47" s="33"/>
      <c r="AC47" s="33"/>
      <c r="AD47" s="33"/>
      <c r="AE47" s="33"/>
    </row>
    <row r="48" spans="1:31" x14ac:dyDescent="0.2">
      <c r="N48" s="33"/>
      <c r="O48" s="33"/>
      <c r="P48" s="33"/>
      <c r="Q48" s="33"/>
      <c r="R48" s="33"/>
      <c r="S48" s="33"/>
      <c r="T48" s="33"/>
      <c r="U48" s="33"/>
      <c r="V48" s="33"/>
      <c r="W48" s="33"/>
      <c r="X48" s="33"/>
      <c r="Y48" s="33"/>
      <c r="Z48" s="33"/>
      <c r="AA48" s="33"/>
      <c r="AB48" s="33"/>
      <c r="AC48" s="33"/>
      <c r="AD48" s="33"/>
      <c r="AE48" s="33"/>
    </row>
    <row r="49" spans="1:2" x14ac:dyDescent="0.2">
      <c r="A49" s="50" t="s">
        <v>280</v>
      </c>
      <c r="B49" s="51"/>
    </row>
  </sheetData>
  <mergeCells count="20">
    <mergeCell ref="A40:M40"/>
    <mergeCell ref="A45:M45"/>
    <mergeCell ref="A7:M7"/>
    <mergeCell ref="A3:A5"/>
    <mergeCell ref="L4:L5"/>
    <mergeCell ref="M4:M5"/>
    <mergeCell ref="G4:G5"/>
    <mergeCell ref="H4:H5"/>
    <mergeCell ref="I4:I5"/>
    <mergeCell ref="J4:J5"/>
    <mergeCell ref="K4:K5"/>
    <mergeCell ref="A1:G1"/>
    <mergeCell ref="I1:J1"/>
    <mergeCell ref="B4:B5"/>
    <mergeCell ref="C4:C5"/>
    <mergeCell ref="D4:D5"/>
    <mergeCell ref="E4:E5"/>
    <mergeCell ref="F4:F5"/>
    <mergeCell ref="B3:G3"/>
    <mergeCell ref="H3:M3"/>
  </mergeCells>
  <phoneticPr fontId="3" type="noConversion"/>
  <pageMargins left="0.75" right="0.75" top="1" bottom="1" header="0.5" footer="0.5"/>
  <pageSetup paperSize="9" scale="81"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G53"/>
  <sheetViews>
    <sheetView showGridLines="0" workbookViewId="0">
      <selection sqref="A1:H1"/>
    </sheetView>
  </sheetViews>
  <sheetFormatPr defaultRowHeight="12.75" x14ac:dyDescent="0.2"/>
  <cols>
    <col min="1" max="1" width="36.140625" style="137" customWidth="1"/>
    <col min="2" max="27" width="13.42578125" style="97" bestFit="1" customWidth="1"/>
    <col min="28" max="28" width="18.28515625" style="97" customWidth="1"/>
    <col min="29" max="29" width="17.5703125" style="97" customWidth="1"/>
    <col min="30" max="16384" width="9.140625" style="97"/>
  </cols>
  <sheetData>
    <row r="1" spans="1:33" ht="18" customHeight="1" x14ac:dyDescent="0.25">
      <c r="A1" s="396" t="s">
        <v>178</v>
      </c>
      <c r="B1" s="396"/>
      <c r="C1" s="396"/>
      <c r="D1" s="396"/>
      <c r="E1" s="396"/>
      <c r="F1" s="396"/>
      <c r="G1" s="396"/>
      <c r="H1" s="396"/>
      <c r="I1" s="10"/>
      <c r="J1" s="395" t="s">
        <v>272</v>
      </c>
      <c r="K1" s="395"/>
      <c r="L1" s="10"/>
      <c r="M1" s="10"/>
    </row>
    <row r="2" spans="1:33" ht="15" customHeight="1" x14ac:dyDescent="0.25">
      <c r="A2" s="10"/>
      <c r="B2" s="98"/>
      <c r="C2" s="98"/>
      <c r="D2" s="98"/>
      <c r="E2" s="98"/>
      <c r="F2" s="98"/>
      <c r="G2" s="98"/>
      <c r="H2" s="98"/>
      <c r="I2" s="98"/>
      <c r="J2" s="98"/>
      <c r="K2" s="98"/>
    </row>
    <row r="3" spans="1:33" s="15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5" t="s">
        <v>198</v>
      </c>
      <c r="AC3" s="405" t="s">
        <v>199</v>
      </c>
      <c r="AD3" s="400" t="s">
        <v>115</v>
      </c>
      <c r="AE3" s="402"/>
      <c r="AF3" s="400" t="s">
        <v>115</v>
      </c>
      <c r="AG3" s="402"/>
    </row>
    <row r="4" spans="1:33" s="159" customFormat="1" x14ac:dyDescent="0.2">
      <c r="A4" s="430"/>
      <c r="B4" s="20" t="s">
        <v>139</v>
      </c>
      <c r="C4" s="21" t="s">
        <v>140</v>
      </c>
      <c r="D4" s="21" t="s">
        <v>141</v>
      </c>
      <c r="E4" s="21" t="s">
        <v>142</v>
      </c>
      <c r="F4" s="21" t="s">
        <v>143</v>
      </c>
      <c r="G4" s="21" t="s">
        <v>144</v>
      </c>
      <c r="H4" s="21" t="s">
        <v>145</v>
      </c>
      <c r="I4" s="21" t="s">
        <v>146</v>
      </c>
      <c r="J4" s="21" t="s">
        <v>147</v>
      </c>
      <c r="K4" s="21" t="s">
        <v>148</v>
      </c>
      <c r="L4" s="21" t="s">
        <v>149</v>
      </c>
      <c r="M4" s="21" t="s">
        <v>150</v>
      </c>
      <c r="N4" s="21" t="s">
        <v>151</v>
      </c>
      <c r="O4" s="21" t="s">
        <v>152</v>
      </c>
      <c r="P4" s="21" t="s">
        <v>153</v>
      </c>
      <c r="Q4" s="21" t="s">
        <v>154</v>
      </c>
      <c r="R4" s="21" t="s">
        <v>155</v>
      </c>
      <c r="S4" s="21" t="s">
        <v>156</v>
      </c>
      <c r="T4" s="21" t="s">
        <v>157</v>
      </c>
      <c r="U4" s="21" t="s">
        <v>158</v>
      </c>
      <c r="V4" s="21" t="s">
        <v>159</v>
      </c>
      <c r="W4" s="21" t="s">
        <v>160</v>
      </c>
      <c r="X4" s="21" t="s">
        <v>161</v>
      </c>
      <c r="Y4" s="21" t="s">
        <v>162</v>
      </c>
      <c r="Z4" s="21" t="s">
        <v>163</v>
      </c>
      <c r="AA4" s="100" t="s">
        <v>164</v>
      </c>
      <c r="AB4" s="406"/>
      <c r="AC4" s="406"/>
      <c r="AD4" s="403" t="s">
        <v>177</v>
      </c>
      <c r="AE4" s="404"/>
      <c r="AF4" s="403" t="s">
        <v>167</v>
      </c>
      <c r="AG4" s="404"/>
    </row>
    <row r="5" spans="1:33" s="99" customFormat="1" x14ac:dyDescent="0.2">
      <c r="A5" s="25" t="s">
        <v>68</v>
      </c>
      <c r="B5" s="192">
        <v>892687</v>
      </c>
      <c r="C5" s="192">
        <v>903685</v>
      </c>
      <c r="D5" s="192">
        <v>913057</v>
      </c>
      <c r="E5" s="192">
        <v>922277</v>
      </c>
      <c r="F5" s="192">
        <v>929478</v>
      </c>
      <c r="G5" s="192">
        <v>936428</v>
      </c>
      <c r="H5" s="192">
        <v>943190</v>
      </c>
      <c r="I5" s="192">
        <v>949340</v>
      </c>
      <c r="J5" s="192">
        <v>955348</v>
      </c>
      <c r="K5" s="192">
        <v>962566</v>
      </c>
      <c r="L5" s="192">
        <v>969172</v>
      </c>
      <c r="M5" s="192">
        <v>975517</v>
      </c>
      <c r="N5" s="192">
        <v>981280</v>
      </c>
      <c r="O5" s="192">
        <v>987064</v>
      </c>
      <c r="P5" s="192">
        <v>993348</v>
      </c>
      <c r="Q5" s="192">
        <v>999396</v>
      </c>
      <c r="R5" s="192">
        <v>1005258</v>
      </c>
      <c r="S5" s="192">
        <v>1010684</v>
      </c>
      <c r="T5" s="192">
        <v>1016368</v>
      </c>
      <c r="U5" s="192">
        <v>1021985</v>
      </c>
      <c r="V5" s="192">
        <v>1027520</v>
      </c>
      <c r="W5" s="192">
        <v>1032984</v>
      </c>
      <c r="X5" s="192">
        <v>1038324</v>
      </c>
      <c r="Y5" s="192">
        <v>1043743</v>
      </c>
      <c r="Z5" s="192">
        <v>1049034</v>
      </c>
      <c r="AA5" s="193">
        <v>1054129</v>
      </c>
      <c r="AB5" s="194">
        <v>7648</v>
      </c>
      <c r="AC5" s="194">
        <v>6458</v>
      </c>
      <c r="AD5" s="195">
        <v>76484</v>
      </c>
      <c r="AE5" s="105">
        <v>0.09</v>
      </c>
      <c r="AF5" s="195">
        <v>161441</v>
      </c>
      <c r="AG5" s="105">
        <v>0.18</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96">
        <v>41343</v>
      </c>
      <c r="C7" s="196">
        <v>41738</v>
      </c>
      <c r="D7" s="196">
        <v>41927</v>
      </c>
      <c r="E7" s="196">
        <v>42180</v>
      </c>
      <c r="F7" s="196">
        <v>42381</v>
      </c>
      <c r="G7" s="196">
        <v>42563</v>
      </c>
      <c r="H7" s="196">
        <v>42733</v>
      </c>
      <c r="I7" s="196">
        <v>42900</v>
      </c>
      <c r="J7" s="196">
        <v>43109</v>
      </c>
      <c r="K7" s="196">
        <v>43378</v>
      </c>
      <c r="L7" s="196">
        <v>43589</v>
      </c>
      <c r="M7" s="196">
        <v>43812</v>
      </c>
      <c r="N7" s="196">
        <v>44009</v>
      </c>
      <c r="O7" s="196">
        <v>44225</v>
      </c>
      <c r="P7" s="196">
        <v>44460</v>
      </c>
      <c r="Q7" s="196">
        <v>44706</v>
      </c>
      <c r="R7" s="196">
        <v>44973</v>
      </c>
      <c r="S7" s="196">
        <v>45236</v>
      </c>
      <c r="T7" s="196">
        <v>45487</v>
      </c>
      <c r="U7" s="196">
        <v>45725</v>
      </c>
      <c r="V7" s="196">
        <v>45976</v>
      </c>
      <c r="W7" s="196">
        <v>46190</v>
      </c>
      <c r="X7" s="196">
        <v>46430</v>
      </c>
      <c r="Y7" s="196">
        <v>46667</v>
      </c>
      <c r="Z7" s="196">
        <v>46885</v>
      </c>
      <c r="AA7" s="197">
        <v>47116</v>
      </c>
      <c r="AB7" s="198">
        <v>225</v>
      </c>
      <c r="AC7" s="198">
        <v>231</v>
      </c>
      <c r="AD7" s="199">
        <v>2247</v>
      </c>
      <c r="AE7" s="112">
        <v>0.05</v>
      </c>
      <c r="AF7" s="199">
        <v>5773</v>
      </c>
      <c r="AG7" s="112">
        <v>0.14000000000000001</v>
      </c>
    </row>
    <row r="8" spans="1:33" s="113" customFormat="1" x14ac:dyDescent="0.2">
      <c r="A8" s="106" t="s">
        <v>70</v>
      </c>
      <c r="B8" s="196">
        <v>30443</v>
      </c>
      <c r="C8" s="196">
        <v>30863</v>
      </c>
      <c r="D8" s="196">
        <v>31164</v>
      </c>
      <c r="E8" s="196">
        <v>31425</v>
      </c>
      <c r="F8" s="196">
        <v>31789</v>
      </c>
      <c r="G8" s="196">
        <v>32151</v>
      </c>
      <c r="H8" s="196">
        <v>32507</v>
      </c>
      <c r="I8" s="196">
        <v>32840</v>
      </c>
      <c r="J8" s="196">
        <v>33172</v>
      </c>
      <c r="K8" s="196">
        <v>33585</v>
      </c>
      <c r="L8" s="196">
        <v>33959</v>
      </c>
      <c r="M8" s="196">
        <v>34304</v>
      </c>
      <c r="N8" s="196">
        <v>34592</v>
      </c>
      <c r="O8" s="196">
        <v>34889</v>
      </c>
      <c r="P8" s="196">
        <v>35181</v>
      </c>
      <c r="Q8" s="196">
        <v>35467</v>
      </c>
      <c r="R8" s="196">
        <v>35763</v>
      </c>
      <c r="S8" s="196">
        <v>36012</v>
      </c>
      <c r="T8" s="196">
        <v>36259</v>
      </c>
      <c r="U8" s="196">
        <v>36508</v>
      </c>
      <c r="V8" s="196">
        <v>36743</v>
      </c>
      <c r="W8" s="196">
        <v>36968</v>
      </c>
      <c r="X8" s="196">
        <v>37192</v>
      </c>
      <c r="Y8" s="196">
        <v>37442</v>
      </c>
      <c r="Z8" s="196">
        <v>37686</v>
      </c>
      <c r="AA8" s="197">
        <v>37942</v>
      </c>
      <c r="AB8" s="198">
        <v>352</v>
      </c>
      <c r="AC8" s="198">
        <v>300</v>
      </c>
      <c r="AD8" s="199">
        <v>3517</v>
      </c>
      <c r="AE8" s="112">
        <v>0.12</v>
      </c>
      <c r="AF8" s="199">
        <v>7499</v>
      </c>
      <c r="AG8" s="112">
        <v>0.25</v>
      </c>
    </row>
    <row r="9" spans="1:33" s="113" customFormat="1" x14ac:dyDescent="0.2">
      <c r="A9" s="106" t="s">
        <v>71</v>
      </c>
      <c r="B9" s="196">
        <v>17893</v>
      </c>
      <c r="C9" s="196">
        <v>18060</v>
      </c>
      <c r="D9" s="196">
        <v>18137</v>
      </c>
      <c r="E9" s="196">
        <v>18195</v>
      </c>
      <c r="F9" s="196">
        <v>18315</v>
      </c>
      <c r="G9" s="196">
        <v>18439</v>
      </c>
      <c r="H9" s="196">
        <v>18545</v>
      </c>
      <c r="I9" s="196">
        <v>18636</v>
      </c>
      <c r="J9" s="196">
        <v>18712</v>
      </c>
      <c r="K9" s="196">
        <v>18820</v>
      </c>
      <c r="L9" s="196">
        <v>18929</v>
      </c>
      <c r="M9" s="196">
        <v>19030</v>
      </c>
      <c r="N9" s="196">
        <v>19101</v>
      </c>
      <c r="O9" s="196">
        <v>19172</v>
      </c>
      <c r="P9" s="196">
        <v>19262</v>
      </c>
      <c r="Q9" s="196">
        <v>19353</v>
      </c>
      <c r="R9" s="196">
        <v>19414</v>
      </c>
      <c r="S9" s="196">
        <v>19466</v>
      </c>
      <c r="T9" s="196">
        <v>19522</v>
      </c>
      <c r="U9" s="196">
        <v>19580</v>
      </c>
      <c r="V9" s="196">
        <v>19636</v>
      </c>
      <c r="W9" s="196">
        <v>19700</v>
      </c>
      <c r="X9" s="196">
        <v>19761</v>
      </c>
      <c r="Y9" s="196">
        <v>19818</v>
      </c>
      <c r="Z9" s="196">
        <v>19900</v>
      </c>
      <c r="AA9" s="197">
        <v>19952</v>
      </c>
      <c r="AB9" s="198">
        <v>104</v>
      </c>
      <c r="AC9" s="198">
        <v>82</v>
      </c>
      <c r="AD9" s="199">
        <v>1036</v>
      </c>
      <c r="AE9" s="112">
        <v>0.06</v>
      </c>
      <c r="AF9" s="199">
        <v>2059</v>
      </c>
      <c r="AG9" s="112">
        <v>0.12</v>
      </c>
    </row>
    <row r="10" spans="1:33" s="113" customFormat="1" x14ac:dyDescent="0.2">
      <c r="A10" s="106" t="s">
        <v>123</v>
      </c>
      <c r="B10" s="196">
        <v>15690</v>
      </c>
      <c r="C10" s="196">
        <v>15861</v>
      </c>
      <c r="D10" s="196">
        <v>15939</v>
      </c>
      <c r="E10" s="196">
        <v>16000</v>
      </c>
      <c r="F10" s="196">
        <v>16035</v>
      </c>
      <c r="G10" s="196">
        <v>16061</v>
      </c>
      <c r="H10" s="196">
        <v>16085</v>
      </c>
      <c r="I10" s="196">
        <v>16087</v>
      </c>
      <c r="J10" s="196">
        <v>16098</v>
      </c>
      <c r="K10" s="196">
        <v>16121</v>
      </c>
      <c r="L10" s="196">
        <v>16127</v>
      </c>
      <c r="M10" s="196">
        <v>16132</v>
      </c>
      <c r="N10" s="196">
        <v>16123</v>
      </c>
      <c r="O10" s="196">
        <v>16116</v>
      </c>
      <c r="P10" s="196">
        <v>16109</v>
      </c>
      <c r="Q10" s="196">
        <v>16100</v>
      </c>
      <c r="R10" s="196">
        <v>16080</v>
      </c>
      <c r="S10" s="196">
        <v>16056</v>
      </c>
      <c r="T10" s="196">
        <v>16040</v>
      </c>
      <c r="U10" s="196">
        <v>16030</v>
      </c>
      <c r="V10" s="196">
        <v>16012</v>
      </c>
      <c r="W10" s="196">
        <v>16112</v>
      </c>
      <c r="X10" s="196">
        <v>16217</v>
      </c>
      <c r="Y10" s="196">
        <v>16278</v>
      </c>
      <c r="Z10" s="196">
        <v>16360</v>
      </c>
      <c r="AA10" s="197">
        <v>16433</v>
      </c>
      <c r="AB10" s="198">
        <v>44</v>
      </c>
      <c r="AC10" s="198">
        <v>30</v>
      </c>
      <c r="AD10" s="199">
        <v>437</v>
      </c>
      <c r="AE10" s="112">
        <v>0.03</v>
      </c>
      <c r="AF10" s="199">
        <v>743</v>
      </c>
      <c r="AG10" s="112">
        <v>0.05</v>
      </c>
    </row>
    <row r="11" spans="1:33" s="113" customFormat="1" x14ac:dyDescent="0.2">
      <c r="A11" s="106" t="s">
        <v>124</v>
      </c>
      <c r="B11" s="196">
        <v>94483</v>
      </c>
      <c r="C11" s="196">
        <v>95821</v>
      </c>
      <c r="D11" s="196">
        <v>97388</v>
      </c>
      <c r="E11" s="196">
        <v>98933</v>
      </c>
      <c r="F11" s="196">
        <v>100111</v>
      </c>
      <c r="G11" s="196">
        <v>101290</v>
      </c>
      <c r="H11" s="196">
        <v>102479</v>
      </c>
      <c r="I11" s="196">
        <v>103632</v>
      </c>
      <c r="J11" s="196">
        <v>104791</v>
      </c>
      <c r="K11" s="196">
        <v>106056</v>
      </c>
      <c r="L11" s="196">
        <v>107204</v>
      </c>
      <c r="M11" s="196">
        <v>108358</v>
      </c>
      <c r="N11" s="196">
        <v>109464</v>
      </c>
      <c r="O11" s="196">
        <v>110543</v>
      </c>
      <c r="P11" s="196">
        <v>111674</v>
      </c>
      <c r="Q11" s="196">
        <v>112769</v>
      </c>
      <c r="R11" s="196">
        <v>113867</v>
      </c>
      <c r="S11" s="196">
        <v>114869</v>
      </c>
      <c r="T11" s="196">
        <v>115889</v>
      </c>
      <c r="U11" s="196">
        <v>116904</v>
      </c>
      <c r="V11" s="196">
        <v>117914</v>
      </c>
      <c r="W11" s="196">
        <v>118898</v>
      </c>
      <c r="X11" s="196">
        <v>119865</v>
      </c>
      <c r="Y11" s="196">
        <v>120854</v>
      </c>
      <c r="Z11" s="196">
        <v>121796</v>
      </c>
      <c r="AA11" s="197">
        <v>122779</v>
      </c>
      <c r="AB11" s="198">
        <v>1272</v>
      </c>
      <c r="AC11" s="198">
        <v>1132</v>
      </c>
      <c r="AD11" s="199">
        <v>12722</v>
      </c>
      <c r="AE11" s="112">
        <v>0.13</v>
      </c>
      <c r="AF11" s="199">
        <v>28297</v>
      </c>
      <c r="AG11" s="112">
        <v>0.3</v>
      </c>
    </row>
    <row r="12" spans="1:33" s="113" customFormat="1" x14ac:dyDescent="0.2">
      <c r="A12" s="106" t="s">
        <v>72</v>
      </c>
      <c r="B12" s="196">
        <v>7945</v>
      </c>
      <c r="C12" s="196">
        <v>8057</v>
      </c>
      <c r="D12" s="196">
        <v>8112</v>
      </c>
      <c r="E12" s="196">
        <v>8174</v>
      </c>
      <c r="F12" s="196">
        <v>8232</v>
      </c>
      <c r="G12" s="196">
        <v>8298</v>
      </c>
      <c r="H12" s="196">
        <v>8358</v>
      </c>
      <c r="I12" s="196">
        <v>8400</v>
      </c>
      <c r="J12" s="196">
        <v>8435</v>
      </c>
      <c r="K12" s="196">
        <v>8483</v>
      </c>
      <c r="L12" s="196">
        <v>8533</v>
      </c>
      <c r="M12" s="196">
        <v>8580</v>
      </c>
      <c r="N12" s="196">
        <v>8621</v>
      </c>
      <c r="O12" s="196">
        <v>8643</v>
      </c>
      <c r="P12" s="196">
        <v>8681</v>
      </c>
      <c r="Q12" s="196">
        <v>8709</v>
      </c>
      <c r="R12" s="196">
        <v>8728</v>
      </c>
      <c r="S12" s="196">
        <v>8748</v>
      </c>
      <c r="T12" s="196">
        <v>8771</v>
      </c>
      <c r="U12" s="196">
        <v>8792</v>
      </c>
      <c r="V12" s="196">
        <v>8807</v>
      </c>
      <c r="W12" s="196">
        <v>8831</v>
      </c>
      <c r="X12" s="196">
        <v>8843</v>
      </c>
      <c r="Y12" s="196">
        <v>8858</v>
      </c>
      <c r="Z12" s="196">
        <v>8890</v>
      </c>
      <c r="AA12" s="197">
        <v>8913</v>
      </c>
      <c r="AB12" s="198">
        <v>59</v>
      </c>
      <c r="AC12" s="198">
        <v>39</v>
      </c>
      <c r="AD12" s="199">
        <v>588</v>
      </c>
      <c r="AE12" s="112">
        <v>7.0000000000000007E-2</v>
      </c>
      <c r="AF12" s="199">
        <v>968</v>
      </c>
      <c r="AG12" s="112">
        <v>0.12</v>
      </c>
    </row>
    <row r="13" spans="1:33" s="113" customFormat="1" x14ac:dyDescent="0.2">
      <c r="A13" s="106" t="s">
        <v>125</v>
      </c>
      <c r="B13" s="196">
        <v>23870</v>
      </c>
      <c r="C13" s="196">
        <v>24063</v>
      </c>
      <c r="D13" s="196">
        <v>24230</v>
      </c>
      <c r="E13" s="196">
        <v>24390</v>
      </c>
      <c r="F13" s="196">
        <v>24502</v>
      </c>
      <c r="G13" s="196">
        <v>24596</v>
      </c>
      <c r="H13" s="196">
        <v>24686</v>
      </c>
      <c r="I13" s="196">
        <v>24776</v>
      </c>
      <c r="J13" s="196">
        <v>24834</v>
      </c>
      <c r="K13" s="196">
        <v>24936</v>
      </c>
      <c r="L13" s="196">
        <v>25044</v>
      </c>
      <c r="M13" s="196">
        <v>25129</v>
      </c>
      <c r="N13" s="196">
        <v>25198</v>
      </c>
      <c r="O13" s="196">
        <v>25245</v>
      </c>
      <c r="P13" s="196">
        <v>25314</v>
      </c>
      <c r="Q13" s="196">
        <v>25377</v>
      </c>
      <c r="R13" s="196">
        <v>25441</v>
      </c>
      <c r="S13" s="196">
        <v>25501</v>
      </c>
      <c r="T13" s="196">
        <v>25554</v>
      </c>
      <c r="U13" s="196">
        <v>25622</v>
      </c>
      <c r="V13" s="196">
        <v>25689</v>
      </c>
      <c r="W13" s="196">
        <v>25748</v>
      </c>
      <c r="X13" s="196">
        <v>25791</v>
      </c>
      <c r="Y13" s="196">
        <v>25840</v>
      </c>
      <c r="Z13" s="196">
        <v>25874</v>
      </c>
      <c r="AA13" s="197">
        <v>25919</v>
      </c>
      <c r="AB13" s="198">
        <v>117</v>
      </c>
      <c r="AC13" s="198">
        <v>82</v>
      </c>
      <c r="AD13" s="199">
        <v>1174</v>
      </c>
      <c r="AE13" s="112">
        <v>0.05</v>
      </c>
      <c r="AF13" s="199">
        <v>2049</v>
      </c>
      <c r="AG13" s="112">
        <v>0.09</v>
      </c>
    </row>
    <row r="14" spans="1:33" s="113" customFormat="1" x14ac:dyDescent="0.2">
      <c r="A14" s="106" t="s">
        <v>73</v>
      </c>
      <c r="B14" s="196">
        <v>29224</v>
      </c>
      <c r="C14" s="196">
        <v>29475</v>
      </c>
      <c r="D14" s="196">
        <v>29665</v>
      </c>
      <c r="E14" s="196">
        <v>29871</v>
      </c>
      <c r="F14" s="196">
        <v>29946</v>
      </c>
      <c r="G14" s="196">
        <v>30011</v>
      </c>
      <c r="H14" s="196">
        <v>30041</v>
      </c>
      <c r="I14" s="196">
        <v>30089</v>
      </c>
      <c r="J14" s="196">
        <v>30134</v>
      </c>
      <c r="K14" s="196">
        <v>30226</v>
      </c>
      <c r="L14" s="196">
        <v>30305</v>
      </c>
      <c r="M14" s="196">
        <v>30388</v>
      </c>
      <c r="N14" s="196">
        <v>30475</v>
      </c>
      <c r="O14" s="196">
        <v>30577</v>
      </c>
      <c r="P14" s="196">
        <v>30704</v>
      </c>
      <c r="Q14" s="196">
        <v>30832</v>
      </c>
      <c r="R14" s="196">
        <v>30946</v>
      </c>
      <c r="S14" s="196">
        <v>31054</v>
      </c>
      <c r="T14" s="196">
        <v>31166</v>
      </c>
      <c r="U14" s="196">
        <v>31280</v>
      </c>
      <c r="V14" s="196">
        <v>31394</v>
      </c>
      <c r="W14" s="196">
        <v>31490</v>
      </c>
      <c r="X14" s="196">
        <v>31601</v>
      </c>
      <c r="Y14" s="196">
        <v>31711</v>
      </c>
      <c r="Z14" s="196">
        <v>31821</v>
      </c>
      <c r="AA14" s="197">
        <v>31898</v>
      </c>
      <c r="AB14" s="198">
        <v>108</v>
      </c>
      <c r="AC14" s="198">
        <v>107</v>
      </c>
      <c r="AD14" s="199">
        <v>1081</v>
      </c>
      <c r="AE14" s="112">
        <v>0.04</v>
      </c>
      <c r="AF14" s="199">
        <v>2674</v>
      </c>
      <c r="AG14" s="112">
        <v>0.09</v>
      </c>
    </row>
    <row r="15" spans="1:33" s="113" customFormat="1" x14ac:dyDescent="0.2">
      <c r="A15" s="106" t="s">
        <v>74</v>
      </c>
      <c r="B15" s="196">
        <v>18631</v>
      </c>
      <c r="C15" s="196">
        <v>18866</v>
      </c>
      <c r="D15" s="196">
        <v>19046</v>
      </c>
      <c r="E15" s="196">
        <v>19198</v>
      </c>
      <c r="F15" s="196">
        <v>19277</v>
      </c>
      <c r="G15" s="196">
        <v>19345</v>
      </c>
      <c r="H15" s="196">
        <v>19399</v>
      </c>
      <c r="I15" s="196">
        <v>19443</v>
      </c>
      <c r="J15" s="196">
        <v>19469</v>
      </c>
      <c r="K15" s="196">
        <v>19515</v>
      </c>
      <c r="L15" s="196">
        <v>19569</v>
      </c>
      <c r="M15" s="196">
        <v>19610</v>
      </c>
      <c r="N15" s="196">
        <v>19639</v>
      </c>
      <c r="O15" s="196">
        <v>19662</v>
      </c>
      <c r="P15" s="196">
        <v>19719</v>
      </c>
      <c r="Q15" s="196">
        <v>19756</v>
      </c>
      <c r="R15" s="196">
        <v>19782</v>
      </c>
      <c r="S15" s="196">
        <v>19804</v>
      </c>
      <c r="T15" s="196">
        <v>19843</v>
      </c>
      <c r="U15" s="196">
        <v>19876</v>
      </c>
      <c r="V15" s="196">
        <v>19911</v>
      </c>
      <c r="W15" s="196">
        <v>19945</v>
      </c>
      <c r="X15" s="196">
        <v>19980</v>
      </c>
      <c r="Y15" s="196">
        <v>20018</v>
      </c>
      <c r="Z15" s="196">
        <v>20040</v>
      </c>
      <c r="AA15" s="197">
        <v>20055</v>
      </c>
      <c r="AB15" s="198">
        <v>94</v>
      </c>
      <c r="AC15" s="198">
        <v>57</v>
      </c>
      <c r="AD15" s="199">
        <v>939</v>
      </c>
      <c r="AE15" s="112">
        <v>0.05</v>
      </c>
      <c r="AF15" s="199">
        <v>1424</v>
      </c>
      <c r="AG15" s="112">
        <v>0.08</v>
      </c>
    </row>
    <row r="16" spans="1:33" s="113" customFormat="1" x14ac:dyDescent="0.2">
      <c r="A16" s="106" t="s">
        <v>75</v>
      </c>
      <c r="B16" s="196">
        <v>13992</v>
      </c>
      <c r="C16" s="196">
        <v>14173</v>
      </c>
      <c r="D16" s="196">
        <v>14327</v>
      </c>
      <c r="E16" s="196">
        <v>14480</v>
      </c>
      <c r="F16" s="196">
        <v>14619</v>
      </c>
      <c r="G16" s="196">
        <v>14748</v>
      </c>
      <c r="H16" s="196">
        <v>14877</v>
      </c>
      <c r="I16" s="196">
        <v>14998</v>
      </c>
      <c r="J16" s="196">
        <v>15110</v>
      </c>
      <c r="K16" s="196">
        <v>15226</v>
      </c>
      <c r="L16" s="196">
        <v>15361</v>
      </c>
      <c r="M16" s="196">
        <v>15497</v>
      </c>
      <c r="N16" s="196">
        <v>15635</v>
      </c>
      <c r="O16" s="196">
        <v>15766</v>
      </c>
      <c r="P16" s="196">
        <v>15931</v>
      </c>
      <c r="Q16" s="196">
        <v>16078</v>
      </c>
      <c r="R16" s="196">
        <v>16213</v>
      </c>
      <c r="S16" s="196">
        <v>16339</v>
      </c>
      <c r="T16" s="196">
        <v>16477</v>
      </c>
      <c r="U16" s="196">
        <v>16609</v>
      </c>
      <c r="V16" s="196">
        <v>16733</v>
      </c>
      <c r="W16" s="196">
        <v>16864</v>
      </c>
      <c r="X16" s="196">
        <v>16979</v>
      </c>
      <c r="Y16" s="196">
        <v>17104</v>
      </c>
      <c r="Z16" s="196">
        <v>17244</v>
      </c>
      <c r="AA16" s="197">
        <v>17346</v>
      </c>
      <c r="AB16" s="198">
        <v>137</v>
      </c>
      <c r="AC16" s="198">
        <v>134</v>
      </c>
      <c r="AD16" s="199">
        <v>1369</v>
      </c>
      <c r="AE16" s="112">
        <v>0.1</v>
      </c>
      <c r="AF16" s="199">
        <v>3354</v>
      </c>
      <c r="AG16" s="112">
        <v>0.24</v>
      </c>
    </row>
    <row r="17" spans="1:33" s="113" customFormat="1" x14ac:dyDescent="0.2">
      <c r="A17" s="106" t="s">
        <v>76</v>
      </c>
      <c r="B17" s="196">
        <v>14619</v>
      </c>
      <c r="C17" s="196">
        <v>14936</v>
      </c>
      <c r="D17" s="196">
        <v>15143</v>
      </c>
      <c r="E17" s="196">
        <v>15357</v>
      </c>
      <c r="F17" s="196">
        <v>15561</v>
      </c>
      <c r="G17" s="196">
        <v>15763</v>
      </c>
      <c r="H17" s="196">
        <v>15951</v>
      </c>
      <c r="I17" s="196">
        <v>16143</v>
      </c>
      <c r="J17" s="196">
        <v>16339</v>
      </c>
      <c r="K17" s="196">
        <v>16558</v>
      </c>
      <c r="L17" s="196">
        <v>16742</v>
      </c>
      <c r="M17" s="196">
        <v>16938</v>
      </c>
      <c r="N17" s="196">
        <v>17116</v>
      </c>
      <c r="O17" s="196">
        <v>17289</v>
      </c>
      <c r="P17" s="196">
        <v>17481</v>
      </c>
      <c r="Q17" s="196">
        <v>17670</v>
      </c>
      <c r="R17" s="196">
        <v>17844</v>
      </c>
      <c r="S17" s="196">
        <v>18027</v>
      </c>
      <c r="T17" s="196">
        <v>18222</v>
      </c>
      <c r="U17" s="196">
        <v>18426</v>
      </c>
      <c r="V17" s="196">
        <v>18615</v>
      </c>
      <c r="W17" s="196">
        <v>18804</v>
      </c>
      <c r="X17" s="196">
        <v>18997</v>
      </c>
      <c r="Y17" s="196">
        <v>19197</v>
      </c>
      <c r="Z17" s="196">
        <v>19399</v>
      </c>
      <c r="AA17" s="197">
        <v>19607</v>
      </c>
      <c r="AB17" s="198">
        <v>212</v>
      </c>
      <c r="AC17" s="198">
        <v>200</v>
      </c>
      <c r="AD17" s="199">
        <v>2123</v>
      </c>
      <c r="AE17" s="112">
        <v>0.15</v>
      </c>
      <c r="AF17" s="199">
        <v>4988</v>
      </c>
      <c r="AG17" s="112">
        <v>0.34</v>
      </c>
    </row>
    <row r="18" spans="1:33" s="113" customFormat="1" x14ac:dyDescent="0.2">
      <c r="A18" s="106" t="s">
        <v>77</v>
      </c>
      <c r="B18" s="196">
        <v>12831</v>
      </c>
      <c r="C18" s="196">
        <v>13033</v>
      </c>
      <c r="D18" s="196">
        <v>13251</v>
      </c>
      <c r="E18" s="196">
        <v>13476</v>
      </c>
      <c r="F18" s="196">
        <v>13621</v>
      </c>
      <c r="G18" s="196">
        <v>13765</v>
      </c>
      <c r="H18" s="196">
        <v>13918</v>
      </c>
      <c r="I18" s="196">
        <v>14055</v>
      </c>
      <c r="J18" s="196">
        <v>14192</v>
      </c>
      <c r="K18" s="196">
        <v>14363</v>
      </c>
      <c r="L18" s="196">
        <v>14529</v>
      </c>
      <c r="M18" s="196">
        <v>14690</v>
      </c>
      <c r="N18" s="196">
        <v>14849</v>
      </c>
      <c r="O18" s="196">
        <v>14996</v>
      </c>
      <c r="P18" s="196">
        <v>15177</v>
      </c>
      <c r="Q18" s="196">
        <v>15342</v>
      </c>
      <c r="R18" s="196">
        <v>15495</v>
      </c>
      <c r="S18" s="196">
        <v>15634</v>
      </c>
      <c r="T18" s="196">
        <v>15789</v>
      </c>
      <c r="U18" s="196">
        <v>15954</v>
      </c>
      <c r="V18" s="196">
        <v>16098</v>
      </c>
      <c r="W18" s="196">
        <v>16246</v>
      </c>
      <c r="X18" s="196">
        <v>16375</v>
      </c>
      <c r="Y18" s="196">
        <v>16514</v>
      </c>
      <c r="Z18" s="196">
        <v>16641</v>
      </c>
      <c r="AA18" s="197">
        <v>16756</v>
      </c>
      <c r="AB18" s="198">
        <v>170</v>
      </c>
      <c r="AC18" s="198">
        <v>157</v>
      </c>
      <c r="AD18" s="199">
        <v>1698</v>
      </c>
      <c r="AE18" s="112">
        <v>0.13</v>
      </c>
      <c r="AF18" s="199">
        <v>3925</v>
      </c>
      <c r="AG18" s="112">
        <v>0.31</v>
      </c>
    </row>
    <row r="19" spans="1:33" s="113" customFormat="1" x14ac:dyDescent="0.2">
      <c r="A19" s="106" t="s">
        <v>78</v>
      </c>
      <c r="B19" s="196">
        <v>23525</v>
      </c>
      <c r="C19" s="196">
        <v>23752</v>
      </c>
      <c r="D19" s="196">
        <v>23985</v>
      </c>
      <c r="E19" s="196">
        <v>24200</v>
      </c>
      <c r="F19" s="196">
        <v>24439</v>
      </c>
      <c r="G19" s="196">
        <v>24669</v>
      </c>
      <c r="H19" s="196">
        <v>24883</v>
      </c>
      <c r="I19" s="196">
        <v>25088</v>
      </c>
      <c r="J19" s="196">
        <v>25278</v>
      </c>
      <c r="K19" s="196">
        <v>25505</v>
      </c>
      <c r="L19" s="196">
        <v>25728</v>
      </c>
      <c r="M19" s="196">
        <v>25928</v>
      </c>
      <c r="N19" s="196">
        <v>26138</v>
      </c>
      <c r="O19" s="196">
        <v>26354</v>
      </c>
      <c r="P19" s="196">
        <v>26595</v>
      </c>
      <c r="Q19" s="196">
        <v>26813</v>
      </c>
      <c r="R19" s="196">
        <v>27022</v>
      </c>
      <c r="S19" s="196">
        <v>27217</v>
      </c>
      <c r="T19" s="196">
        <v>27422</v>
      </c>
      <c r="U19" s="196">
        <v>27610</v>
      </c>
      <c r="V19" s="196">
        <v>27805</v>
      </c>
      <c r="W19" s="196">
        <v>27986</v>
      </c>
      <c r="X19" s="196">
        <v>28163</v>
      </c>
      <c r="Y19" s="196">
        <v>28345</v>
      </c>
      <c r="Z19" s="196">
        <v>28555</v>
      </c>
      <c r="AA19" s="197">
        <v>28754</v>
      </c>
      <c r="AB19" s="198">
        <v>220</v>
      </c>
      <c r="AC19" s="198">
        <v>209</v>
      </c>
      <c r="AD19" s="199">
        <v>2202</v>
      </c>
      <c r="AE19" s="112">
        <v>0.09</v>
      </c>
      <c r="AF19" s="199">
        <v>5228</v>
      </c>
      <c r="AG19" s="112">
        <v>0.22</v>
      </c>
    </row>
    <row r="20" spans="1:33" s="113" customFormat="1" x14ac:dyDescent="0.2">
      <c r="A20" s="106" t="s">
        <v>79</v>
      </c>
      <c r="B20" s="196">
        <v>55196</v>
      </c>
      <c r="C20" s="196">
        <v>55858</v>
      </c>
      <c r="D20" s="196">
        <v>56244</v>
      </c>
      <c r="E20" s="196">
        <v>56619</v>
      </c>
      <c r="F20" s="196">
        <v>57060</v>
      </c>
      <c r="G20" s="196">
        <v>57439</v>
      </c>
      <c r="H20" s="196">
        <v>57847</v>
      </c>
      <c r="I20" s="196">
        <v>58187</v>
      </c>
      <c r="J20" s="196">
        <v>58490</v>
      </c>
      <c r="K20" s="196">
        <v>58931</v>
      </c>
      <c r="L20" s="196">
        <v>59312</v>
      </c>
      <c r="M20" s="196">
        <v>59674</v>
      </c>
      <c r="N20" s="196">
        <v>59971</v>
      </c>
      <c r="O20" s="196">
        <v>60266</v>
      </c>
      <c r="P20" s="196">
        <v>60558</v>
      </c>
      <c r="Q20" s="196">
        <v>60849</v>
      </c>
      <c r="R20" s="196">
        <v>61134</v>
      </c>
      <c r="S20" s="196">
        <v>61392</v>
      </c>
      <c r="T20" s="196">
        <v>61670</v>
      </c>
      <c r="U20" s="196">
        <v>61935</v>
      </c>
      <c r="V20" s="196">
        <v>62218</v>
      </c>
      <c r="W20" s="196">
        <v>62513</v>
      </c>
      <c r="X20" s="196">
        <v>62815</v>
      </c>
      <c r="Y20" s="196">
        <v>63101</v>
      </c>
      <c r="Z20" s="196">
        <v>63393</v>
      </c>
      <c r="AA20" s="197">
        <v>63683</v>
      </c>
      <c r="AB20" s="198">
        <v>412</v>
      </c>
      <c r="AC20" s="198">
        <v>340</v>
      </c>
      <c r="AD20" s="199">
        <v>4116</v>
      </c>
      <c r="AE20" s="112">
        <v>7.0000000000000007E-2</v>
      </c>
      <c r="AF20" s="199">
        <v>8488</v>
      </c>
      <c r="AG20" s="112">
        <v>0.15</v>
      </c>
    </row>
    <row r="21" spans="1:33" s="113" customFormat="1" x14ac:dyDescent="0.2">
      <c r="A21" s="106" t="s">
        <v>80</v>
      </c>
      <c r="B21" s="196">
        <v>128264</v>
      </c>
      <c r="C21" s="196">
        <v>129493</v>
      </c>
      <c r="D21" s="196">
        <v>130879</v>
      </c>
      <c r="E21" s="196">
        <v>132323</v>
      </c>
      <c r="F21" s="196">
        <v>133304</v>
      </c>
      <c r="G21" s="196">
        <v>134275</v>
      </c>
      <c r="H21" s="196">
        <v>135216</v>
      </c>
      <c r="I21" s="196">
        <v>136118</v>
      </c>
      <c r="J21" s="196">
        <v>137072</v>
      </c>
      <c r="K21" s="196">
        <v>138065</v>
      </c>
      <c r="L21" s="196">
        <v>138995</v>
      </c>
      <c r="M21" s="196">
        <v>139887</v>
      </c>
      <c r="N21" s="196">
        <v>140755</v>
      </c>
      <c r="O21" s="196">
        <v>141664</v>
      </c>
      <c r="P21" s="196">
        <v>142576</v>
      </c>
      <c r="Q21" s="196">
        <v>143492</v>
      </c>
      <c r="R21" s="196">
        <v>144393</v>
      </c>
      <c r="S21" s="196">
        <v>145223</v>
      </c>
      <c r="T21" s="196">
        <v>146126</v>
      </c>
      <c r="U21" s="196">
        <v>146928</v>
      </c>
      <c r="V21" s="196">
        <v>147743</v>
      </c>
      <c r="W21" s="196">
        <v>148547</v>
      </c>
      <c r="X21" s="196">
        <v>149328</v>
      </c>
      <c r="Y21" s="196">
        <v>150136</v>
      </c>
      <c r="Z21" s="196">
        <v>150888</v>
      </c>
      <c r="AA21" s="197">
        <v>151618</v>
      </c>
      <c r="AB21" s="198">
        <v>1073</v>
      </c>
      <c r="AC21" s="198">
        <v>934</v>
      </c>
      <c r="AD21" s="199">
        <v>10732</v>
      </c>
      <c r="AE21" s="112">
        <v>0.08</v>
      </c>
      <c r="AF21" s="199">
        <v>23354</v>
      </c>
      <c r="AG21" s="112">
        <v>0.18</v>
      </c>
    </row>
    <row r="22" spans="1:33" s="113" customFormat="1" x14ac:dyDescent="0.2">
      <c r="A22" s="106" t="s">
        <v>81</v>
      </c>
      <c r="B22" s="196">
        <v>35322</v>
      </c>
      <c r="C22" s="196">
        <v>35604</v>
      </c>
      <c r="D22" s="196">
        <v>35827</v>
      </c>
      <c r="E22" s="196">
        <v>36034</v>
      </c>
      <c r="F22" s="196">
        <v>36347</v>
      </c>
      <c r="G22" s="196">
        <v>36675</v>
      </c>
      <c r="H22" s="196">
        <v>36991</v>
      </c>
      <c r="I22" s="196">
        <v>37263</v>
      </c>
      <c r="J22" s="196">
        <v>37529</v>
      </c>
      <c r="K22" s="196">
        <v>37869</v>
      </c>
      <c r="L22" s="196">
        <v>38172</v>
      </c>
      <c r="M22" s="196">
        <v>38445</v>
      </c>
      <c r="N22" s="196">
        <v>38675</v>
      </c>
      <c r="O22" s="196">
        <v>38909</v>
      </c>
      <c r="P22" s="196">
        <v>39122</v>
      </c>
      <c r="Q22" s="196">
        <v>39319</v>
      </c>
      <c r="R22" s="196">
        <v>39520</v>
      </c>
      <c r="S22" s="196">
        <v>39721</v>
      </c>
      <c r="T22" s="196">
        <v>39922</v>
      </c>
      <c r="U22" s="196">
        <v>40133</v>
      </c>
      <c r="V22" s="196">
        <v>40303</v>
      </c>
      <c r="W22" s="196">
        <v>40480</v>
      </c>
      <c r="X22" s="196">
        <v>40647</v>
      </c>
      <c r="Y22" s="196">
        <v>40828</v>
      </c>
      <c r="Z22" s="196">
        <v>40975</v>
      </c>
      <c r="AA22" s="197">
        <v>41125</v>
      </c>
      <c r="AB22" s="198">
        <v>285</v>
      </c>
      <c r="AC22" s="198">
        <v>232</v>
      </c>
      <c r="AD22" s="199">
        <v>2849</v>
      </c>
      <c r="AE22" s="112">
        <v>0.08</v>
      </c>
      <c r="AF22" s="199">
        <v>5803</v>
      </c>
      <c r="AG22" s="112">
        <v>0.16</v>
      </c>
    </row>
    <row r="23" spans="1:33" s="113" customFormat="1" x14ac:dyDescent="0.2">
      <c r="A23" s="106" t="s">
        <v>82</v>
      </c>
      <c r="B23" s="196">
        <v>15481</v>
      </c>
      <c r="C23" s="196">
        <v>15580</v>
      </c>
      <c r="D23" s="196">
        <v>15656</v>
      </c>
      <c r="E23" s="196">
        <v>15732</v>
      </c>
      <c r="F23" s="196">
        <v>15697</v>
      </c>
      <c r="G23" s="196">
        <v>15674</v>
      </c>
      <c r="H23" s="196">
        <v>15669</v>
      </c>
      <c r="I23" s="196">
        <v>15647</v>
      </c>
      <c r="J23" s="196">
        <v>15625</v>
      </c>
      <c r="K23" s="196">
        <v>15617</v>
      </c>
      <c r="L23" s="196">
        <v>15602</v>
      </c>
      <c r="M23" s="196">
        <v>15584</v>
      </c>
      <c r="N23" s="196">
        <v>15577</v>
      </c>
      <c r="O23" s="196">
        <v>15557</v>
      </c>
      <c r="P23" s="196">
        <v>15533</v>
      </c>
      <c r="Q23" s="196">
        <v>15502</v>
      </c>
      <c r="R23" s="196">
        <v>15464</v>
      </c>
      <c r="S23" s="196">
        <v>15440</v>
      </c>
      <c r="T23" s="196">
        <v>15414</v>
      </c>
      <c r="U23" s="196">
        <v>15389</v>
      </c>
      <c r="V23" s="196">
        <v>15353</v>
      </c>
      <c r="W23" s="196">
        <v>15315</v>
      </c>
      <c r="X23" s="196">
        <v>15267</v>
      </c>
      <c r="Y23" s="196">
        <v>15214</v>
      </c>
      <c r="Z23" s="196">
        <v>15164</v>
      </c>
      <c r="AA23" s="197">
        <v>15102</v>
      </c>
      <c r="AB23" s="198">
        <v>12</v>
      </c>
      <c r="AC23" s="198">
        <v>-15</v>
      </c>
      <c r="AD23" s="199">
        <v>122</v>
      </c>
      <c r="AE23" s="112">
        <v>0.01</v>
      </c>
      <c r="AF23" s="199">
        <v>-379</v>
      </c>
      <c r="AG23" s="112">
        <v>-0.02</v>
      </c>
    </row>
    <row r="24" spans="1:33" s="113" customFormat="1" x14ac:dyDescent="0.2">
      <c r="A24" s="106" t="s">
        <v>83</v>
      </c>
      <c r="B24" s="196">
        <v>10967</v>
      </c>
      <c r="C24" s="196">
        <v>11152</v>
      </c>
      <c r="D24" s="196">
        <v>11331</v>
      </c>
      <c r="E24" s="196">
        <v>11529</v>
      </c>
      <c r="F24" s="196">
        <v>11745</v>
      </c>
      <c r="G24" s="196">
        <v>11963</v>
      </c>
      <c r="H24" s="196">
        <v>12183</v>
      </c>
      <c r="I24" s="196">
        <v>12386</v>
      </c>
      <c r="J24" s="196">
        <v>12599</v>
      </c>
      <c r="K24" s="196">
        <v>12833</v>
      </c>
      <c r="L24" s="196">
        <v>13048</v>
      </c>
      <c r="M24" s="196">
        <v>13262</v>
      </c>
      <c r="N24" s="196">
        <v>13459</v>
      </c>
      <c r="O24" s="196">
        <v>13651</v>
      </c>
      <c r="P24" s="196">
        <v>13858</v>
      </c>
      <c r="Q24" s="196">
        <v>14052</v>
      </c>
      <c r="R24" s="196">
        <v>14245</v>
      </c>
      <c r="S24" s="196">
        <v>14436</v>
      </c>
      <c r="T24" s="196">
        <v>14621</v>
      </c>
      <c r="U24" s="196">
        <v>14828</v>
      </c>
      <c r="V24" s="196">
        <v>15035</v>
      </c>
      <c r="W24" s="196">
        <v>15226</v>
      </c>
      <c r="X24" s="196">
        <v>15428</v>
      </c>
      <c r="Y24" s="196">
        <v>15630</v>
      </c>
      <c r="Z24" s="196">
        <v>15845</v>
      </c>
      <c r="AA24" s="197">
        <v>16066</v>
      </c>
      <c r="AB24" s="198">
        <v>208</v>
      </c>
      <c r="AC24" s="198">
        <v>204</v>
      </c>
      <c r="AD24" s="199">
        <v>2081</v>
      </c>
      <c r="AE24" s="112">
        <v>0.19</v>
      </c>
      <c r="AF24" s="199">
        <v>5099</v>
      </c>
      <c r="AG24" s="112">
        <v>0.46</v>
      </c>
    </row>
    <row r="25" spans="1:33" s="113" customFormat="1" x14ac:dyDescent="0.2">
      <c r="A25" s="106" t="s">
        <v>84</v>
      </c>
      <c r="B25" s="196">
        <v>13316</v>
      </c>
      <c r="C25" s="196">
        <v>13493</v>
      </c>
      <c r="D25" s="196">
        <v>13634</v>
      </c>
      <c r="E25" s="196">
        <v>13760</v>
      </c>
      <c r="F25" s="196">
        <v>13901</v>
      </c>
      <c r="G25" s="196">
        <v>14028</v>
      </c>
      <c r="H25" s="196">
        <v>14152</v>
      </c>
      <c r="I25" s="196">
        <v>14260</v>
      </c>
      <c r="J25" s="196">
        <v>14379</v>
      </c>
      <c r="K25" s="196">
        <v>14507</v>
      </c>
      <c r="L25" s="196">
        <v>14626</v>
      </c>
      <c r="M25" s="196">
        <v>14737</v>
      </c>
      <c r="N25" s="196">
        <v>14842</v>
      </c>
      <c r="O25" s="196">
        <v>14938</v>
      </c>
      <c r="P25" s="196">
        <v>15043</v>
      </c>
      <c r="Q25" s="196">
        <v>15146</v>
      </c>
      <c r="R25" s="196">
        <v>15230</v>
      </c>
      <c r="S25" s="196">
        <v>15314</v>
      </c>
      <c r="T25" s="196">
        <v>15413</v>
      </c>
      <c r="U25" s="196">
        <v>15522</v>
      </c>
      <c r="V25" s="196">
        <v>15623</v>
      </c>
      <c r="W25" s="196">
        <v>15713</v>
      </c>
      <c r="X25" s="196">
        <v>15794</v>
      </c>
      <c r="Y25" s="196">
        <v>15880</v>
      </c>
      <c r="Z25" s="196">
        <v>15975</v>
      </c>
      <c r="AA25" s="197">
        <v>16061</v>
      </c>
      <c r="AB25" s="198">
        <v>131</v>
      </c>
      <c r="AC25" s="198">
        <v>110</v>
      </c>
      <c r="AD25" s="199">
        <v>1310</v>
      </c>
      <c r="AE25" s="112">
        <v>0.1</v>
      </c>
      <c r="AF25" s="199">
        <v>2745</v>
      </c>
      <c r="AG25" s="112">
        <v>0.21</v>
      </c>
    </row>
    <row r="26" spans="1:33" s="113" customFormat="1" x14ac:dyDescent="0.2">
      <c r="A26" s="106" t="s">
        <v>126</v>
      </c>
      <c r="B26" s="196">
        <v>5098</v>
      </c>
      <c r="C26" s="196">
        <v>5172</v>
      </c>
      <c r="D26" s="196">
        <v>5222</v>
      </c>
      <c r="E26" s="196">
        <v>5260</v>
      </c>
      <c r="F26" s="196">
        <v>5260</v>
      </c>
      <c r="G26" s="196">
        <v>5255</v>
      </c>
      <c r="H26" s="196">
        <v>5253</v>
      </c>
      <c r="I26" s="196">
        <v>5242</v>
      </c>
      <c r="J26" s="196">
        <v>5235</v>
      </c>
      <c r="K26" s="196">
        <v>5230</v>
      </c>
      <c r="L26" s="196">
        <v>5218</v>
      </c>
      <c r="M26" s="196">
        <v>5209</v>
      </c>
      <c r="N26" s="196">
        <v>5194</v>
      </c>
      <c r="O26" s="196">
        <v>5169</v>
      </c>
      <c r="P26" s="196">
        <v>5162</v>
      </c>
      <c r="Q26" s="196">
        <v>5142</v>
      </c>
      <c r="R26" s="196">
        <v>5128</v>
      </c>
      <c r="S26" s="196">
        <v>5110</v>
      </c>
      <c r="T26" s="196">
        <v>5084</v>
      </c>
      <c r="U26" s="196">
        <v>5071</v>
      </c>
      <c r="V26" s="196">
        <v>5049</v>
      </c>
      <c r="W26" s="196">
        <v>5027</v>
      </c>
      <c r="X26" s="196">
        <v>4996</v>
      </c>
      <c r="Y26" s="196">
        <v>4969</v>
      </c>
      <c r="Z26" s="196">
        <v>4950</v>
      </c>
      <c r="AA26" s="197">
        <v>4926</v>
      </c>
      <c r="AB26" s="198">
        <v>12</v>
      </c>
      <c r="AC26" s="198">
        <v>-7</v>
      </c>
      <c r="AD26" s="199">
        <v>120</v>
      </c>
      <c r="AE26" s="112">
        <v>0.02</v>
      </c>
      <c r="AF26" s="199">
        <v>-172</v>
      </c>
      <c r="AG26" s="112">
        <v>-0.03</v>
      </c>
    </row>
    <row r="27" spans="1:33" s="113" customFormat="1" x14ac:dyDescent="0.2">
      <c r="A27" s="106" t="s">
        <v>85</v>
      </c>
      <c r="B27" s="196">
        <v>23536</v>
      </c>
      <c r="C27" s="196">
        <v>23788</v>
      </c>
      <c r="D27" s="196">
        <v>23970</v>
      </c>
      <c r="E27" s="196">
        <v>24123</v>
      </c>
      <c r="F27" s="196">
        <v>24205</v>
      </c>
      <c r="G27" s="196">
        <v>24287</v>
      </c>
      <c r="H27" s="196">
        <v>24360</v>
      </c>
      <c r="I27" s="196">
        <v>24429</v>
      </c>
      <c r="J27" s="196">
        <v>24472</v>
      </c>
      <c r="K27" s="196">
        <v>24543</v>
      </c>
      <c r="L27" s="196">
        <v>24592</v>
      </c>
      <c r="M27" s="196">
        <v>24629</v>
      </c>
      <c r="N27" s="196">
        <v>24621</v>
      </c>
      <c r="O27" s="196">
        <v>24635</v>
      </c>
      <c r="P27" s="196">
        <v>24654</v>
      </c>
      <c r="Q27" s="196">
        <v>24670</v>
      </c>
      <c r="R27" s="196">
        <v>24689</v>
      </c>
      <c r="S27" s="196">
        <v>24681</v>
      </c>
      <c r="T27" s="196">
        <v>24697</v>
      </c>
      <c r="U27" s="196">
        <v>24717</v>
      </c>
      <c r="V27" s="196">
        <v>24726</v>
      </c>
      <c r="W27" s="196">
        <v>24749</v>
      </c>
      <c r="X27" s="196">
        <v>24757</v>
      </c>
      <c r="Y27" s="196">
        <v>24762</v>
      </c>
      <c r="Z27" s="196">
        <v>24762</v>
      </c>
      <c r="AA27" s="197">
        <v>24747</v>
      </c>
      <c r="AB27" s="198">
        <v>106</v>
      </c>
      <c r="AC27" s="198">
        <v>48</v>
      </c>
      <c r="AD27" s="199">
        <v>1055</v>
      </c>
      <c r="AE27" s="112">
        <v>0.04</v>
      </c>
      <c r="AF27" s="199">
        <v>1211</v>
      </c>
      <c r="AG27" s="112">
        <v>0.05</v>
      </c>
    </row>
    <row r="28" spans="1:33" s="113" customFormat="1" x14ac:dyDescent="0.2">
      <c r="A28" s="106" t="s">
        <v>86</v>
      </c>
      <c r="B28" s="196">
        <v>51608</v>
      </c>
      <c r="C28" s="196">
        <v>52205</v>
      </c>
      <c r="D28" s="196">
        <v>52793</v>
      </c>
      <c r="E28" s="196">
        <v>53355</v>
      </c>
      <c r="F28" s="196">
        <v>53694</v>
      </c>
      <c r="G28" s="196">
        <v>54037</v>
      </c>
      <c r="H28" s="196">
        <v>54385</v>
      </c>
      <c r="I28" s="196">
        <v>54680</v>
      </c>
      <c r="J28" s="196">
        <v>54941</v>
      </c>
      <c r="K28" s="196">
        <v>55289</v>
      </c>
      <c r="L28" s="196">
        <v>55596</v>
      </c>
      <c r="M28" s="196">
        <v>55891</v>
      </c>
      <c r="N28" s="196">
        <v>56169</v>
      </c>
      <c r="O28" s="196">
        <v>56447</v>
      </c>
      <c r="P28" s="196">
        <v>56740</v>
      </c>
      <c r="Q28" s="196">
        <v>57010</v>
      </c>
      <c r="R28" s="196">
        <v>57274</v>
      </c>
      <c r="S28" s="196">
        <v>57526</v>
      </c>
      <c r="T28" s="196">
        <v>57783</v>
      </c>
      <c r="U28" s="196">
        <v>58036</v>
      </c>
      <c r="V28" s="196">
        <v>58288</v>
      </c>
      <c r="W28" s="196">
        <v>58494</v>
      </c>
      <c r="X28" s="196">
        <v>58704</v>
      </c>
      <c r="Y28" s="196">
        <v>58938</v>
      </c>
      <c r="Z28" s="196">
        <v>59142</v>
      </c>
      <c r="AA28" s="197">
        <v>59320</v>
      </c>
      <c r="AB28" s="198">
        <v>399</v>
      </c>
      <c r="AC28" s="198">
        <v>308</v>
      </c>
      <c r="AD28" s="199">
        <v>3988</v>
      </c>
      <c r="AE28" s="112">
        <v>0.08</v>
      </c>
      <c r="AF28" s="199">
        <v>7712</v>
      </c>
      <c r="AG28" s="112">
        <v>0.15</v>
      </c>
    </row>
    <row r="29" spans="1:33" s="113" customFormat="1" x14ac:dyDescent="0.2">
      <c r="A29" s="106" t="s">
        <v>87</v>
      </c>
      <c r="B29" s="196">
        <v>3808</v>
      </c>
      <c r="C29" s="196">
        <v>3866</v>
      </c>
      <c r="D29" s="196">
        <v>3911</v>
      </c>
      <c r="E29" s="196">
        <v>3957</v>
      </c>
      <c r="F29" s="196">
        <v>4005</v>
      </c>
      <c r="G29" s="196">
        <v>4051</v>
      </c>
      <c r="H29" s="196">
        <v>4087</v>
      </c>
      <c r="I29" s="196">
        <v>4120</v>
      </c>
      <c r="J29" s="196">
        <v>4139</v>
      </c>
      <c r="K29" s="196">
        <v>4173</v>
      </c>
      <c r="L29" s="196">
        <v>4196</v>
      </c>
      <c r="M29" s="196">
        <v>4218</v>
      </c>
      <c r="N29" s="196">
        <v>4230</v>
      </c>
      <c r="O29" s="196">
        <v>4257</v>
      </c>
      <c r="P29" s="196">
        <v>4282</v>
      </c>
      <c r="Q29" s="196">
        <v>4309</v>
      </c>
      <c r="R29" s="196">
        <v>4339</v>
      </c>
      <c r="S29" s="196">
        <v>4360</v>
      </c>
      <c r="T29" s="196">
        <v>4388</v>
      </c>
      <c r="U29" s="196">
        <v>4403</v>
      </c>
      <c r="V29" s="196">
        <v>4424</v>
      </c>
      <c r="W29" s="196">
        <v>4432</v>
      </c>
      <c r="X29" s="196">
        <v>4457</v>
      </c>
      <c r="Y29" s="196">
        <v>4472</v>
      </c>
      <c r="Z29" s="196">
        <v>4498</v>
      </c>
      <c r="AA29" s="197">
        <v>4512</v>
      </c>
      <c r="AB29" s="198">
        <v>39</v>
      </c>
      <c r="AC29" s="198">
        <v>28</v>
      </c>
      <c r="AD29" s="199">
        <v>388</v>
      </c>
      <c r="AE29" s="112">
        <v>0.1</v>
      </c>
      <c r="AF29" s="199">
        <v>704</v>
      </c>
      <c r="AG29" s="112">
        <v>0.18</v>
      </c>
    </row>
    <row r="30" spans="1:33" s="113" customFormat="1" x14ac:dyDescent="0.2">
      <c r="A30" s="106" t="s">
        <v>127</v>
      </c>
      <c r="B30" s="196">
        <v>22377</v>
      </c>
      <c r="C30" s="196">
        <v>22705</v>
      </c>
      <c r="D30" s="196">
        <v>22886</v>
      </c>
      <c r="E30" s="196">
        <v>23050</v>
      </c>
      <c r="F30" s="196">
        <v>23283</v>
      </c>
      <c r="G30" s="196">
        <v>23516</v>
      </c>
      <c r="H30" s="196">
        <v>23727</v>
      </c>
      <c r="I30" s="196">
        <v>23912</v>
      </c>
      <c r="J30" s="196">
        <v>24086</v>
      </c>
      <c r="K30" s="196">
        <v>24295</v>
      </c>
      <c r="L30" s="196">
        <v>24487</v>
      </c>
      <c r="M30" s="196">
        <v>24644</v>
      </c>
      <c r="N30" s="196">
        <v>24782</v>
      </c>
      <c r="O30" s="196">
        <v>24930</v>
      </c>
      <c r="P30" s="196">
        <v>25081</v>
      </c>
      <c r="Q30" s="196">
        <v>25239</v>
      </c>
      <c r="R30" s="196">
        <v>25392</v>
      </c>
      <c r="S30" s="196">
        <v>25525</v>
      </c>
      <c r="T30" s="196">
        <v>25667</v>
      </c>
      <c r="U30" s="196">
        <v>25829</v>
      </c>
      <c r="V30" s="196">
        <v>25999</v>
      </c>
      <c r="W30" s="196">
        <v>26155</v>
      </c>
      <c r="X30" s="196">
        <v>26289</v>
      </c>
      <c r="Y30" s="196">
        <v>26433</v>
      </c>
      <c r="Z30" s="196">
        <v>26571</v>
      </c>
      <c r="AA30" s="197">
        <v>26710</v>
      </c>
      <c r="AB30" s="198">
        <v>211</v>
      </c>
      <c r="AC30" s="198">
        <v>173</v>
      </c>
      <c r="AD30" s="199">
        <v>2110</v>
      </c>
      <c r="AE30" s="112">
        <v>0.09</v>
      </c>
      <c r="AF30" s="199">
        <v>4334</v>
      </c>
      <c r="AG30" s="112">
        <v>0.19</v>
      </c>
    </row>
    <row r="31" spans="1:33" s="113" customFormat="1" x14ac:dyDescent="0.2">
      <c r="A31" s="106" t="s">
        <v>88</v>
      </c>
      <c r="B31" s="196">
        <v>35756</v>
      </c>
      <c r="C31" s="196">
        <v>36486</v>
      </c>
      <c r="D31" s="196">
        <v>37062</v>
      </c>
      <c r="E31" s="196">
        <v>37648</v>
      </c>
      <c r="F31" s="196">
        <v>37878</v>
      </c>
      <c r="G31" s="196">
        <v>38091</v>
      </c>
      <c r="H31" s="196">
        <v>38295</v>
      </c>
      <c r="I31" s="196">
        <v>38464</v>
      </c>
      <c r="J31" s="196">
        <v>38640</v>
      </c>
      <c r="K31" s="196">
        <v>38836</v>
      </c>
      <c r="L31" s="196">
        <v>39041</v>
      </c>
      <c r="M31" s="196">
        <v>39263</v>
      </c>
      <c r="N31" s="196">
        <v>39487</v>
      </c>
      <c r="O31" s="196">
        <v>39706</v>
      </c>
      <c r="P31" s="196">
        <v>39964</v>
      </c>
      <c r="Q31" s="196">
        <v>40217</v>
      </c>
      <c r="R31" s="196">
        <v>40428</v>
      </c>
      <c r="S31" s="196">
        <v>40622</v>
      </c>
      <c r="T31" s="196">
        <v>40846</v>
      </c>
      <c r="U31" s="196">
        <v>41047</v>
      </c>
      <c r="V31" s="196">
        <v>41268</v>
      </c>
      <c r="W31" s="196">
        <v>41467</v>
      </c>
      <c r="X31" s="196">
        <v>41665</v>
      </c>
      <c r="Y31" s="196">
        <v>41860</v>
      </c>
      <c r="Z31" s="196">
        <v>42058</v>
      </c>
      <c r="AA31" s="197">
        <v>42226</v>
      </c>
      <c r="AB31" s="198">
        <v>329</v>
      </c>
      <c r="AC31" s="198">
        <v>259</v>
      </c>
      <c r="AD31" s="199">
        <v>3285</v>
      </c>
      <c r="AE31" s="112">
        <v>0.09</v>
      </c>
      <c r="AF31" s="199">
        <v>6470</v>
      </c>
      <c r="AG31" s="112">
        <v>0.18</v>
      </c>
    </row>
    <row r="32" spans="1:33" s="113" customFormat="1" x14ac:dyDescent="0.2">
      <c r="A32" s="106" t="s">
        <v>89</v>
      </c>
      <c r="B32" s="196">
        <v>19594</v>
      </c>
      <c r="C32" s="196">
        <v>19822</v>
      </c>
      <c r="D32" s="196">
        <v>19987</v>
      </c>
      <c r="E32" s="196">
        <v>20149</v>
      </c>
      <c r="F32" s="196">
        <v>20338</v>
      </c>
      <c r="G32" s="196">
        <v>20491</v>
      </c>
      <c r="H32" s="196">
        <v>20629</v>
      </c>
      <c r="I32" s="196">
        <v>20756</v>
      </c>
      <c r="J32" s="196">
        <v>20864</v>
      </c>
      <c r="K32" s="196">
        <v>20992</v>
      </c>
      <c r="L32" s="196">
        <v>21110</v>
      </c>
      <c r="M32" s="196">
        <v>21219</v>
      </c>
      <c r="N32" s="196">
        <v>21321</v>
      </c>
      <c r="O32" s="196">
        <v>21419</v>
      </c>
      <c r="P32" s="196">
        <v>21552</v>
      </c>
      <c r="Q32" s="196">
        <v>21653</v>
      </c>
      <c r="R32" s="196">
        <v>21749</v>
      </c>
      <c r="S32" s="196">
        <v>21838</v>
      </c>
      <c r="T32" s="196">
        <v>21917</v>
      </c>
      <c r="U32" s="196">
        <v>21992</v>
      </c>
      <c r="V32" s="196">
        <v>22088</v>
      </c>
      <c r="W32" s="196">
        <v>22177</v>
      </c>
      <c r="X32" s="196">
        <v>22274</v>
      </c>
      <c r="Y32" s="196">
        <v>22373</v>
      </c>
      <c r="Z32" s="196">
        <v>22476</v>
      </c>
      <c r="AA32" s="197">
        <v>22575</v>
      </c>
      <c r="AB32" s="198">
        <v>152</v>
      </c>
      <c r="AC32" s="198">
        <v>119</v>
      </c>
      <c r="AD32" s="199">
        <v>1516</v>
      </c>
      <c r="AE32" s="112">
        <v>0.08</v>
      </c>
      <c r="AF32" s="199">
        <v>2981</v>
      </c>
      <c r="AG32" s="112">
        <v>0.15</v>
      </c>
    </row>
    <row r="33" spans="1:33" s="113" customFormat="1" x14ac:dyDescent="0.2">
      <c r="A33" s="106" t="s">
        <v>90</v>
      </c>
      <c r="B33" s="196">
        <v>3436</v>
      </c>
      <c r="C33" s="196">
        <v>3460</v>
      </c>
      <c r="D33" s="196">
        <v>3483</v>
      </c>
      <c r="E33" s="196">
        <v>3505</v>
      </c>
      <c r="F33" s="196">
        <v>3534</v>
      </c>
      <c r="G33" s="196">
        <v>3566</v>
      </c>
      <c r="H33" s="196">
        <v>3583</v>
      </c>
      <c r="I33" s="196">
        <v>3602</v>
      </c>
      <c r="J33" s="196">
        <v>3622</v>
      </c>
      <c r="K33" s="196">
        <v>3652</v>
      </c>
      <c r="L33" s="196">
        <v>3673</v>
      </c>
      <c r="M33" s="196">
        <v>3691</v>
      </c>
      <c r="N33" s="196">
        <v>3699</v>
      </c>
      <c r="O33" s="196">
        <v>3708</v>
      </c>
      <c r="P33" s="196">
        <v>3717</v>
      </c>
      <c r="Q33" s="196">
        <v>3724</v>
      </c>
      <c r="R33" s="196">
        <v>3730</v>
      </c>
      <c r="S33" s="196">
        <v>3736</v>
      </c>
      <c r="T33" s="196">
        <v>3744</v>
      </c>
      <c r="U33" s="196">
        <v>3752</v>
      </c>
      <c r="V33" s="196">
        <v>3750</v>
      </c>
      <c r="W33" s="196">
        <v>3752</v>
      </c>
      <c r="X33" s="196">
        <v>3756</v>
      </c>
      <c r="Y33" s="196">
        <v>3766</v>
      </c>
      <c r="Z33" s="196">
        <v>3772</v>
      </c>
      <c r="AA33" s="197">
        <v>3779</v>
      </c>
      <c r="AB33" s="198">
        <v>24</v>
      </c>
      <c r="AC33" s="198">
        <v>14</v>
      </c>
      <c r="AD33" s="199">
        <v>237</v>
      </c>
      <c r="AE33" s="112">
        <v>7.0000000000000007E-2</v>
      </c>
      <c r="AF33" s="199">
        <v>342</v>
      </c>
      <c r="AG33" s="112">
        <v>0.1</v>
      </c>
    </row>
    <row r="34" spans="1:33" s="113" customFormat="1" x14ac:dyDescent="0.2">
      <c r="A34" s="106" t="s">
        <v>91</v>
      </c>
      <c r="B34" s="196">
        <v>18689</v>
      </c>
      <c r="C34" s="196">
        <v>18925</v>
      </c>
      <c r="D34" s="196">
        <v>19088</v>
      </c>
      <c r="E34" s="196">
        <v>19231</v>
      </c>
      <c r="F34" s="196">
        <v>19353</v>
      </c>
      <c r="G34" s="196">
        <v>19455</v>
      </c>
      <c r="H34" s="196">
        <v>19549</v>
      </c>
      <c r="I34" s="196">
        <v>19626</v>
      </c>
      <c r="J34" s="196">
        <v>19690</v>
      </c>
      <c r="K34" s="196">
        <v>19788</v>
      </c>
      <c r="L34" s="196">
        <v>19868</v>
      </c>
      <c r="M34" s="196">
        <v>19953</v>
      </c>
      <c r="N34" s="196">
        <v>20013</v>
      </c>
      <c r="O34" s="196">
        <v>20069</v>
      </c>
      <c r="P34" s="196">
        <v>20140</v>
      </c>
      <c r="Q34" s="196">
        <v>20192</v>
      </c>
      <c r="R34" s="196">
        <v>20244</v>
      </c>
      <c r="S34" s="196">
        <v>20284</v>
      </c>
      <c r="T34" s="196">
        <v>20329</v>
      </c>
      <c r="U34" s="196">
        <v>20381</v>
      </c>
      <c r="V34" s="196">
        <v>20431</v>
      </c>
      <c r="W34" s="196">
        <v>20474</v>
      </c>
      <c r="X34" s="196">
        <v>20506</v>
      </c>
      <c r="Y34" s="196">
        <v>20541</v>
      </c>
      <c r="Z34" s="196">
        <v>20566</v>
      </c>
      <c r="AA34" s="197">
        <v>20594</v>
      </c>
      <c r="AB34" s="198">
        <v>118</v>
      </c>
      <c r="AC34" s="198">
        <v>76</v>
      </c>
      <c r="AD34" s="199">
        <v>1179</v>
      </c>
      <c r="AE34" s="112">
        <v>0.06</v>
      </c>
      <c r="AF34" s="199">
        <v>1905</v>
      </c>
      <c r="AG34" s="112">
        <v>0.1</v>
      </c>
    </row>
    <row r="35" spans="1:33" s="113" customFormat="1" x14ac:dyDescent="0.2">
      <c r="A35" s="106" t="s">
        <v>92</v>
      </c>
      <c r="B35" s="196">
        <v>52579</v>
      </c>
      <c r="C35" s="196">
        <v>53463</v>
      </c>
      <c r="D35" s="196">
        <v>54161</v>
      </c>
      <c r="E35" s="196">
        <v>54840</v>
      </c>
      <c r="F35" s="196">
        <v>55253</v>
      </c>
      <c r="G35" s="196">
        <v>55615</v>
      </c>
      <c r="H35" s="196">
        <v>55977</v>
      </c>
      <c r="I35" s="196">
        <v>56293</v>
      </c>
      <c r="J35" s="196">
        <v>56578</v>
      </c>
      <c r="K35" s="196">
        <v>56948</v>
      </c>
      <c r="L35" s="196">
        <v>57289</v>
      </c>
      <c r="M35" s="196">
        <v>57641</v>
      </c>
      <c r="N35" s="196">
        <v>57936</v>
      </c>
      <c r="O35" s="196">
        <v>58244</v>
      </c>
      <c r="P35" s="196">
        <v>58594</v>
      </c>
      <c r="Q35" s="196">
        <v>58941</v>
      </c>
      <c r="R35" s="196">
        <v>59302</v>
      </c>
      <c r="S35" s="196">
        <v>59651</v>
      </c>
      <c r="T35" s="196">
        <v>60023</v>
      </c>
      <c r="U35" s="196">
        <v>60393</v>
      </c>
      <c r="V35" s="196">
        <v>60748</v>
      </c>
      <c r="W35" s="196">
        <v>61117</v>
      </c>
      <c r="X35" s="196">
        <v>61458</v>
      </c>
      <c r="Y35" s="196">
        <v>61783</v>
      </c>
      <c r="Z35" s="196">
        <v>62094</v>
      </c>
      <c r="AA35" s="197">
        <v>62387</v>
      </c>
      <c r="AB35" s="198">
        <v>471</v>
      </c>
      <c r="AC35" s="198">
        <v>392</v>
      </c>
      <c r="AD35" s="199">
        <v>4710</v>
      </c>
      <c r="AE35" s="112">
        <v>0.09</v>
      </c>
      <c r="AF35" s="199">
        <v>9808</v>
      </c>
      <c r="AG35" s="112">
        <v>0.19</v>
      </c>
    </row>
    <row r="36" spans="1:33" x14ac:dyDescent="0.2">
      <c r="A36" s="106" t="s">
        <v>93</v>
      </c>
      <c r="B36" s="196">
        <v>12436</v>
      </c>
      <c r="C36" s="196">
        <v>12549</v>
      </c>
      <c r="D36" s="196">
        <v>12726</v>
      </c>
      <c r="E36" s="196">
        <v>12894</v>
      </c>
      <c r="F36" s="196">
        <v>13042</v>
      </c>
      <c r="G36" s="196">
        <v>13175</v>
      </c>
      <c r="H36" s="196">
        <v>13318</v>
      </c>
      <c r="I36" s="196">
        <v>13426</v>
      </c>
      <c r="J36" s="196">
        <v>13542</v>
      </c>
      <c r="K36" s="196">
        <v>13682</v>
      </c>
      <c r="L36" s="196">
        <v>13821</v>
      </c>
      <c r="M36" s="196">
        <v>13941</v>
      </c>
      <c r="N36" s="196">
        <v>14048</v>
      </c>
      <c r="O36" s="196">
        <v>14163</v>
      </c>
      <c r="P36" s="196">
        <v>14295</v>
      </c>
      <c r="Q36" s="196">
        <v>14428</v>
      </c>
      <c r="R36" s="196">
        <v>14553</v>
      </c>
      <c r="S36" s="196">
        <v>14687</v>
      </c>
      <c r="T36" s="196">
        <v>14807</v>
      </c>
      <c r="U36" s="196">
        <v>14930</v>
      </c>
      <c r="V36" s="196">
        <v>15060</v>
      </c>
      <c r="W36" s="196">
        <v>15189</v>
      </c>
      <c r="X36" s="196">
        <v>15335</v>
      </c>
      <c r="Y36" s="196">
        <v>15471</v>
      </c>
      <c r="Z36" s="196">
        <v>15610</v>
      </c>
      <c r="AA36" s="197">
        <v>15750</v>
      </c>
      <c r="AB36" s="198">
        <v>138</v>
      </c>
      <c r="AC36" s="198">
        <v>133</v>
      </c>
      <c r="AD36" s="199">
        <v>1385</v>
      </c>
      <c r="AE36" s="112">
        <v>0.11</v>
      </c>
      <c r="AF36" s="199">
        <v>3314</v>
      </c>
      <c r="AG36" s="112">
        <v>0.27</v>
      </c>
    </row>
    <row r="37" spans="1:33" x14ac:dyDescent="0.2">
      <c r="A37" s="106" t="s">
        <v>94</v>
      </c>
      <c r="B37" s="196">
        <v>17523</v>
      </c>
      <c r="C37" s="196">
        <v>17731</v>
      </c>
      <c r="D37" s="196">
        <v>17903</v>
      </c>
      <c r="E37" s="196">
        <v>18076</v>
      </c>
      <c r="F37" s="196">
        <v>18084</v>
      </c>
      <c r="G37" s="196">
        <v>18099</v>
      </c>
      <c r="H37" s="196">
        <v>18124</v>
      </c>
      <c r="I37" s="196">
        <v>18149</v>
      </c>
      <c r="J37" s="196">
        <v>18171</v>
      </c>
      <c r="K37" s="196">
        <v>18205</v>
      </c>
      <c r="L37" s="196">
        <v>18250</v>
      </c>
      <c r="M37" s="196">
        <v>18274</v>
      </c>
      <c r="N37" s="196">
        <v>18297</v>
      </c>
      <c r="O37" s="196">
        <v>18328</v>
      </c>
      <c r="P37" s="196">
        <v>18358</v>
      </c>
      <c r="Q37" s="196">
        <v>18399</v>
      </c>
      <c r="R37" s="196">
        <v>18431</v>
      </c>
      <c r="S37" s="196">
        <v>18459</v>
      </c>
      <c r="T37" s="196">
        <v>18477</v>
      </c>
      <c r="U37" s="196">
        <v>18491</v>
      </c>
      <c r="V37" s="196">
        <v>18505</v>
      </c>
      <c r="W37" s="196">
        <v>18509</v>
      </c>
      <c r="X37" s="196">
        <v>18496</v>
      </c>
      <c r="Y37" s="196">
        <v>18486</v>
      </c>
      <c r="Z37" s="196">
        <v>18459</v>
      </c>
      <c r="AA37" s="197">
        <v>18434</v>
      </c>
      <c r="AB37" s="198">
        <v>73</v>
      </c>
      <c r="AC37" s="198">
        <v>36</v>
      </c>
      <c r="AD37" s="199">
        <v>727</v>
      </c>
      <c r="AE37" s="112">
        <v>0.04</v>
      </c>
      <c r="AF37" s="199">
        <v>911</v>
      </c>
      <c r="AG37" s="112">
        <v>0.05</v>
      </c>
    </row>
    <row r="38" spans="1:33" x14ac:dyDescent="0.2">
      <c r="A38" s="114" t="s">
        <v>95</v>
      </c>
      <c r="B38" s="200">
        <v>23216</v>
      </c>
      <c r="C38" s="200">
        <v>23636</v>
      </c>
      <c r="D38" s="200">
        <v>23978</v>
      </c>
      <c r="E38" s="200">
        <v>24313</v>
      </c>
      <c r="F38" s="200">
        <v>24667</v>
      </c>
      <c r="G38" s="200">
        <v>25038</v>
      </c>
      <c r="H38" s="200">
        <v>25382</v>
      </c>
      <c r="I38" s="200">
        <v>25697</v>
      </c>
      <c r="J38" s="200">
        <v>26001</v>
      </c>
      <c r="K38" s="200">
        <v>26338</v>
      </c>
      <c r="L38" s="200">
        <v>26655</v>
      </c>
      <c r="M38" s="200">
        <v>26959</v>
      </c>
      <c r="N38" s="200">
        <v>27243</v>
      </c>
      <c r="O38" s="200">
        <v>27527</v>
      </c>
      <c r="P38" s="200">
        <v>27831</v>
      </c>
      <c r="Q38" s="200">
        <v>28138</v>
      </c>
      <c r="R38" s="200">
        <v>28446</v>
      </c>
      <c r="S38" s="200">
        <v>28715</v>
      </c>
      <c r="T38" s="200">
        <v>28997</v>
      </c>
      <c r="U38" s="200">
        <v>29290</v>
      </c>
      <c r="V38" s="200">
        <v>29576</v>
      </c>
      <c r="W38" s="200">
        <v>29865</v>
      </c>
      <c r="X38" s="200">
        <v>30159</v>
      </c>
      <c r="Y38" s="200">
        <v>30456</v>
      </c>
      <c r="Z38" s="200">
        <v>30747</v>
      </c>
      <c r="AA38" s="201">
        <v>31045</v>
      </c>
      <c r="AB38" s="202">
        <v>344</v>
      </c>
      <c r="AC38" s="202">
        <v>313</v>
      </c>
      <c r="AD38" s="203">
        <v>3439</v>
      </c>
      <c r="AE38" s="120">
        <v>0.15</v>
      </c>
      <c r="AF38" s="203">
        <v>7830</v>
      </c>
      <c r="AG38" s="120">
        <v>0.34</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69315</v>
      </c>
      <c r="C40" s="108">
        <v>70142</v>
      </c>
      <c r="D40" s="108">
        <v>70554</v>
      </c>
      <c r="E40" s="108">
        <v>70971</v>
      </c>
      <c r="F40" s="108">
        <v>71511</v>
      </c>
      <c r="G40" s="108">
        <v>72038</v>
      </c>
      <c r="H40" s="108">
        <v>72551</v>
      </c>
      <c r="I40" s="108">
        <v>73027</v>
      </c>
      <c r="J40" s="108">
        <v>73524</v>
      </c>
      <c r="K40" s="108">
        <v>74160</v>
      </c>
      <c r="L40" s="108">
        <v>74708</v>
      </c>
      <c r="M40" s="108">
        <v>75241</v>
      </c>
      <c r="N40" s="108">
        <v>75691</v>
      </c>
      <c r="O40" s="108">
        <v>76166</v>
      </c>
      <c r="P40" s="108">
        <v>76653</v>
      </c>
      <c r="Q40" s="108">
        <v>77151</v>
      </c>
      <c r="R40" s="108">
        <v>77675</v>
      </c>
      <c r="S40" s="108">
        <v>78153</v>
      </c>
      <c r="T40" s="108">
        <v>78618</v>
      </c>
      <c r="U40" s="108">
        <v>79068</v>
      </c>
      <c r="V40" s="108">
        <v>79524</v>
      </c>
      <c r="W40" s="108">
        <v>79937</v>
      </c>
      <c r="X40" s="108">
        <v>80378</v>
      </c>
      <c r="Y40" s="108">
        <v>80840</v>
      </c>
      <c r="Z40" s="108">
        <v>81280</v>
      </c>
      <c r="AA40" s="108">
        <v>81745</v>
      </c>
      <c r="AB40" s="122">
        <v>539</v>
      </c>
      <c r="AC40" s="122">
        <v>497</v>
      </c>
      <c r="AD40" s="108">
        <v>5394</v>
      </c>
      <c r="AE40" s="123">
        <v>0.08</v>
      </c>
      <c r="AF40" s="108">
        <v>12430</v>
      </c>
      <c r="AG40" s="123">
        <v>0.18</v>
      </c>
    </row>
    <row r="41" spans="1:33" s="125" customFormat="1" ht="12" customHeight="1" x14ac:dyDescent="0.2">
      <c r="A41" s="106" t="s">
        <v>173</v>
      </c>
      <c r="B41" s="108">
        <v>327196</v>
      </c>
      <c r="C41" s="108">
        <v>331186</v>
      </c>
      <c r="D41" s="108">
        <v>334841</v>
      </c>
      <c r="E41" s="108">
        <v>338535</v>
      </c>
      <c r="F41" s="108">
        <v>340706</v>
      </c>
      <c r="G41" s="108">
        <v>342797</v>
      </c>
      <c r="H41" s="108">
        <v>344883</v>
      </c>
      <c r="I41" s="108">
        <v>346765</v>
      </c>
      <c r="J41" s="108">
        <v>348629</v>
      </c>
      <c r="K41" s="108">
        <v>350783</v>
      </c>
      <c r="L41" s="108">
        <v>352827</v>
      </c>
      <c r="M41" s="108">
        <v>354841</v>
      </c>
      <c r="N41" s="108">
        <v>356772</v>
      </c>
      <c r="O41" s="108">
        <v>358731</v>
      </c>
      <c r="P41" s="108">
        <v>360863</v>
      </c>
      <c r="Q41" s="108">
        <v>362928</v>
      </c>
      <c r="R41" s="108">
        <v>364924</v>
      </c>
      <c r="S41" s="108">
        <v>366796</v>
      </c>
      <c r="T41" s="108">
        <v>368811</v>
      </c>
      <c r="U41" s="108">
        <v>370711</v>
      </c>
      <c r="V41" s="108">
        <v>372585</v>
      </c>
      <c r="W41" s="108">
        <v>374383</v>
      </c>
      <c r="X41" s="108">
        <v>376076</v>
      </c>
      <c r="Y41" s="108">
        <v>377824</v>
      </c>
      <c r="Z41" s="108">
        <v>379460</v>
      </c>
      <c r="AA41" s="108">
        <v>380931</v>
      </c>
      <c r="AB41" s="124">
        <v>2563</v>
      </c>
      <c r="AC41" s="124">
        <v>2149</v>
      </c>
      <c r="AD41" s="108">
        <v>25632</v>
      </c>
      <c r="AE41" s="112">
        <v>0.08</v>
      </c>
      <c r="AF41" s="108">
        <v>53736</v>
      </c>
      <c r="AG41" s="112">
        <v>0.16</v>
      </c>
    </row>
    <row r="42" spans="1:33" ht="12" customHeight="1" x14ac:dyDescent="0.2">
      <c r="A42" s="106" t="s">
        <v>129</v>
      </c>
      <c r="B42" s="108">
        <v>206512</v>
      </c>
      <c r="C42" s="108">
        <v>209407</v>
      </c>
      <c r="D42" s="108">
        <v>212023</v>
      </c>
      <c r="E42" s="108">
        <v>214629</v>
      </c>
      <c r="F42" s="108">
        <v>217074</v>
      </c>
      <c r="G42" s="108">
        <v>219434</v>
      </c>
      <c r="H42" s="108">
        <v>221773</v>
      </c>
      <c r="I42" s="108">
        <v>223973</v>
      </c>
      <c r="J42" s="108">
        <v>226142</v>
      </c>
      <c r="K42" s="108">
        <v>228607</v>
      </c>
      <c r="L42" s="108">
        <v>230828</v>
      </c>
      <c r="M42" s="108">
        <v>233013</v>
      </c>
      <c r="N42" s="108">
        <v>235026</v>
      </c>
      <c r="O42" s="108">
        <v>237013</v>
      </c>
      <c r="P42" s="108">
        <v>239135</v>
      </c>
      <c r="Q42" s="108">
        <v>241182</v>
      </c>
      <c r="R42" s="108">
        <v>243227</v>
      </c>
      <c r="S42" s="108">
        <v>245132</v>
      </c>
      <c r="T42" s="108">
        <v>247089</v>
      </c>
      <c r="U42" s="108">
        <v>249054</v>
      </c>
      <c r="V42" s="108">
        <v>251024</v>
      </c>
      <c r="W42" s="108">
        <v>252987</v>
      </c>
      <c r="X42" s="108">
        <v>254950</v>
      </c>
      <c r="Y42" s="108">
        <v>256952</v>
      </c>
      <c r="Z42" s="108">
        <v>258960</v>
      </c>
      <c r="AA42" s="108">
        <v>260995</v>
      </c>
      <c r="AB42" s="124">
        <v>2432</v>
      </c>
      <c r="AC42" s="124">
        <v>2179</v>
      </c>
      <c r="AD42" s="108">
        <v>24316</v>
      </c>
      <c r="AE42" s="112">
        <v>0.12</v>
      </c>
      <c r="AF42" s="108">
        <v>54483</v>
      </c>
      <c r="AG42" s="112">
        <v>0.26</v>
      </c>
    </row>
    <row r="43" spans="1:33" ht="12" customHeight="1" x14ac:dyDescent="0.2">
      <c r="A43" s="114" t="s">
        <v>130</v>
      </c>
      <c r="B43" s="108">
        <v>79280</v>
      </c>
      <c r="C43" s="108">
        <v>80152</v>
      </c>
      <c r="D43" s="108">
        <v>80580</v>
      </c>
      <c r="E43" s="108">
        <v>80988</v>
      </c>
      <c r="F43" s="108">
        <v>81522</v>
      </c>
      <c r="G43" s="108">
        <v>82032</v>
      </c>
      <c r="H43" s="108">
        <v>82462</v>
      </c>
      <c r="I43" s="108">
        <v>82844</v>
      </c>
      <c r="J43" s="108">
        <v>83193</v>
      </c>
      <c r="K43" s="108">
        <v>83679</v>
      </c>
      <c r="L43" s="108">
        <v>84125</v>
      </c>
      <c r="M43" s="108">
        <v>84527</v>
      </c>
      <c r="N43" s="108">
        <v>84887</v>
      </c>
      <c r="O43" s="108">
        <v>85251</v>
      </c>
      <c r="P43" s="108">
        <v>85685</v>
      </c>
      <c r="Q43" s="108">
        <v>86135</v>
      </c>
      <c r="R43" s="108">
        <v>86523</v>
      </c>
      <c r="S43" s="108">
        <v>86875</v>
      </c>
      <c r="T43" s="108">
        <v>87232</v>
      </c>
      <c r="U43" s="108">
        <v>87619</v>
      </c>
      <c r="V43" s="108">
        <v>88017</v>
      </c>
      <c r="W43" s="108">
        <v>88377</v>
      </c>
      <c r="X43" s="108">
        <v>88734</v>
      </c>
      <c r="Y43" s="108">
        <v>89098</v>
      </c>
      <c r="Z43" s="108">
        <v>89459</v>
      </c>
      <c r="AA43" s="108">
        <v>89782</v>
      </c>
      <c r="AB43" s="126">
        <v>484</v>
      </c>
      <c r="AC43" s="126">
        <v>420</v>
      </c>
      <c r="AD43" s="108">
        <v>4845</v>
      </c>
      <c r="AE43" s="112">
        <v>0.06</v>
      </c>
      <c r="AF43" s="108">
        <v>10502</v>
      </c>
      <c r="AG43" s="112">
        <v>0.13</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2804</v>
      </c>
      <c r="C45" s="128">
        <v>2800</v>
      </c>
      <c r="D45" s="128">
        <v>2825</v>
      </c>
      <c r="E45" s="128">
        <v>2853</v>
      </c>
      <c r="F45" s="128">
        <v>2890</v>
      </c>
      <c r="G45" s="128">
        <v>2936</v>
      </c>
      <c r="H45" s="128">
        <v>2982</v>
      </c>
      <c r="I45" s="128">
        <v>3024</v>
      </c>
      <c r="J45" s="128">
        <v>3066</v>
      </c>
      <c r="K45" s="128">
        <v>3113</v>
      </c>
      <c r="L45" s="128">
        <v>3163</v>
      </c>
      <c r="M45" s="128">
        <v>3208</v>
      </c>
      <c r="N45" s="128">
        <v>3242</v>
      </c>
      <c r="O45" s="128">
        <v>3271</v>
      </c>
      <c r="P45" s="128">
        <v>3299</v>
      </c>
      <c r="Q45" s="128">
        <v>3326</v>
      </c>
      <c r="R45" s="128">
        <v>3350</v>
      </c>
      <c r="S45" s="128">
        <v>3371</v>
      </c>
      <c r="T45" s="128">
        <v>3393</v>
      </c>
      <c r="U45" s="128">
        <v>3419</v>
      </c>
      <c r="V45" s="128">
        <v>3441</v>
      </c>
      <c r="W45" s="128">
        <v>3466</v>
      </c>
      <c r="X45" s="128">
        <v>3490</v>
      </c>
      <c r="Y45" s="128">
        <v>3517</v>
      </c>
      <c r="Z45" s="128">
        <v>3542</v>
      </c>
      <c r="AA45" s="128">
        <v>3570</v>
      </c>
      <c r="AB45" s="122">
        <v>36</v>
      </c>
      <c r="AC45" s="122">
        <v>31</v>
      </c>
      <c r="AD45" s="128">
        <v>359</v>
      </c>
      <c r="AE45" s="123">
        <v>0.13</v>
      </c>
      <c r="AF45" s="128">
        <v>766</v>
      </c>
      <c r="AG45" s="123">
        <v>0.27</v>
      </c>
    </row>
    <row r="46" spans="1:33" x14ac:dyDescent="0.2">
      <c r="A46" s="114" t="s">
        <v>134</v>
      </c>
      <c r="B46" s="129">
        <v>2109</v>
      </c>
      <c r="C46" s="116">
        <v>2149</v>
      </c>
      <c r="D46" s="116">
        <v>2170</v>
      </c>
      <c r="E46" s="116">
        <v>2193</v>
      </c>
      <c r="F46" s="116">
        <v>2212</v>
      </c>
      <c r="G46" s="116">
        <v>2233</v>
      </c>
      <c r="H46" s="116">
        <v>2253</v>
      </c>
      <c r="I46" s="116">
        <v>2266</v>
      </c>
      <c r="J46" s="116">
        <v>2282</v>
      </c>
      <c r="K46" s="116">
        <v>2302</v>
      </c>
      <c r="L46" s="116">
        <v>2322</v>
      </c>
      <c r="M46" s="116">
        <v>2337</v>
      </c>
      <c r="N46" s="116">
        <v>2346</v>
      </c>
      <c r="O46" s="116">
        <v>2365</v>
      </c>
      <c r="P46" s="116">
        <v>2373</v>
      </c>
      <c r="Q46" s="116">
        <v>2383</v>
      </c>
      <c r="R46" s="116">
        <v>2396</v>
      </c>
      <c r="S46" s="116">
        <v>2406</v>
      </c>
      <c r="T46" s="116">
        <v>2415</v>
      </c>
      <c r="U46" s="116">
        <v>2429</v>
      </c>
      <c r="V46" s="116">
        <v>2432</v>
      </c>
      <c r="W46" s="116">
        <v>2438</v>
      </c>
      <c r="X46" s="116">
        <v>2446</v>
      </c>
      <c r="Y46" s="116">
        <v>2450</v>
      </c>
      <c r="Z46" s="116">
        <v>2454</v>
      </c>
      <c r="AA46" s="116">
        <v>2460</v>
      </c>
      <c r="AB46" s="126">
        <v>21</v>
      </c>
      <c r="AC46" s="126">
        <v>14</v>
      </c>
      <c r="AD46" s="116">
        <v>213</v>
      </c>
      <c r="AE46" s="120">
        <v>0.1</v>
      </c>
      <c r="AF46" s="116">
        <v>351</v>
      </c>
      <c r="AG46" s="120">
        <v>0.17</v>
      </c>
    </row>
    <row r="48" spans="1:33" x14ac:dyDescent="0.2">
      <c r="A48" s="46" t="s">
        <v>119</v>
      </c>
      <c r="B48" s="130"/>
      <c r="C48" s="130"/>
      <c r="D48" s="131"/>
      <c r="E48" s="131"/>
      <c r="F48" s="131"/>
      <c r="G48" s="131"/>
      <c r="H48" s="131"/>
      <c r="I48" s="131"/>
      <c r="J48" s="131"/>
      <c r="K48" s="131"/>
      <c r="AD48" s="132"/>
    </row>
    <row r="49" spans="1:30" s="13" customFormat="1" ht="12.75" customHeight="1"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189"/>
      <c r="K49" s="189"/>
      <c r="L49" s="189"/>
      <c r="AD49" s="204"/>
    </row>
    <row r="50" spans="1:30" s="13" customFormat="1" ht="12.75" customHeight="1" x14ac:dyDescent="0.2">
      <c r="A50" s="383"/>
      <c r="B50" s="383"/>
      <c r="C50" s="383"/>
      <c r="D50" s="383"/>
      <c r="E50" s="383"/>
      <c r="F50" s="383"/>
      <c r="G50" s="383"/>
      <c r="H50" s="383"/>
      <c r="I50" s="383"/>
      <c r="J50" s="383"/>
      <c r="K50" s="383"/>
      <c r="L50" s="383"/>
    </row>
    <row r="51" spans="1:30" s="13" customFormat="1" x14ac:dyDescent="0.2">
      <c r="A51" s="448" t="str">
        <f>'metadata text'!B20</f>
        <v>Household figures are rounded to the nearest whole number. As a result, totals may not equal the sum of their parts.</v>
      </c>
      <c r="B51" s="448"/>
      <c r="C51" s="448"/>
      <c r="D51" s="448"/>
      <c r="E51" s="448"/>
      <c r="F51" s="448"/>
      <c r="G51" s="448"/>
      <c r="H51" s="448"/>
      <c r="I51" s="448"/>
    </row>
    <row r="52" spans="1:30" s="13" customFormat="1" x14ac:dyDescent="0.2">
      <c r="A52" s="134"/>
      <c r="B52" s="135"/>
    </row>
    <row r="53" spans="1:30" s="13" customFormat="1" ht="16.5" customHeight="1" x14ac:dyDescent="0.2">
      <c r="A53" s="50" t="s">
        <v>280</v>
      </c>
      <c r="B53" s="50"/>
    </row>
  </sheetData>
  <mergeCells count="15">
    <mergeCell ref="J1:K1"/>
    <mergeCell ref="A1:H1"/>
    <mergeCell ref="A49:I49"/>
    <mergeCell ref="A51:I51"/>
    <mergeCell ref="AF3:AG3"/>
    <mergeCell ref="AF4:AG4"/>
    <mergeCell ref="B3:AA3"/>
    <mergeCell ref="AC3:AC4"/>
    <mergeCell ref="AB3:AB4"/>
    <mergeCell ref="AD3:AE3"/>
    <mergeCell ref="AD4:AE4"/>
    <mergeCell ref="A6:AG6"/>
    <mergeCell ref="A39:AG39"/>
    <mergeCell ref="A44:AG44"/>
    <mergeCell ref="A3:A4"/>
  </mergeCells>
  <phoneticPr fontId="3" type="noConversion"/>
  <hyperlinks>
    <hyperlink ref="J1:K1" location="Contents!A1" display="back to contents"/>
  </hyperlinks>
  <pageMargins left="0.75" right="0.75" top="1" bottom="1" header="0.5" footer="0.5"/>
  <pageSetup paperSize="9" scale="79" fitToWidth="2" orientation="landscape" r:id="rId1"/>
  <headerFooter alignWithMargins="0"/>
  <ignoredErrors>
    <ignoredError sqref="B4:AA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G53"/>
  <sheetViews>
    <sheetView showGridLines="0" workbookViewId="0">
      <selection sqref="A1:J1"/>
    </sheetView>
  </sheetViews>
  <sheetFormatPr defaultRowHeight="12.75" x14ac:dyDescent="0.2"/>
  <cols>
    <col min="1" max="1" width="29.7109375" style="137" customWidth="1"/>
    <col min="2" max="27" width="11.28515625" style="13" bestFit="1" customWidth="1"/>
    <col min="28" max="28" width="18.28515625" style="13" customWidth="1"/>
    <col min="29" max="29" width="22.140625" style="13" customWidth="1"/>
    <col min="30" max="16384" width="9.140625" style="13"/>
  </cols>
  <sheetData>
    <row r="1" spans="1:33" ht="18" customHeight="1" x14ac:dyDescent="0.25">
      <c r="A1" s="396" t="s">
        <v>241</v>
      </c>
      <c r="B1" s="396"/>
      <c r="C1" s="396"/>
      <c r="D1" s="396"/>
      <c r="E1" s="396"/>
      <c r="F1" s="396"/>
      <c r="G1" s="396"/>
      <c r="H1" s="396"/>
      <c r="I1" s="396"/>
      <c r="J1" s="396"/>
      <c r="K1" s="10"/>
      <c r="L1" s="395" t="s">
        <v>272</v>
      </c>
      <c r="M1" s="395"/>
      <c r="N1" s="10"/>
    </row>
    <row r="2" spans="1:33" ht="15" customHeight="1" x14ac:dyDescent="0.25">
      <c r="A2" s="10"/>
      <c r="B2" s="10"/>
      <c r="C2" s="10"/>
      <c r="D2" s="10"/>
      <c r="E2" s="10"/>
      <c r="F2" s="10"/>
      <c r="G2" s="10"/>
      <c r="H2" s="10"/>
      <c r="I2" s="10"/>
      <c r="J2" s="10"/>
      <c r="K2" s="10"/>
    </row>
    <row r="3" spans="1:33" s="15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5" t="s">
        <v>198</v>
      </c>
      <c r="AC3" s="405" t="s">
        <v>197</v>
      </c>
      <c r="AD3" s="400" t="s">
        <v>115</v>
      </c>
      <c r="AE3" s="402"/>
      <c r="AF3" s="400" t="s">
        <v>115</v>
      </c>
      <c r="AG3" s="402"/>
    </row>
    <row r="4" spans="1:33" s="159" customForma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06"/>
      <c r="AC4" s="406"/>
      <c r="AD4" s="403" t="s">
        <v>177</v>
      </c>
      <c r="AE4" s="404"/>
      <c r="AF4" s="403" t="s">
        <v>167</v>
      </c>
      <c r="AG4" s="404"/>
    </row>
    <row r="5" spans="1:33" s="159" customFormat="1" x14ac:dyDescent="0.2">
      <c r="A5" s="34" t="s">
        <v>68</v>
      </c>
      <c r="B5" s="139">
        <v>774680</v>
      </c>
      <c r="C5" s="101">
        <v>782918</v>
      </c>
      <c r="D5" s="101">
        <v>789325</v>
      </c>
      <c r="E5" s="101">
        <v>795873</v>
      </c>
      <c r="F5" s="101">
        <v>804678</v>
      </c>
      <c r="G5" s="101">
        <v>811737</v>
      </c>
      <c r="H5" s="101">
        <v>817960</v>
      </c>
      <c r="I5" s="101">
        <v>823481</v>
      </c>
      <c r="J5" s="101">
        <v>828233</v>
      </c>
      <c r="K5" s="101">
        <v>830904</v>
      </c>
      <c r="L5" s="101">
        <v>834040</v>
      </c>
      <c r="M5" s="101">
        <v>837310</v>
      </c>
      <c r="N5" s="101">
        <v>840677</v>
      </c>
      <c r="O5" s="101">
        <v>844588</v>
      </c>
      <c r="P5" s="101">
        <v>847505</v>
      </c>
      <c r="Q5" s="101">
        <v>850597</v>
      </c>
      <c r="R5" s="101">
        <v>853934</v>
      </c>
      <c r="S5" s="101">
        <v>857626</v>
      </c>
      <c r="T5" s="101">
        <v>861813</v>
      </c>
      <c r="U5" s="101">
        <v>865424</v>
      </c>
      <c r="V5" s="101">
        <v>869086</v>
      </c>
      <c r="W5" s="101">
        <v>872444</v>
      </c>
      <c r="X5" s="101">
        <v>876223</v>
      </c>
      <c r="Y5" s="101">
        <v>879434</v>
      </c>
      <c r="Z5" s="101">
        <v>882476</v>
      </c>
      <c r="AA5" s="102">
        <v>884947</v>
      </c>
      <c r="AB5" s="103">
        <v>5936</v>
      </c>
      <c r="AC5" s="103">
        <v>4411</v>
      </c>
      <c r="AD5" s="104">
        <v>59360</v>
      </c>
      <c r="AE5" s="105">
        <v>0.08</v>
      </c>
      <c r="AF5" s="104">
        <v>110267</v>
      </c>
      <c r="AG5" s="105">
        <v>0.14000000000000001</v>
      </c>
    </row>
    <row r="6" spans="1:33" s="15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24" customFormat="1" x14ac:dyDescent="0.2">
      <c r="A7" s="106" t="s">
        <v>69</v>
      </c>
      <c r="B7" s="184">
        <v>35543</v>
      </c>
      <c r="C7" s="107">
        <v>35866</v>
      </c>
      <c r="D7" s="107">
        <v>35953</v>
      </c>
      <c r="E7" s="107">
        <v>36115</v>
      </c>
      <c r="F7" s="107">
        <v>36275</v>
      </c>
      <c r="G7" s="107">
        <v>36417</v>
      </c>
      <c r="H7" s="107">
        <v>36562</v>
      </c>
      <c r="I7" s="107">
        <v>36685</v>
      </c>
      <c r="J7" s="107">
        <v>36781</v>
      </c>
      <c r="K7" s="107">
        <v>36828</v>
      </c>
      <c r="L7" s="108">
        <v>36950</v>
      </c>
      <c r="M7" s="108">
        <v>37108</v>
      </c>
      <c r="N7" s="108">
        <v>37295</v>
      </c>
      <c r="O7" s="108">
        <v>37530</v>
      </c>
      <c r="P7" s="108">
        <v>37714</v>
      </c>
      <c r="Q7" s="108">
        <v>37946</v>
      </c>
      <c r="R7" s="108">
        <v>38161</v>
      </c>
      <c r="S7" s="108">
        <v>38393</v>
      </c>
      <c r="T7" s="108">
        <v>38624</v>
      </c>
      <c r="U7" s="108">
        <v>38834</v>
      </c>
      <c r="V7" s="108">
        <v>39063</v>
      </c>
      <c r="W7" s="108">
        <v>39225</v>
      </c>
      <c r="X7" s="108">
        <v>39442</v>
      </c>
      <c r="Y7" s="108">
        <v>39620</v>
      </c>
      <c r="Z7" s="108">
        <v>39761</v>
      </c>
      <c r="AA7" s="109">
        <v>39873</v>
      </c>
      <c r="AB7" s="110">
        <v>141</v>
      </c>
      <c r="AC7" s="110">
        <v>173</v>
      </c>
      <c r="AD7" s="111">
        <v>1407</v>
      </c>
      <c r="AE7" s="112">
        <v>0.04</v>
      </c>
      <c r="AF7" s="111">
        <v>4330</v>
      </c>
      <c r="AG7" s="112">
        <v>0.12</v>
      </c>
    </row>
    <row r="8" spans="1:33" s="24" customFormat="1" x14ac:dyDescent="0.2">
      <c r="A8" s="106" t="s">
        <v>70</v>
      </c>
      <c r="B8" s="184">
        <v>39317</v>
      </c>
      <c r="C8" s="107">
        <v>39813</v>
      </c>
      <c r="D8" s="107">
        <v>40168</v>
      </c>
      <c r="E8" s="107">
        <v>40546</v>
      </c>
      <c r="F8" s="107">
        <v>41157</v>
      </c>
      <c r="G8" s="107">
        <v>41699</v>
      </c>
      <c r="H8" s="107">
        <v>42208</v>
      </c>
      <c r="I8" s="107">
        <v>42617</v>
      </c>
      <c r="J8" s="107">
        <v>42979</v>
      </c>
      <c r="K8" s="107">
        <v>43210</v>
      </c>
      <c r="L8" s="108">
        <v>43426</v>
      </c>
      <c r="M8" s="108">
        <v>43682</v>
      </c>
      <c r="N8" s="108">
        <v>43905</v>
      </c>
      <c r="O8" s="108">
        <v>44176</v>
      </c>
      <c r="P8" s="108">
        <v>44336</v>
      </c>
      <c r="Q8" s="108">
        <v>44521</v>
      </c>
      <c r="R8" s="108">
        <v>44673</v>
      </c>
      <c r="S8" s="108">
        <v>44843</v>
      </c>
      <c r="T8" s="108">
        <v>45047</v>
      </c>
      <c r="U8" s="108">
        <v>45233</v>
      </c>
      <c r="V8" s="108">
        <v>45441</v>
      </c>
      <c r="W8" s="108">
        <v>45633</v>
      </c>
      <c r="X8" s="108">
        <v>45877</v>
      </c>
      <c r="Y8" s="108">
        <v>46077</v>
      </c>
      <c r="Z8" s="108">
        <v>46285</v>
      </c>
      <c r="AA8" s="109">
        <v>46421</v>
      </c>
      <c r="AB8" s="110">
        <v>411</v>
      </c>
      <c r="AC8" s="110">
        <v>284</v>
      </c>
      <c r="AD8" s="111">
        <v>4109</v>
      </c>
      <c r="AE8" s="112">
        <v>0.1</v>
      </c>
      <c r="AF8" s="111">
        <v>7104</v>
      </c>
      <c r="AG8" s="112">
        <v>0.18</v>
      </c>
    </row>
    <row r="9" spans="1:33" s="24" customFormat="1" x14ac:dyDescent="0.2">
      <c r="A9" s="106" t="s">
        <v>71</v>
      </c>
      <c r="B9" s="184">
        <v>18555</v>
      </c>
      <c r="C9" s="107">
        <v>18731</v>
      </c>
      <c r="D9" s="107">
        <v>18812</v>
      </c>
      <c r="E9" s="107">
        <v>18880</v>
      </c>
      <c r="F9" s="107">
        <v>19107</v>
      </c>
      <c r="G9" s="107">
        <v>19274</v>
      </c>
      <c r="H9" s="107">
        <v>19414</v>
      </c>
      <c r="I9" s="107">
        <v>19510</v>
      </c>
      <c r="J9" s="107">
        <v>19585</v>
      </c>
      <c r="K9" s="107">
        <v>19573</v>
      </c>
      <c r="L9" s="108">
        <v>19602</v>
      </c>
      <c r="M9" s="108">
        <v>19610</v>
      </c>
      <c r="N9" s="108">
        <v>19598</v>
      </c>
      <c r="O9" s="108">
        <v>19604</v>
      </c>
      <c r="P9" s="108">
        <v>19587</v>
      </c>
      <c r="Q9" s="108">
        <v>19564</v>
      </c>
      <c r="R9" s="108">
        <v>19567</v>
      </c>
      <c r="S9" s="108">
        <v>19588</v>
      </c>
      <c r="T9" s="108">
        <v>19611</v>
      </c>
      <c r="U9" s="108">
        <v>19652</v>
      </c>
      <c r="V9" s="108">
        <v>19682</v>
      </c>
      <c r="W9" s="108">
        <v>19699</v>
      </c>
      <c r="X9" s="108">
        <v>19731</v>
      </c>
      <c r="Y9" s="108">
        <v>19771</v>
      </c>
      <c r="Z9" s="108">
        <v>19806</v>
      </c>
      <c r="AA9" s="109">
        <v>19810</v>
      </c>
      <c r="AB9" s="110">
        <v>105</v>
      </c>
      <c r="AC9" s="110">
        <v>50</v>
      </c>
      <c r="AD9" s="111">
        <v>1047</v>
      </c>
      <c r="AE9" s="112">
        <v>0.06</v>
      </c>
      <c r="AF9" s="111">
        <v>1255</v>
      </c>
      <c r="AG9" s="112">
        <v>7.0000000000000007E-2</v>
      </c>
    </row>
    <row r="10" spans="1:33" s="24" customFormat="1" x14ac:dyDescent="0.2">
      <c r="A10" s="106" t="s">
        <v>123</v>
      </c>
      <c r="B10" s="184">
        <v>14306</v>
      </c>
      <c r="C10" s="107">
        <v>14401</v>
      </c>
      <c r="D10" s="107">
        <v>14418</v>
      </c>
      <c r="E10" s="107">
        <v>14427</v>
      </c>
      <c r="F10" s="107">
        <v>14539</v>
      </c>
      <c r="G10" s="107">
        <v>14610</v>
      </c>
      <c r="H10" s="107">
        <v>14657</v>
      </c>
      <c r="I10" s="107">
        <v>14673</v>
      </c>
      <c r="J10" s="107">
        <v>14693</v>
      </c>
      <c r="K10" s="107">
        <v>14659</v>
      </c>
      <c r="L10" s="108">
        <v>14623</v>
      </c>
      <c r="M10" s="108">
        <v>14579</v>
      </c>
      <c r="N10" s="108">
        <v>14544</v>
      </c>
      <c r="O10" s="108">
        <v>14508</v>
      </c>
      <c r="P10" s="108">
        <v>14463</v>
      </c>
      <c r="Q10" s="108">
        <v>14421</v>
      </c>
      <c r="R10" s="108">
        <v>14376</v>
      </c>
      <c r="S10" s="108">
        <v>14345</v>
      </c>
      <c r="T10" s="108">
        <v>14320</v>
      </c>
      <c r="U10" s="108">
        <v>14273</v>
      </c>
      <c r="V10" s="108">
        <v>14240</v>
      </c>
      <c r="W10" s="108">
        <v>14101</v>
      </c>
      <c r="X10" s="108">
        <v>13973</v>
      </c>
      <c r="Y10" s="108">
        <v>13844</v>
      </c>
      <c r="Z10" s="108">
        <v>13719</v>
      </c>
      <c r="AA10" s="109">
        <v>13596</v>
      </c>
      <c r="AB10" s="110">
        <v>32</v>
      </c>
      <c r="AC10" s="110">
        <v>-28</v>
      </c>
      <c r="AD10" s="111">
        <v>317</v>
      </c>
      <c r="AE10" s="112">
        <v>0.02</v>
      </c>
      <c r="AF10" s="111">
        <v>-710</v>
      </c>
      <c r="AG10" s="112">
        <v>-0.05</v>
      </c>
    </row>
    <row r="11" spans="1:33" s="24" customFormat="1" x14ac:dyDescent="0.2">
      <c r="A11" s="106" t="s">
        <v>124</v>
      </c>
      <c r="B11" s="184">
        <v>73257</v>
      </c>
      <c r="C11" s="107">
        <v>74130</v>
      </c>
      <c r="D11" s="107">
        <v>75109</v>
      </c>
      <c r="E11" s="107">
        <v>76119</v>
      </c>
      <c r="F11" s="107">
        <v>77095</v>
      </c>
      <c r="G11" s="107">
        <v>77895</v>
      </c>
      <c r="H11" s="107">
        <v>78623</v>
      </c>
      <c r="I11" s="107">
        <v>79286</v>
      </c>
      <c r="J11" s="107">
        <v>79848</v>
      </c>
      <c r="K11" s="107">
        <v>80340</v>
      </c>
      <c r="L11" s="108">
        <v>80888</v>
      </c>
      <c r="M11" s="108">
        <v>81479</v>
      </c>
      <c r="N11" s="108">
        <v>82059</v>
      </c>
      <c r="O11" s="108">
        <v>82704</v>
      </c>
      <c r="P11" s="108">
        <v>83347</v>
      </c>
      <c r="Q11" s="108">
        <v>84030</v>
      </c>
      <c r="R11" s="108">
        <v>84737</v>
      </c>
      <c r="S11" s="108">
        <v>85472</v>
      </c>
      <c r="T11" s="108">
        <v>86251</v>
      </c>
      <c r="U11" s="108">
        <v>86954</v>
      </c>
      <c r="V11" s="108">
        <v>87704</v>
      </c>
      <c r="W11" s="108">
        <v>88414</v>
      </c>
      <c r="X11" s="108">
        <v>89140</v>
      </c>
      <c r="Y11" s="108">
        <v>89812</v>
      </c>
      <c r="Z11" s="108">
        <v>90459</v>
      </c>
      <c r="AA11" s="109">
        <v>91035</v>
      </c>
      <c r="AB11" s="110">
        <v>763</v>
      </c>
      <c r="AC11" s="110">
        <v>711</v>
      </c>
      <c r="AD11" s="111">
        <v>7631</v>
      </c>
      <c r="AE11" s="112">
        <v>0.1</v>
      </c>
      <c r="AF11" s="111">
        <v>17778</v>
      </c>
      <c r="AG11" s="112">
        <v>0.24</v>
      </c>
    </row>
    <row r="12" spans="1:33" s="24" customFormat="1" x14ac:dyDescent="0.2">
      <c r="A12" s="106" t="s">
        <v>72</v>
      </c>
      <c r="B12" s="184">
        <v>7927</v>
      </c>
      <c r="C12" s="107">
        <v>8068</v>
      </c>
      <c r="D12" s="107">
        <v>8141</v>
      </c>
      <c r="E12" s="107">
        <v>8202</v>
      </c>
      <c r="F12" s="107">
        <v>8295</v>
      </c>
      <c r="G12" s="107">
        <v>8365</v>
      </c>
      <c r="H12" s="107">
        <v>8435</v>
      </c>
      <c r="I12" s="107">
        <v>8487</v>
      </c>
      <c r="J12" s="107">
        <v>8529</v>
      </c>
      <c r="K12" s="107">
        <v>8541</v>
      </c>
      <c r="L12" s="108">
        <v>8550</v>
      </c>
      <c r="M12" s="108">
        <v>8552</v>
      </c>
      <c r="N12" s="108">
        <v>8548</v>
      </c>
      <c r="O12" s="108">
        <v>8548</v>
      </c>
      <c r="P12" s="108">
        <v>8537</v>
      </c>
      <c r="Q12" s="108">
        <v>8531</v>
      </c>
      <c r="R12" s="108">
        <v>8519</v>
      </c>
      <c r="S12" s="108">
        <v>8519</v>
      </c>
      <c r="T12" s="108">
        <v>8529</v>
      </c>
      <c r="U12" s="108">
        <v>8539</v>
      </c>
      <c r="V12" s="108">
        <v>8555</v>
      </c>
      <c r="W12" s="108">
        <v>8549</v>
      </c>
      <c r="X12" s="108">
        <v>8550</v>
      </c>
      <c r="Y12" s="108">
        <v>8547</v>
      </c>
      <c r="Z12" s="108">
        <v>8551</v>
      </c>
      <c r="AA12" s="109">
        <v>8543</v>
      </c>
      <c r="AB12" s="110">
        <v>62</v>
      </c>
      <c r="AC12" s="110">
        <v>25</v>
      </c>
      <c r="AD12" s="111">
        <v>623</v>
      </c>
      <c r="AE12" s="112">
        <v>0.08</v>
      </c>
      <c r="AF12" s="111">
        <v>616</v>
      </c>
      <c r="AG12" s="112">
        <v>0.08</v>
      </c>
    </row>
    <row r="13" spans="1:33" s="24" customFormat="1" x14ac:dyDescent="0.2">
      <c r="A13" s="106" t="s">
        <v>125</v>
      </c>
      <c r="B13" s="184">
        <v>24520</v>
      </c>
      <c r="C13" s="107">
        <v>24639</v>
      </c>
      <c r="D13" s="107">
        <v>24740</v>
      </c>
      <c r="E13" s="107">
        <v>24815</v>
      </c>
      <c r="F13" s="107">
        <v>25023</v>
      </c>
      <c r="G13" s="107">
        <v>25175</v>
      </c>
      <c r="H13" s="107">
        <v>25302</v>
      </c>
      <c r="I13" s="107">
        <v>25409</v>
      </c>
      <c r="J13" s="107">
        <v>25466</v>
      </c>
      <c r="K13" s="107">
        <v>25464</v>
      </c>
      <c r="L13" s="108">
        <v>25452</v>
      </c>
      <c r="M13" s="108">
        <v>25432</v>
      </c>
      <c r="N13" s="108">
        <v>25414</v>
      </c>
      <c r="O13" s="108">
        <v>25400</v>
      </c>
      <c r="P13" s="108">
        <v>25327</v>
      </c>
      <c r="Q13" s="108">
        <v>25280</v>
      </c>
      <c r="R13" s="108">
        <v>25247</v>
      </c>
      <c r="S13" s="108">
        <v>25221</v>
      </c>
      <c r="T13" s="108">
        <v>25218</v>
      </c>
      <c r="U13" s="108">
        <v>25202</v>
      </c>
      <c r="V13" s="108">
        <v>25201</v>
      </c>
      <c r="W13" s="108">
        <v>25201</v>
      </c>
      <c r="X13" s="108">
        <v>25210</v>
      </c>
      <c r="Y13" s="108">
        <v>25178</v>
      </c>
      <c r="Z13" s="108">
        <v>25156</v>
      </c>
      <c r="AA13" s="109">
        <v>25118</v>
      </c>
      <c r="AB13" s="110">
        <v>93</v>
      </c>
      <c r="AC13" s="110">
        <v>24</v>
      </c>
      <c r="AD13" s="111">
        <v>932</v>
      </c>
      <c r="AE13" s="112">
        <v>0.04</v>
      </c>
      <c r="AF13" s="111">
        <v>598</v>
      </c>
      <c r="AG13" s="112">
        <v>0.02</v>
      </c>
    </row>
    <row r="14" spans="1:33" s="24" customFormat="1" x14ac:dyDescent="0.2">
      <c r="A14" s="106" t="s">
        <v>73</v>
      </c>
      <c r="B14" s="184">
        <v>19978</v>
      </c>
      <c r="C14" s="107">
        <v>20086</v>
      </c>
      <c r="D14" s="107">
        <v>20143</v>
      </c>
      <c r="E14" s="107">
        <v>20236</v>
      </c>
      <c r="F14" s="107">
        <v>20321</v>
      </c>
      <c r="G14" s="107">
        <v>20361</v>
      </c>
      <c r="H14" s="107">
        <v>20374</v>
      </c>
      <c r="I14" s="107">
        <v>20393</v>
      </c>
      <c r="J14" s="107">
        <v>20394</v>
      </c>
      <c r="K14" s="107">
        <v>20343</v>
      </c>
      <c r="L14" s="108">
        <v>20349</v>
      </c>
      <c r="M14" s="108">
        <v>20372</v>
      </c>
      <c r="N14" s="108">
        <v>20406</v>
      </c>
      <c r="O14" s="108">
        <v>20472</v>
      </c>
      <c r="P14" s="108">
        <v>20540</v>
      </c>
      <c r="Q14" s="108">
        <v>20599</v>
      </c>
      <c r="R14" s="108">
        <v>20659</v>
      </c>
      <c r="S14" s="108">
        <v>20736</v>
      </c>
      <c r="T14" s="108">
        <v>20830</v>
      </c>
      <c r="U14" s="108">
        <v>20916</v>
      </c>
      <c r="V14" s="108">
        <v>20980</v>
      </c>
      <c r="W14" s="108">
        <v>21035</v>
      </c>
      <c r="X14" s="108">
        <v>21109</v>
      </c>
      <c r="Y14" s="108">
        <v>21154</v>
      </c>
      <c r="Z14" s="108">
        <v>21198</v>
      </c>
      <c r="AA14" s="109">
        <v>21227</v>
      </c>
      <c r="AB14" s="110">
        <v>37</v>
      </c>
      <c r="AC14" s="110">
        <v>50</v>
      </c>
      <c r="AD14" s="111">
        <v>371</v>
      </c>
      <c r="AE14" s="112">
        <v>0.02</v>
      </c>
      <c r="AF14" s="111">
        <v>1249</v>
      </c>
      <c r="AG14" s="112">
        <v>0.06</v>
      </c>
    </row>
    <row r="15" spans="1:33" s="24" customFormat="1" x14ac:dyDescent="0.2">
      <c r="A15" s="106" t="s">
        <v>74</v>
      </c>
      <c r="B15" s="184">
        <v>17402</v>
      </c>
      <c r="C15" s="107">
        <v>17541</v>
      </c>
      <c r="D15" s="107">
        <v>17641</v>
      </c>
      <c r="E15" s="107">
        <v>17721</v>
      </c>
      <c r="F15" s="107">
        <v>17864</v>
      </c>
      <c r="G15" s="107">
        <v>17975</v>
      </c>
      <c r="H15" s="107">
        <v>18057</v>
      </c>
      <c r="I15" s="107">
        <v>18127</v>
      </c>
      <c r="J15" s="107">
        <v>18181</v>
      </c>
      <c r="K15" s="107">
        <v>18177</v>
      </c>
      <c r="L15" s="108">
        <v>18193</v>
      </c>
      <c r="M15" s="108">
        <v>18207</v>
      </c>
      <c r="N15" s="108">
        <v>18215</v>
      </c>
      <c r="O15" s="108">
        <v>18228</v>
      </c>
      <c r="P15" s="108">
        <v>18228</v>
      </c>
      <c r="Q15" s="108">
        <v>18213</v>
      </c>
      <c r="R15" s="108">
        <v>18207</v>
      </c>
      <c r="S15" s="108">
        <v>18204</v>
      </c>
      <c r="T15" s="108">
        <v>18220</v>
      </c>
      <c r="U15" s="108">
        <v>18189</v>
      </c>
      <c r="V15" s="108">
        <v>18167</v>
      </c>
      <c r="W15" s="108">
        <v>18155</v>
      </c>
      <c r="X15" s="108">
        <v>18172</v>
      </c>
      <c r="Y15" s="108">
        <v>18174</v>
      </c>
      <c r="Z15" s="108">
        <v>18164</v>
      </c>
      <c r="AA15" s="109">
        <v>18138</v>
      </c>
      <c r="AB15" s="110">
        <v>79</v>
      </c>
      <c r="AC15" s="110">
        <v>29</v>
      </c>
      <c r="AD15" s="111">
        <v>791</v>
      </c>
      <c r="AE15" s="112">
        <v>0.05</v>
      </c>
      <c r="AF15" s="111">
        <v>736</v>
      </c>
      <c r="AG15" s="112">
        <v>0.04</v>
      </c>
    </row>
    <row r="16" spans="1:33" s="24" customFormat="1" x14ac:dyDescent="0.2">
      <c r="A16" s="106" t="s">
        <v>75</v>
      </c>
      <c r="B16" s="184">
        <v>14074</v>
      </c>
      <c r="C16" s="107">
        <v>14143</v>
      </c>
      <c r="D16" s="107">
        <v>14192</v>
      </c>
      <c r="E16" s="107">
        <v>14254</v>
      </c>
      <c r="F16" s="107">
        <v>14449</v>
      </c>
      <c r="G16" s="107">
        <v>14578</v>
      </c>
      <c r="H16" s="107">
        <v>14699</v>
      </c>
      <c r="I16" s="107">
        <v>14816</v>
      </c>
      <c r="J16" s="107">
        <v>14919</v>
      </c>
      <c r="K16" s="107">
        <v>14959</v>
      </c>
      <c r="L16" s="108">
        <v>15011</v>
      </c>
      <c r="M16" s="108">
        <v>15055</v>
      </c>
      <c r="N16" s="108">
        <v>15116</v>
      </c>
      <c r="O16" s="108">
        <v>15191</v>
      </c>
      <c r="P16" s="108">
        <v>15256</v>
      </c>
      <c r="Q16" s="108">
        <v>15296</v>
      </c>
      <c r="R16" s="108">
        <v>15358</v>
      </c>
      <c r="S16" s="108">
        <v>15399</v>
      </c>
      <c r="T16" s="108">
        <v>15476</v>
      </c>
      <c r="U16" s="108">
        <v>15540</v>
      </c>
      <c r="V16" s="108">
        <v>15595</v>
      </c>
      <c r="W16" s="108">
        <v>15659</v>
      </c>
      <c r="X16" s="108">
        <v>15730</v>
      </c>
      <c r="Y16" s="108">
        <v>15782</v>
      </c>
      <c r="Z16" s="108">
        <v>15841</v>
      </c>
      <c r="AA16" s="109">
        <v>15877</v>
      </c>
      <c r="AB16" s="110">
        <v>94</v>
      </c>
      <c r="AC16" s="110">
        <v>72</v>
      </c>
      <c r="AD16" s="111">
        <v>937</v>
      </c>
      <c r="AE16" s="112">
        <v>7.0000000000000007E-2</v>
      </c>
      <c r="AF16" s="111">
        <v>1803</v>
      </c>
      <c r="AG16" s="112">
        <v>0.13</v>
      </c>
    </row>
    <row r="17" spans="1:33" s="24" customFormat="1" x14ac:dyDescent="0.2">
      <c r="A17" s="106" t="s">
        <v>76</v>
      </c>
      <c r="B17" s="184">
        <v>14963</v>
      </c>
      <c r="C17" s="107">
        <v>15250</v>
      </c>
      <c r="D17" s="107">
        <v>15426</v>
      </c>
      <c r="E17" s="107">
        <v>15598</v>
      </c>
      <c r="F17" s="107">
        <v>15856</v>
      </c>
      <c r="G17" s="107">
        <v>16099</v>
      </c>
      <c r="H17" s="107">
        <v>16289</v>
      </c>
      <c r="I17" s="107">
        <v>16493</v>
      </c>
      <c r="J17" s="107">
        <v>16679</v>
      </c>
      <c r="K17" s="107">
        <v>16828</v>
      </c>
      <c r="L17" s="108">
        <v>16963</v>
      </c>
      <c r="M17" s="108">
        <v>17122</v>
      </c>
      <c r="N17" s="108">
        <v>17282</v>
      </c>
      <c r="O17" s="108">
        <v>17453</v>
      </c>
      <c r="P17" s="108">
        <v>17624</v>
      </c>
      <c r="Q17" s="108">
        <v>17789</v>
      </c>
      <c r="R17" s="108">
        <v>17948</v>
      </c>
      <c r="S17" s="108">
        <v>18105</v>
      </c>
      <c r="T17" s="108">
        <v>18294</v>
      </c>
      <c r="U17" s="108">
        <v>18449</v>
      </c>
      <c r="V17" s="108">
        <v>18617</v>
      </c>
      <c r="W17" s="108">
        <v>18774</v>
      </c>
      <c r="X17" s="108">
        <v>18941</v>
      </c>
      <c r="Y17" s="108">
        <v>19100</v>
      </c>
      <c r="Z17" s="108">
        <v>19269</v>
      </c>
      <c r="AA17" s="109">
        <v>19426</v>
      </c>
      <c r="AB17" s="110">
        <v>200</v>
      </c>
      <c r="AC17" s="110">
        <v>179</v>
      </c>
      <c r="AD17" s="111">
        <v>2000</v>
      </c>
      <c r="AE17" s="112">
        <v>0.13</v>
      </c>
      <c r="AF17" s="111">
        <v>4463</v>
      </c>
      <c r="AG17" s="112">
        <v>0.3</v>
      </c>
    </row>
    <row r="18" spans="1:33" s="24" customFormat="1" x14ac:dyDescent="0.2">
      <c r="A18" s="106" t="s">
        <v>77</v>
      </c>
      <c r="B18" s="184">
        <v>10745</v>
      </c>
      <c r="C18" s="107">
        <v>10783</v>
      </c>
      <c r="D18" s="107">
        <v>10825</v>
      </c>
      <c r="E18" s="107">
        <v>10867</v>
      </c>
      <c r="F18" s="107">
        <v>11026</v>
      </c>
      <c r="G18" s="107">
        <v>11152</v>
      </c>
      <c r="H18" s="107">
        <v>11279</v>
      </c>
      <c r="I18" s="107">
        <v>11378</v>
      </c>
      <c r="J18" s="107">
        <v>11469</v>
      </c>
      <c r="K18" s="107">
        <v>11556</v>
      </c>
      <c r="L18" s="108">
        <v>11637</v>
      </c>
      <c r="M18" s="108">
        <v>11713</v>
      </c>
      <c r="N18" s="108">
        <v>11796</v>
      </c>
      <c r="O18" s="108">
        <v>11893</v>
      </c>
      <c r="P18" s="108">
        <v>11969</v>
      </c>
      <c r="Q18" s="108">
        <v>12042</v>
      </c>
      <c r="R18" s="108">
        <v>12117</v>
      </c>
      <c r="S18" s="108">
        <v>12194</v>
      </c>
      <c r="T18" s="108">
        <v>12273</v>
      </c>
      <c r="U18" s="108">
        <v>12347</v>
      </c>
      <c r="V18" s="108">
        <v>12415</v>
      </c>
      <c r="W18" s="108">
        <v>12501</v>
      </c>
      <c r="X18" s="108">
        <v>12569</v>
      </c>
      <c r="Y18" s="108">
        <v>12646</v>
      </c>
      <c r="Z18" s="108">
        <v>12714</v>
      </c>
      <c r="AA18" s="109">
        <v>12777</v>
      </c>
      <c r="AB18" s="110">
        <v>89</v>
      </c>
      <c r="AC18" s="110">
        <v>81</v>
      </c>
      <c r="AD18" s="111">
        <v>892</v>
      </c>
      <c r="AE18" s="112">
        <v>0.08</v>
      </c>
      <c r="AF18" s="111">
        <v>2032</v>
      </c>
      <c r="AG18" s="112">
        <v>0.19</v>
      </c>
    </row>
    <row r="19" spans="1:33" s="24" customFormat="1" x14ac:dyDescent="0.2">
      <c r="A19" s="106" t="s">
        <v>78</v>
      </c>
      <c r="B19" s="184">
        <v>23649</v>
      </c>
      <c r="C19" s="107">
        <v>23929</v>
      </c>
      <c r="D19" s="107">
        <v>24229</v>
      </c>
      <c r="E19" s="107">
        <v>24533</v>
      </c>
      <c r="F19" s="107">
        <v>24896</v>
      </c>
      <c r="G19" s="107">
        <v>25200</v>
      </c>
      <c r="H19" s="107">
        <v>25478</v>
      </c>
      <c r="I19" s="107">
        <v>25743</v>
      </c>
      <c r="J19" s="107">
        <v>25987</v>
      </c>
      <c r="K19" s="107">
        <v>26155</v>
      </c>
      <c r="L19" s="108">
        <v>26327</v>
      </c>
      <c r="M19" s="108">
        <v>26484</v>
      </c>
      <c r="N19" s="108">
        <v>26643</v>
      </c>
      <c r="O19" s="108">
        <v>26813</v>
      </c>
      <c r="P19" s="108">
        <v>26955</v>
      </c>
      <c r="Q19" s="108">
        <v>27092</v>
      </c>
      <c r="R19" s="108">
        <v>27243</v>
      </c>
      <c r="S19" s="108">
        <v>27398</v>
      </c>
      <c r="T19" s="108">
        <v>27550</v>
      </c>
      <c r="U19" s="108">
        <v>27700</v>
      </c>
      <c r="V19" s="108">
        <v>27831</v>
      </c>
      <c r="W19" s="108">
        <v>27969</v>
      </c>
      <c r="X19" s="108">
        <v>28120</v>
      </c>
      <c r="Y19" s="108">
        <v>28255</v>
      </c>
      <c r="Z19" s="108">
        <v>28379</v>
      </c>
      <c r="AA19" s="109">
        <v>28500</v>
      </c>
      <c r="AB19" s="110">
        <v>268</v>
      </c>
      <c r="AC19" s="110">
        <v>194</v>
      </c>
      <c r="AD19" s="111">
        <v>2678</v>
      </c>
      <c r="AE19" s="112">
        <v>0.11</v>
      </c>
      <c r="AF19" s="111">
        <v>4851</v>
      </c>
      <c r="AG19" s="112">
        <v>0.21</v>
      </c>
    </row>
    <row r="20" spans="1:33" s="24" customFormat="1" x14ac:dyDescent="0.2">
      <c r="A20" s="106" t="s">
        <v>79</v>
      </c>
      <c r="B20" s="184">
        <v>57030</v>
      </c>
      <c r="C20" s="107">
        <v>57750</v>
      </c>
      <c r="D20" s="107">
        <v>58192</v>
      </c>
      <c r="E20" s="107">
        <v>58651</v>
      </c>
      <c r="F20" s="107">
        <v>59312</v>
      </c>
      <c r="G20" s="107">
        <v>59815</v>
      </c>
      <c r="H20" s="107">
        <v>60239</v>
      </c>
      <c r="I20" s="107">
        <v>60584</v>
      </c>
      <c r="J20" s="107">
        <v>60905</v>
      </c>
      <c r="K20" s="107">
        <v>60992</v>
      </c>
      <c r="L20" s="108">
        <v>61123</v>
      </c>
      <c r="M20" s="108">
        <v>61286</v>
      </c>
      <c r="N20" s="108">
        <v>61445</v>
      </c>
      <c r="O20" s="108">
        <v>61663</v>
      </c>
      <c r="P20" s="108">
        <v>61783</v>
      </c>
      <c r="Q20" s="108">
        <v>61936</v>
      </c>
      <c r="R20" s="108">
        <v>62092</v>
      </c>
      <c r="S20" s="108">
        <v>62294</v>
      </c>
      <c r="T20" s="108">
        <v>62479</v>
      </c>
      <c r="U20" s="108">
        <v>62603</v>
      </c>
      <c r="V20" s="108">
        <v>62727</v>
      </c>
      <c r="W20" s="108">
        <v>62851</v>
      </c>
      <c r="X20" s="108">
        <v>63000</v>
      </c>
      <c r="Y20" s="108">
        <v>63127</v>
      </c>
      <c r="Z20" s="108">
        <v>63261</v>
      </c>
      <c r="AA20" s="109">
        <v>63356</v>
      </c>
      <c r="AB20" s="110">
        <v>409</v>
      </c>
      <c r="AC20" s="110">
        <v>253</v>
      </c>
      <c r="AD20" s="111">
        <v>4093</v>
      </c>
      <c r="AE20" s="112">
        <v>7.0000000000000007E-2</v>
      </c>
      <c r="AF20" s="111">
        <v>6326</v>
      </c>
      <c r="AG20" s="112">
        <v>0.11</v>
      </c>
    </row>
    <row r="21" spans="1:33" s="24" customFormat="1" x14ac:dyDescent="0.2">
      <c r="A21" s="106" t="s">
        <v>80</v>
      </c>
      <c r="B21" s="184">
        <v>78888</v>
      </c>
      <c r="C21" s="107">
        <v>79894</v>
      </c>
      <c r="D21" s="107">
        <v>80893</v>
      </c>
      <c r="E21" s="107">
        <v>81864</v>
      </c>
      <c r="F21" s="107">
        <v>82330</v>
      </c>
      <c r="G21" s="107">
        <v>82691</v>
      </c>
      <c r="H21" s="107">
        <v>82994</v>
      </c>
      <c r="I21" s="107">
        <v>83266</v>
      </c>
      <c r="J21" s="107">
        <v>83497</v>
      </c>
      <c r="K21" s="107">
        <v>83623</v>
      </c>
      <c r="L21" s="108">
        <v>83871</v>
      </c>
      <c r="M21" s="108">
        <v>84184</v>
      </c>
      <c r="N21" s="108">
        <v>84552</v>
      </c>
      <c r="O21" s="108">
        <v>85021</v>
      </c>
      <c r="P21" s="108">
        <v>85420</v>
      </c>
      <c r="Q21" s="108">
        <v>85901</v>
      </c>
      <c r="R21" s="108">
        <v>86417</v>
      </c>
      <c r="S21" s="108">
        <v>86958</v>
      </c>
      <c r="T21" s="108">
        <v>87573</v>
      </c>
      <c r="U21" s="108">
        <v>88185</v>
      </c>
      <c r="V21" s="108">
        <v>88753</v>
      </c>
      <c r="W21" s="108">
        <v>89248</v>
      </c>
      <c r="X21" s="108">
        <v>89752</v>
      </c>
      <c r="Y21" s="108">
        <v>90204</v>
      </c>
      <c r="Z21" s="108">
        <v>90621</v>
      </c>
      <c r="AA21" s="109">
        <v>91003</v>
      </c>
      <c r="AB21" s="110">
        <v>498</v>
      </c>
      <c r="AC21" s="110">
        <v>485</v>
      </c>
      <c r="AD21" s="111">
        <v>4983</v>
      </c>
      <c r="AE21" s="112">
        <v>0.06</v>
      </c>
      <c r="AF21" s="111">
        <v>12115</v>
      </c>
      <c r="AG21" s="112">
        <v>0.15</v>
      </c>
    </row>
    <row r="22" spans="1:33" s="24" customFormat="1" x14ac:dyDescent="0.2">
      <c r="A22" s="106" t="s">
        <v>81</v>
      </c>
      <c r="B22" s="184">
        <v>37988</v>
      </c>
      <c r="C22" s="107">
        <v>38396</v>
      </c>
      <c r="D22" s="107">
        <v>38728</v>
      </c>
      <c r="E22" s="107">
        <v>39087</v>
      </c>
      <c r="F22" s="107">
        <v>39528</v>
      </c>
      <c r="G22" s="107">
        <v>39928</v>
      </c>
      <c r="H22" s="107">
        <v>40267</v>
      </c>
      <c r="I22" s="107">
        <v>40590</v>
      </c>
      <c r="J22" s="107">
        <v>40851</v>
      </c>
      <c r="K22" s="107">
        <v>41014</v>
      </c>
      <c r="L22" s="108">
        <v>41148</v>
      </c>
      <c r="M22" s="108">
        <v>41269</v>
      </c>
      <c r="N22" s="108">
        <v>41385</v>
      </c>
      <c r="O22" s="108">
        <v>41529</v>
      </c>
      <c r="P22" s="108">
        <v>41618</v>
      </c>
      <c r="Q22" s="108">
        <v>41682</v>
      </c>
      <c r="R22" s="108">
        <v>41751</v>
      </c>
      <c r="S22" s="108">
        <v>41852</v>
      </c>
      <c r="T22" s="108">
        <v>41979</v>
      </c>
      <c r="U22" s="108">
        <v>42064</v>
      </c>
      <c r="V22" s="108">
        <v>42131</v>
      </c>
      <c r="W22" s="108">
        <v>42265</v>
      </c>
      <c r="X22" s="108">
        <v>42420</v>
      </c>
      <c r="Y22" s="108">
        <v>42551</v>
      </c>
      <c r="Z22" s="108">
        <v>42649</v>
      </c>
      <c r="AA22" s="109">
        <v>42743</v>
      </c>
      <c r="AB22" s="110">
        <v>316</v>
      </c>
      <c r="AC22" s="110">
        <v>190</v>
      </c>
      <c r="AD22" s="111">
        <v>3160</v>
      </c>
      <c r="AE22" s="112">
        <v>0.08</v>
      </c>
      <c r="AF22" s="111">
        <v>4755</v>
      </c>
      <c r="AG22" s="112">
        <v>0.13</v>
      </c>
    </row>
    <row r="23" spans="1:33" s="24" customFormat="1" x14ac:dyDescent="0.2">
      <c r="A23" s="106" t="s">
        <v>82</v>
      </c>
      <c r="B23" s="184">
        <v>9792</v>
      </c>
      <c r="C23" s="107">
        <v>9793</v>
      </c>
      <c r="D23" s="107">
        <v>9778</v>
      </c>
      <c r="E23" s="107">
        <v>9763</v>
      </c>
      <c r="F23" s="107">
        <v>9829</v>
      </c>
      <c r="G23" s="107">
        <v>9865</v>
      </c>
      <c r="H23" s="107">
        <v>9882</v>
      </c>
      <c r="I23" s="107">
        <v>9908</v>
      </c>
      <c r="J23" s="107">
        <v>9917</v>
      </c>
      <c r="K23" s="107">
        <v>9884</v>
      </c>
      <c r="L23" s="108">
        <v>9863</v>
      </c>
      <c r="M23" s="108">
        <v>9830</v>
      </c>
      <c r="N23" s="108">
        <v>9810</v>
      </c>
      <c r="O23" s="108">
        <v>9777</v>
      </c>
      <c r="P23" s="108">
        <v>9747</v>
      </c>
      <c r="Q23" s="108">
        <v>9706</v>
      </c>
      <c r="R23" s="108">
        <v>9686</v>
      </c>
      <c r="S23" s="108">
        <v>9676</v>
      </c>
      <c r="T23" s="108">
        <v>9658</v>
      </c>
      <c r="U23" s="108">
        <v>9635</v>
      </c>
      <c r="V23" s="108">
        <v>9615</v>
      </c>
      <c r="W23" s="108">
        <v>9570</v>
      </c>
      <c r="X23" s="108">
        <v>9527</v>
      </c>
      <c r="Y23" s="108">
        <v>9482</v>
      </c>
      <c r="Z23" s="108">
        <v>9432</v>
      </c>
      <c r="AA23" s="109">
        <v>9373</v>
      </c>
      <c r="AB23" s="110">
        <v>7</v>
      </c>
      <c r="AC23" s="110">
        <v>-17</v>
      </c>
      <c r="AD23" s="111">
        <v>71</v>
      </c>
      <c r="AE23" s="112">
        <v>0.01</v>
      </c>
      <c r="AF23" s="111">
        <v>-419</v>
      </c>
      <c r="AG23" s="112">
        <v>-0.04</v>
      </c>
    </row>
    <row r="24" spans="1:33" s="24" customFormat="1" x14ac:dyDescent="0.2">
      <c r="A24" s="106" t="s">
        <v>83</v>
      </c>
      <c r="B24" s="184">
        <v>13014</v>
      </c>
      <c r="C24" s="107">
        <v>13233</v>
      </c>
      <c r="D24" s="107">
        <v>13451</v>
      </c>
      <c r="E24" s="107">
        <v>13674</v>
      </c>
      <c r="F24" s="107">
        <v>13953</v>
      </c>
      <c r="G24" s="107">
        <v>14187</v>
      </c>
      <c r="H24" s="107">
        <v>14420</v>
      </c>
      <c r="I24" s="107">
        <v>14637</v>
      </c>
      <c r="J24" s="107">
        <v>14840</v>
      </c>
      <c r="K24" s="107">
        <v>14998</v>
      </c>
      <c r="L24" s="108">
        <v>15164</v>
      </c>
      <c r="M24" s="108">
        <v>15336</v>
      </c>
      <c r="N24" s="108">
        <v>15518</v>
      </c>
      <c r="O24" s="108">
        <v>15699</v>
      </c>
      <c r="P24" s="108">
        <v>15886</v>
      </c>
      <c r="Q24" s="108">
        <v>16071</v>
      </c>
      <c r="R24" s="108">
        <v>16265</v>
      </c>
      <c r="S24" s="108">
        <v>16477</v>
      </c>
      <c r="T24" s="108">
        <v>16695</v>
      </c>
      <c r="U24" s="108">
        <v>16906</v>
      </c>
      <c r="V24" s="108">
        <v>17134</v>
      </c>
      <c r="W24" s="108">
        <v>17359</v>
      </c>
      <c r="X24" s="108">
        <v>17602</v>
      </c>
      <c r="Y24" s="108">
        <v>17839</v>
      </c>
      <c r="Z24" s="108">
        <v>18086</v>
      </c>
      <c r="AA24" s="109">
        <v>18330</v>
      </c>
      <c r="AB24" s="110">
        <v>215</v>
      </c>
      <c r="AC24" s="110">
        <v>213</v>
      </c>
      <c r="AD24" s="111">
        <v>2150</v>
      </c>
      <c r="AE24" s="112">
        <v>0.17</v>
      </c>
      <c r="AF24" s="111">
        <v>5316</v>
      </c>
      <c r="AG24" s="112">
        <v>0.41</v>
      </c>
    </row>
    <row r="25" spans="1:33" s="24" customFormat="1" x14ac:dyDescent="0.2">
      <c r="A25" s="106" t="s">
        <v>84</v>
      </c>
      <c r="B25" s="184">
        <v>14933</v>
      </c>
      <c r="C25" s="107">
        <v>15111</v>
      </c>
      <c r="D25" s="107">
        <v>15243</v>
      </c>
      <c r="E25" s="107">
        <v>15377</v>
      </c>
      <c r="F25" s="107">
        <v>15575</v>
      </c>
      <c r="G25" s="107">
        <v>15722</v>
      </c>
      <c r="H25" s="107">
        <v>15853</v>
      </c>
      <c r="I25" s="107">
        <v>15968</v>
      </c>
      <c r="J25" s="107">
        <v>16089</v>
      </c>
      <c r="K25" s="107">
        <v>16141</v>
      </c>
      <c r="L25" s="108">
        <v>16197</v>
      </c>
      <c r="M25" s="108">
        <v>16259</v>
      </c>
      <c r="N25" s="108">
        <v>16305</v>
      </c>
      <c r="O25" s="108">
        <v>16365</v>
      </c>
      <c r="P25" s="108">
        <v>16415</v>
      </c>
      <c r="Q25" s="108">
        <v>16457</v>
      </c>
      <c r="R25" s="108">
        <v>16498</v>
      </c>
      <c r="S25" s="108">
        <v>16555</v>
      </c>
      <c r="T25" s="108">
        <v>16598</v>
      </c>
      <c r="U25" s="108">
        <v>16650</v>
      </c>
      <c r="V25" s="108">
        <v>16694</v>
      </c>
      <c r="W25" s="108">
        <v>16749</v>
      </c>
      <c r="X25" s="108">
        <v>16803</v>
      </c>
      <c r="Y25" s="108">
        <v>16842</v>
      </c>
      <c r="Z25" s="108">
        <v>16890</v>
      </c>
      <c r="AA25" s="109">
        <v>16911</v>
      </c>
      <c r="AB25" s="110">
        <v>126</v>
      </c>
      <c r="AC25" s="110">
        <v>79</v>
      </c>
      <c r="AD25" s="111">
        <v>1264</v>
      </c>
      <c r="AE25" s="112">
        <v>0.08</v>
      </c>
      <c r="AF25" s="111">
        <v>1978</v>
      </c>
      <c r="AG25" s="112">
        <v>0.13</v>
      </c>
    </row>
    <row r="26" spans="1:33" s="24" customFormat="1" x14ac:dyDescent="0.2">
      <c r="A26" s="106" t="s">
        <v>126</v>
      </c>
      <c r="B26" s="184">
        <v>3885</v>
      </c>
      <c r="C26" s="107">
        <v>3915</v>
      </c>
      <c r="D26" s="107">
        <v>3921</v>
      </c>
      <c r="E26" s="107">
        <v>3931</v>
      </c>
      <c r="F26" s="107">
        <v>3952</v>
      </c>
      <c r="G26" s="107">
        <v>3957</v>
      </c>
      <c r="H26" s="107">
        <v>3964</v>
      </c>
      <c r="I26" s="107">
        <v>3967</v>
      </c>
      <c r="J26" s="107">
        <v>3963</v>
      </c>
      <c r="K26" s="107">
        <v>3950</v>
      </c>
      <c r="L26" s="108">
        <v>3937</v>
      </c>
      <c r="M26" s="108">
        <v>3916</v>
      </c>
      <c r="N26" s="108">
        <v>3897</v>
      </c>
      <c r="O26" s="108">
        <v>3872</v>
      </c>
      <c r="P26" s="108">
        <v>3850</v>
      </c>
      <c r="Q26" s="108">
        <v>3821</v>
      </c>
      <c r="R26" s="108">
        <v>3805</v>
      </c>
      <c r="S26" s="108">
        <v>3779</v>
      </c>
      <c r="T26" s="108">
        <v>3754</v>
      </c>
      <c r="U26" s="108">
        <v>3741</v>
      </c>
      <c r="V26" s="108">
        <v>3716</v>
      </c>
      <c r="W26" s="108">
        <v>3692</v>
      </c>
      <c r="X26" s="108">
        <v>3665</v>
      </c>
      <c r="Y26" s="108">
        <v>3636</v>
      </c>
      <c r="Z26" s="108">
        <v>3615</v>
      </c>
      <c r="AA26" s="109">
        <v>3598</v>
      </c>
      <c r="AB26" s="110">
        <v>5</v>
      </c>
      <c r="AC26" s="110">
        <v>-11</v>
      </c>
      <c r="AD26" s="111">
        <v>52</v>
      </c>
      <c r="AE26" s="112">
        <v>0.01</v>
      </c>
      <c r="AF26" s="111">
        <v>-287</v>
      </c>
      <c r="AG26" s="112">
        <v>-7.0000000000000007E-2</v>
      </c>
    </row>
    <row r="27" spans="1:33" s="24" customFormat="1" x14ac:dyDescent="0.2">
      <c r="A27" s="106" t="s">
        <v>85</v>
      </c>
      <c r="B27" s="184">
        <v>19601</v>
      </c>
      <c r="C27" s="107">
        <v>19732</v>
      </c>
      <c r="D27" s="107">
        <v>19796</v>
      </c>
      <c r="E27" s="107">
        <v>19844</v>
      </c>
      <c r="F27" s="107">
        <v>20004</v>
      </c>
      <c r="G27" s="107">
        <v>20123</v>
      </c>
      <c r="H27" s="107">
        <v>20221</v>
      </c>
      <c r="I27" s="107">
        <v>20288</v>
      </c>
      <c r="J27" s="107">
        <v>20348</v>
      </c>
      <c r="K27" s="107">
        <v>20341</v>
      </c>
      <c r="L27" s="108">
        <v>20335</v>
      </c>
      <c r="M27" s="108">
        <v>20326</v>
      </c>
      <c r="N27" s="108">
        <v>20310</v>
      </c>
      <c r="O27" s="108">
        <v>20319</v>
      </c>
      <c r="P27" s="108">
        <v>20280</v>
      </c>
      <c r="Q27" s="108">
        <v>20244</v>
      </c>
      <c r="R27" s="108">
        <v>20233</v>
      </c>
      <c r="S27" s="108">
        <v>20211</v>
      </c>
      <c r="T27" s="108">
        <v>20195</v>
      </c>
      <c r="U27" s="108">
        <v>20170</v>
      </c>
      <c r="V27" s="108">
        <v>20136</v>
      </c>
      <c r="W27" s="108">
        <v>20106</v>
      </c>
      <c r="X27" s="108">
        <v>20077</v>
      </c>
      <c r="Y27" s="108">
        <v>20038</v>
      </c>
      <c r="Z27" s="108">
        <v>19989</v>
      </c>
      <c r="AA27" s="109">
        <v>19934</v>
      </c>
      <c r="AB27" s="110">
        <v>73</v>
      </c>
      <c r="AC27" s="110">
        <v>13</v>
      </c>
      <c r="AD27" s="111">
        <v>734</v>
      </c>
      <c r="AE27" s="112">
        <v>0.04</v>
      </c>
      <c r="AF27" s="111">
        <v>333</v>
      </c>
      <c r="AG27" s="112">
        <v>0.02</v>
      </c>
    </row>
    <row r="28" spans="1:33" s="24" customFormat="1" x14ac:dyDescent="0.2">
      <c r="A28" s="106" t="s">
        <v>86</v>
      </c>
      <c r="B28" s="184">
        <v>43150</v>
      </c>
      <c r="C28" s="107">
        <v>43538</v>
      </c>
      <c r="D28" s="107">
        <v>43930</v>
      </c>
      <c r="E28" s="107">
        <v>44322</v>
      </c>
      <c r="F28" s="107">
        <v>44835</v>
      </c>
      <c r="G28" s="107">
        <v>45236</v>
      </c>
      <c r="H28" s="107">
        <v>45629</v>
      </c>
      <c r="I28" s="107">
        <v>45996</v>
      </c>
      <c r="J28" s="107">
        <v>46303</v>
      </c>
      <c r="K28" s="107">
        <v>46511</v>
      </c>
      <c r="L28" s="108">
        <v>46724</v>
      </c>
      <c r="M28" s="108">
        <v>46944</v>
      </c>
      <c r="N28" s="108">
        <v>47164</v>
      </c>
      <c r="O28" s="108">
        <v>47422</v>
      </c>
      <c r="P28" s="108">
        <v>47578</v>
      </c>
      <c r="Q28" s="108">
        <v>47744</v>
      </c>
      <c r="R28" s="108">
        <v>47896</v>
      </c>
      <c r="S28" s="108">
        <v>48096</v>
      </c>
      <c r="T28" s="108">
        <v>48334</v>
      </c>
      <c r="U28" s="108">
        <v>48522</v>
      </c>
      <c r="V28" s="108">
        <v>48714</v>
      </c>
      <c r="W28" s="108">
        <v>48891</v>
      </c>
      <c r="X28" s="108">
        <v>49096</v>
      </c>
      <c r="Y28" s="108">
        <v>49289</v>
      </c>
      <c r="Z28" s="108">
        <v>49440</v>
      </c>
      <c r="AA28" s="109">
        <v>49556</v>
      </c>
      <c r="AB28" s="110">
        <v>357</v>
      </c>
      <c r="AC28" s="110">
        <v>256</v>
      </c>
      <c r="AD28" s="111">
        <v>3574</v>
      </c>
      <c r="AE28" s="112">
        <v>0.08</v>
      </c>
      <c r="AF28" s="111">
        <v>6406</v>
      </c>
      <c r="AG28" s="112">
        <v>0.15</v>
      </c>
    </row>
    <row r="29" spans="1:33" s="24" customFormat="1" x14ac:dyDescent="0.2">
      <c r="A29" s="106" t="s">
        <v>87</v>
      </c>
      <c r="B29" s="184">
        <v>3641</v>
      </c>
      <c r="C29" s="107">
        <v>3677</v>
      </c>
      <c r="D29" s="107">
        <v>3699</v>
      </c>
      <c r="E29" s="107">
        <v>3729</v>
      </c>
      <c r="F29" s="107">
        <v>3769</v>
      </c>
      <c r="G29" s="107">
        <v>3792</v>
      </c>
      <c r="H29" s="107">
        <v>3817</v>
      </c>
      <c r="I29" s="107">
        <v>3831</v>
      </c>
      <c r="J29" s="107">
        <v>3860</v>
      </c>
      <c r="K29" s="107">
        <v>3857</v>
      </c>
      <c r="L29" s="108">
        <v>3869</v>
      </c>
      <c r="M29" s="108">
        <v>3873</v>
      </c>
      <c r="N29" s="108">
        <v>3885</v>
      </c>
      <c r="O29" s="108">
        <v>3896</v>
      </c>
      <c r="P29" s="108">
        <v>3903</v>
      </c>
      <c r="Q29" s="108">
        <v>3903</v>
      </c>
      <c r="R29" s="108">
        <v>3905</v>
      </c>
      <c r="S29" s="108">
        <v>3923</v>
      </c>
      <c r="T29" s="108">
        <v>3932</v>
      </c>
      <c r="U29" s="108">
        <v>3938</v>
      </c>
      <c r="V29" s="108">
        <v>3951</v>
      </c>
      <c r="W29" s="108">
        <v>3959</v>
      </c>
      <c r="X29" s="108">
        <v>3976</v>
      </c>
      <c r="Y29" s="108">
        <v>3988</v>
      </c>
      <c r="Z29" s="108">
        <v>3995</v>
      </c>
      <c r="AA29" s="109">
        <v>4003</v>
      </c>
      <c r="AB29" s="110">
        <v>23</v>
      </c>
      <c r="AC29" s="110">
        <v>14</v>
      </c>
      <c r="AD29" s="111">
        <v>228</v>
      </c>
      <c r="AE29" s="112">
        <v>0.06</v>
      </c>
      <c r="AF29" s="111">
        <v>362</v>
      </c>
      <c r="AG29" s="112">
        <v>0.1</v>
      </c>
    </row>
    <row r="30" spans="1:33" s="24" customFormat="1" x14ac:dyDescent="0.2">
      <c r="A30" s="106" t="s">
        <v>127</v>
      </c>
      <c r="B30" s="184">
        <v>24306</v>
      </c>
      <c r="C30" s="107">
        <v>24676</v>
      </c>
      <c r="D30" s="107">
        <v>24873</v>
      </c>
      <c r="E30" s="107">
        <v>25094</v>
      </c>
      <c r="F30" s="107">
        <v>25414</v>
      </c>
      <c r="G30" s="107">
        <v>25661</v>
      </c>
      <c r="H30" s="107">
        <v>25886</v>
      </c>
      <c r="I30" s="107">
        <v>26084</v>
      </c>
      <c r="J30" s="107">
        <v>26247</v>
      </c>
      <c r="K30" s="107">
        <v>26357</v>
      </c>
      <c r="L30" s="108">
        <v>26483</v>
      </c>
      <c r="M30" s="108">
        <v>26578</v>
      </c>
      <c r="N30" s="108">
        <v>26672</v>
      </c>
      <c r="O30" s="108">
        <v>26776</v>
      </c>
      <c r="P30" s="108">
        <v>26856</v>
      </c>
      <c r="Q30" s="108">
        <v>26925</v>
      </c>
      <c r="R30" s="108">
        <v>27029</v>
      </c>
      <c r="S30" s="108">
        <v>27091</v>
      </c>
      <c r="T30" s="108">
        <v>27205</v>
      </c>
      <c r="U30" s="108">
        <v>27295</v>
      </c>
      <c r="V30" s="108">
        <v>27412</v>
      </c>
      <c r="W30" s="108">
        <v>27538</v>
      </c>
      <c r="X30" s="108">
        <v>27673</v>
      </c>
      <c r="Y30" s="108">
        <v>27796</v>
      </c>
      <c r="Z30" s="108">
        <v>27899</v>
      </c>
      <c r="AA30" s="109">
        <v>27981</v>
      </c>
      <c r="AB30" s="110">
        <v>218</v>
      </c>
      <c r="AC30" s="110">
        <v>147</v>
      </c>
      <c r="AD30" s="111">
        <v>2177</v>
      </c>
      <c r="AE30" s="112">
        <v>0.09</v>
      </c>
      <c r="AF30" s="111">
        <v>3675</v>
      </c>
      <c r="AG30" s="112">
        <v>0.15</v>
      </c>
    </row>
    <row r="31" spans="1:33" s="24" customFormat="1" x14ac:dyDescent="0.2">
      <c r="A31" s="106" t="s">
        <v>88</v>
      </c>
      <c r="B31" s="184">
        <v>22273</v>
      </c>
      <c r="C31" s="107">
        <v>22442</v>
      </c>
      <c r="D31" s="107">
        <v>22536</v>
      </c>
      <c r="E31" s="107">
        <v>22627</v>
      </c>
      <c r="F31" s="107">
        <v>22909</v>
      </c>
      <c r="G31" s="107">
        <v>23129</v>
      </c>
      <c r="H31" s="107">
        <v>23328</v>
      </c>
      <c r="I31" s="107">
        <v>23512</v>
      </c>
      <c r="J31" s="107">
        <v>23687</v>
      </c>
      <c r="K31" s="107">
        <v>23779</v>
      </c>
      <c r="L31" s="108">
        <v>23901</v>
      </c>
      <c r="M31" s="108">
        <v>24006</v>
      </c>
      <c r="N31" s="108">
        <v>24141</v>
      </c>
      <c r="O31" s="108">
        <v>24262</v>
      </c>
      <c r="P31" s="108">
        <v>24337</v>
      </c>
      <c r="Q31" s="108">
        <v>24464</v>
      </c>
      <c r="R31" s="108">
        <v>24574</v>
      </c>
      <c r="S31" s="108">
        <v>24700</v>
      </c>
      <c r="T31" s="108">
        <v>24860</v>
      </c>
      <c r="U31" s="108">
        <v>25012</v>
      </c>
      <c r="V31" s="108">
        <v>25157</v>
      </c>
      <c r="W31" s="108">
        <v>25288</v>
      </c>
      <c r="X31" s="108">
        <v>25432</v>
      </c>
      <c r="Y31" s="108">
        <v>25554</v>
      </c>
      <c r="Z31" s="108">
        <v>25685</v>
      </c>
      <c r="AA31" s="109">
        <v>25798</v>
      </c>
      <c r="AB31" s="110">
        <v>163</v>
      </c>
      <c r="AC31" s="110">
        <v>141</v>
      </c>
      <c r="AD31" s="111">
        <v>1628</v>
      </c>
      <c r="AE31" s="112">
        <v>7.0000000000000007E-2</v>
      </c>
      <c r="AF31" s="111">
        <v>3525</v>
      </c>
      <c r="AG31" s="112">
        <v>0.16</v>
      </c>
    </row>
    <row r="32" spans="1:33" s="24" customFormat="1" x14ac:dyDescent="0.2">
      <c r="A32" s="106" t="s">
        <v>89</v>
      </c>
      <c r="B32" s="184">
        <v>19135</v>
      </c>
      <c r="C32" s="107">
        <v>19277</v>
      </c>
      <c r="D32" s="107">
        <v>19375</v>
      </c>
      <c r="E32" s="107">
        <v>19496</v>
      </c>
      <c r="F32" s="107">
        <v>19787</v>
      </c>
      <c r="G32" s="107">
        <v>19998</v>
      </c>
      <c r="H32" s="107">
        <v>20160</v>
      </c>
      <c r="I32" s="107">
        <v>20312</v>
      </c>
      <c r="J32" s="107">
        <v>20448</v>
      </c>
      <c r="K32" s="107">
        <v>20496</v>
      </c>
      <c r="L32" s="108">
        <v>20537</v>
      </c>
      <c r="M32" s="108">
        <v>20580</v>
      </c>
      <c r="N32" s="108">
        <v>20639</v>
      </c>
      <c r="O32" s="108">
        <v>20687</v>
      </c>
      <c r="P32" s="108">
        <v>20712</v>
      </c>
      <c r="Q32" s="108">
        <v>20713</v>
      </c>
      <c r="R32" s="108">
        <v>20740</v>
      </c>
      <c r="S32" s="108">
        <v>20772</v>
      </c>
      <c r="T32" s="108">
        <v>20800</v>
      </c>
      <c r="U32" s="108">
        <v>20799</v>
      </c>
      <c r="V32" s="108">
        <v>20827</v>
      </c>
      <c r="W32" s="108">
        <v>20844</v>
      </c>
      <c r="X32" s="108">
        <v>20883</v>
      </c>
      <c r="Y32" s="108">
        <v>20914</v>
      </c>
      <c r="Z32" s="108">
        <v>20939</v>
      </c>
      <c r="AA32" s="109">
        <v>20953</v>
      </c>
      <c r="AB32" s="110">
        <v>140</v>
      </c>
      <c r="AC32" s="110">
        <v>73</v>
      </c>
      <c r="AD32" s="111">
        <v>1402</v>
      </c>
      <c r="AE32" s="112">
        <v>7.0000000000000007E-2</v>
      </c>
      <c r="AF32" s="111">
        <v>1818</v>
      </c>
      <c r="AG32" s="112">
        <v>0.1</v>
      </c>
    </row>
    <row r="33" spans="1:33" s="24" customFormat="1" x14ac:dyDescent="0.2">
      <c r="A33" s="106" t="s">
        <v>90</v>
      </c>
      <c r="B33" s="184">
        <v>3446</v>
      </c>
      <c r="C33" s="107">
        <v>3478</v>
      </c>
      <c r="D33" s="107">
        <v>3496</v>
      </c>
      <c r="E33" s="107">
        <v>3519</v>
      </c>
      <c r="F33" s="107">
        <v>3557</v>
      </c>
      <c r="G33" s="107">
        <v>3591</v>
      </c>
      <c r="H33" s="107">
        <v>3617</v>
      </c>
      <c r="I33" s="107">
        <v>3639</v>
      </c>
      <c r="J33" s="107">
        <v>3665</v>
      </c>
      <c r="K33" s="107">
        <v>3680</v>
      </c>
      <c r="L33" s="108">
        <v>3683</v>
      </c>
      <c r="M33" s="108">
        <v>3693</v>
      </c>
      <c r="N33" s="108">
        <v>3706</v>
      </c>
      <c r="O33" s="108">
        <v>3724</v>
      </c>
      <c r="P33" s="108">
        <v>3728</v>
      </c>
      <c r="Q33" s="108">
        <v>3733</v>
      </c>
      <c r="R33" s="108">
        <v>3734</v>
      </c>
      <c r="S33" s="108">
        <v>3730</v>
      </c>
      <c r="T33" s="108">
        <v>3741</v>
      </c>
      <c r="U33" s="108">
        <v>3755</v>
      </c>
      <c r="V33" s="108">
        <v>3760</v>
      </c>
      <c r="W33" s="108">
        <v>3771</v>
      </c>
      <c r="X33" s="108">
        <v>3772</v>
      </c>
      <c r="Y33" s="108">
        <v>3775</v>
      </c>
      <c r="Z33" s="108">
        <v>3777</v>
      </c>
      <c r="AA33" s="109">
        <v>3777</v>
      </c>
      <c r="AB33" s="110">
        <v>24</v>
      </c>
      <c r="AC33" s="110">
        <v>13</v>
      </c>
      <c r="AD33" s="111">
        <v>237</v>
      </c>
      <c r="AE33" s="112">
        <v>7.0000000000000007E-2</v>
      </c>
      <c r="AF33" s="111">
        <v>331</v>
      </c>
      <c r="AG33" s="112">
        <v>0.1</v>
      </c>
    </row>
    <row r="34" spans="1:33" s="24" customFormat="1" x14ac:dyDescent="0.2">
      <c r="A34" s="106" t="s">
        <v>91</v>
      </c>
      <c r="B34" s="184">
        <v>17481</v>
      </c>
      <c r="C34" s="107">
        <v>17651</v>
      </c>
      <c r="D34" s="108">
        <v>17751</v>
      </c>
      <c r="E34" s="108">
        <v>17847</v>
      </c>
      <c r="F34" s="107">
        <v>18041</v>
      </c>
      <c r="G34" s="107">
        <v>18166</v>
      </c>
      <c r="H34" s="107">
        <v>18272</v>
      </c>
      <c r="I34" s="107">
        <v>18361</v>
      </c>
      <c r="J34" s="107">
        <v>18423</v>
      </c>
      <c r="K34" s="107">
        <v>18436</v>
      </c>
      <c r="L34" s="108">
        <v>18455</v>
      </c>
      <c r="M34" s="108">
        <v>18475</v>
      </c>
      <c r="N34" s="108">
        <v>18496</v>
      </c>
      <c r="O34" s="108">
        <v>18513</v>
      </c>
      <c r="P34" s="108">
        <v>18509</v>
      </c>
      <c r="Q34" s="108">
        <v>18495</v>
      </c>
      <c r="R34" s="108">
        <v>18496</v>
      </c>
      <c r="S34" s="108">
        <v>18500</v>
      </c>
      <c r="T34" s="108">
        <v>18530</v>
      </c>
      <c r="U34" s="108">
        <v>18527</v>
      </c>
      <c r="V34" s="108">
        <v>18515</v>
      </c>
      <c r="W34" s="108">
        <v>18513</v>
      </c>
      <c r="X34" s="108">
        <v>18518</v>
      </c>
      <c r="Y34" s="108">
        <v>18490</v>
      </c>
      <c r="Z34" s="108">
        <v>18459</v>
      </c>
      <c r="AA34" s="109">
        <v>18418</v>
      </c>
      <c r="AB34" s="110">
        <v>97</v>
      </c>
      <c r="AC34" s="110">
        <v>37</v>
      </c>
      <c r="AD34" s="111">
        <v>974</v>
      </c>
      <c r="AE34" s="112">
        <v>0.06</v>
      </c>
      <c r="AF34" s="111">
        <v>937</v>
      </c>
      <c r="AG34" s="112">
        <v>0.05</v>
      </c>
    </row>
    <row r="35" spans="1:33" x14ac:dyDescent="0.2">
      <c r="A35" s="106" t="s">
        <v>92</v>
      </c>
      <c r="B35" s="140">
        <v>43758</v>
      </c>
      <c r="C35" s="108">
        <v>44318</v>
      </c>
      <c r="D35" s="108">
        <v>44706</v>
      </c>
      <c r="E35" s="108">
        <v>45070</v>
      </c>
      <c r="F35" s="108">
        <v>45634</v>
      </c>
      <c r="G35" s="108">
        <v>46094</v>
      </c>
      <c r="H35" s="108">
        <v>46516</v>
      </c>
      <c r="I35" s="108">
        <v>46907</v>
      </c>
      <c r="J35" s="108">
        <v>47220</v>
      </c>
      <c r="K35" s="108">
        <v>47450</v>
      </c>
      <c r="L35" s="108">
        <v>47685</v>
      </c>
      <c r="M35" s="108">
        <v>47942</v>
      </c>
      <c r="N35" s="108">
        <v>48198</v>
      </c>
      <c r="O35" s="108">
        <v>48475</v>
      </c>
      <c r="P35" s="108">
        <v>48672</v>
      </c>
      <c r="Q35" s="108">
        <v>48858</v>
      </c>
      <c r="R35" s="108">
        <v>49064</v>
      </c>
      <c r="S35" s="108">
        <v>49319</v>
      </c>
      <c r="T35" s="108">
        <v>49583</v>
      </c>
      <c r="U35" s="108">
        <v>49791</v>
      </c>
      <c r="V35" s="108">
        <v>49996</v>
      </c>
      <c r="W35" s="108">
        <v>50185</v>
      </c>
      <c r="X35" s="108">
        <v>50375</v>
      </c>
      <c r="Y35" s="108">
        <v>50518</v>
      </c>
      <c r="Z35" s="108">
        <v>50670</v>
      </c>
      <c r="AA35" s="109">
        <v>50795</v>
      </c>
      <c r="AB35" s="110">
        <v>393</v>
      </c>
      <c r="AC35" s="110">
        <v>281</v>
      </c>
      <c r="AD35" s="111">
        <v>3927</v>
      </c>
      <c r="AE35" s="112">
        <v>0.09</v>
      </c>
      <c r="AF35" s="111">
        <v>7037</v>
      </c>
      <c r="AG35" s="112">
        <v>0.16</v>
      </c>
    </row>
    <row r="36" spans="1:33" x14ac:dyDescent="0.2">
      <c r="A36" s="106" t="s">
        <v>93</v>
      </c>
      <c r="B36" s="140">
        <v>13090</v>
      </c>
      <c r="C36" s="108">
        <v>13175</v>
      </c>
      <c r="D36" s="108">
        <v>13316</v>
      </c>
      <c r="E36" s="108">
        <v>13470</v>
      </c>
      <c r="F36" s="108">
        <v>13663</v>
      </c>
      <c r="G36" s="108">
        <v>13827</v>
      </c>
      <c r="H36" s="108">
        <v>13954</v>
      </c>
      <c r="I36" s="108">
        <v>14089</v>
      </c>
      <c r="J36" s="108">
        <v>14209</v>
      </c>
      <c r="K36" s="108">
        <v>14268</v>
      </c>
      <c r="L36" s="108">
        <v>14369</v>
      </c>
      <c r="M36" s="108">
        <v>14455</v>
      </c>
      <c r="N36" s="108">
        <v>14549</v>
      </c>
      <c r="O36" s="108">
        <v>14624</v>
      </c>
      <c r="P36" s="108">
        <v>14697</v>
      </c>
      <c r="Q36" s="108">
        <v>14775</v>
      </c>
      <c r="R36" s="108">
        <v>14854</v>
      </c>
      <c r="S36" s="108">
        <v>14948</v>
      </c>
      <c r="T36" s="108">
        <v>15048</v>
      </c>
      <c r="U36" s="108">
        <v>15151</v>
      </c>
      <c r="V36" s="108">
        <v>15256</v>
      </c>
      <c r="W36" s="108">
        <v>15370</v>
      </c>
      <c r="X36" s="108">
        <v>15488</v>
      </c>
      <c r="Y36" s="108">
        <v>15591</v>
      </c>
      <c r="Z36" s="108">
        <v>15688</v>
      </c>
      <c r="AA36" s="109">
        <v>15788</v>
      </c>
      <c r="AB36" s="110">
        <v>128</v>
      </c>
      <c r="AC36" s="110">
        <v>108</v>
      </c>
      <c r="AD36" s="111">
        <v>1279</v>
      </c>
      <c r="AE36" s="112">
        <v>0.1</v>
      </c>
      <c r="AF36" s="111">
        <v>2698</v>
      </c>
      <c r="AG36" s="112">
        <v>0.21</v>
      </c>
    </row>
    <row r="37" spans="1:33" x14ac:dyDescent="0.2">
      <c r="A37" s="106" t="s">
        <v>94</v>
      </c>
      <c r="B37" s="140">
        <v>11291</v>
      </c>
      <c r="C37" s="108">
        <v>11371</v>
      </c>
      <c r="D37" s="108">
        <v>11415</v>
      </c>
      <c r="E37" s="108">
        <v>11466</v>
      </c>
      <c r="F37" s="108">
        <v>11545</v>
      </c>
      <c r="G37" s="108">
        <v>11633</v>
      </c>
      <c r="H37" s="108">
        <v>11693</v>
      </c>
      <c r="I37" s="108">
        <v>11736</v>
      </c>
      <c r="J37" s="108">
        <v>11771</v>
      </c>
      <c r="K37" s="108">
        <v>11777</v>
      </c>
      <c r="L37" s="108">
        <v>11781</v>
      </c>
      <c r="M37" s="108">
        <v>11794</v>
      </c>
      <c r="N37" s="108">
        <v>11805</v>
      </c>
      <c r="O37" s="108">
        <v>11834</v>
      </c>
      <c r="P37" s="108">
        <v>11835</v>
      </c>
      <c r="Q37" s="108">
        <v>11848</v>
      </c>
      <c r="R37" s="108">
        <v>11852</v>
      </c>
      <c r="S37" s="108">
        <v>11852</v>
      </c>
      <c r="T37" s="108">
        <v>11871</v>
      </c>
      <c r="U37" s="108">
        <v>11870</v>
      </c>
      <c r="V37" s="108">
        <v>11877</v>
      </c>
      <c r="W37" s="108">
        <v>11875</v>
      </c>
      <c r="X37" s="108">
        <v>11881</v>
      </c>
      <c r="Y37" s="108">
        <v>11890</v>
      </c>
      <c r="Z37" s="108">
        <v>11887</v>
      </c>
      <c r="AA37" s="109">
        <v>11868</v>
      </c>
      <c r="AB37" s="110">
        <v>49</v>
      </c>
      <c r="AC37" s="110">
        <v>23</v>
      </c>
      <c r="AD37" s="111">
        <v>490</v>
      </c>
      <c r="AE37" s="112">
        <v>0.04</v>
      </c>
      <c r="AF37" s="111">
        <v>577</v>
      </c>
      <c r="AG37" s="112">
        <v>0.05</v>
      </c>
    </row>
    <row r="38" spans="1:33" x14ac:dyDescent="0.2">
      <c r="A38" s="114" t="s">
        <v>95</v>
      </c>
      <c r="B38" s="129">
        <v>23744</v>
      </c>
      <c r="C38" s="116">
        <v>24109</v>
      </c>
      <c r="D38" s="116">
        <v>24429</v>
      </c>
      <c r="E38" s="116">
        <v>24727</v>
      </c>
      <c r="F38" s="116">
        <v>25138</v>
      </c>
      <c r="G38" s="116">
        <v>25522</v>
      </c>
      <c r="H38" s="116">
        <v>25872</v>
      </c>
      <c r="I38" s="116">
        <v>26190</v>
      </c>
      <c r="J38" s="116">
        <v>26479</v>
      </c>
      <c r="K38" s="116">
        <v>26718</v>
      </c>
      <c r="L38" s="116">
        <v>26943</v>
      </c>
      <c r="M38" s="116">
        <v>27168</v>
      </c>
      <c r="N38" s="116">
        <v>27381</v>
      </c>
      <c r="O38" s="116">
        <v>27611</v>
      </c>
      <c r="P38" s="116">
        <v>27797</v>
      </c>
      <c r="Q38" s="116">
        <v>27996</v>
      </c>
      <c r="R38" s="116">
        <v>28232</v>
      </c>
      <c r="S38" s="116">
        <v>28475</v>
      </c>
      <c r="T38" s="116">
        <v>28735</v>
      </c>
      <c r="U38" s="116">
        <v>28981</v>
      </c>
      <c r="V38" s="116">
        <v>29228</v>
      </c>
      <c r="W38" s="116">
        <v>29456</v>
      </c>
      <c r="X38" s="116">
        <v>29718</v>
      </c>
      <c r="Y38" s="116">
        <v>29951</v>
      </c>
      <c r="Z38" s="116">
        <v>30191</v>
      </c>
      <c r="AA38" s="117">
        <v>30422</v>
      </c>
      <c r="AB38" s="118">
        <v>320</v>
      </c>
      <c r="AC38" s="118">
        <v>267</v>
      </c>
      <c r="AD38" s="119">
        <v>3199</v>
      </c>
      <c r="AE38" s="120">
        <v>0.13</v>
      </c>
      <c r="AF38" s="119">
        <v>6678</v>
      </c>
      <c r="AG38" s="120">
        <v>0.28000000000000003</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72800</v>
      </c>
      <c r="C40" s="108">
        <v>73703</v>
      </c>
      <c r="D40" s="108">
        <v>74127</v>
      </c>
      <c r="E40" s="108">
        <v>74647</v>
      </c>
      <c r="F40" s="108">
        <v>75401</v>
      </c>
      <c r="G40" s="108">
        <v>76061</v>
      </c>
      <c r="H40" s="108">
        <v>76687</v>
      </c>
      <c r="I40" s="108">
        <v>77194</v>
      </c>
      <c r="J40" s="108">
        <v>77629</v>
      </c>
      <c r="K40" s="108">
        <v>77890</v>
      </c>
      <c r="L40" s="108">
        <v>78207</v>
      </c>
      <c r="M40" s="108">
        <v>78597</v>
      </c>
      <c r="N40" s="108">
        <v>78987</v>
      </c>
      <c r="O40" s="108">
        <v>79462</v>
      </c>
      <c r="P40" s="108">
        <v>79780</v>
      </c>
      <c r="Q40" s="108">
        <v>80166</v>
      </c>
      <c r="R40" s="108">
        <v>80513</v>
      </c>
      <c r="S40" s="108">
        <v>80892</v>
      </c>
      <c r="T40" s="108">
        <v>81313</v>
      </c>
      <c r="U40" s="108">
        <v>81696</v>
      </c>
      <c r="V40" s="108">
        <v>82123</v>
      </c>
      <c r="W40" s="108">
        <v>82466</v>
      </c>
      <c r="X40" s="108">
        <v>82913</v>
      </c>
      <c r="Y40" s="108">
        <v>83284</v>
      </c>
      <c r="Z40" s="108">
        <v>83623</v>
      </c>
      <c r="AA40" s="108">
        <v>83865</v>
      </c>
      <c r="AB40" s="122">
        <v>541</v>
      </c>
      <c r="AC40" s="122">
        <v>443</v>
      </c>
      <c r="AD40" s="108">
        <v>5407</v>
      </c>
      <c r="AE40" s="123">
        <v>7.0000000000000007E-2</v>
      </c>
      <c r="AF40" s="108">
        <v>11065</v>
      </c>
      <c r="AG40" s="123">
        <v>0.15</v>
      </c>
    </row>
    <row r="41" spans="1:33" s="135" customFormat="1" ht="12" customHeight="1" x14ac:dyDescent="0.2">
      <c r="A41" s="106" t="s">
        <v>173</v>
      </c>
      <c r="B41" s="108">
        <v>232406</v>
      </c>
      <c r="C41" s="108">
        <v>234648</v>
      </c>
      <c r="D41" s="108">
        <v>236513</v>
      </c>
      <c r="E41" s="108">
        <v>238391</v>
      </c>
      <c r="F41" s="108">
        <v>240771</v>
      </c>
      <c r="G41" s="108">
        <v>242647</v>
      </c>
      <c r="H41" s="108">
        <v>244345</v>
      </c>
      <c r="I41" s="108">
        <v>245885</v>
      </c>
      <c r="J41" s="108">
        <v>247190</v>
      </c>
      <c r="K41" s="108">
        <v>247973</v>
      </c>
      <c r="L41" s="108">
        <v>248952</v>
      </c>
      <c r="M41" s="108">
        <v>249996</v>
      </c>
      <c r="N41" s="108">
        <v>251135</v>
      </c>
      <c r="O41" s="108">
        <v>252437</v>
      </c>
      <c r="P41" s="108">
        <v>253382</v>
      </c>
      <c r="Q41" s="108">
        <v>254442</v>
      </c>
      <c r="R41" s="108">
        <v>255536</v>
      </c>
      <c r="S41" s="108">
        <v>256750</v>
      </c>
      <c r="T41" s="108">
        <v>258164</v>
      </c>
      <c r="U41" s="108">
        <v>259432</v>
      </c>
      <c r="V41" s="108">
        <v>260663</v>
      </c>
      <c r="W41" s="108">
        <v>261779</v>
      </c>
      <c r="X41" s="108">
        <v>262954</v>
      </c>
      <c r="Y41" s="108">
        <v>263994</v>
      </c>
      <c r="Z41" s="108">
        <v>264943</v>
      </c>
      <c r="AA41" s="108">
        <v>265747</v>
      </c>
      <c r="AB41" s="124">
        <v>1655</v>
      </c>
      <c r="AC41" s="124">
        <v>1334</v>
      </c>
      <c r="AD41" s="108">
        <v>16546</v>
      </c>
      <c r="AE41" s="112">
        <v>7.0000000000000007E-2</v>
      </c>
      <c r="AF41" s="108">
        <v>33341</v>
      </c>
      <c r="AG41" s="112">
        <v>0.14000000000000001</v>
      </c>
    </row>
    <row r="42" spans="1:33" ht="12" customHeight="1" x14ac:dyDescent="0.2">
      <c r="A42" s="106" t="s">
        <v>129</v>
      </c>
      <c r="B42" s="108">
        <v>187701</v>
      </c>
      <c r="C42" s="108">
        <v>190097</v>
      </c>
      <c r="D42" s="108">
        <v>192205</v>
      </c>
      <c r="E42" s="108">
        <v>194355</v>
      </c>
      <c r="F42" s="108">
        <v>197172</v>
      </c>
      <c r="G42" s="108">
        <v>199507</v>
      </c>
      <c r="H42" s="108">
        <v>201600</v>
      </c>
      <c r="I42" s="108">
        <v>203500</v>
      </c>
      <c r="J42" s="108">
        <v>205196</v>
      </c>
      <c r="K42" s="108">
        <v>206409</v>
      </c>
      <c r="L42" s="108">
        <v>207691</v>
      </c>
      <c r="M42" s="108">
        <v>209064</v>
      </c>
      <c r="N42" s="108">
        <v>210421</v>
      </c>
      <c r="O42" s="108">
        <v>211931</v>
      </c>
      <c r="P42" s="108">
        <v>213289</v>
      </c>
      <c r="Q42" s="108">
        <v>214704</v>
      </c>
      <c r="R42" s="108">
        <v>216209</v>
      </c>
      <c r="S42" s="108">
        <v>217797</v>
      </c>
      <c r="T42" s="108">
        <v>219481</v>
      </c>
      <c r="U42" s="108">
        <v>220963</v>
      </c>
      <c r="V42" s="108">
        <v>222548</v>
      </c>
      <c r="W42" s="108">
        <v>224076</v>
      </c>
      <c r="X42" s="108">
        <v>225725</v>
      </c>
      <c r="Y42" s="108">
        <v>227237</v>
      </c>
      <c r="Z42" s="108">
        <v>228759</v>
      </c>
      <c r="AA42" s="108">
        <v>230146</v>
      </c>
      <c r="AB42" s="124">
        <v>1999</v>
      </c>
      <c r="AC42" s="124">
        <v>1698</v>
      </c>
      <c r="AD42" s="108">
        <v>19990</v>
      </c>
      <c r="AE42" s="112">
        <v>0.11</v>
      </c>
      <c r="AF42" s="108">
        <v>42445</v>
      </c>
      <c r="AG42" s="112">
        <v>0.23</v>
      </c>
    </row>
    <row r="43" spans="1:33" ht="12" customHeight="1" x14ac:dyDescent="0.2">
      <c r="A43" s="114" t="s">
        <v>130</v>
      </c>
      <c r="B43" s="108">
        <v>75130</v>
      </c>
      <c r="C43" s="108">
        <v>75972</v>
      </c>
      <c r="D43" s="108">
        <v>76387</v>
      </c>
      <c r="E43" s="108">
        <v>76858</v>
      </c>
      <c r="F43" s="108">
        <v>77637</v>
      </c>
      <c r="G43" s="108">
        <v>78205</v>
      </c>
      <c r="H43" s="108">
        <v>78650</v>
      </c>
      <c r="I43" s="108">
        <v>79032</v>
      </c>
      <c r="J43" s="108">
        <v>79318</v>
      </c>
      <c r="K43" s="108">
        <v>79370</v>
      </c>
      <c r="L43" s="108">
        <v>79527</v>
      </c>
      <c r="M43" s="108">
        <v>79680</v>
      </c>
      <c r="N43" s="108">
        <v>79816</v>
      </c>
      <c r="O43" s="108">
        <v>80000</v>
      </c>
      <c r="P43" s="108">
        <v>80131</v>
      </c>
      <c r="Q43" s="108">
        <v>80244</v>
      </c>
      <c r="R43" s="108">
        <v>80422</v>
      </c>
      <c r="S43" s="108">
        <v>80620</v>
      </c>
      <c r="T43" s="108">
        <v>80879</v>
      </c>
      <c r="U43" s="108">
        <v>81106</v>
      </c>
      <c r="V43" s="108">
        <v>81330</v>
      </c>
      <c r="W43" s="108">
        <v>81532</v>
      </c>
      <c r="X43" s="108">
        <v>81790</v>
      </c>
      <c r="Y43" s="108">
        <v>82017</v>
      </c>
      <c r="Z43" s="108">
        <v>82196</v>
      </c>
      <c r="AA43" s="108">
        <v>82289</v>
      </c>
      <c r="AB43" s="126">
        <v>440</v>
      </c>
      <c r="AC43" s="126">
        <v>286</v>
      </c>
      <c r="AD43" s="108">
        <v>4397</v>
      </c>
      <c r="AE43" s="112">
        <v>0.06</v>
      </c>
      <c r="AF43" s="108">
        <v>7159</v>
      </c>
      <c r="AG43" s="112">
        <v>0.1</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3251</v>
      </c>
      <c r="C45" s="128">
        <v>3254</v>
      </c>
      <c r="D45" s="128">
        <v>3294</v>
      </c>
      <c r="E45" s="128">
        <v>3328</v>
      </c>
      <c r="F45" s="128">
        <v>3381</v>
      </c>
      <c r="G45" s="128">
        <v>3436</v>
      </c>
      <c r="H45" s="128">
        <v>3487</v>
      </c>
      <c r="I45" s="128">
        <v>3528</v>
      </c>
      <c r="J45" s="128">
        <v>3571</v>
      </c>
      <c r="K45" s="128">
        <v>3599</v>
      </c>
      <c r="L45" s="128">
        <v>3623</v>
      </c>
      <c r="M45" s="128">
        <v>3656</v>
      </c>
      <c r="N45" s="128">
        <v>3680</v>
      </c>
      <c r="O45" s="128">
        <v>3707</v>
      </c>
      <c r="P45" s="128">
        <v>3719</v>
      </c>
      <c r="Q45" s="128">
        <v>3734</v>
      </c>
      <c r="R45" s="128">
        <v>3741</v>
      </c>
      <c r="S45" s="128">
        <v>3760</v>
      </c>
      <c r="T45" s="128">
        <v>3775</v>
      </c>
      <c r="U45" s="128">
        <v>3787</v>
      </c>
      <c r="V45" s="128">
        <v>3793</v>
      </c>
      <c r="W45" s="128">
        <v>3803</v>
      </c>
      <c r="X45" s="128">
        <v>3820</v>
      </c>
      <c r="Y45" s="128">
        <v>3826</v>
      </c>
      <c r="Z45" s="128">
        <v>3835</v>
      </c>
      <c r="AA45" s="128">
        <v>3849</v>
      </c>
      <c r="AB45" s="122">
        <v>37</v>
      </c>
      <c r="AC45" s="122">
        <v>24</v>
      </c>
      <c r="AD45" s="128">
        <v>372</v>
      </c>
      <c r="AE45" s="123">
        <v>0.11</v>
      </c>
      <c r="AF45" s="128">
        <v>598</v>
      </c>
      <c r="AG45" s="123">
        <v>0.18</v>
      </c>
    </row>
    <row r="46" spans="1:33" x14ac:dyDescent="0.2">
      <c r="A46" s="114" t="s">
        <v>134</v>
      </c>
      <c r="B46" s="129">
        <v>2541</v>
      </c>
      <c r="C46" s="116">
        <v>2576</v>
      </c>
      <c r="D46" s="116">
        <v>2595</v>
      </c>
      <c r="E46" s="116">
        <v>2607</v>
      </c>
      <c r="F46" s="116">
        <v>2635</v>
      </c>
      <c r="G46" s="116">
        <v>2659</v>
      </c>
      <c r="H46" s="116">
        <v>2676</v>
      </c>
      <c r="I46" s="116">
        <v>2683</v>
      </c>
      <c r="J46" s="116">
        <v>2698</v>
      </c>
      <c r="K46" s="116">
        <v>2698</v>
      </c>
      <c r="L46" s="116">
        <v>2698</v>
      </c>
      <c r="M46" s="116">
        <v>2699</v>
      </c>
      <c r="N46" s="116">
        <v>2696</v>
      </c>
      <c r="O46" s="116">
        <v>2699</v>
      </c>
      <c r="P46" s="116">
        <v>2690</v>
      </c>
      <c r="Q46" s="116">
        <v>2674</v>
      </c>
      <c r="R46" s="116">
        <v>2671</v>
      </c>
      <c r="S46" s="116">
        <v>2680</v>
      </c>
      <c r="T46" s="116">
        <v>2676</v>
      </c>
      <c r="U46" s="116">
        <v>2665</v>
      </c>
      <c r="V46" s="116">
        <v>2658</v>
      </c>
      <c r="W46" s="116">
        <v>2654</v>
      </c>
      <c r="X46" s="116">
        <v>2650</v>
      </c>
      <c r="Y46" s="116">
        <v>2648</v>
      </c>
      <c r="Z46" s="116">
        <v>2644</v>
      </c>
      <c r="AA46" s="116">
        <v>2634</v>
      </c>
      <c r="AB46" s="126">
        <v>16</v>
      </c>
      <c r="AC46" s="126">
        <v>4</v>
      </c>
      <c r="AD46" s="116">
        <v>157</v>
      </c>
      <c r="AE46" s="120">
        <v>0.06</v>
      </c>
      <c r="AF46" s="116">
        <v>93</v>
      </c>
      <c r="AG46" s="120">
        <v>0.04</v>
      </c>
    </row>
    <row r="48" spans="1:33" x14ac:dyDescent="0.2">
      <c r="A48" s="46" t="s">
        <v>119</v>
      </c>
      <c r="B48" s="186"/>
      <c r="C48" s="186"/>
      <c r="D48" s="187"/>
      <c r="E48" s="187"/>
      <c r="F48" s="187"/>
      <c r="G48" s="187"/>
      <c r="H48" s="187"/>
      <c r="I48" s="187"/>
      <c r="J48" s="187"/>
      <c r="K48" s="187"/>
    </row>
    <row r="49" spans="1:12"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428"/>
      <c r="K49" s="428"/>
      <c r="L49" s="189"/>
    </row>
    <row r="50" spans="1:12" x14ac:dyDescent="0.2">
      <c r="A50" s="394"/>
      <c r="B50" s="394"/>
      <c r="C50" s="394"/>
      <c r="D50" s="394"/>
      <c r="E50" s="394"/>
      <c r="F50" s="394"/>
      <c r="G50" s="394"/>
      <c r="H50" s="394"/>
      <c r="I50" s="394"/>
      <c r="J50" s="394"/>
      <c r="K50" s="394"/>
      <c r="L50" s="394"/>
    </row>
    <row r="51" spans="1:12" x14ac:dyDescent="0.2">
      <c r="A51" s="448" t="str">
        <f>'metadata text'!B20</f>
        <v>Household figures are rounded to the nearest whole number. As a result, totals may not equal the sum of their parts.</v>
      </c>
      <c r="B51" s="448"/>
      <c r="C51" s="448"/>
      <c r="D51" s="448"/>
      <c r="E51" s="448"/>
      <c r="F51" s="448"/>
      <c r="G51" s="448"/>
      <c r="H51" s="448"/>
      <c r="I51" s="448"/>
      <c r="J51" s="448"/>
      <c r="K51" s="448"/>
    </row>
    <row r="52" spans="1:12" x14ac:dyDescent="0.2">
      <c r="A52" s="134"/>
      <c r="B52" s="135"/>
    </row>
    <row r="53" spans="1:12" x14ac:dyDescent="0.2">
      <c r="A53" s="50" t="s">
        <v>280</v>
      </c>
      <c r="B53" s="50"/>
    </row>
  </sheetData>
  <mergeCells count="16">
    <mergeCell ref="AF3:AG3"/>
    <mergeCell ref="AF4:AG4"/>
    <mergeCell ref="AC3:AC4"/>
    <mergeCell ref="B3:AA3"/>
    <mergeCell ref="AB3:AB4"/>
    <mergeCell ref="AD3:AE3"/>
    <mergeCell ref="AD4:AE4"/>
    <mergeCell ref="L1:M1"/>
    <mergeCell ref="A1:J1"/>
    <mergeCell ref="A49:K49"/>
    <mergeCell ref="A51:K51"/>
    <mergeCell ref="A50:L50"/>
    <mergeCell ref="A3:A4"/>
    <mergeCell ref="A6:AG6"/>
    <mergeCell ref="A39:AG39"/>
    <mergeCell ref="A44:AG44"/>
  </mergeCells>
  <phoneticPr fontId="3" type="noConversion"/>
  <hyperlinks>
    <hyperlink ref="L1:M1" location="Contents!A1" display="back to contents"/>
  </hyperlinks>
  <pageMargins left="0.75" right="0.75" top="1" bottom="1" header="0.5" footer="0.5"/>
  <pageSetup paperSize="9" scale="79"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G53"/>
  <sheetViews>
    <sheetView showGridLines="0" workbookViewId="0">
      <selection sqref="A1:K1"/>
    </sheetView>
  </sheetViews>
  <sheetFormatPr defaultRowHeight="12.75" x14ac:dyDescent="0.2"/>
  <cols>
    <col min="1" max="1" width="29.28515625" style="137" customWidth="1"/>
    <col min="2" max="27" width="11.28515625" style="97" bestFit="1" customWidth="1"/>
    <col min="28" max="28" width="18.28515625" style="97" customWidth="1"/>
    <col min="29" max="29" width="17.85546875" style="97" customWidth="1"/>
    <col min="30" max="16384" width="9.140625" style="97"/>
  </cols>
  <sheetData>
    <row r="1" spans="1:33" ht="18" customHeight="1" x14ac:dyDescent="0.25">
      <c r="A1" s="396" t="s">
        <v>179</v>
      </c>
      <c r="B1" s="396"/>
      <c r="C1" s="396"/>
      <c r="D1" s="396"/>
      <c r="E1" s="396"/>
      <c r="F1" s="396"/>
      <c r="G1" s="396"/>
      <c r="H1" s="396"/>
      <c r="I1" s="396"/>
      <c r="J1" s="396"/>
      <c r="K1" s="396"/>
      <c r="L1" s="10"/>
      <c r="M1" s="395" t="s">
        <v>272</v>
      </c>
      <c r="N1" s="395"/>
      <c r="O1" s="10"/>
    </row>
    <row r="2" spans="1:33" ht="15" customHeight="1" x14ac:dyDescent="0.25">
      <c r="A2" s="10"/>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5" t="s">
        <v>198</v>
      </c>
      <c r="AC3" s="405" t="s">
        <v>197</v>
      </c>
      <c r="AD3" s="400" t="s">
        <v>115</v>
      </c>
      <c r="AE3" s="402"/>
      <c r="AF3" s="400" t="s">
        <v>115</v>
      </c>
      <c r="AG3" s="402"/>
    </row>
    <row r="4" spans="1:33" s="99" customForma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06"/>
      <c r="AC4" s="406"/>
      <c r="AD4" s="403" t="s">
        <v>177</v>
      </c>
      <c r="AE4" s="404"/>
      <c r="AF4" s="403" t="s">
        <v>167</v>
      </c>
      <c r="AG4" s="404"/>
    </row>
    <row r="5" spans="1:33" s="99" customFormat="1" x14ac:dyDescent="0.2">
      <c r="A5" s="34" t="s">
        <v>68</v>
      </c>
      <c r="B5" s="139">
        <v>210141</v>
      </c>
      <c r="C5" s="101">
        <v>209795</v>
      </c>
      <c r="D5" s="101">
        <v>209064</v>
      </c>
      <c r="E5" s="101">
        <v>208231</v>
      </c>
      <c r="F5" s="101">
        <v>208266</v>
      </c>
      <c r="G5" s="101">
        <v>207788</v>
      </c>
      <c r="H5" s="101">
        <v>207117</v>
      </c>
      <c r="I5" s="101">
        <v>206425</v>
      </c>
      <c r="J5" s="101">
        <v>205810</v>
      </c>
      <c r="K5" s="101">
        <v>204707</v>
      </c>
      <c r="L5" s="101">
        <v>203707</v>
      </c>
      <c r="M5" s="101">
        <v>202997</v>
      </c>
      <c r="N5" s="101">
        <v>202655</v>
      </c>
      <c r="O5" s="101">
        <v>202576</v>
      </c>
      <c r="P5" s="101">
        <v>202527</v>
      </c>
      <c r="Q5" s="101">
        <v>202735</v>
      </c>
      <c r="R5" s="101">
        <v>203241</v>
      </c>
      <c r="S5" s="101">
        <v>204139</v>
      </c>
      <c r="T5" s="101">
        <v>205218</v>
      </c>
      <c r="U5" s="101">
        <v>206597</v>
      </c>
      <c r="V5" s="101">
        <v>208043</v>
      </c>
      <c r="W5" s="101">
        <v>209254</v>
      </c>
      <c r="X5" s="101">
        <v>210439</v>
      </c>
      <c r="Y5" s="101">
        <v>211659</v>
      </c>
      <c r="Z5" s="101">
        <v>213006</v>
      </c>
      <c r="AA5" s="102">
        <v>214117</v>
      </c>
      <c r="AB5" s="103">
        <v>-643</v>
      </c>
      <c r="AC5" s="103">
        <v>159</v>
      </c>
      <c r="AD5" s="104">
        <v>-6434</v>
      </c>
      <c r="AE5" s="105">
        <v>-0.03</v>
      </c>
      <c r="AF5" s="104">
        <v>3976</v>
      </c>
      <c r="AG5" s="105">
        <v>0.02</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84">
        <v>7776</v>
      </c>
      <c r="C7" s="107">
        <v>7714</v>
      </c>
      <c r="D7" s="107">
        <v>7597</v>
      </c>
      <c r="E7" s="107">
        <v>7500</v>
      </c>
      <c r="F7" s="107">
        <v>7472</v>
      </c>
      <c r="G7" s="107">
        <v>7455</v>
      </c>
      <c r="H7" s="107">
        <v>7448</v>
      </c>
      <c r="I7" s="107">
        <v>7444</v>
      </c>
      <c r="J7" s="107">
        <v>7452</v>
      </c>
      <c r="K7" s="107">
        <v>7449</v>
      </c>
      <c r="L7" s="108">
        <v>7468</v>
      </c>
      <c r="M7" s="108">
        <v>7499</v>
      </c>
      <c r="N7" s="108">
        <v>7550</v>
      </c>
      <c r="O7" s="108">
        <v>7607</v>
      </c>
      <c r="P7" s="108">
        <v>7662</v>
      </c>
      <c r="Q7" s="108">
        <v>7722</v>
      </c>
      <c r="R7" s="108">
        <v>7782</v>
      </c>
      <c r="S7" s="108">
        <v>7857</v>
      </c>
      <c r="T7" s="108">
        <v>7932</v>
      </c>
      <c r="U7" s="108">
        <v>8004</v>
      </c>
      <c r="V7" s="108">
        <v>8063</v>
      </c>
      <c r="W7" s="108">
        <v>8111</v>
      </c>
      <c r="X7" s="108">
        <v>8158</v>
      </c>
      <c r="Y7" s="108">
        <v>8201</v>
      </c>
      <c r="Z7" s="108">
        <v>8236</v>
      </c>
      <c r="AA7" s="109">
        <v>8246</v>
      </c>
      <c r="AB7" s="110">
        <v>-31</v>
      </c>
      <c r="AC7" s="110">
        <v>19</v>
      </c>
      <c r="AD7" s="111">
        <v>-308</v>
      </c>
      <c r="AE7" s="112">
        <v>-0.04</v>
      </c>
      <c r="AF7" s="111">
        <v>470</v>
      </c>
      <c r="AG7" s="112">
        <v>0.06</v>
      </c>
    </row>
    <row r="8" spans="1:33" s="113" customFormat="1" x14ac:dyDescent="0.2">
      <c r="A8" s="106" t="s">
        <v>70</v>
      </c>
      <c r="B8" s="184">
        <v>10325</v>
      </c>
      <c r="C8" s="107">
        <v>10361</v>
      </c>
      <c r="D8" s="107">
        <v>10351</v>
      </c>
      <c r="E8" s="107">
        <v>10354</v>
      </c>
      <c r="F8" s="107">
        <v>10388</v>
      </c>
      <c r="G8" s="107">
        <v>10397</v>
      </c>
      <c r="H8" s="107">
        <v>10394</v>
      </c>
      <c r="I8" s="107">
        <v>10378</v>
      </c>
      <c r="J8" s="107">
        <v>10367</v>
      </c>
      <c r="K8" s="107">
        <v>10335</v>
      </c>
      <c r="L8" s="108">
        <v>10302</v>
      </c>
      <c r="M8" s="108">
        <v>10274</v>
      </c>
      <c r="N8" s="108">
        <v>10276</v>
      </c>
      <c r="O8" s="108">
        <v>10280</v>
      </c>
      <c r="P8" s="108">
        <v>10285</v>
      </c>
      <c r="Q8" s="108">
        <v>10301</v>
      </c>
      <c r="R8" s="108">
        <v>10311</v>
      </c>
      <c r="S8" s="108">
        <v>10349</v>
      </c>
      <c r="T8" s="108">
        <v>10382</v>
      </c>
      <c r="U8" s="108">
        <v>10426</v>
      </c>
      <c r="V8" s="108">
        <v>10474</v>
      </c>
      <c r="W8" s="108">
        <v>10513</v>
      </c>
      <c r="X8" s="108">
        <v>10554</v>
      </c>
      <c r="Y8" s="108">
        <v>10581</v>
      </c>
      <c r="Z8" s="108">
        <v>10610</v>
      </c>
      <c r="AA8" s="109">
        <v>10623</v>
      </c>
      <c r="AB8" s="110">
        <v>-2</v>
      </c>
      <c r="AC8" s="110">
        <v>12</v>
      </c>
      <c r="AD8" s="111">
        <v>-23</v>
      </c>
      <c r="AE8" s="112">
        <v>0</v>
      </c>
      <c r="AF8" s="111">
        <v>298</v>
      </c>
      <c r="AG8" s="112">
        <v>0.03</v>
      </c>
    </row>
    <row r="9" spans="1:33" s="113" customFormat="1" x14ac:dyDescent="0.2">
      <c r="A9" s="106" t="s">
        <v>71</v>
      </c>
      <c r="B9" s="184">
        <v>4286</v>
      </c>
      <c r="C9" s="107">
        <v>4289</v>
      </c>
      <c r="D9" s="107">
        <v>4269</v>
      </c>
      <c r="E9" s="107">
        <v>4252</v>
      </c>
      <c r="F9" s="107">
        <v>4235</v>
      </c>
      <c r="G9" s="107">
        <v>4214</v>
      </c>
      <c r="H9" s="107">
        <v>4192</v>
      </c>
      <c r="I9" s="107">
        <v>4156</v>
      </c>
      <c r="J9" s="107">
        <v>4126</v>
      </c>
      <c r="K9" s="107">
        <v>4085</v>
      </c>
      <c r="L9" s="108">
        <v>4055</v>
      </c>
      <c r="M9" s="108">
        <v>4016</v>
      </c>
      <c r="N9" s="108">
        <v>3986</v>
      </c>
      <c r="O9" s="108">
        <v>3964</v>
      </c>
      <c r="P9" s="108">
        <v>3948</v>
      </c>
      <c r="Q9" s="108">
        <v>3932</v>
      </c>
      <c r="R9" s="108">
        <v>3925</v>
      </c>
      <c r="S9" s="108">
        <v>3929</v>
      </c>
      <c r="T9" s="108">
        <v>3942</v>
      </c>
      <c r="U9" s="108">
        <v>3966</v>
      </c>
      <c r="V9" s="108">
        <v>3986</v>
      </c>
      <c r="W9" s="108">
        <v>3996</v>
      </c>
      <c r="X9" s="108">
        <v>4005</v>
      </c>
      <c r="Y9" s="108">
        <v>4020</v>
      </c>
      <c r="Z9" s="108">
        <v>4027</v>
      </c>
      <c r="AA9" s="109">
        <v>4034</v>
      </c>
      <c r="AB9" s="110">
        <v>-23</v>
      </c>
      <c r="AC9" s="110">
        <v>-10</v>
      </c>
      <c r="AD9" s="111">
        <v>-231</v>
      </c>
      <c r="AE9" s="112">
        <v>-0.05</v>
      </c>
      <c r="AF9" s="111">
        <v>-252</v>
      </c>
      <c r="AG9" s="112">
        <v>-0.06</v>
      </c>
    </row>
    <row r="10" spans="1:33" s="113" customFormat="1" x14ac:dyDescent="0.2">
      <c r="A10" s="106" t="s">
        <v>123</v>
      </c>
      <c r="B10" s="184">
        <v>3024</v>
      </c>
      <c r="C10" s="107">
        <v>3013</v>
      </c>
      <c r="D10" s="107">
        <v>2991</v>
      </c>
      <c r="E10" s="107">
        <v>2959</v>
      </c>
      <c r="F10" s="107">
        <v>2944</v>
      </c>
      <c r="G10" s="107">
        <v>2919</v>
      </c>
      <c r="H10" s="107">
        <v>2889</v>
      </c>
      <c r="I10" s="107">
        <v>2856</v>
      </c>
      <c r="J10" s="107">
        <v>2824</v>
      </c>
      <c r="K10" s="107">
        <v>2785</v>
      </c>
      <c r="L10" s="108">
        <v>2742</v>
      </c>
      <c r="M10" s="108">
        <v>2704</v>
      </c>
      <c r="N10" s="108">
        <v>2665</v>
      </c>
      <c r="O10" s="108">
        <v>2631</v>
      </c>
      <c r="P10" s="108">
        <v>2593</v>
      </c>
      <c r="Q10" s="108">
        <v>2558</v>
      </c>
      <c r="R10" s="108">
        <v>2534</v>
      </c>
      <c r="S10" s="108">
        <v>2512</v>
      </c>
      <c r="T10" s="108">
        <v>2496</v>
      </c>
      <c r="U10" s="108">
        <v>2476</v>
      </c>
      <c r="V10" s="108">
        <v>2461</v>
      </c>
      <c r="W10" s="108">
        <v>2430</v>
      </c>
      <c r="X10" s="108">
        <v>2397</v>
      </c>
      <c r="Y10" s="108">
        <v>2369</v>
      </c>
      <c r="Z10" s="108">
        <v>2344</v>
      </c>
      <c r="AA10" s="109">
        <v>2324</v>
      </c>
      <c r="AB10" s="110">
        <v>-28</v>
      </c>
      <c r="AC10" s="110">
        <v>-28</v>
      </c>
      <c r="AD10" s="111">
        <v>-282</v>
      </c>
      <c r="AE10" s="112">
        <v>-0.09</v>
      </c>
      <c r="AF10" s="111">
        <v>-700</v>
      </c>
      <c r="AG10" s="112">
        <v>-0.23</v>
      </c>
    </row>
    <row r="11" spans="1:33" s="113" customFormat="1" x14ac:dyDescent="0.2">
      <c r="A11" s="106" t="s">
        <v>124</v>
      </c>
      <c r="B11" s="184">
        <v>18467</v>
      </c>
      <c r="C11" s="107">
        <v>18366</v>
      </c>
      <c r="D11" s="107">
        <v>18291</v>
      </c>
      <c r="E11" s="107">
        <v>18202</v>
      </c>
      <c r="F11" s="107">
        <v>18282</v>
      </c>
      <c r="G11" s="107">
        <v>18310</v>
      </c>
      <c r="H11" s="107">
        <v>18354</v>
      </c>
      <c r="I11" s="107">
        <v>18416</v>
      </c>
      <c r="J11" s="107">
        <v>18494</v>
      </c>
      <c r="K11" s="107">
        <v>18583</v>
      </c>
      <c r="L11" s="108">
        <v>18686</v>
      </c>
      <c r="M11" s="108">
        <v>18825</v>
      </c>
      <c r="N11" s="108">
        <v>18974</v>
      </c>
      <c r="O11" s="108">
        <v>19130</v>
      </c>
      <c r="P11" s="108">
        <v>19283</v>
      </c>
      <c r="Q11" s="108">
        <v>19442</v>
      </c>
      <c r="R11" s="108">
        <v>19623</v>
      </c>
      <c r="S11" s="108">
        <v>19839</v>
      </c>
      <c r="T11" s="108">
        <v>20036</v>
      </c>
      <c r="U11" s="108">
        <v>20237</v>
      </c>
      <c r="V11" s="108">
        <v>20454</v>
      </c>
      <c r="W11" s="108">
        <v>20644</v>
      </c>
      <c r="X11" s="108">
        <v>20841</v>
      </c>
      <c r="Y11" s="108">
        <v>21045</v>
      </c>
      <c r="Z11" s="108">
        <v>21232</v>
      </c>
      <c r="AA11" s="109">
        <v>21403</v>
      </c>
      <c r="AB11" s="110">
        <v>22</v>
      </c>
      <c r="AC11" s="110">
        <v>117</v>
      </c>
      <c r="AD11" s="111">
        <v>219</v>
      </c>
      <c r="AE11" s="112">
        <v>0.01</v>
      </c>
      <c r="AF11" s="111">
        <v>2936</v>
      </c>
      <c r="AG11" s="112">
        <v>0.16</v>
      </c>
    </row>
    <row r="12" spans="1:33" s="113" customFormat="1" x14ac:dyDescent="0.2">
      <c r="A12" s="106" t="s">
        <v>72</v>
      </c>
      <c r="B12" s="184">
        <v>2018</v>
      </c>
      <c r="C12" s="107">
        <v>2025</v>
      </c>
      <c r="D12" s="107">
        <v>2018</v>
      </c>
      <c r="E12" s="107">
        <v>2010</v>
      </c>
      <c r="F12" s="107">
        <v>2002</v>
      </c>
      <c r="G12" s="107">
        <v>1990</v>
      </c>
      <c r="H12" s="107">
        <v>1964</v>
      </c>
      <c r="I12" s="107">
        <v>1950</v>
      </c>
      <c r="J12" s="107">
        <v>1933</v>
      </c>
      <c r="K12" s="107">
        <v>1899</v>
      </c>
      <c r="L12" s="108">
        <v>1877</v>
      </c>
      <c r="M12" s="108">
        <v>1850</v>
      </c>
      <c r="N12" s="108">
        <v>1837</v>
      </c>
      <c r="O12" s="108">
        <v>1822</v>
      </c>
      <c r="P12" s="108">
        <v>1805</v>
      </c>
      <c r="Q12" s="108">
        <v>1793</v>
      </c>
      <c r="R12" s="108">
        <v>1782</v>
      </c>
      <c r="S12" s="108">
        <v>1782</v>
      </c>
      <c r="T12" s="108">
        <v>1781</v>
      </c>
      <c r="U12" s="108">
        <v>1783</v>
      </c>
      <c r="V12" s="108">
        <v>1785</v>
      </c>
      <c r="W12" s="108">
        <v>1785</v>
      </c>
      <c r="X12" s="108">
        <v>1788</v>
      </c>
      <c r="Y12" s="108">
        <v>1789</v>
      </c>
      <c r="Z12" s="108">
        <v>1794</v>
      </c>
      <c r="AA12" s="109">
        <v>1797</v>
      </c>
      <c r="AB12" s="110">
        <v>-14</v>
      </c>
      <c r="AC12" s="110">
        <v>-9</v>
      </c>
      <c r="AD12" s="111">
        <v>-141</v>
      </c>
      <c r="AE12" s="112">
        <v>-7.0000000000000007E-2</v>
      </c>
      <c r="AF12" s="111">
        <v>-221</v>
      </c>
      <c r="AG12" s="112">
        <v>-0.11</v>
      </c>
    </row>
    <row r="13" spans="1:33" s="113" customFormat="1" x14ac:dyDescent="0.2">
      <c r="A13" s="106" t="s">
        <v>125</v>
      </c>
      <c r="B13" s="184">
        <v>5485</v>
      </c>
      <c r="C13" s="107">
        <v>5425</v>
      </c>
      <c r="D13" s="107">
        <v>5360</v>
      </c>
      <c r="E13" s="107">
        <v>5296</v>
      </c>
      <c r="F13" s="107">
        <v>5267</v>
      </c>
      <c r="G13" s="107">
        <v>5214</v>
      </c>
      <c r="H13" s="107">
        <v>5154</v>
      </c>
      <c r="I13" s="107">
        <v>5092</v>
      </c>
      <c r="J13" s="107">
        <v>5030</v>
      </c>
      <c r="K13" s="107">
        <v>4951</v>
      </c>
      <c r="L13" s="108">
        <v>4882</v>
      </c>
      <c r="M13" s="108">
        <v>4819</v>
      </c>
      <c r="N13" s="108">
        <v>4772</v>
      </c>
      <c r="O13" s="108">
        <v>4730</v>
      </c>
      <c r="P13" s="108">
        <v>4697</v>
      </c>
      <c r="Q13" s="108">
        <v>4675</v>
      </c>
      <c r="R13" s="108">
        <v>4658</v>
      </c>
      <c r="S13" s="108">
        <v>4649</v>
      </c>
      <c r="T13" s="108">
        <v>4642</v>
      </c>
      <c r="U13" s="108">
        <v>4651</v>
      </c>
      <c r="V13" s="108">
        <v>4671</v>
      </c>
      <c r="W13" s="108">
        <v>4681</v>
      </c>
      <c r="X13" s="108">
        <v>4695</v>
      </c>
      <c r="Y13" s="108">
        <v>4703</v>
      </c>
      <c r="Z13" s="108">
        <v>4711</v>
      </c>
      <c r="AA13" s="109">
        <v>4719</v>
      </c>
      <c r="AB13" s="110">
        <v>-60</v>
      </c>
      <c r="AC13" s="110">
        <v>-31</v>
      </c>
      <c r="AD13" s="111">
        <v>-603</v>
      </c>
      <c r="AE13" s="112">
        <v>-0.11</v>
      </c>
      <c r="AF13" s="111">
        <v>-766</v>
      </c>
      <c r="AG13" s="112">
        <v>-0.14000000000000001</v>
      </c>
    </row>
    <row r="14" spans="1:33" s="113" customFormat="1" x14ac:dyDescent="0.2">
      <c r="A14" s="106" t="s">
        <v>73</v>
      </c>
      <c r="B14" s="184">
        <v>5285</v>
      </c>
      <c r="C14" s="107">
        <v>5237</v>
      </c>
      <c r="D14" s="107">
        <v>5167</v>
      </c>
      <c r="E14" s="107">
        <v>5103</v>
      </c>
      <c r="F14" s="107">
        <v>5054</v>
      </c>
      <c r="G14" s="107">
        <v>4998</v>
      </c>
      <c r="H14" s="107">
        <v>4954</v>
      </c>
      <c r="I14" s="107">
        <v>4920</v>
      </c>
      <c r="J14" s="107">
        <v>4896</v>
      </c>
      <c r="K14" s="107">
        <v>4880</v>
      </c>
      <c r="L14" s="108">
        <v>4866</v>
      </c>
      <c r="M14" s="108">
        <v>4866</v>
      </c>
      <c r="N14" s="108">
        <v>4867</v>
      </c>
      <c r="O14" s="108">
        <v>4885</v>
      </c>
      <c r="P14" s="108">
        <v>4917</v>
      </c>
      <c r="Q14" s="108">
        <v>4939</v>
      </c>
      <c r="R14" s="108">
        <v>4964</v>
      </c>
      <c r="S14" s="108">
        <v>5003</v>
      </c>
      <c r="T14" s="108">
        <v>5031</v>
      </c>
      <c r="U14" s="108">
        <v>5075</v>
      </c>
      <c r="V14" s="108">
        <v>5114</v>
      </c>
      <c r="W14" s="108">
        <v>5151</v>
      </c>
      <c r="X14" s="108">
        <v>5190</v>
      </c>
      <c r="Y14" s="108">
        <v>5224</v>
      </c>
      <c r="Z14" s="108">
        <v>5261</v>
      </c>
      <c r="AA14" s="109">
        <v>5293</v>
      </c>
      <c r="AB14" s="110">
        <v>-42</v>
      </c>
      <c r="AC14" s="110">
        <v>0</v>
      </c>
      <c r="AD14" s="111">
        <v>-419</v>
      </c>
      <c r="AE14" s="112">
        <v>-0.08</v>
      </c>
      <c r="AF14" s="111">
        <v>8</v>
      </c>
      <c r="AG14" s="112">
        <v>0</v>
      </c>
    </row>
    <row r="15" spans="1:33" s="113" customFormat="1" x14ac:dyDescent="0.2">
      <c r="A15" s="106" t="s">
        <v>74</v>
      </c>
      <c r="B15" s="184">
        <v>5136</v>
      </c>
      <c r="C15" s="107">
        <v>5118</v>
      </c>
      <c r="D15" s="107">
        <v>5092</v>
      </c>
      <c r="E15" s="107">
        <v>5054</v>
      </c>
      <c r="F15" s="107">
        <v>5044</v>
      </c>
      <c r="G15" s="107">
        <v>5019</v>
      </c>
      <c r="H15" s="107">
        <v>4987</v>
      </c>
      <c r="I15" s="107">
        <v>4948</v>
      </c>
      <c r="J15" s="107">
        <v>4909</v>
      </c>
      <c r="K15" s="107">
        <v>4857</v>
      </c>
      <c r="L15" s="108">
        <v>4806</v>
      </c>
      <c r="M15" s="108">
        <v>4757</v>
      </c>
      <c r="N15" s="108">
        <v>4720</v>
      </c>
      <c r="O15" s="108">
        <v>4689</v>
      </c>
      <c r="P15" s="108">
        <v>4656</v>
      </c>
      <c r="Q15" s="108">
        <v>4630</v>
      </c>
      <c r="R15" s="108">
        <v>4621</v>
      </c>
      <c r="S15" s="108">
        <v>4622</v>
      </c>
      <c r="T15" s="108">
        <v>4635</v>
      </c>
      <c r="U15" s="108">
        <v>4654</v>
      </c>
      <c r="V15" s="108">
        <v>4669</v>
      </c>
      <c r="W15" s="108">
        <v>4685</v>
      </c>
      <c r="X15" s="108">
        <v>4698</v>
      </c>
      <c r="Y15" s="108">
        <v>4711</v>
      </c>
      <c r="Z15" s="108">
        <v>4725</v>
      </c>
      <c r="AA15" s="109">
        <v>4736</v>
      </c>
      <c r="AB15" s="110">
        <v>-33</v>
      </c>
      <c r="AC15" s="110">
        <v>-16</v>
      </c>
      <c r="AD15" s="111">
        <v>-330</v>
      </c>
      <c r="AE15" s="112">
        <v>-0.06</v>
      </c>
      <c r="AF15" s="111">
        <v>-400</v>
      </c>
      <c r="AG15" s="112">
        <v>-0.08</v>
      </c>
    </row>
    <row r="16" spans="1:33" s="113" customFormat="1" x14ac:dyDescent="0.2">
      <c r="A16" s="106" t="s">
        <v>75</v>
      </c>
      <c r="B16" s="184">
        <v>5617</v>
      </c>
      <c r="C16" s="107">
        <v>5605</v>
      </c>
      <c r="D16" s="107">
        <v>5612</v>
      </c>
      <c r="E16" s="107">
        <v>5608</v>
      </c>
      <c r="F16" s="107">
        <v>5591</v>
      </c>
      <c r="G16" s="107">
        <v>5553</v>
      </c>
      <c r="H16" s="107">
        <v>5501</v>
      </c>
      <c r="I16" s="107">
        <v>5453</v>
      </c>
      <c r="J16" s="107">
        <v>5420</v>
      </c>
      <c r="K16" s="107">
        <v>5362</v>
      </c>
      <c r="L16" s="108">
        <v>5312</v>
      </c>
      <c r="M16" s="108">
        <v>5263</v>
      </c>
      <c r="N16" s="108">
        <v>5220</v>
      </c>
      <c r="O16" s="108">
        <v>5188</v>
      </c>
      <c r="P16" s="108">
        <v>5155</v>
      </c>
      <c r="Q16" s="108">
        <v>5143</v>
      </c>
      <c r="R16" s="108">
        <v>5156</v>
      </c>
      <c r="S16" s="108">
        <v>5175</v>
      </c>
      <c r="T16" s="108">
        <v>5208</v>
      </c>
      <c r="U16" s="108">
        <v>5251</v>
      </c>
      <c r="V16" s="108">
        <v>5311</v>
      </c>
      <c r="W16" s="108">
        <v>5362</v>
      </c>
      <c r="X16" s="108">
        <v>5416</v>
      </c>
      <c r="Y16" s="108">
        <v>5476</v>
      </c>
      <c r="Z16" s="108">
        <v>5544</v>
      </c>
      <c r="AA16" s="109">
        <v>5610</v>
      </c>
      <c r="AB16" s="110">
        <v>-30</v>
      </c>
      <c r="AC16" s="110">
        <v>0</v>
      </c>
      <c r="AD16" s="111">
        <v>-305</v>
      </c>
      <c r="AE16" s="112">
        <v>-0.05</v>
      </c>
      <c r="AF16" s="111">
        <v>-7</v>
      </c>
      <c r="AG16" s="112">
        <v>0</v>
      </c>
    </row>
    <row r="17" spans="1:33" s="113" customFormat="1" x14ac:dyDescent="0.2">
      <c r="A17" s="106" t="s">
        <v>76</v>
      </c>
      <c r="B17" s="184">
        <v>3915</v>
      </c>
      <c r="C17" s="107">
        <v>3960</v>
      </c>
      <c r="D17" s="107">
        <v>3979</v>
      </c>
      <c r="E17" s="107">
        <v>3995</v>
      </c>
      <c r="F17" s="107">
        <v>4015</v>
      </c>
      <c r="G17" s="107">
        <v>4028</v>
      </c>
      <c r="H17" s="107">
        <v>4033</v>
      </c>
      <c r="I17" s="107">
        <v>4027</v>
      </c>
      <c r="J17" s="107">
        <v>4033</v>
      </c>
      <c r="K17" s="107">
        <v>4020</v>
      </c>
      <c r="L17" s="108">
        <v>4004</v>
      </c>
      <c r="M17" s="108">
        <v>4003</v>
      </c>
      <c r="N17" s="108">
        <v>4000</v>
      </c>
      <c r="O17" s="108">
        <v>4010</v>
      </c>
      <c r="P17" s="108">
        <v>4022</v>
      </c>
      <c r="Q17" s="108">
        <v>4036</v>
      </c>
      <c r="R17" s="108">
        <v>4062</v>
      </c>
      <c r="S17" s="108">
        <v>4093</v>
      </c>
      <c r="T17" s="108">
        <v>4139</v>
      </c>
      <c r="U17" s="108">
        <v>4189</v>
      </c>
      <c r="V17" s="108">
        <v>4243</v>
      </c>
      <c r="W17" s="108">
        <v>4289</v>
      </c>
      <c r="X17" s="108">
        <v>4345</v>
      </c>
      <c r="Y17" s="108">
        <v>4395</v>
      </c>
      <c r="Z17" s="108">
        <v>4452</v>
      </c>
      <c r="AA17" s="109">
        <v>4501</v>
      </c>
      <c r="AB17" s="110">
        <v>9</v>
      </c>
      <c r="AC17" s="110">
        <v>23</v>
      </c>
      <c r="AD17" s="111">
        <v>89</v>
      </c>
      <c r="AE17" s="112">
        <v>0.02</v>
      </c>
      <c r="AF17" s="111">
        <v>586</v>
      </c>
      <c r="AG17" s="112">
        <v>0.15</v>
      </c>
    </row>
    <row r="18" spans="1:33" s="113" customFormat="1" x14ac:dyDescent="0.2">
      <c r="A18" s="106" t="s">
        <v>77</v>
      </c>
      <c r="B18" s="184">
        <v>3877</v>
      </c>
      <c r="C18" s="107">
        <v>3871</v>
      </c>
      <c r="D18" s="107">
        <v>3858</v>
      </c>
      <c r="E18" s="107">
        <v>3848</v>
      </c>
      <c r="F18" s="107">
        <v>3850</v>
      </c>
      <c r="G18" s="107">
        <v>3845</v>
      </c>
      <c r="H18" s="107">
        <v>3827</v>
      </c>
      <c r="I18" s="107">
        <v>3810</v>
      </c>
      <c r="J18" s="107">
        <v>3796</v>
      </c>
      <c r="K18" s="107">
        <v>3772</v>
      </c>
      <c r="L18" s="108">
        <v>3763</v>
      </c>
      <c r="M18" s="108">
        <v>3740</v>
      </c>
      <c r="N18" s="108">
        <v>3739</v>
      </c>
      <c r="O18" s="108">
        <v>3737</v>
      </c>
      <c r="P18" s="108">
        <v>3734</v>
      </c>
      <c r="Q18" s="108">
        <v>3741</v>
      </c>
      <c r="R18" s="108">
        <v>3758</v>
      </c>
      <c r="S18" s="108">
        <v>3793</v>
      </c>
      <c r="T18" s="108">
        <v>3824</v>
      </c>
      <c r="U18" s="108">
        <v>3863</v>
      </c>
      <c r="V18" s="108">
        <v>3897</v>
      </c>
      <c r="W18" s="108">
        <v>3944</v>
      </c>
      <c r="X18" s="108">
        <v>3987</v>
      </c>
      <c r="Y18" s="108">
        <v>4036</v>
      </c>
      <c r="Z18" s="108">
        <v>4092</v>
      </c>
      <c r="AA18" s="109">
        <v>4144</v>
      </c>
      <c r="AB18" s="110">
        <v>-11</v>
      </c>
      <c r="AC18" s="110">
        <v>11</v>
      </c>
      <c r="AD18" s="111">
        <v>-114</v>
      </c>
      <c r="AE18" s="112">
        <v>-0.03</v>
      </c>
      <c r="AF18" s="111">
        <v>267</v>
      </c>
      <c r="AG18" s="112">
        <v>7.0000000000000007E-2</v>
      </c>
    </row>
    <row r="19" spans="1:33" s="113" customFormat="1" x14ac:dyDescent="0.2">
      <c r="A19" s="106" t="s">
        <v>78</v>
      </c>
      <c r="B19" s="184">
        <v>6166</v>
      </c>
      <c r="C19" s="107">
        <v>6153</v>
      </c>
      <c r="D19" s="107">
        <v>6145</v>
      </c>
      <c r="E19" s="107">
        <v>6133</v>
      </c>
      <c r="F19" s="107">
        <v>6173</v>
      </c>
      <c r="G19" s="107">
        <v>6190</v>
      </c>
      <c r="H19" s="107">
        <v>6194</v>
      </c>
      <c r="I19" s="107">
        <v>6196</v>
      </c>
      <c r="J19" s="107">
        <v>6192</v>
      </c>
      <c r="K19" s="107">
        <v>6166</v>
      </c>
      <c r="L19" s="108">
        <v>6140</v>
      </c>
      <c r="M19" s="108">
        <v>6122</v>
      </c>
      <c r="N19" s="108">
        <v>6113</v>
      </c>
      <c r="O19" s="108">
        <v>6108</v>
      </c>
      <c r="P19" s="108">
        <v>6100</v>
      </c>
      <c r="Q19" s="108">
        <v>6097</v>
      </c>
      <c r="R19" s="108">
        <v>6098</v>
      </c>
      <c r="S19" s="108">
        <v>6117</v>
      </c>
      <c r="T19" s="108">
        <v>6138</v>
      </c>
      <c r="U19" s="108">
        <v>6159</v>
      </c>
      <c r="V19" s="108">
        <v>6192</v>
      </c>
      <c r="W19" s="108">
        <v>6213</v>
      </c>
      <c r="X19" s="108">
        <v>6244</v>
      </c>
      <c r="Y19" s="108">
        <v>6279</v>
      </c>
      <c r="Z19" s="108">
        <v>6309</v>
      </c>
      <c r="AA19" s="109">
        <v>6344</v>
      </c>
      <c r="AB19" s="110">
        <v>-3</v>
      </c>
      <c r="AC19" s="110">
        <v>7</v>
      </c>
      <c r="AD19" s="111">
        <v>-26</v>
      </c>
      <c r="AE19" s="112">
        <v>0</v>
      </c>
      <c r="AF19" s="111">
        <v>178</v>
      </c>
      <c r="AG19" s="112">
        <v>0.03</v>
      </c>
    </row>
    <row r="20" spans="1:33" s="113" customFormat="1" x14ac:dyDescent="0.2">
      <c r="A20" s="106" t="s">
        <v>79</v>
      </c>
      <c r="B20" s="184">
        <v>14003</v>
      </c>
      <c r="C20" s="107">
        <v>14006</v>
      </c>
      <c r="D20" s="107">
        <v>13932</v>
      </c>
      <c r="E20" s="107">
        <v>13886</v>
      </c>
      <c r="F20" s="107">
        <v>13857</v>
      </c>
      <c r="G20" s="107">
        <v>13797</v>
      </c>
      <c r="H20" s="107">
        <v>13720</v>
      </c>
      <c r="I20" s="107">
        <v>13648</v>
      </c>
      <c r="J20" s="107">
        <v>13594</v>
      </c>
      <c r="K20" s="107">
        <v>13498</v>
      </c>
      <c r="L20" s="108">
        <v>13406</v>
      </c>
      <c r="M20" s="108">
        <v>13336</v>
      </c>
      <c r="N20" s="108">
        <v>13291</v>
      </c>
      <c r="O20" s="108">
        <v>13258</v>
      </c>
      <c r="P20" s="108">
        <v>13219</v>
      </c>
      <c r="Q20" s="108">
        <v>13190</v>
      </c>
      <c r="R20" s="108">
        <v>13174</v>
      </c>
      <c r="S20" s="108">
        <v>13183</v>
      </c>
      <c r="T20" s="108">
        <v>13191</v>
      </c>
      <c r="U20" s="108">
        <v>13217</v>
      </c>
      <c r="V20" s="108">
        <v>13248</v>
      </c>
      <c r="W20" s="108">
        <v>13270</v>
      </c>
      <c r="X20" s="108">
        <v>13285</v>
      </c>
      <c r="Y20" s="108">
        <v>13303</v>
      </c>
      <c r="Z20" s="108">
        <v>13329</v>
      </c>
      <c r="AA20" s="109">
        <v>13349</v>
      </c>
      <c r="AB20" s="110">
        <v>-60</v>
      </c>
      <c r="AC20" s="110">
        <v>-26</v>
      </c>
      <c r="AD20" s="111">
        <v>-597</v>
      </c>
      <c r="AE20" s="112">
        <v>-0.04</v>
      </c>
      <c r="AF20" s="111">
        <v>-654</v>
      </c>
      <c r="AG20" s="112">
        <v>-0.05</v>
      </c>
    </row>
    <row r="21" spans="1:33" s="113" customFormat="1" x14ac:dyDescent="0.2">
      <c r="A21" s="106" t="s">
        <v>80</v>
      </c>
      <c r="B21" s="184">
        <v>23411</v>
      </c>
      <c r="C21" s="107">
        <v>23414</v>
      </c>
      <c r="D21" s="107">
        <v>23418</v>
      </c>
      <c r="E21" s="107">
        <v>23386</v>
      </c>
      <c r="F21" s="107">
        <v>23377</v>
      </c>
      <c r="G21" s="107">
        <v>23348</v>
      </c>
      <c r="H21" s="107">
        <v>23313</v>
      </c>
      <c r="I21" s="107">
        <v>23297</v>
      </c>
      <c r="J21" s="107">
        <v>23285</v>
      </c>
      <c r="K21" s="107">
        <v>23249</v>
      </c>
      <c r="L21" s="108">
        <v>23245</v>
      </c>
      <c r="M21" s="108">
        <v>23276</v>
      </c>
      <c r="N21" s="108">
        <v>23366</v>
      </c>
      <c r="O21" s="108">
        <v>23497</v>
      </c>
      <c r="P21" s="108">
        <v>23625</v>
      </c>
      <c r="Q21" s="108">
        <v>23793</v>
      </c>
      <c r="R21" s="108">
        <v>23985</v>
      </c>
      <c r="S21" s="108">
        <v>24226</v>
      </c>
      <c r="T21" s="108">
        <v>24483</v>
      </c>
      <c r="U21" s="108">
        <v>24786</v>
      </c>
      <c r="V21" s="108">
        <v>25073</v>
      </c>
      <c r="W21" s="108">
        <v>25328</v>
      </c>
      <c r="X21" s="108">
        <v>25577</v>
      </c>
      <c r="Y21" s="108">
        <v>25832</v>
      </c>
      <c r="Z21" s="108">
        <v>26109</v>
      </c>
      <c r="AA21" s="109">
        <v>26326</v>
      </c>
      <c r="AB21" s="110">
        <v>-17</v>
      </c>
      <c r="AC21" s="110">
        <v>117</v>
      </c>
      <c r="AD21" s="111">
        <v>-166</v>
      </c>
      <c r="AE21" s="112">
        <v>-0.01</v>
      </c>
      <c r="AF21" s="111">
        <v>2915</v>
      </c>
      <c r="AG21" s="112">
        <v>0.12</v>
      </c>
    </row>
    <row r="22" spans="1:33" s="113" customFormat="1" x14ac:dyDescent="0.2">
      <c r="A22" s="106" t="s">
        <v>81</v>
      </c>
      <c r="B22" s="184">
        <v>8994</v>
      </c>
      <c r="C22" s="107">
        <v>8996</v>
      </c>
      <c r="D22" s="107">
        <v>8996</v>
      </c>
      <c r="E22" s="107">
        <v>8995</v>
      </c>
      <c r="F22" s="107">
        <v>9008</v>
      </c>
      <c r="G22" s="107">
        <v>9005</v>
      </c>
      <c r="H22" s="107">
        <v>8977</v>
      </c>
      <c r="I22" s="107">
        <v>8950</v>
      </c>
      <c r="J22" s="107">
        <v>8921</v>
      </c>
      <c r="K22" s="107">
        <v>8874</v>
      </c>
      <c r="L22" s="108">
        <v>8815</v>
      </c>
      <c r="M22" s="108">
        <v>8765</v>
      </c>
      <c r="N22" s="108">
        <v>8722</v>
      </c>
      <c r="O22" s="108">
        <v>8691</v>
      </c>
      <c r="P22" s="108">
        <v>8655</v>
      </c>
      <c r="Q22" s="108">
        <v>8622</v>
      </c>
      <c r="R22" s="108">
        <v>8615</v>
      </c>
      <c r="S22" s="108">
        <v>8617</v>
      </c>
      <c r="T22" s="108">
        <v>8631</v>
      </c>
      <c r="U22" s="108">
        <v>8656</v>
      </c>
      <c r="V22" s="108">
        <v>8682</v>
      </c>
      <c r="W22" s="108">
        <v>8717</v>
      </c>
      <c r="X22" s="108">
        <v>8745</v>
      </c>
      <c r="Y22" s="108">
        <v>8767</v>
      </c>
      <c r="Z22" s="108">
        <v>8796</v>
      </c>
      <c r="AA22" s="109">
        <v>8824</v>
      </c>
      <c r="AB22" s="110">
        <v>-18</v>
      </c>
      <c r="AC22" s="110">
        <v>-7</v>
      </c>
      <c r="AD22" s="111">
        <v>-179</v>
      </c>
      <c r="AE22" s="112">
        <v>-0.02</v>
      </c>
      <c r="AF22" s="111">
        <v>-170</v>
      </c>
      <c r="AG22" s="112">
        <v>-0.02</v>
      </c>
    </row>
    <row r="23" spans="1:33" s="113" customFormat="1" x14ac:dyDescent="0.2">
      <c r="A23" s="106" t="s">
        <v>82</v>
      </c>
      <c r="B23" s="184">
        <v>3774</v>
      </c>
      <c r="C23" s="107">
        <v>3762</v>
      </c>
      <c r="D23" s="107">
        <v>3746</v>
      </c>
      <c r="E23" s="107">
        <v>3719</v>
      </c>
      <c r="F23" s="107">
        <v>3683</v>
      </c>
      <c r="G23" s="107">
        <v>3644</v>
      </c>
      <c r="H23" s="107">
        <v>3597</v>
      </c>
      <c r="I23" s="107">
        <v>3557</v>
      </c>
      <c r="J23" s="107">
        <v>3503</v>
      </c>
      <c r="K23" s="107">
        <v>3446</v>
      </c>
      <c r="L23" s="108">
        <v>3390</v>
      </c>
      <c r="M23" s="108">
        <v>3340</v>
      </c>
      <c r="N23" s="108">
        <v>3301</v>
      </c>
      <c r="O23" s="108">
        <v>3260</v>
      </c>
      <c r="P23" s="108">
        <v>3221</v>
      </c>
      <c r="Q23" s="108">
        <v>3185</v>
      </c>
      <c r="R23" s="108">
        <v>3155</v>
      </c>
      <c r="S23" s="108">
        <v>3132</v>
      </c>
      <c r="T23" s="108">
        <v>3120</v>
      </c>
      <c r="U23" s="108">
        <v>3107</v>
      </c>
      <c r="V23" s="108">
        <v>3092</v>
      </c>
      <c r="W23" s="108">
        <v>3075</v>
      </c>
      <c r="X23" s="108">
        <v>3061</v>
      </c>
      <c r="Y23" s="108">
        <v>3057</v>
      </c>
      <c r="Z23" s="108">
        <v>3049</v>
      </c>
      <c r="AA23" s="109">
        <v>3032</v>
      </c>
      <c r="AB23" s="110">
        <v>-38</v>
      </c>
      <c r="AC23" s="110">
        <v>-30</v>
      </c>
      <c r="AD23" s="111">
        <v>-384</v>
      </c>
      <c r="AE23" s="112">
        <v>-0.1</v>
      </c>
      <c r="AF23" s="111">
        <v>-742</v>
      </c>
      <c r="AG23" s="112">
        <v>-0.2</v>
      </c>
    </row>
    <row r="24" spans="1:33" s="113" customFormat="1" x14ac:dyDescent="0.2">
      <c r="A24" s="106" t="s">
        <v>83</v>
      </c>
      <c r="B24" s="184">
        <v>3791</v>
      </c>
      <c r="C24" s="107">
        <v>3812</v>
      </c>
      <c r="D24" s="107">
        <v>3839</v>
      </c>
      <c r="E24" s="107">
        <v>3864</v>
      </c>
      <c r="F24" s="107">
        <v>3889</v>
      </c>
      <c r="G24" s="107">
        <v>3896</v>
      </c>
      <c r="H24" s="107">
        <v>3921</v>
      </c>
      <c r="I24" s="107">
        <v>3940</v>
      </c>
      <c r="J24" s="107">
        <v>3962</v>
      </c>
      <c r="K24" s="107">
        <v>3970</v>
      </c>
      <c r="L24" s="108">
        <v>3980</v>
      </c>
      <c r="M24" s="108">
        <v>4012</v>
      </c>
      <c r="N24" s="108">
        <v>4049</v>
      </c>
      <c r="O24" s="108">
        <v>4086</v>
      </c>
      <c r="P24" s="108">
        <v>4139</v>
      </c>
      <c r="Q24" s="108">
        <v>4205</v>
      </c>
      <c r="R24" s="108">
        <v>4275</v>
      </c>
      <c r="S24" s="108">
        <v>4356</v>
      </c>
      <c r="T24" s="108">
        <v>4447</v>
      </c>
      <c r="U24" s="108">
        <v>4546</v>
      </c>
      <c r="V24" s="108">
        <v>4651</v>
      </c>
      <c r="W24" s="108">
        <v>4743</v>
      </c>
      <c r="X24" s="108">
        <v>4830</v>
      </c>
      <c r="Y24" s="108">
        <v>4928</v>
      </c>
      <c r="Z24" s="108">
        <v>5020</v>
      </c>
      <c r="AA24" s="109">
        <v>5101</v>
      </c>
      <c r="AB24" s="110">
        <v>19</v>
      </c>
      <c r="AC24" s="110">
        <v>52</v>
      </c>
      <c r="AD24" s="111">
        <v>189</v>
      </c>
      <c r="AE24" s="112">
        <v>0.05</v>
      </c>
      <c r="AF24" s="111">
        <v>1310</v>
      </c>
      <c r="AG24" s="112">
        <v>0.35</v>
      </c>
    </row>
    <row r="25" spans="1:33" s="113" customFormat="1" x14ac:dyDescent="0.2">
      <c r="A25" s="106" t="s">
        <v>84</v>
      </c>
      <c r="B25" s="184">
        <v>3429</v>
      </c>
      <c r="C25" s="107">
        <v>3436</v>
      </c>
      <c r="D25" s="107">
        <v>3425</v>
      </c>
      <c r="E25" s="107">
        <v>3416</v>
      </c>
      <c r="F25" s="107">
        <v>3415</v>
      </c>
      <c r="G25" s="107">
        <v>3401</v>
      </c>
      <c r="H25" s="107">
        <v>3394</v>
      </c>
      <c r="I25" s="107">
        <v>3381</v>
      </c>
      <c r="J25" s="107">
        <v>3364</v>
      </c>
      <c r="K25" s="107">
        <v>3342</v>
      </c>
      <c r="L25" s="108">
        <v>3316</v>
      </c>
      <c r="M25" s="108">
        <v>3298</v>
      </c>
      <c r="N25" s="108">
        <v>3289</v>
      </c>
      <c r="O25" s="108">
        <v>3270</v>
      </c>
      <c r="P25" s="108">
        <v>3261</v>
      </c>
      <c r="Q25" s="108">
        <v>3256</v>
      </c>
      <c r="R25" s="108">
        <v>3255</v>
      </c>
      <c r="S25" s="108">
        <v>3264</v>
      </c>
      <c r="T25" s="108">
        <v>3271</v>
      </c>
      <c r="U25" s="108">
        <v>3295</v>
      </c>
      <c r="V25" s="108">
        <v>3315</v>
      </c>
      <c r="W25" s="108">
        <v>3328</v>
      </c>
      <c r="X25" s="108">
        <v>3339</v>
      </c>
      <c r="Y25" s="108">
        <v>3350</v>
      </c>
      <c r="Z25" s="108">
        <v>3361</v>
      </c>
      <c r="AA25" s="109">
        <v>3370</v>
      </c>
      <c r="AB25" s="110">
        <v>-11</v>
      </c>
      <c r="AC25" s="110">
        <v>-2</v>
      </c>
      <c r="AD25" s="111">
        <v>-113</v>
      </c>
      <c r="AE25" s="112">
        <v>-0.03</v>
      </c>
      <c r="AF25" s="111">
        <v>-59</v>
      </c>
      <c r="AG25" s="112">
        <v>-0.02</v>
      </c>
    </row>
    <row r="26" spans="1:33" s="113" customFormat="1" x14ac:dyDescent="0.2">
      <c r="A26" s="106" t="s">
        <v>126</v>
      </c>
      <c r="B26" s="184">
        <v>1106</v>
      </c>
      <c r="C26" s="107">
        <v>1091</v>
      </c>
      <c r="D26" s="107">
        <v>1071</v>
      </c>
      <c r="E26" s="107">
        <v>1053</v>
      </c>
      <c r="F26" s="107">
        <v>1054</v>
      </c>
      <c r="G26" s="107">
        <v>1050</v>
      </c>
      <c r="H26" s="107">
        <v>1047</v>
      </c>
      <c r="I26" s="107">
        <v>1045</v>
      </c>
      <c r="J26" s="107">
        <v>1039</v>
      </c>
      <c r="K26" s="107">
        <v>1028</v>
      </c>
      <c r="L26" s="108">
        <v>1015</v>
      </c>
      <c r="M26" s="108">
        <v>1005</v>
      </c>
      <c r="N26" s="108">
        <v>994</v>
      </c>
      <c r="O26" s="108">
        <v>983</v>
      </c>
      <c r="P26" s="108">
        <v>977</v>
      </c>
      <c r="Q26" s="108">
        <v>968</v>
      </c>
      <c r="R26" s="108">
        <v>964</v>
      </c>
      <c r="S26" s="108">
        <v>956</v>
      </c>
      <c r="T26" s="108">
        <v>949</v>
      </c>
      <c r="U26" s="108">
        <v>947</v>
      </c>
      <c r="V26" s="108">
        <v>943</v>
      </c>
      <c r="W26" s="108">
        <v>936</v>
      </c>
      <c r="X26" s="108">
        <v>929</v>
      </c>
      <c r="Y26" s="108">
        <v>922</v>
      </c>
      <c r="Z26" s="108">
        <v>915</v>
      </c>
      <c r="AA26" s="109">
        <v>912</v>
      </c>
      <c r="AB26" s="110">
        <v>-9</v>
      </c>
      <c r="AC26" s="110">
        <v>-8</v>
      </c>
      <c r="AD26" s="111">
        <v>-91</v>
      </c>
      <c r="AE26" s="112">
        <v>-0.08</v>
      </c>
      <c r="AF26" s="111">
        <v>-194</v>
      </c>
      <c r="AG26" s="112">
        <v>-0.18</v>
      </c>
    </row>
    <row r="27" spans="1:33" s="113" customFormat="1" x14ac:dyDescent="0.2">
      <c r="A27" s="106" t="s">
        <v>85</v>
      </c>
      <c r="B27" s="184">
        <v>5073</v>
      </c>
      <c r="C27" s="107">
        <v>5030</v>
      </c>
      <c r="D27" s="107">
        <v>4982</v>
      </c>
      <c r="E27" s="107">
        <v>4933</v>
      </c>
      <c r="F27" s="107">
        <v>4916</v>
      </c>
      <c r="G27" s="107">
        <v>4886</v>
      </c>
      <c r="H27" s="107">
        <v>4846</v>
      </c>
      <c r="I27" s="107">
        <v>4805</v>
      </c>
      <c r="J27" s="107">
        <v>4769</v>
      </c>
      <c r="K27" s="107">
        <v>4711</v>
      </c>
      <c r="L27" s="108">
        <v>4651</v>
      </c>
      <c r="M27" s="108">
        <v>4587</v>
      </c>
      <c r="N27" s="108">
        <v>4533</v>
      </c>
      <c r="O27" s="108">
        <v>4486</v>
      </c>
      <c r="P27" s="108">
        <v>4432</v>
      </c>
      <c r="Q27" s="108">
        <v>4389</v>
      </c>
      <c r="R27" s="108">
        <v>4351</v>
      </c>
      <c r="S27" s="108">
        <v>4318</v>
      </c>
      <c r="T27" s="108">
        <v>4295</v>
      </c>
      <c r="U27" s="108">
        <v>4284</v>
      </c>
      <c r="V27" s="108">
        <v>4277</v>
      </c>
      <c r="W27" s="108">
        <v>4270</v>
      </c>
      <c r="X27" s="108">
        <v>4260</v>
      </c>
      <c r="Y27" s="108">
        <v>4253</v>
      </c>
      <c r="Z27" s="108">
        <v>4252</v>
      </c>
      <c r="AA27" s="109">
        <v>4254</v>
      </c>
      <c r="AB27" s="110">
        <v>-42</v>
      </c>
      <c r="AC27" s="110">
        <v>-33</v>
      </c>
      <c r="AD27" s="111">
        <v>-422</v>
      </c>
      <c r="AE27" s="112">
        <v>-0.08</v>
      </c>
      <c r="AF27" s="111">
        <v>-819</v>
      </c>
      <c r="AG27" s="112">
        <v>-0.16</v>
      </c>
    </row>
    <row r="28" spans="1:33" s="113" customFormat="1" x14ac:dyDescent="0.2">
      <c r="A28" s="106" t="s">
        <v>86</v>
      </c>
      <c r="B28" s="184">
        <v>14557</v>
      </c>
      <c r="C28" s="107">
        <v>14472</v>
      </c>
      <c r="D28" s="107">
        <v>14383</v>
      </c>
      <c r="E28" s="107">
        <v>14292</v>
      </c>
      <c r="F28" s="107">
        <v>14308</v>
      </c>
      <c r="G28" s="107">
        <v>14296</v>
      </c>
      <c r="H28" s="107">
        <v>14271</v>
      </c>
      <c r="I28" s="107">
        <v>14234</v>
      </c>
      <c r="J28" s="107">
        <v>14212</v>
      </c>
      <c r="K28" s="107">
        <v>14118</v>
      </c>
      <c r="L28" s="108">
        <v>14042</v>
      </c>
      <c r="M28" s="108">
        <v>13980</v>
      </c>
      <c r="N28" s="108">
        <v>13951</v>
      </c>
      <c r="O28" s="108">
        <v>13949</v>
      </c>
      <c r="P28" s="108">
        <v>13926</v>
      </c>
      <c r="Q28" s="108">
        <v>13934</v>
      </c>
      <c r="R28" s="108">
        <v>13949</v>
      </c>
      <c r="S28" s="108">
        <v>13986</v>
      </c>
      <c r="T28" s="108">
        <v>14038</v>
      </c>
      <c r="U28" s="108">
        <v>14121</v>
      </c>
      <c r="V28" s="108">
        <v>14198</v>
      </c>
      <c r="W28" s="108">
        <v>14256</v>
      </c>
      <c r="X28" s="108">
        <v>14293</v>
      </c>
      <c r="Y28" s="108">
        <v>14336</v>
      </c>
      <c r="Z28" s="108">
        <v>14409</v>
      </c>
      <c r="AA28" s="109">
        <v>14454</v>
      </c>
      <c r="AB28" s="110">
        <v>-52</v>
      </c>
      <c r="AC28" s="110">
        <v>-4</v>
      </c>
      <c r="AD28" s="111">
        <v>-515</v>
      </c>
      <c r="AE28" s="112">
        <v>-0.04</v>
      </c>
      <c r="AF28" s="111">
        <v>-103</v>
      </c>
      <c r="AG28" s="112">
        <v>-0.01</v>
      </c>
    </row>
    <row r="29" spans="1:33" s="113" customFormat="1" x14ac:dyDescent="0.2">
      <c r="A29" s="106" t="s">
        <v>87</v>
      </c>
      <c r="B29" s="184">
        <v>839</v>
      </c>
      <c r="C29" s="107">
        <v>843</v>
      </c>
      <c r="D29" s="107">
        <v>845</v>
      </c>
      <c r="E29" s="107">
        <v>846</v>
      </c>
      <c r="F29" s="107">
        <v>845</v>
      </c>
      <c r="G29" s="107">
        <v>843</v>
      </c>
      <c r="H29" s="107">
        <v>840</v>
      </c>
      <c r="I29" s="107">
        <v>835</v>
      </c>
      <c r="J29" s="107">
        <v>828</v>
      </c>
      <c r="K29" s="107">
        <v>819</v>
      </c>
      <c r="L29" s="108">
        <v>811</v>
      </c>
      <c r="M29" s="108">
        <v>806</v>
      </c>
      <c r="N29" s="108">
        <v>803</v>
      </c>
      <c r="O29" s="108">
        <v>799</v>
      </c>
      <c r="P29" s="108">
        <v>798</v>
      </c>
      <c r="Q29" s="108">
        <v>797</v>
      </c>
      <c r="R29" s="108">
        <v>797</v>
      </c>
      <c r="S29" s="108">
        <v>801</v>
      </c>
      <c r="T29" s="108">
        <v>805</v>
      </c>
      <c r="U29" s="108">
        <v>809</v>
      </c>
      <c r="V29" s="108">
        <v>815</v>
      </c>
      <c r="W29" s="108">
        <v>816</v>
      </c>
      <c r="X29" s="108">
        <v>821</v>
      </c>
      <c r="Y29" s="108">
        <v>826</v>
      </c>
      <c r="Z29" s="108">
        <v>830</v>
      </c>
      <c r="AA29" s="109">
        <v>833</v>
      </c>
      <c r="AB29" s="110">
        <v>-3</v>
      </c>
      <c r="AC29" s="110">
        <v>0</v>
      </c>
      <c r="AD29" s="111">
        <v>-28</v>
      </c>
      <c r="AE29" s="112">
        <v>-0.03</v>
      </c>
      <c r="AF29" s="111">
        <v>-6</v>
      </c>
      <c r="AG29" s="112">
        <v>-0.01</v>
      </c>
    </row>
    <row r="30" spans="1:33" s="113" customFormat="1" x14ac:dyDescent="0.2">
      <c r="A30" s="106" t="s">
        <v>127</v>
      </c>
      <c r="B30" s="184">
        <v>5313</v>
      </c>
      <c r="C30" s="107">
        <v>5361</v>
      </c>
      <c r="D30" s="107">
        <v>5378</v>
      </c>
      <c r="E30" s="107">
        <v>5386</v>
      </c>
      <c r="F30" s="107">
        <v>5394</v>
      </c>
      <c r="G30" s="107">
        <v>5369</v>
      </c>
      <c r="H30" s="107">
        <v>5340</v>
      </c>
      <c r="I30" s="107">
        <v>5302</v>
      </c>
      <c r="J30" s="107">
        <v>5267</v>
      </c>
      <c r="K30" s="107">
        <v>5225</v>
      </c>
      <c r="L30" s="108">
        <v>5176</v>
      </c>
      <c r="M30" s="108">
        <v>5144</v>
      </c>
      <c r="N30" s="108">
        <v>5114</v>
      </c>
      <c r="O30" s="108">
        <v>5096</v>
      </c>
      <c r="P30" s="108">
        <v>5071</v>
      </c>
      <c r="Q30" s="108">
        <v>5063</v>
      </c>
      <c r="R30" s="108">
        <v>5070</v>
      </c>
      <c r="S30" s="108">
        <v>5084</v>
      </c>
      <c r="T30" s="108">
        <v>5101</v>
      </c>
      <c r="U30" s="108">
        <v>5117</v>
      </c>
      <c r="V30" s="108">
        <v>5145</v>
      </c>
      <c r="W30" s="108">
        <v>5163</v>
      </c>
      <c r="X30" s="108">
        <v>5179</v>
      </c>
      <c r="Y30" s="108">
        <v>5197</v>
      </c>
      <c r="Z30" s="108">
        <v>5215</v>
      </c>
      <c r="AA30" s="109">
        <v>5231</v>
      </c>
      <c r="AB30" s="110">
        <v>-14</v>
      </c>
      <c r="AC30" s="110">
        <v>-3</v>
      </c>
      <c r="AD30" s="111">
        <v>-137</v>
      </c>
      <c r="AE30" s="112">
        <v>-0.03</v>
      </c>
      <c r="AF30" s="111">
        <v>-82</v>
      </c>
      <c r="AG30" s="112">
        <v>-0.02</v>
      </c>
    </row>
    <row r="31" spans="1:33" s="113" customFormat="1" x14ac:dyDescent="0.2">
      <c r="A31" s="106" t="s">
        <v>88</v>
      </c>
      <c r="B31" s="184">
        <v>7258</v>
      </c>
      <c r="C31" s="107">
        <v>7267</v>
      </c>
      <c r="D31" s="107">
        <v>7270</v>
      </c>
      <c r="E31" s="107">
        <v>7239</v>
      </c>
      <c r="F31" s="107">
        <v>7240</v>
      </c>
      <c r="G31" s="107">
        <v>7224</v>
      </c>
      <c r="H31" s="107">
        <v>7188</v>
      </c>
      <c r="I31" s="107">
        <v>7147</v>
      </c>
      <c r="J31" s="107">
        <v>7099</v>
      </c>
      <c r="K31" s="107">
        <v>7023</v>
      </c>
      <c r="L31" s="108">
        <v>6962</v>
      </c>
      <c r="M31" s="108">
        <v>6910</v>
      </c>
      <c r="N31" s="108">
        <v>6866</v>
      </c>
      <c r="O31" s="108">
        <v>6839</v>
      </c>
      <c r="P31" s="108">
        <v>6824</v>
      </c>
      <c r="Q31" s="108">
        <v>6843</v>
      </c>
      <c r="R31" s="108">
        <v>6865</v>
      </c>
      <c r="S31" s="108">
        <v>6901</v>
      </c>
      <c r="T31" s="108">
        <v>6965</v>
      </c>
      <c r="U31" s="108">
        <v>7051</v>
      </c>
      <c r="V31" s="108">
        <v>7136</v>
      </c>
      <c r="W31" s="108">
        <v>7202</v>
      </c>
      <c r="X31" s="108">
        <v>7270</v>
      </c>
      <c r="Y31" s="108">
        <v>7333</v>
      </c>
      <c r="Z31" s="108">
        <v>7423</v>
      </c>
      <c r="AA31" s="109">
        <v>7489</v>
      </c>
      <c r="AB31" s="110">
        <v>-30</v>
      </c>
      <c r="AC31" s="110">
        <v>9</v>
      </c>
      <c r="AD31" s="111">
        <v>-296</v>
      </c>
      <c r="AE31" s="112">
        <v>-0.04</v>
      </c>
      <c r="AF31" s="111">
        <v>231</v>
      </c>
      <c r="AG31" s="112">
        <v>0.03</v>
      </c>
    </row>
    <row r="32" spans="1:33" s="113" customFormat="1" x14ac:dyDescent="0.2">
      <c r="A32" s="106" t="s">
        <v>89</v>
      </c>
      <c r="B32" s="184">
        <v>3695</v>
      </c>
      <c r="C32" s="107">
        <v>3681</v>
      </c>
      <c r="D32" s="107">
        <v>3657</v>
      </c>
      <c r="E32" s="107">
        <v>3633</v>
      </c>
      <c r="F32" s="107">
        <v>3630</v>
      </c>
      <c r="G32" s="107">
        <v>3604</v>
      </c>
      <c r="H32" s="107">
        <v>3578</v>
      </c>
      <c r="I32" s="107">
        <v>3552</v>
      </c>
      <c r="J32" s="107">
        <v>3519</v>
      </c>
      <c r="K32" s="107">
        <v>3475</v>
      </c>
      <c r="L32" s="108">
        <v>3432</v>
      </c>
      <c r="M32" s="108">
        <v>3399</v>
      </c>
      <c r="N32" s="108">
        <v>3378</v>
      </c>
      <c r="O32" s="108">
        <v>3354</v>
      </c>
      <c r="P32" s="108">
        <v>3336</v>
      </c>
      <c r="Q32" s="108">
        <v>3326</v>
      </c>
      <c r="R32" s="108">
        <v>3322</v>
      </c>
      <c r="S32" s="108">
        <v>3324</v>
      </c>
      <c r="T32" s="108">
        <v>3329</v>
      </c>
      <c r="U32" s="108">
        <v>3340</v>
      </c>
      <c r="V32" s="108">
        <v>3362</v>
      </c>
      <c r="W32" s="108">
        <v>3378</v>
      </c>
      <c r="X32" s="108">
        <v>3393</v>
      </c>
      <c r="Y32" s="108">
        <v>3409</v>
      </c>
      <c r="Z32" s="108">
        <v>3428</v>
      </c>
      <c r="AA32" s="109">
        <v>3446</v>
      </c>
      <c r="AB32" s="110">
        <v>-26</v>
      </c>
      <c r="AC32" s="110">
        <v>-10</v>
      </c>
      <c r="AD32" s="111">
        <v>-263</v>
      </c>
      <c r="AE32" s="112">
        <v>-7.0000000000000007E-2</v>
      </c>
      <c r="AF32" s="111">
        <v>-249</v>
      </c>
      <c r="AG32" s="112">
        <v>-7.0000000000000007E-2</v>
      </c>
    </row>
    <row r="33" spans="1:33" s="113" customFormat="1" x14ac:dyDescent="0.2">
      <c r="A33" s="106" t="s">
        <v>90</v>
      </c>
      <c r="B33" s="184">
        <v>886</v>
      </c>
      <c r="C33" s="107">
        <v>890</v>
      </c>
      <c r="D33" s="107">
        <v>889</v>
      </c>
      <c r="E33" s="107">
        <v>888</v>
      </c>
      <c r="F33" s="107">
        <v>893</v>
      </c>
      <c r="G33" s="107">
        <v>895</v>
      </c>
      <c r="H33" s="107">
        <v>894</v>
      </c>
      <c r="I33" s="107">
        <v>894</v>
      </c>
      <c r="J33" s="107">
        <v>890</v>
      </c>
      <c r="K33" s="107">
        <v>890</v>
      </c>
      <c r="L33" s="108">
        <v>884</v>
      </c>
      <c r="M33" s="108">
        <v>879</v>
      </c>
      <c r="N33" s="108">
        <v>876</v>
      </c>
      <c r="O33" s="108">
        <v>873</v>
      </c>
      <c r="P33" s="108">
        <v>872</v>
      </c>
      <c r="Q33" s="108">
        <v>865</v>
      </c>
      <c r="R33" s="108">
        <v>862</v>
      </c>
      <c r="S33" s="108">
        <v>861</v>
      </c>
      <c r="T33" s="108">
        <v>863</v>
      </c>
      <c r="U33" s="108">
        <v>864</v>
      </c>
      <c r="V33" s="108">
        <v>865</v>
      </c>
      <c r="W33" s="108">
        <v>866</v>
      </c>
      <c r="X33" s="108">
        <v>865</v>
      </c>
      <c r="Y33" s="108">
        <v>867</v>
      </c>
      <c r="Z33" s="108">
        <v>869</v>
      </c>
      <c r="AA33" s="109">
        <v>873</v>
      </c>
      <c r="AB33" s="110">
        <v>0</v>
      </c>
      <c r="AC33" s="110">
        <v>-1</v>
      </c>
      <c r="AD33" s="111">
        <v>-2</v>
      </c>
      <c r="AE33" s="112">
        <v>0</v>
      </c>
      <c r="AF33" s="111">
        <v>-13</v>
      </c>
      <c r="AG33" s="112">
        <v>-0.01</v>
      </c>
    </row>
    <row r="34" spans="1:33" s="113" customFormat="1" x14ac:dyDescent="0.2">
      <c r="A34" s="106" t="s">
        <v>91</v>
      </c>
      <c r="B34" s="184">
        <v>4217</v>
      </c>
      <c r="C34" s="107">
        <v>4179</v>
      </c>
      <c r="D34" s="108">
        <v>4139</v>
      </c>
      <c r="E34" s="108">
        <v>4092</v>
      </c>
      <c r="F34" s="107">
        <v>4080</v>
      </c>
      <c r="G34" s="107">
        <v>4048</v>
      </c>
      <c r="H34" s="107">
        <v>4013</v>
      </c>
      <c r="I34" s="107">
        <v>3981</v>
      </c>
      <c r="J34" s="107">
        <v>3944</v>
      </c>
      <c r="K34" s="107">
        <v>3898</v>
      </c>
      <c r="L34" s="108">
        <v>3845</v>
      </c>
      <c r="M34" s="108">
        <v>3807</v>
      </c>
      <c r="N34" s="108">
        <v>3771</v>
      </c>
      <c r="O34" s="108">
        <v>3742</v>
      </c>
      <c r="P34" s="108">
        <v>3717</v>
      </c>
      <c r="Q34" s="108">
        <v>3684</v>
      </c>
      <c r="R34" s="108">
        <v>3665</v>
      </c>
      <c r="S34" s="108">
        <v>3646</v>
      </c>
      <c r="T34" s="108">
        <v>3634</v>
      </c>
      <c r="U34" s="108">
        <v>3631</v>
      </c>
      <c r="V34" s="108">
        <v>3628</v>
      </c>
      <c r="W34" s="108">
        <v>3627</v>
      </c>
      <c r="X34" s="108">
        <v>3621</v>
      </c>
      <c r="Y34" s="108">
        <v>3613</v>
      </c>
      <c r="Z34" s="108">
        <v>3608</v>
      </c>
      <c r="AA34" s="109">
        <v>3609</v>
      </c>
      <c r="AB34" s="110">
        <v>-37</v>
      </c>
      <c r="AC34" s="110">
        <v>-24</v>
      </c>
      <c r="AD34" s="111">
        <v>-372</v>
      </c>
      <c r="AE34" s="112">
        <v>-0.09</v>
      </c>
      <c r="AF34" s="111">
        <v>-608</v>
      </c>
      <c r="AG34" s="112">
        <v>-0.14000000000000001</v>
      </c>
    </row>
    <row r="35" spans="1:33" x14ac:dyDescent="0.2">
      <c r="A35" s="106" t="s">
        <v>92</v>
      </c>
      <c r="B35" s="140">
        <v>13296</v>
      </c>
      <c r="C35" s="108">
        <v>13253</v>
      </c>
      <c r="D35" s="108">
        <v>13176</v>
      </c>
      <c r="E35" s="108">
        <v>13081</v>
      </c>
      <c r="F35" s="108">
        <v>13101</v>
      </c>
      <c r="G35" s="108">
        <v>13080</v>
      </c>
      <c r="H35" s="108">
        <v>13028</v>
      </c>
      <c r="I35" s="108">
        <v>12988</v>
      </c>
      <c r="J35" s="108">
        <v>12952</v>
      </c>
      <c r="K35" s="108">
        <v>12869</v>
      </c>
      <c r="L35" s="108">
        <v>12782</v>
      </c>
      <c r="M35" s="108">
        <v>12706</v>
      </c>
      <c r="N35" s="108">
        <v>12667</v>
      </c>
      <c r="O35" s="108">
        <v>12650</v>
      </c>
      <c r="P35" s="108">
        <v>12620</v>
      </c>
      <c r="Q35" s="108">
        <v>12606</v>
      </c>
      <c r="R35" s="108">
        <v>12613</v>
      </c>
      <c r="S35" s="108">
        <v>12648</v>
      </c>
      <c r="T35" s="108">
        <v>12705</v>
      </c>
      <c r="U35" s="108">
        <v>12774</v>
      </c>
      <c r="V35" s="108">
        <v>12846</v>
      </c>
      <c r="W35" s="108">
        <v>12911</v>
      </c>
      <c r="X35" s="108">
        <v>12961</v>
      </c>
      <c r="Y35" s="108">
        <v>13018</v>
      </c>
      <c r="Z35" s="108">
        <v>13098</v>
      </c>
      <c r="AA35" s="109">
        <v>13165</v>
      </c>
      <c r="AB35" s="110">
        <v>-51</v>
      </c>
      <c r="AC35" s="110">
        <v>-5</v>
      </c>
      <c r="AD35" s="111">
        <v>-514</v>
      </c>
      <c r="AE35" s="112">
        <v>-0.04</v>
      </c>
      <c r="AF35" s="111">
        <v>-131</v>
      </c>
      <c r="AG35" s="112">
        <v>-0.01</v>
      </c>
    </row>
    <row r="36" spans="1:33" x14ac:dyDescent="0.2">
      <c r="A36" s="106" t="s">
        <v>93</v>
      </c>
      <c r="B36" s="140">
        <v>3814</v>
      </c>
      <c r="C36" s="108">
        <v>3811</v>
      </c>
      <c r="D36" s="108">
        <v>3827</v>
      </c>
      <c r="E36" s="108">
        <v>3839</v>
      </c>
      <c r="F36" s="108">
        <v>3852</v>
      </c>
      <c r="G36" s="108">
        <v>3859</v>
      </c>
      <c r="H36" s="108">
        <v>3864</v>
      </c>
      <c r="I36" s="108">
        <v>3859</v>
      </c>
      <c r="J36" s="108">
        <v>3855</v>
      </c>
      <c r="K36" s="108">
        <v>3853</v>
      </c>
      <c r="L36" s="108">
        <v>3844</v>
      </c>
      <c r="M36" s="108">
        <v>3836</v>
      </c>
      <c r="N36" s="108">
        <v>3817</v>
      </c>
      <c r="O36" s="108">
        <v>3806</v>
      </c>
      <c r="P36" s="108">
        <v>3810</v>
      </c>
      <c r="Q36" s="108">
        <v>3811</v>
      </c>
      <c r="R36" s="108">
        <v>3828</v>
      </c>
      <c r="S36" s="108">
        <v>3842</v>
      </c>
      <c r="T36" s="108">
        <v>3861</v>
      </c>
      <c r="U36" s="108">
        <v>3892</v>
      </c>
      <c r="V36" s="108">
        <v>3923</v>
      </c>
      <c r="W36" s="108">
        <v>3960</v>
      </c>
      <c r="X36" s="108">
        <v>4004</v>
      </c>
      <c r="Y36" s="108">
        <v>4047</v>
      </c>
      <c r="Z36" s="108">
        <v>4089</v>
      </c>
      <c r="AA36" s="109">
        <v>4129</v>
      </c>
      <c r="AB36" s="110">
        <v>3</v>
      </c>
      <c r="AC36" s="110">
        <v>13</v>
      </c>
      <c r="AD36" s="111">
        <v>30</v>
      </c>
      <c r="AE36" s="112">
        <v>0.01</v>
      </c>
      <c r="AF36" s="111">
        <v>315</v>
      </c>
      <c r="AG36" s="112">
        <v>0.08</v>
      </c>
    </row>
    <row r="37" spans="1:33" x14ac:dyDescent="0.2">
      <c r="A37" s="106" t="s">
        <v>94</v>
      </c>
      <c r="B37" s="140">
        <v>3713</v>
      </c>
      <c r="C37" s="108">
        <v>3682</v>
      </c>
      <c r="D37" s="108">
        <v>3636</v>
      </c>
      <c r="E37" s="108">
        <v>3591</v>
      </c>
      <c r="F37" s="108">
        <v>3575</v>
      </c>
      <c r="G37" s="108">
        <v>3550</v>
      </c>
      <c r="H37" s="108">
        <v>3517</v>
      </c>
      <c r="I37" s="108">
        <v>3480</v>
      </c>
      <c r="J37" s="108">
        <v>3451</v>
      </c>
      <c r="K37" s="108">
        <v>3415</v>
      </c>
      <c r="L37" s="108">
        <v>3376</v>
      </c>
      <c r="M37" s="108">
        <v>3341</v>
      </c>
      <c r="N37" s="108">
        <v>3318</v>
      </c>
      <c r="O37" s="108">
        <v>3306</v>
      </c>
      <c r="P37" s="108">
        <v>3292</v>
      </c>
      <c r="Q37" s="108">
        <v>3282</v>
      </c>
      <c r="R37" s="108">
        <v>3274</v>
      </c>
      <c r="S37" s="108">
        <v>3280</v>
      </c>
      <c r="T37" s="108">
        <v>3289</v>
      </c>
      <c r="U37" s="108">
        <v>3301</v>
      </c>
      <c r="V37" s="108">
        <v>3315</v>
      </c>
      <c r="W37" s="108">
        <v>3320</v>
      </c>
      <c r="X37" s="108">
        <v>3332</v>
      </c>
      <c r="Y37" s="108">
        <v>3335</v>
      </c>
      <c r="Z37" s="108">
        <v>3343</v>
      </c>
      <c r="AA37" s="109">
        <v>3344</v>
      </c>
      <c r="AB37" s="110">
        <v>-34</v>
      </c>
      <c r="AC37" s="110">
        <v>-15</v>
      </c>
      <c r="AD37" s="111">
        <v>-337</v>
      </c>
      <c r="AE37" s="112">
        <v>-0.09</v>
      </c>
      <c r="AF37" s="111">
        <v>-369</v>
      </c>
      <c r="AG37" s="112">
        <v>-0.1</v>
      </c>
    </row>
    <row r="38" spans="1:33" x14ac:dyDescent="0.2">
      <c r="A38" s="114" t="s">
        <v>95</v>
      </c>
      <c r="B38" s="129">
        <v>7598</v>
      </c>
      <c r="C38" s="116">
        <v>7672</v>
      </c>
      <c r="D38" s="116">
        <v>7728</v>
      </c>
      <c r="E38" s="116">
        <v>7778</v>
      </c>
      <c r="F38" s="116">
        <v>7835</v>
      </c>
      <c r="G38" s="116">
        <v>7863</v>
      </c>
      <c r="H38" s="116">
        <v>7880</v>
      </c>
      <c r="I38" s="116">
        <v>7885</v>
      </c>
      <c r="J38" s="116">
        <v>7883</v>
      </c>
      <c r="K38" s="116">
        <v>7861</v>
      </c>
      <c r="L38" s="116">
        <v>7834</v>
      </c>
      <c r="M38" s="116">
        <v>7830</v>
      </c>
      <c r="N38" s="116">
        <v>7829</v>
      </c>
      <c r="O38" s="116">
        <v>7850</v>
      </c>
      <c r="P38" s="116">
        <v>7873</v>
      </c>
      <c r="Q38" s="116">
        <v>7908</v>
      </c>
      <c r="R38" s="116">
        <v>7948</v>
      </c>
      <c r="S38" s="116">
        <v>7994</v>
      </c>
      <c r="T38" s="116">
        <v>8054</v>
      </c>
      <c r="U38" s="116">
        <v>8127</v>
      </c>
      <c r="V38" s="116">
        <v>8209</v>
      </c>
      <c r="W38" s="116">
        <v>8282</v>
      </c>
      <c r="X38" s="116">
        <v>8357</v>
      </c>
      <c r="Y38" s="116">
        <v>8440</v>
      </c>
      <c r="Z38" s="116">
        <v>8525</v>
      </c>
      <c r="AA38" s="117">
        <v>8602</v>
      </c>
      <c r="AB38" s="118">
        <v>24</v>
      </c>
      <c r="AC38" s="118">
        <v>40</v>
      </c>
      <c r="AD38" s="119">
        <v>236</v>
      </c>
      <c r="AE38" s="120">
        <v>0.03</v>
      </c>
      <c r="AF38" s="119">
        <v>1004</v>
      </c>
      <c r="AG38" s="120">
        <v>0.13</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17714</v>
      </c>
      <c r="C40" s="108">
        <v>17717</v>
      </c>
      <c r="D40" s="108">
        <v>17593</v>
      </c>
      <c r="E40" s="108">
        <v>17503</v>
      </c>
      <c r="F40" s="108">
        <v>17509</v>
      </c>
      <c r="G40" s="108">
        <v>17499</v>
      </c>
      <c r="H40" s="108">
        <v>17490</v>
      </c>
      <c r="I40" s="108">
        <v>17467</v>
      </c>
      <c r="J40" s="108">
        <v>17467</v>
      </c>
      <c r="K40" s="108">
        <v>17430</v>
      </c>
      <c r="L40" s="108">
        <v>17417</v>
      </c>
      <c r="M40" s="108">
        <v>17422</v>
      </c>
      <c r="N40" s="108">
        <v>17475</v>
      </c>
      <c r="O40" s="108">
        <v>17538</v>
      </c>
      <c r="P40" s="108">
        <v>17599</v>
      </c>
      <c r="Q40" s="108">
        <v>17675</v>
      </c>
      <c r="R40" s="108">
        <v>17749</v>
      </c>
      <c r="S40" s="108">
        <v>17867</v>
      </c>
      <c r="T40" s="108">
        <v>17984</v>
      </c>
      <c r="U40" s="108">
        <v>18107</v>
      </c>
      <c r="V40" s="108">
        <v>18221</v>
      </c>
      <c r="W40" s="108">
        <v>18313</v>
      </c>
      <c r="X40" s="108">
        <v>18409</v>
      </c>
      <c r="Y40" s="108">
        <v>18488</v>
      </c>
      <c r="Z40" s="108">
        <v>18560</v>
      </c>
      <c r="AA40" s="108">
        <v>18589</v>
      </c>
      <c r="AB40" s="122">
        <v>-30</v>
      </c>
      <c r="AC40" s="122">
        <v>35</v>
      </c>
      <c r="AD40" s="108">
        <v>-297</v>
      </c>
      <c r="AE40" s="123">
        <v>-0.02</v>
      </c>
      <c r="AF40" s="108">
        <v>875</v>
      </c>
      <c r="AG40" s="123">
        <v>0.05</v>
      </c>
    </row>
    <row r="41" spans="1:33" s="125" customFormat="1" ht="12" customHeight="1" x14ac:dyDescent="0.2">
      <c r="A41" s="106" t="s">
        <v>173</v>
      </c>
      <c r="B41" s="108">
        <v>75789</v>
      </c>
      <c r="C41" s="108">
        <v>75740</v>
      </c>
      <c r="D41" s="108">
        <v>75619</v>
      </c>
      <c r="E41" s="108">
        <v>75388</v>
      </c>
      <c r="F41" s="108">
        <v>75398</v>
      </c>
      <c r="G41" s="108">
        <v>75261</v>
      </c>
      <c r="H41" s="108">
        <v>75005</v>
      </c>
      <c r="I41" s="108">
        <v>74760</v>
      </c>
      <c r="J41" s="108">
        <v>74520</v>
      </c>
      <c r="K41" s="108">
        <v>74060</v>
      </c>
      <c r="L41" s="108">
        <v>73665</v>
      </c>
      <c r="M41" s="108">
        <v>73327</v>
      </c>
      <c r="N41" s="108">
        <v>73173</v>
      </c>
      <c r="O41" s="108">
        <v>73152</v>
      </c>
      <c r="P41" s="108">
        <v>73085</v>
      </c>
      <c r="Q41" s="108">
        <v>73177</v>
      </c>
      <c r="R41" s="108">
        <v>73382</v>
      </c>
      <c r="S41" s="108">
        <v>73757</v>
      </c>
      <c r="T41" s="108">
        <v>74243</v>
      </c>
      <c r="U41" s="108">
        <v>74860</v>
      </c>
      <c r="V41" s="108">
        <v>75484</v>
      </c>
      <c r="W41" s="108">
        <v>76019</v>
      </c>
      <c r="X41" s="108">
        <v>76543</v>
      </c>
      <c r="Y41" s="108">
        <v>77103</v>
      </c>
      <c r="Z41" s="108">
        <v>77783</v>
      </c>
      <c r="AA41" s="108">
        <v>78321</v>
      </c>
      <c r="AB41" s="124">
        <v>-212</v>
      </c>
      <c r="AC41" s="124">
        <v>101</v>
      </c>
      <c r="AD41" s="108">
        <v>-2124</v>
      </c>
      <c r="AE41" s="112">
        <v>-0.03</v>
      </c>
      <c r="AF41" s="108">
        <v>2532</v>
      </c>
      <c r="AG41" s="112">
        <v>0.03</v>
      </c>
    </row>
    <row r="42" spans="1:33" ht="12" customHeight="1" x14ac:dyDescent="0.2">
      <c r="A42" s="106" t="s">
        <v>129</v>
      </c>
      <c r="B42" s="108">
        <v>48509</v>
      </c>
      <c r="C42" s="108">
        <v>48574</v>
      </c>
      <c r="D42" s="108">
        <v>48573</v>
      </c>
      <c r="E42" s="108">
        <v>48576</v>
      </c>
      <c r="F42" s="108">
        <v>48791</v>
      </c>
      <c r="G42" s="108">
        <v>48858</v>
      </c>
      <c r="H42" s="108">
        <v>48895</v>
      </c>
      <c r="I42" s="108">
        <v>48911</v>
      </c>
      <c r="J42" s="108">
        <v>48963</v>
      </c>
      <c r="K42" s="108">
        <v>48903</v>
      </c>
      <c r="L42" s="108">
        <v>48866</v>
      </c>
      <c r="M42" s="108">
        <v>48934</v>
      </c>
      <c r="N42" s="108">
        <v>49053</v>
      </c>
      <c r="O42" s="108">
        <v>49217</v>
      </c>
      <c r="P42" s="108">
        <v>49392</v>
      </c>
      <c r="Q42" s="108">
        <v>49619</v>
      </c>
      <c r="R42" s="108">
        <v>49920</v>
      </c>
      <c r="S42" s="108">
        <v>50311</v>
      </c>
      <c r="T42" s="108">
        <v>50724</v>
      </c>
      <c r="U42" s="108">
        <v>51185</v>
      </c>
      <c r="V42" s="108">
        <v>51699</v>
      </c>
      <c r="W42" s="108">
        <v>52140</v>
      </c>
      <c r="X42" s="108">
        <v>52595</v>
      </c>
      <c r="Y42" s="108">
        <v>53067</v>
      </c>
      <c r="Z42" s="108">
        <v>53537</v>
      </c>
      <c r="AA42" s="108">
        <v>53958</v>
      </c>
      <c r="AB42" s="124">
        <v>36</v>
      </c>
      <c r="AC42" s="124">
        <v>218</v>
      </c>
      <c r="AD42" s="108">
        <v>357</v>
      </c>
      <c r="AE42" s="112">
        <v>0.01</v>
      </c>
      <c r="AF42" s="108">
        <v>5449</v>
      </c>
      <c r="AG42" s="112">
        <v>0.11</v>
      </c>
    </row>
    <row r="43" spans="1:33" ht="12" customHeight="1" x14ac:dyDescent="0.2">
      <c r="A43" s="114" t="s">
        <v>130</v>
      </c>
      <c r="B43" s="108">
        <v>18354</v>
      </c>
      <c r="C43" s="108">
        <v>18399</v>
      </c>
      <c r="D43" s="108">
        <v>18328</v>
      </c>
      <c r="E43" s="108">
        <v>18251</v>
      </c>
      <c r="F43" s="108">
        <v>18160</v>
      </c>
      <c r="G43" s="108">
        <v>18016</v>
      </c>
      <c r="H43" s="108">
        <v>17890</v>
      </c>
      <c r="I43" s="108">
        <v>17761</v>
      </c>
      <c r="J43" s="108">
        <v>17646</v>
      </c>
      <c r="K43" s="108">
        <v>17527</v>
      </c>
      <c r="L43" s="108">
        <v>17402</v>
      </c>
      <c r="M43" s="108">
        <v>17314</v>
      </c>
      <c r="N43" s="108">
        <v>17233</v>
      </c>
      <c r="O43" s="108">
        <v>17188</v>
      </c>
      <c r="P43" s="108">
        <v>17158</v>
      </c>
      <c r="Q43" s="108">
        <v>17133</v>
      </c>
      <c r="R43" s="108">
        <v>17138</v>
      </c>
      <c r="S43" s="108">
        <v>17181</v>
      </c>
      <c r="T43" s="108">
        <v>17228</v>
      </c>
      <c r="U43" s="108">
        <v>17299</v>
      </c>
      <c r="V43" s="108">
        <v>17380</v>
      </c>
      <c r="W43" s="108">
        <v>17443</v>
      </c>
      <c r="X43" s="108">
        <v>17507</v>
      </c>
      <c r="Y43" s="108">
        <v>17584</v>
      </c>
      <c r="Z43" s="108">
        <v>17662</v>
      </c>
      <c r="AA43" s="108">
        <v>17737</v>
      </c>
      <c r="AB43" s="126">
        <v>-95</v>
      </c>
      <c r="AC43" s="126">
        <v>-25</v>
      </c>
      <c r="AD43" s="108">
        <v>-952</v>
      </c>
      <c r="AE43" s="112">
        <v>-0.05</v>
      </c>
      <c r="AF43" s="108">
        <v>-617</v>
      </c>
      <c r="AG43" s="112">
        <v>-0.03</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606</v>
      </c>
      <c r="C45" s="128">
        <v>601</v>
      </c>
      <c r="D45" s="128">
        <v>604</v>
      </c>
      <c r="E45" s="128">
        <v>607</v>
      </c>
      <c r="F45" s="128">
        <v>611</v>
      </c>
      <c r="G45" s="128">
        <v>615</v>
      </c>
      <c r="H45" s="128">
        <v>618</v>
      </c>
      <c r="I45" s="128">
        <v>621</v>
      </c>
      <c r="J45" s="128">
        <v>624</v>
      </c>
      <c r="K45" s="128">
        <v>624</v>
      </c>
      <c r="L45" s="128">
        <v>621</v>
      </c>
      <c r="M45" s="128">
        <v>619</v>
      </c>
      <c r="N45" s="128">
        <v>619</v>
      </c>
      <c r="O45" s="128">
        <v>618</v>
      </c>
      <c r="P45" s="128">
        <v>615</v>
      </c>
      <c r="Q45" s="128">
        <v>613</v>
      </c>
      <c r="R45" s="128">
        <v>612</v>
      </c>
      <c r="S45" s="128">
        <v>614</v>
      </c>
      <c r="T45" s="128">
        <v>615</v>
      </c>
      <c r="U45" s="128">
        <v>619</v>
      </c>
      <c r="V45" s="128">
        <v>620</v>
      </c>
      <c r="W45" s="128">
        <v>623</v>
      </c>
      <c r="X45" s="128">
        <v>625</v>
      </c>
      <c r="Y45" s="128">
        <v>626</v>
      </c>
      <c r="Z45" s="128">
        <v>629</v>
      </c>
      <c r="AA45" s="128">
        <v>631</v>
      </c>
      <c r="AB45" s="122">
        <v>2</v>
      </c>
      <c r="AC45" s="122">
        <v>1</v>
      </c>
      <c r="AD45" s="128">
        <v>15</v>
      </c>
      <c r="AE45" s="123">
        <v>0.02</v>
      </c>
      <c r="AF45" s="128">
        <v>25</v>
      </c>
      <c r="AG45" s="123">
        <v>0.04</v>
      </c>
    </row>
    <row r="46" spans="1:33" x14ac:dyDescent="0.2">
      <c r="A46" s="114" t="s">
        <v>134</v>
      </c>
      <c r="B46" s="129">
        <v>620</v>
      </c>
      <c r="C46" s="116">
        <v>621</v>
      </c>
      <c r="D46" s="116">
        <v>615</v>
      </c>
      <c r="E46" s="116">
        <v>612</v>
      </c>
      <c r="F46" s="116">
        <v>608</v>
      </c>
      <c r="G46" s="116">
        <v>603</v>
      </c>
      <c r="H46" s="116">
        <v>599</v>
      </c>
      <c r="I46" s="116">
        <v>593</v>
      </c>
      <c r="J46" s="116">
        <v>583</v>
      </c>
      <c r="K46" s="116">
        <v>576</v>
      </c>
      <c r="L46" s="116">
        <v>568</v>
      </c>
      <c r="M46" s="116">
        <v>562</v>
      </c>
      <c r="N46" s="116">
        <v>556</v>
      </c>
      <c r="O46" s="116">
        <v>551</v>
      </c>
      <c r="P46" s="116">
        <v>545</v>
      </c>
      <c r="Q46" s="116">
        <v>541</v>
      </c>
      <c r="R46" s="116">
        <v>539</v>
      </c>
      <c r="S46" s="116">
        <v>539</v>
      </c>
      <c r="T46" s="116">
        <v>539</v>
      </c>
      <c r="U46" s="116">
        <v>539</v>
      </c>
      <c r="V46" s="116">
        <v>538</v>
      </c>
      <c r="W46" s="116">
        <v>539</v>
      </c>
      <c r="X46" s="116">
        <v>539</v>
      </c>
      <c r="Y46" s="116">
        <v>537</v>
      </c>
      <c r="Z46" s="116">
        <v>537</v>
      </c>
      <c r="AA46" s="116">
        <v>537</v>
      </c>
      <c r="AB46" s="126">
        <v>-5</v>
      </c>
      <c r="AC46" s="126">
        <v>-3</v>
      </c>
      <c r="AD46" s="116">
        <v>-52</v>
      </c>
      <c r="AE46" s="120">
        <v>-0.08</v>
      </c>
      <c r="AF46" s="116">
        <v>-83</v>
      </c>
      <c r="AG46" s="120">
        <v>-0.13</v>
      </c>
    </row>
    <row r="48" spans="1:33" x14ac:dyDescent="0.2">
      <c r="A48" s="46" t="s">
        <v>119</v>
      </c>
      <c r="B48" s="186"/>
      <c r="C48" s="186"/>
      <c r="D48" s="187"/>
      <c r="E48" s="187"/>
      <c r="F48" s="187"/>
      <c r="G48" s="187"/>
      <c r="H48" s="187"/>
      <c r="I48" s="187"/>
      <c r="J48" s="187"/>
      <c r="K48" s="187"/>
      <c r="L48" s="13"/>
    </row>
    <row r="49" spans="1:12" ht="12.75" customHeight="1"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428"/>
      <c r="K49" s="428"/>
      <c r="L49" s="189"/>
    </row>
    <row r="50" spans="1:12" ht="12.75" customHeight="1" x14ac:dyDescent="0.2">
      <c r="A50" s="394"/>
      <c r="B50" s="394"/>
      <c r="C50" s="394"/>
      <c r="D50" s="394"/>
      <c r="E50" s="394"/>
      <c r="F50" s="394"/>
      <c r="G50" s="394"/>
      <c r="H50" s="394"/>
      <c r="I50" s="394"/>
      <c r="J50" s="394"/>
      <c r="K50" s="394"/>
      <c r="L50" s="394"/>
    </row>
    <row r="51" spans="1:12" x14ac:dyDescent="0.2">
      <c r="A51" s="448" t="str">
        <f>'metadata text'!B20</f>
        <v>Household figures are rounded to the nearest whole number. As a result, totals may not equal the sum of their parts.</v>
      </c>
      <c r="B51" s="448"/>
      <c r="C51" s="448"/>
      <c r="D51" s="448"/>
      <c r="E51" s="448"/>
      <c r="F51" s="448"/>
      <c r="G51" s="448"/>
      <c r="H51" s="448"/>
      <c r="I51" s="448"/>
      <c r="J51" s="448"/>
      <c r="K51" s="448"/>
      <c r="L51" s="13"/>
    </row>
    <row r="52" spans="1:12" x14ac:dyDescent="0.2">
      <c r="A52" s="134"/>
      <c r="B52" s="135"/>
      <c r="C52" s="13"/>
      <c r="D52" s="13"/>
      <c r="E52" s="13"/>
      <c r="F52" s="13"/>
      <c r="G52" s="13"/>
      <c r="H52" s="13"/>
      <c r="I52" s="13"/>
      <c r="J52" s="13"/>
      <c r="K52" s="13"/>
      <c r="L52" s="13"/>
    </row>
    <row r="53" spans="1:12" x14ac:dyDescent="0.2">
      <c r="A53" s="50" t="s">
        <v>280</v>
      </c>
      <c r="B53" s="50"/>
      <c r="C53" s="13"/>
      <c r="D53" s="13"/>
      <c r="E53" s="13"/>
      <c r="F53" s="13"/>
      <c r="G53" s="13"/>
      <c r="H53" s="13"/>
      <c r="I53" s="13"/>
      <c r="J53" s="13"/>
      <c r="K53" s="13"/>
      <c r="L53" s="13"/>
    </row>
  </sheetData>
  <mergeCells count="16">
    <mergeCell ref="M1:N1"/>
    <mergeCell ref="A1:K1"/>
    <mergeCell ref="A49:K49"/>
    <mergeCell ref="A51:K51"/>
    <mergeCell ref="AF3:AG3"/>
    <mergeCell ref="AF4:AG4"/>
    <mergeCell ref="A50:L50"/>
    <mergeCell ref="AC3:AC4"/>
    <mergeCell ref="B3:AA3"/>
    <mergeCell ref="AB3:AB4"/>
    <mergeCell ref="AD3:AE3"/>
    <mergeCell ref="AD4:AE4"/>
    <mergeCell ref="A3:A4"/>
    <mergeCell ref="A6:AG6"/>
    <mergeCell ref="A39:AG39"/>
    <mergeCell ref="A44:AG44"/>
  </mergeCells>
  <phoneticPr fontId="3" type="noConversion"/>
  <hyperlinks>
    <hyperlink ref="M1:N1" location="Contents!A1" display="back to contents"/>
  </hyperlinks>
  <pageMargins left="0.75" right="0.75" top="1" bottom="1" header="0.5" footer="0.5"/>
  <pageSetup paperSize="9" scale="79"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G53"/>
  <sheetViews>
    <sheetView showGridLines="0" workbookViewId="0">
      <selection sqref="A1:K1"/>
    </sheetView>
  </sheetViews>
  <sheetFormatPr defaultRowHeight="12.75" x14ac:dyDescent="0.2"/>
  <cols>
    <col min="1" max="1" width="28.28515625" style="137" customWidth="1"/>
    <col min="2" max="3" width="11.28515625" style="97" bestFit="1" customWidth="1"/>
    <col min="4" max="4" width="11.42578125" style="97" customWidth="1"/>
    <col min="5" max="27" width="11.28515625" style="97" bestFit="1" customWidth="1"/>
    <col min="28" max="28" width="18.7109375" style="97" customWidth="1"/>
    <col min="29" max="29" width="18.42578125" style="97" customWidth="1"/>
    <col min="30" max="16384" width="9.140625" style="97"/>
  </cols>
  <sheetData>
    <row r="1" spans="1:33" ht="18" customHeight="1" x14ac:dyDescent="0.25">
      <c r="A1" s="396" t="s">
        <v>180</v>
      </c>
      <c r="B1" s="396"/>
      <c r="C1" s="396"/>
      <c r="D1" s="396"/>
      <c r="E1" s="396"/>
      <c r="F1" s="396"/>
      <c r="G1" s="396"/>
      <c r="H1" s="396"/>
      <c r="I1" s="396"/>
      <c r="J1" s="396"/>
      <c r="K1" s="396"/>
      <c r="L1" s="10"/>
      <c r="M1" s="395" t="s">
        <v>272</v>
      </c>
      <c r="N1" s="395"/>
      <c r="O1" s="10"/>
      <c r="P1" s="10"/>
    </row>
    <row r="2" spans="1:33" ht="15" customHeight="1" x14ac:dyDescent="0.25">
      <c r="A2" s="10"/>
      <c r="B2" s="98"/>
      <c r="C2" s="98"/>
      <c r="D2" s="98"/>
      <c r="E2" s="98"/>
      <c r="F2" s="98"/>
      <c r="G2" s="98"/>
      <c r="H2" s="98"/>
      <c r="I2" s="98"/>
      <c r="J2" s="98"/>
      <c r="K2" s="98"/>
    </row>
    <row r="3" spans="1:33" s="99" customFormat="1" ht="12.7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198</v>
      </c>
      <c r="AC3" s="451" t="s">
        <v>197</v>
      </c>
      <c r="AD3" s="400" t="s">
        <v>115</v>
      </c>
      <c r="AE3" s="402"/>
      <c r="AF3" s="400" t="s">
        <v>115</v>
      </c>
      <c r="AG3" s="402"/>
    </row>
    <row r="4" spans="1:33" s="99" customFormat="1" ht="18.7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01">
        <v>154526</v>
      </c>
      <c r="C5" s="101">
        <v>155693</v>
      </c>
      <c r="D5" s="101">
        <v>156746</v>
      </c>
      <c r="E5" s="101">
        <v>157801</v>
      </c>
      <c r="F5" s="101">
        <v>157793</v>
      </c>
      <c r="G5" s="101">
        <v>157908</v>
      </c>
      <c r="H5" s="101">
        <v>158122</v>
      </c>
      <c r="I5" s="101">
        <v>158375</v>
      </c>
      <c r="J5" s="101">
        <v>158607</v>
      </c>
      <c r="K5" s="101">
        <v>159004</v>
      </c>
      <c r="L5" s="101">
        <v>159499</v>
      </c>
      <c r="M5" s="101">
        <v>159972</v>
      </c>
      <c r="N5" s="101">
        <v>160273</v>
      </c>
      <c r="O5" s="101">
        <v>160607</v>
      </c>
      <c r="P5" s="101">
        <v>160912</v>
      </c>
      <c r="Q5" s="101">
        <v>161154</v>
      </c>
      <c r="R5" s="101">
        <v>161329</v>
      </c>
      <c r="S5" s="101">
        <v>161311</v>
      </c>
      <c r="T5" s="101">
        <v>161199</v>
      </c>
      <c r="U5" s="101">
        <v>160958</v>
      </c>
      <c r="V5" s="101">
        <v>160696</v>
      </c>
      <c r="W5" s="101">
        <v>160428</v>
      </c>
      <c r="X5" s="101">
        <v>160125</v>
      </c>
      <c r="Y5" s="101">
        <v>159710</v>
      </c>
      <c r="Z5" s="101">
        <v>159212</v>
      </c>
      <c r="AA5" s="101">
        <v>158791</v>
      </c>
      <c r="AB5" s="103">
        <v>497</v>
      </c>
      <c r="AC5" s="103">
        <v>171</v>
      </c>
      <c r="AD5" s="190">
        <v>4973</v>
      </c>
      <c r="AE5" s="191">
        <v>0.03</v>
      </c>
      <c r="AF5" s="190">
        <v>4265</v>
      </c>
      <c r="AG5" s="191">
        <v>0.03</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07">
        <v>4021</v>
      </c>
      <c r="C7" s="107">
        <v>3991</v>
      </c>
      <c r="D7" s="107">
        <v>3951</v>
      </c>
      <c r="E7" s="107">
        <v>3923</v>
      </c>
      <c r="F7" s="107">
        <v>3940</v>
      </c>
      <c r="G7" s="107">
        <v>3955</v>
      </c>
      <c r="H7" s="107">
        <v>3969</v>
      </c>
      <c r="I7" s="107">
        <v>3990</v>
      </c>
      <c r="J7" s="107">
        <v>4012</v>
      </c>
      <c r="K7" s="107">
        <v>4034</v>
      </c>
      <c r="L7" s="107">
        <v>4053</v>
      </c>
      <c r="M7" s="107">
        <v>4076</v>
      </c>
      <c r="N7" s="107">
        <v>4096</v>
      </c>
      <c r="O7" s="107">
        <v>4117</v>
      </c>
      <c r="P7" s="107">
        <v>4135</v>
      </c>
      <c r="Q7" s="107">
        <v>4145</v>
      </c>
      <c r="R7" s="107">
        <v>4153</v>
      </c>
      <c r="S7" s="107">
        <v>4155</v>
      </c>
      <c r="T7" s="107">
        <v>4157</v>
      </c>
      <c r="U7" s="107">
        <v>4157</v>
      </c>
      <c r="V7" s="107">
        <v>4157</v>
      </c>
      <c r="W7" s="107">
        <v>4155</v>
      </c>
      <c r="X7" s="107">
        <v>4147</v>
      </c>
      <c r="Y7" s="107">
        <v>4136</v>
      </c>
      <c r="Z7" s="107">
        <v>4122</v>
      </c>
      <c r="AA7" s="107">
        <v>4113</v>
      </c>
      <c r="AB7" s="110">
        <v>3</v>
      </c>
      <c r="AC7" s="110">
        <v>4</v>
      </c>
      <c r="AD7" s="111">
        <v>32</v>
      </c>
      <c r="AE7" s="112">
        <v>0.01</v>
      </c>
      <c r="AF7" s="111">
        <v>92</v>
      </c>
      <c r="AG7" s="112">
        <v>0.02</v>
      </c>
    </row>
    <row r="8" spans="1:33" s="113" customFormat="1" x14ac:dyDescent="0.2">
      <c r="A8" s="106" t="s">
        <v>70</v>
      </c>
      <c r="B8" s="107">
        <v>4103</v>
      </c>
      <c r="C8" s="107">
        <v>4124</v>
      </c>
      <c r="D8" s="107">
        <v>4142</v>
      </c>
      <c r="E8" s="107">
        <v>4149</v>
      </c>
      <c r="F8" s="107">
        <v>4135</v>
      </c>
      <c r="G8" s="107">
        <v>4132</v>
      </c>
      <c r="H8" s="107">
        <v>4129</v>
      </c>
      <c r="I8" s="107">
        <v>4128</v>
      </c>
      <c r="J8" s="107">
        <v>4120</v>
      </c>
      <c r="K8" s="107">
        <v>4115</v>
      </c>
      <c r="L8" s="107">
        <v>4116</v>
      </c>
      <c r="M8" s="107">
        <v>4118</v>
      </c>
      <c r="N8" s="107">
        <v>4116</v>
      </c>
      <c r="O8" s="107">
        <v>4109</v>
      </c>
      <c r="P8" s="107">
        <v>4102</v>
      </c>
      <c r="Q8" s="107">
        <v>4096</v>
      </c>
      <c r="R8" s="107">
        <v>4093</v>
      </c>
      <c r="S8" s="107">
        <v>4084</v>
      </c>
      <c r="T8" s="107">
        <v>4073</v>
      </c>
      <c r="U8" s="107">
        <v>4059</v>
      </c>
      <c r="V8" s="107">
        <v>4050</v>
      </c>
      <c r="W8" s="107">
        <v>4043</v>
      </c>
      <c r="X8" s="107">
        <v>4035</v>
      </c>
      <c r="Y8" s="107">
        <v>4025</v>
      </c>
      <c r="Z8" s="107">
        <v>4014</v>
      </c>
      <c r="AA8" s="107">
        <v>4007</v>
      </c>
      <c r="AB8" s="110">
        <v>1</v>
      </c>
      <c r="AC8" s="110">
        <v>-4</v>
      </c>
      <c r="AD8" s="111">
        <v>13</v>
      </c>
      <c r="AE8" s="112">
        <v>0</v>
      </c>
      <c r="AF8" s="111">
        <v>-96</v>
      </c>
      <c r="AG8" s="112">
        <v>-0.02</v>
      </c>
    </row>
    <row r="9" spans="1:33" s="113" customFormat="1" x14ac:dyDescent="0.2">
      <c r="A9" s="106" t="s">
        <v>71</v>
      </c>
      <c r="B9" s="107">
        <v>2902</v>
      </c>
      <c r="C9" s="107">
        <v>2924</v>
      </c>
      <c r="D9" s="107">
        <v>2938</v>
      </c>
      <c r="E9" s="107">
        <v>2957</v>
      </c>
      <c r="F9" s="107">
        <v>2943</v>
      </c>
      <c r="G9" s="107">
        <v>2932</v>
      </c>
      <c r="H9" s="107">
        <v>2925</v>
      </c>
      <c r="I9" s="107">
        <v>2922</v>
      </c>
      <c r="J9" s="107">
        <v>2918</v>
      </c>
      <c r="K9" s="107">
        <v>2913</v>
      </c>
      <c r="L9" s="107">
        <v>2911</v>
      </c>
      <c r="M9" s="107">
        <v>2909</v>
      </c>
      <c r="N9" s="107">
        <v>2907</v>
      </c>
      <c r="O9" s="107">
        <v>2902</v>
      </c>
      <c r="P9" s="107">
        <v>2891</v>
      </c>
      <c r="Q9" s="107">
        <v>2887</v>
      </c>
      <c r="R9" s="107">
        <v>2883</v>
      </c>
      <c r="S9" s="107">
        <v>2878</v>
      </c>
      <c r="T9" s="107">
        <v>2865</v>
      </c>
      <c r="U9" s="107">
        <v>2852</v>
      </c>
      <c r="V9" s="107">
        <v>2841</v>
      </c>
      <c r="W9" s="107">
        <v>2833</v>
      </c>
      <c r="X9" s="107">
        <v>2825</v>
      </c>
      <c r="Y9" s="107">
        <v>2809</v>
      </c>
      <c r="Z9" s="107">
        <v>2794</v>
      </c>
      <c r="AA9" s="107">
        <v>2780</v>
      </c>
      <c r="AB9" s="110">
        <v>1</v>
      </c>
      <c r="AC9" s="110">
        <v>-5</v>
      </c>
      <c r="AD9" s="111">
        <v>9</v>
      </c>
      <c r="AE9" s="112">
        <v>0</v>
      </c>
      <c r="AF9" s="111">
        <v>-122</v>
      </c>
      <c r="AG9" s="112">
        <v>-0.04</v>
      </c>
    </row>
    <row r="10" spans="1:33" s="113" customFormat="1" x14ac:dyDescent="0.2">
      <c r="A10" s="106" t="s">
        <v>123</v>
      </c>
      <c r="B10" s="107">
        <v>2149</v>
      </c>
      <c r="C10" s="107">
        <v>2156</v>
      </c>
      <c r="D10" s="107">
        <v>2154</v>
      </c>
      <c r="E10" s="107">
        <v>2156</v>
      </c>
      <c r="F10" s="107">
        <v>2123</v>
      </c>
      <c r="G10" s="107">
        <v>2092</v>
      </c>
      <c r="H10" s="107">
        <v>2070</v>
      </c>
      <c r="I10" s="107">
        <v>2046</v>
      </c>
      <c r="J10" s="107">
        <v>2027</v>
      </c>
      <c r="K10" s="107">
        <v>2005</v>
      </c>
      <c r="L10" s="107">
        <v>1988</v>
      </c>
      <c r="M10" s="107">
        <v>1976</v>
      </c>
      <c r="N10" s="107">
        <v>1961</v>
      </c>
      <c r="O10" s="107">
        <v>1949</v>
      </c>
      <c r="P10" s="107">
        <v>1938</v>
      </c>
      <c r="Q10" s="107">
        <v>1930</v>
      </c>
      <c r="R10" s="107">
        <v>1923</v>
      </c>
      <c r="S10" s="107">
        <v>1912</v>
      </c>
      <c r="T10" s="107">
        <v>1903</v>
      </c>
      <c r="U10" s="107">
        <v>1896</v>
      </c>
      <c r="V10" s="107">
        <v>1889</v>
      </c>
      <c r="W10" s="107">
        <v>1925</v>
      </c>
      <c r="X10" s="107">
        <v>1959</v>
      </c>
      <c r="Y10" s="107">
        <v>1979</v>
      </c>
      <c r="Z10" s="107">
        <v>2005</v>
      </c>
      <c r="AA10" s="107">
        <v>2024</v>
      </c>
      <c r="AB10" s="110">
        <v>-16</v>
      </c>
      <c r="AC10" s="110">
        <v>-5</v>
      </c>
      <c r="AD10" s="111">
        <v>-161</v>
      </c>
      <c r="AE10" s="112">
        <v>-7.0000000000000007E-2</v>
      </c>
      <c r="AF10" s="111">
        <v>-125</v>
      </c>
      <c r="AG10" s="112">
        <v>-0.06</v>
      </c>
    </row>
    <row r="11" spans="1:33" s="113" customFormat="1" x14ac:dyDescent="0.2">
      <c r="A11" s="106" t="s">
        <v>124</v>
      </c>
      <c r="B11" s="107">
        <v>12436</v>
      </c>
      <c r="C11" s="107">
        <v>12578</v>
      </c>
      <c r="D11" s="107">
        <v>12759</v>
      </c>
      <c r="E11" s="107">
        <v>12927</v>
      </c>
      <c r="F11" s="107">
        <v>13032</v>
      </c>
      <c r="G11" s="107">
        <v>13159</v>
      </c>
      <c r="H11" s="107">
        <v>13291</v>
      </c>
      <c r="I11" s="107">
        <v>13432</v>
      </c>
      <c r="J11" s="107">
        <v>13574</v>
      </c>
      <c r="K11" s="107">
        <v>13707</v>
      </c>
      <c r="L11" s="107">
        <v>13836</v>
      </c>
      <c r="M11" s="107">
        <v>13959</v>
      </c>
      <c r="N11" s="107">
        <v>14073</v>
      </c>
      <c r="O11" s="107">
        <v>14199</v>
      </c>
      <c r="P11" s="107">
        <v>14308</v>
      </c>
      <c r="Q11" s="107">
        <v>14405</v>
      </c>
      <c r="R11" s="107">
        <v>14485</v>
      </c>
      <c r="S11" s="107">
        <v>14535</v>
      </c>
      <c r="T11" s="107">
        <v>14580</v>
      </c>
      <c r="U11" s="107">
        <v>14605</v>
      </c>
      <c r="V11" s="107">
        <v>14620</v>
      </c>
      <c r="W11" s="107">
        <v>14625</v>
      </c>
      <c r="X11" s="107">
        <v>14622</v>
      </c>
      <c r="Y11" s="107">
        <v>14606</v>
      </c>
      <c r="Z11" s="107">
        <v>14585</v>
      </c>
      <c r="AA11" s="107">
        <v>14574</v>
      </c>
      <c r="AB11" s="110">
        <v>140</v>
      </c>
      <c r="AC11" s="110">
        <v>86</v>
      </c>
      <c r="AD11" s="111">
        <v>1400</v>
      </c>
      <c r="AE11" s="112">
        <v>0.11</v>
      </c>
      <c r="AF11" s="111">
        <v>2138</v>
      </c>
      <c r="AG11" s="112">
        <v>0.17</v>
      </c>
    </row>
    <row r="12" spans="1:33" s="113" customFormat="1" x14ac:dyDescent="0.2">
      <c r="A12" s="106" t="s">
        <v>72</v>
      </c>
      <c r="B12" s="107">
        <v>1624</v>
      </c>
      <c r="C12" s="107">
        <v>1632</v>
      </c>
      <c r="D12" s="107">
        <v>1637</v>
      </c>
      <c r="E12" s="107">
        <v>1640</v>
      </c>
      <c r="F12" s="107">
        <v>1630</v>
      </c>
      <c r="G12" s="107">
        <v>1621</v>
      </c>
      <c r="H12" s="107">
        <v>1618</v>
      </c>
      <c r="I12" s="107">
        <v>1613</v>
      </c>
      <c r="J12" s="107">
        <v>1609</v>
      </c>
      <c r="K12" s="107">
        <v>1608</v>
      </c>
      <c r="L12" s="107">
        <v>1610</v>
      </c>
      <c r="M12" s="107">
        <v>1614</v>
      </c>
      <c r="N12" s="107">
        <v>1611</v>
      </c>
      <c r="O12" s="107">
        <v>1610</v>
      </c>
      <c r="P12" s="107">
        <v>1611</v>
      </c>
      <c r="Q12" s="107">
        <v>1608</v>
      </c>
      <c r="R12" s="107">
        <v>1606</v>
      </c>
      <c r="S12" s="107">
        <v>1601</v>
      </c>
      <c r="T12" s="107">
        <v>1598</v>
      </c>
      <c r="U12" s="107">
        <v>1595</v>
      </c>
      <c r="V12" s="107">
        <v>1593</v>
      </c>
      <c r="W12" s="107">
        <v>1590</v>
      </c>
      <c r="X12" s="107">
        <v>1584</v>
      </c>
      <c r="Y12" s="107">
        <v>1581</v>
      </c>
      <c r="Z12" s="107">
        <v>1579</v>
      </c>
      <c r="AA12" s="107">
        <v>1578</v>
      </c>
      <c r="AB12" s="110">
        <v>-1</v>
      </c>
      <c r="AC12" s="110">
        <v>-2</v>
      </c>
      <c r="AD12" s="111">
        <v>-14</v>
      </c>
      <c r="AE12" s="112">
        <v>-0.01</v>
      </c>
      <c r="AF12" s="111">
        <v>-46</v>
      </c>
      <c r="AG12" s="112">
        <v>-0.03</v>
      </c>
    </row>
    <row r="13" spans="1:33" s="113" customFormat="1" x14ac:dyDescent="0.2">
      <c r="A13" s="106" t="s">
        <v>125</v>
      </c>
      <c r="B13" s="107">
        <v>3581</v>
      </c>
      <c r="C13" s="107">
        <v>3603</v>
      </c>
      <c r="D13" s="107">
        <v>3625</v>
      </c>
      <c r="E13" s="107">
        <v>3648</v>
      </c>
      <c r="F13" s="107">
        <v>3618</v>
      </c>
      <c r="G13" s="107">
        <v>3600</v>
      </c>
      <c r="H13" s="107">
        <v>3582</v>
      </c>
      <c r="I13" s="107">
        <v>3571</v>
      </c>
      <c r="J13" s="107">
        <v>3559</v>
      </c>
      <c r="K13" s="107">
        <v>3551</v>
      </c>
      <c r="L13" s="107">
        <v>3548</v>
      </c>
      <c r="M13" s="107">
        <v>3542</v>
      </c>
      <c r="N13" s="107">
        <v>3534</v>
      </c>
      <c r="O13" s="107">
        <v>3526</v>
      </c>
      <c r="P13" s="107">
        <v>3515</v>
      </c>
      <c r="Q13" s="107">
        <v>3502</v>
      </c>
      <c r="R13" s="107">
        <v>3489</v>
      </c>
      <c r="S13" s="107">
        <v>3476</v>
      </c>
      <c r="T13" s="107">
        <v>3464</v>
      </c>
      <c r="U13" s="107">
        <v>3452</v>
      </c>
      <c r="V13" s="107">
        <v>3435</v>
      </c>
      <c r="W13" s="107">
        <v>3419</v>
      </c>
      <c r="X13" s="107">
        <v>3402</v>
      </c>
      <c r="Y13" s="107">
        <v>3386</v>
      </c>
      <c r="Z13" s="107">
        <v>3368</v>
      </c>
      <c r="AA13" s="107">
        <v>3346</v>
      </c>
      <c r="AB13" s="110">
        <v>-3</v>
      </c>
      <c r="AC13" s="110">
        <v>-9</v>
      </c>
      <c r="AD13" s="111">
        <v>-33</v>
      </c>
      <c r="AE13" s="112">
        <v>-0.01</v>
      </c>
      <c r="AF13" s="111">
        <v>-235</v>
      </c>
      <c r="AG13" s="112">
        <v>-7.0000000000000007E-2</v>
      </c>
    </row>
    <row r="14" spans="1:33" s="113" customFormat="1" x14ac:dyDescent="0.2">
      <c r="A14" s="106" t="s">
        <v>73</v>
      </c>
      <c r="B14" s="107">
        <v>5597</v>
      </c>
      <c r="C14" s="107">
        <v>5623</v>
      </c>
      <c r="D14" s="107">
        <v>5637</v>
      </c>
      <c r="E14" s="107">
        <v>5650</v>
      </c>
      <c r="F14" s="107">
        <v>5685</v>
      </c>
      <c r="G14" s="107">
        <v>5716</v>
      </c>
      <c r="H14" s="107">
        <v>5743</v>
      </c>
      <c r="I14" s="107">
        <v>5767</v>
      </c>
      <c r="J14" s="107">
        <v>5786</v>
      </c>
      <c r="K14" s="107">
        <v>5813</v>
      </c>
      <c r="L14" s="107">
        <v>5846</v>
      </c>
      <c r="M14" s="107">
        <v>5875</v>
      </c>
      <c r="N14" s="107">
        <v>5894</v>
      </c>
      <c r="O14" s="107">
        <v>5908</v>
      </c>
      <c r="P14" s="107">
        <v>5921</v>
      </c>
      <c r="Q14" s="107">
        <v>5942</v>
      </c>
      <c r="R14" s="107">
        <v>5956</v>
      </c>
      <c r="S14" s="107">
        <v>5962</v>
      </c>
      <c r="T14" s="107">
        <v>5969</v>
      </c>
      <c r="U14" s="107">
        <v>5969</v>
      </c>
      <c r="V14" s="107">
        <v>5970</v>
      </c>
      <c r="W14" s="107">
        <v>5966</v>
      </c>
      <c r="X14" s="107">
        <v>5958</v>
      </c>
      <c r="Y14" s="107">
        <v>5947</v>
      </c>
      <c r="Z14" s="107">
        <v>5931</v>
      </c>
      <c r="AA14" s="107">
        <v>5919</v>
      </c>
      <c r="AB14" s="110">
        <v>25</v>
      </c>
      <c r="AC14" s="110">
        <v>13</v>
      </c>
      <c r="AD14" s="111">
        <v>249</v>
      </c>
      <c r="AE14" s="112">
        <v>0.04</v>
      </c>
      <c r="AF14" s="111">
        <v>322</v>
      </c>
      <c r="AG14" s="112">
        <v>0.06</v>
      </c>
    </row>
    <row r="15" spans="1:33" s="113" customFormat="1" x14ac:dyDescent="0.2">
      <c r="A15" s="106" t="s">
        <v>74</v>
      </c>
      <c r="B15" s="107">
        <v>3888</v>
      </c>
      <c r="C15" s="107">
        <v>3932</v>
      </c>
      <c r="D15" s="107">
        <v>3970</v>
      </c>
      <c r="E15" s="107">
        <v>4002</v>
      </c>
      <c r="F15" s="107">
        <v>3981</v>
      </c>
      <c r="G15" s="107">
        <v>3961</v>
      </c>
      <c r="H15" s="107">
        <v>3945</v>
      </c>
      <c r="I15" s="107">
        <v>3924</v>
      </c>
      <c r="J15" s="107">
        <v>3900</v>
      </c>
      <c r="K15" s="107">
        <v>3885</v>
      </c>
      <c r="L15" s="107">
        <v>3874</v>
      </c>
      <c r="M15" s="107">
        <v>3862</v>
      </c>
      <c r="N15" s="107">
        <v>3842</v>
      </c>
      <c r="O15" s="107">
        <v>3825</v>
      </c>
      <c r="P15" s="107">
        <v>3815</v>
      </c>
      <c r="Q15" s="107">
        <v>3800</v>
      </c>
      <c r="R15" s="107">
        <v>3783</v>
      </c>
      <c r="S15" s="107">
        <v>3767</v>
      </c>
      <c r="T15" s="107">
        <v>3750</v>
      </c>
      <c r="U15" s="107">
        <v>3733</v>
      </c>
      <c r="V15" s="107">
        <v>3717</v>
      </c>
      <c r="W15" s="107">
        <v>3695</v>
      </c>
      <c r="X15" s="107">
        <v>3676</v>
      </c>
      <c r="Y15" s="107">
        <v>3659</v>
      </c>
      <c r="Z15" s="107">
        <v>3641</v>
      </c>
      <c r="AA15" s="107">
        <v>3621</v>
      </c>
      <c r="AB15" s="110">
        <v>-1</v>
      </c>
      <c r="AC15" s="110">
        <v>-11</v>
      </c>
      <c r="AD15" s="111">
        <v>-14</v>
      </c>
      <c r="AE15" s="112">
        <v>0</v>
      </c>
      <c r="AF15" s="111">
        <v>-267</v>
      </c>
      <c r="AG15" s="112">
        <v>-7.0000000000000007E-2</v>
      </c>
    </row>
    <row r="16" spans="1:33" s="113" customFormat="1" x14ac:dyDescent="0.2">
      <c r="A16" s="106" t="s">
        <v>75</v>
      </c>
      <c r="B16" s="107">
        <v>2482</v>
      </c>
      <c r="C16" s="107">
        <v>2529</v>
      </c>
      <c r="D16" s="107">
        <v>2576</v>
      </c>
      <c r="E16" s="107">
        <v>2625</v>
      </c>
      <c r="F16" s="107">
        <v>2628</v>
      </c>
      <c r="G16" s="107">
        <v>2637</v>
      </c>
      <c r="H16" s="107">
        <v>2648</v>
      </c>
      <c r="I16" s="107">
        <v>2661</v>
      </c>
      <c r="J16" s="107">
        <v>2674</v>
      </c>
      <c r="K16" s="107">
        <v>2690</v>
      </c>
      <c r="L16" s="107">
        <v>2712</v>
      </c>
      <c r="M16" s="107">
        <v>2737</v>
      </c>
      <c r="N16" s="107">
        <v>2760</v>
      </c>
      <c r="O16" s="107">
        <v>2783</v>
      </c>
      <c r="P16" s="107">
        <v>2805</v>
      </c>
      <c r="Q16" s="107">
        <v>2822</v>
      </c>
      <c r="R16" s="107">
        <v>2836</v>
      </c>
      <c r="S16" s="107">
        <v>2845</v>
      </c>
      <c r="T16" s="107">
        <v>2849</v>
      </c>
      <c r="U16" s="107">
        <v>2849</v>
      </c>
      <c r="V16" s="107">
        <v>2851</v>
      </c>
      <c r="W16" s="107">
        <v>2852</v>
      </c>
      <c r="X16" s="107">
        <v>2852</v>
      </c>
      <c r="Y16" s="107">
        <v>2846</v>
      </c>
      <c r="Z16" s="107">
        <v>2841</v>
      </c>
      <c r="AA16" s="107">
        <v>2835</v>
      </c>
      <c r="AB16" s="110">
        <v>23</v>
      </c>
      <c r="AC16" s="110">
        <v>14</v>
      </c>
      <c r="AD16" s="111">
        <v>230</v>
      </c>
      <c r="AE16" s="112">
        <v>0.09</v>
      </c>
      <c r="AF16" s="111">
        <v>353</v>
      </c>
      <c r="AG16" s="112">
        <v>0.14000000000000001</v>
      </c>
    </row>
    <row r="17" spans="1:33" s="113" customFormat="1" x14ac:dyDescent="0.2">
      <c r="A17" s="106" t="s">
        <v>76</v>
      </c>
      <c r="B17" s="107">
        <v>2607</v>
      </c>
      <c r="C17" s="107">
        <v>2659</v>
      </c>
      <c r="D17" s="107">
        <v>2694</v>
      </c>
      <c r="E17" s="107">
        <v>2727</v>
      </c>
      <c r="F17" s="107">
        <v>2736</v>
      </c>
      <c r="G17" s="107">
        <v>2746</v>
      </c>
      <c r="H17" s="107">
        <v>2762</v>
      </c>
      <c r="I17" s="107">
        <v>2779</v>
      </c>
      <c r="J17" s="107">
        <v>2796</v>
      </c>
      <c r="K17" s="107">
        <v>2813</v>
      </c>
      <c r="L17" s="107">
        <v>2834</v>
      </c>
      <c r="M17" s="107">
        <v>2856</v>
      </c>
      <c r="N17" s="107">
        <v>2879</v>
      </c>
      <c r="O17" s="107">
        <v>2903</v>
      </c>
      <c r="P17" s="107">
        <v>2927</v>
      </c>
      <c r="Q17" s="107">
        <v>2946</v>
      </c>
      <c r="R17" s="107">
        <v>2965</v>
      </c>
      <c r="S17" s="107">
        <v>2979</v>
      </c>
      <c r="T17" s="107">
        <v>2992</v>
      </c>
      <c r="U17" s="107">
        <v>2998</v>
      </c>
      <c r="V17" s="107">
        <v>3004</v>
      </c>
      <c r="W17" s="107">
        <v>3010</v>
      </c>
      <c r="X17" s="107">
        <v>3014</v>
      </c>
      <c r="Y17" s="107">
        <v>3014</v>
      </c>
      <c r="Z17" s="107">
        <v>3009</v>
      </c>
      <c r="AA17" s="107">
        <v>3006</v>
      </c>
      <c r="AB17" s="110">
        <v>23</v>
      </c>
      <c r="AC17" s="110">
        <v>16</v>
      </c>
      <c r="AD17" s="111">
        <v>227</v>
      </c>
      <c r="AE17" s="112">
        <v>0.09</v>
      </c>
      <c r="AF17" s="111">
        <v>399</v>
      </c>
      <c r="AG17" s="112">
        <v>0.15</v>
      </c>
    </row>
    <row r="18" spans="1:33" s="113" customFormat="1" x14ac:dyDescent="0.2">
      <c r="A18" s="106" t="s">
        <v>77</v>
      </c>
      <c r="B18" s="107">
        <v>2377</v>
      </c>
      <c r="C18" s="107">
        <v>2428</v>
      </c>
      <c r="D18" s="107">
        <v>2494</v>
      </c>
      <c r="E18" s="107">
        <v>2556</v>
      </c>
      <c r="F18" s="107">
        <v>2568</v>
      </c>
      <c r="G18" s="107">
        <v>2581</v>
      </c>
      <c r="H18" s="107">
        <v>2601</v>
      </c>
      <c r="I18" s="107">
        <v>2625</v>
      </c>
      <c r="J18" s="107">
        <v>2649</v>
      </c>
      <c r="K18" s="107">
        <v>2680</v>
      </c>
      <c r="L18" s="107">
        <v>2711</v>
      </c>
      <c r="M18" s="107">
        <v>2739</v>
      </c>
      <c r="N18" s="107">
        <v>2768</v>
      </c>
      <c r="O18" s="107">
        <v>2799</v>
      </c>
      <c r="P18" s="107">
        <v>2829</v>
      </c>
      <c r="Q18" s="107">
        <v>2852</v>
      </c>
      <c r="R18" s="107">
        <v>2869</v>
      </c>
      <c r="S18" s="107">
        <v>2883</v>
      </c>
      <c r="T18" s="107">
        <v>2891</v>
      </c>
      <c r="U18" s="107">
        <v>2898</v>
      </c>
      <c r="V18" s="107">
        <v>2900</v>
      </c>
      <c r="W18" s="107">
        <v>2899</v>
      </c>
      <c r="X18" s="107">
        <v>2900</v>
      </c>
      <c r="Y18" s="107">
        <v>2899</v>
      </c>
      <c r="Z18" s="107">
        <v>2895</v>
      </c>
      <c r="AA18" s="107">
        <v>2894</v>
      </c>
      <c r="AB18" s="110">
        <v>33</v>
      </c>
      <c r="AC18" s="110">
        <v>21</v>
      </c>
      <c r="AD18" s="111">
        <v>334</v>
      </c>
      <c r="AE18" s="112">
        <v>0.14000000000000001</v>
      </c>
      <c r="AF18" s="111">
        <v>517</v>
      </c>
      <c r="AG18" s="112">
        <v>0.22</v>
      </c>
    </row>
    <row r="19" spans="1:33" s="113" customFormat="1" x14ac:dyDescent="0.2">
      <c r="A19" s="106" t="s">
        <v>78</v>
      </c>
      <c r="B19" s="107">
        <v>4454</v>
      </c>
      <c r="C19" s="107">
        <v>4467</v>
      </c>
      <c r="D19" s="107">
        <v>4488</v>
      </c>
      <c r="E19" s="107">
        <v>4505</v>
      </c>
      <c r="F19" s="107">
        <v>4486</v>
      </c>
      <c r="G19" s="107">
        <v>4478</v>
      </c>
      <c r="H19" s="107">
        <v>4474</v>
      </c>
      <c r="I19" s="107">
        <v>4480</v>
      </c>
      <c r="J19" s="107">
        <v>4488</v>
      </c>
      <c r="K19" s="107">
        <v>4501</v>
      </c>
      <c r="L19" s="107">
        <v>4520</v>
      </c>
      <c r="M19" s="107">
        <v>4538</v>
      </c>
      <c r="N19" s="107">
        <v>4555</v>
      </c>
      <c r="O19" s="107">
        <v>4571</v>
      </c>
      <c r="P19" s="107">
        <v>4585</v>
      </c>
      <c r="Q19" s="107">
        <v>4594</v>
      </c>
      <c r="R19" s="107">
        <v>4603</v>
      </c>
      <c r="S19" s="107">
        <v>4606</v>
      </c>
      <c r="T19" s="107">
        <v>4606</v>
      </c>
      <c r="U19" s="107">
        <v>4603</v>
      </c>
      <c r="V19" s="107">
        <v>4600</v>
      </c>
      <c r="W19" s="107">
        <v>4599</v>
      </c>
      <c r="X19" s="107">
        <v>4592</v>
      </c>
      <c r="Y19" s="107">
        <v>4583</v>
      </c>
      <c r="Z19" s="107">
        <v>4575</v>
      </c>
      <c r="AA19" s="107">
        <v>4567</v>
      </c>
      <c r="AB19" s="110">
        <v>7</v>
      </c>
      <c r="AC19" s="110">
        <v>5</v>
      </c>
      <c r="AD19" s="111">
        <v>66</v>
      </c>
      <c r="AE19" s="112">
        <v>0.01</v>
      </c>
      <c r="AF19" s="111">
        <v>113</v>
      </c>
      <c r="AG19" s="112">
        <v>0.03</v>
      </c>
    </row>
    <row r="20" spans="1:33" s="113" customFormat="1" x14ac:dyDescent="0.2">
      <c r="A20" s="106" t="s">
        <v>79</v>
      </c>
      <c r="B20" s="107">
        <v>10897</v>
      </c>
      <c r="C20" s="107">
        <v>10976</v>
      </c>
      <c r="D20" s="107">
        <v>11014</v>
      </c>
      <c r="E20" s="107">
        <v>11058</v>
      </c>
      <c r="F20" s="107">
        <v>11012</v>
      </c>
      <c r="G20" s="107">
        <v>10980</v>
      </c>
      <c r="H20" s="107">
        <v>10954</v>
      </c>
      <c r="I20" s="107">
        <v>10931</v>
      </c>
      <c r="J20" s="107">
        <v>10915</v>
      </c>
      <c r="K20" s="107">
        <v>10907</v>
      </c>
      <c r="L20" s="107">
        <v>10913</v>
      </c>
      <c r="M20" s="107">
        <v>10927</v>
      </c>
      <c r="N20" s="107">
        <v>10929</v>
      </c>
      <c r="O20" s="107">
        <v>10933</v>
      </c>
      <c r="P20" s="107">
        <v>10931</v>
      </c>
      <c r="Q20" s="107">
        <v>10927</v>
      </c>
      <c r="R20" s="107">
        <v>10919</v>
      </c>
      <c r="S20" s="107">
        <v>10902</v>
      </c>
      <c r="T20" s="107">
        <v>10876</v>
      </c>
      <c r="U20" s="107">
        <v>10843</v>
      </c>
      <c r="V20" s="107">
        <v>10814</v>
      </c>
      <c r="W20" s="107">
        <v>10777</v>
      </c>
      <c r="X20" s="107">
        <v>10749</v>
      </c>
      <c r="Y20" s="107">
        <v>10716</v>
      </c>
      <c r="Z20" s="107">
        <v>10679</v>
      </c>
      <c r="AA20" s="107">
        <v>10647</v>
      </c>
      <c r="AB20" s="110">
        <v>2</v>
      </c>
      <c r="AC20" s="110">
        <v>-10</v>
      </c>
      <c r="AD20" s="111">
        <v>16</v>
      </c>
      <c r="AE20" s="112">
        <v>0</v>
      </c>
      <c r="AF20" s="111">
        <v>-250</v>
      </c>
      <c r="AG20" s="112">
        <v>-0.02</v>
      </c>
    </row>
    <row r="21" spans="1:33" s="113" customFormat="1" x14ac:dyDescent="0.2">
      <c r="A21" s="106" t="s">
        <v>80</v>
      </c>
      <c r="B21" s="107">
        <v>21401</v>
      </c>
      <c r="C21" s="107">
        <v>21253</v>
      </c>
      <c r="D21" s="107">
        <v>21157</v>
      </c>
      <c r="E21" s="107">
        <v>21068</v>
      </c>
      <c r="F21" s="107">
        <v>21231</v>
      </c>
      <c r="G21" s="107">
        <v>21379</v>
      </c>
      <c r="H21" s="107">
        <v>21499</v>
      </c>
      <c r="I21" s="107">
        <v>21623</v>
      </c>
      <c r="J21" s="107">
        <v>21749</v>
      </c>
      <c r="K21" s="107">
        <v>21886</v>
      </c>
      <c r="L21" s="107">
        <v>22007</v>
      </c>
      <c r="M21" s="107">
        <v>22115</v>
      </c>
      <c r="N21" s="107">
        <v>22199</v>
      </c>
      <c r="O21" s="107">
        <v>22293</v>
      </c>
      <c r="P21" s="107">
        <v>22390</v>
      </c>
      <c r="Q21" s="107">
        <v>22464</v>
      </c>
      <c r="R21" s="107">
        <v>22528</v>
      </c>
      <c r="S21" s="107">
        <v>22558</v>
      </c>
      <c r="T21" s="107">
        <v>22581</v>
      </c>
      <c r="U21" s="107">
        <v>22588</v>
      </c>
      <c r="V21" s="107">
        <v>22586</v>
      </c>
      <c r="W21" s="107">
        <v>22582</v>
      </c>
      <c r="X21" s="107">
        <v>22561</v>
      </c>
      <c r="Y21" s="107">
        <v>22521</v>
      </c>
      <c r="Z21" s="107">
        <v>22460</v>
      </c>
      <c r="AA21" s="107">
        <v>22412</v>
      </c>
      <c r="AB21" s="110">
        <v>61</v>
      </c>
      <c r="AC21" s="110">
        <v>40</v>
      </c>
      <c r="AD21" s="111">
        <v>606</v>
      </c>
      <c r="AE21" s="112">
        <v>0.03</v>
      </c>
      <c r="AF21" s="111">
        <v>1011</v>
      </c>
      <c r="AG21" s="112">
        <v>0.05</v>
      </c>
    </row>
    <row r="22" spans="1:33" s="113" customFormat="1" x14ac:dyDescent="0.2">
      <c r="A22" s="106" t="s">
        <v>81</v>
      </c>
      <c r="B22" s="107">
        <v>6095</v>
      </c>
      <c r="C22" s="107">
        <v>6159</v>
      </c>
      <c r="D22" s="107">
        <v>6209</v>
      </c>
      <c r="E22" s="107">
        <v>6262</v>
      </c>
      <c r="F22" s="107">
        <v>6250</v>
      </c>
      <c r="G22" s="107">
        <v>6242</v>
      </c>
      <c r="H22" s="107">
        <v>6237</v>
      </c>
      <c r="I22" s="107">
        <v>6231</v>
      </c>
      <c r="J22" s="107">
        <v>6220</v>
      </c>
      <c r="K22" s="107">
        <v>6221</v>
      </c>
      <c r="L22" s="107">
        <v>6229</v>
      </c>
      <c r="M22" s="107">
        <v>6239</v>
      </c>
      <c r="N22" s="107">
        <v>6236</v>
      </c>
      <c r="O22" s="107">
        <v>6232</v>
      </c>
      <c r="P22" s="107">
        <v>6231</v>
      </c>
      <c r="Q22" s="107">
        <v>6231</v>
      </c>
      <c r="R22" s="107">
        <v>6229</v>
      </c>
      <c r="S22" s="107">
        <v>6224</v>
      </c>
      <c r="T22" s="107">
        <v>6211</v>
      </c>
      <c r="U22" s="107">
        <v>6198</v>
      </c>
      <c r="V22" s="107">
        <v>6187</v>
      </c>
      <c r="W22" s="107">
        <v>6171</v>
      </c>
      <c r="X22" s="107">
        <v>6154</v>
      </c>
      <c r="Y22" s="107">
        <v>6137</v>
      </c>
      <c r="Z22" s="107">
        <v>6120</v>
      </c>
      <c r="AA22" s="107">
        <v>6103</v>
      </c>
      <c r="AB22" s="110">
        <v>13</v>
      </c>
      <c r="AC22" s="110">
        <v>0</v>
      </c>
      <c r="AD22" s="111">
        <v>134</v>
      </c>
      <c r="AE22" s="112">
        <v>0.02</v>
      </c>
      <c r="AF22" s="111">
        <v>8</v>
      </c>
      <c r="AG22" s="112">
        <v>0</v>
      </c>
    </row>
    <row r="23" spans="1:33" s="113" customFormat="1" x14ac:dyDescent="0.2">
      <c r="A23" s="106" t="s">
        <v>82</v>
      </c>
      <c r="B23" s="107">
        <v>2840</v>
      </c>
      <c r="C23" s="107">
        <v>2844</v>
      </c>
      <c r="D23" s="107">
        <v>2839</v>
      </c>
      <c r="E23" s="107">
        <v>2837</v>
      </c>
      <c r="F23" s="107">
        <v>2799</v>
      </c>
      <c r="G23" s="107">
        <v>2770</v>
      </c>
      <c r="H23" s="107">
        <v>2747</v>
      </c>
      <c r="I23" s="107">
        <v>2719</v>
      </c>
      <c r="J23" s="107">
        <v>2694</v>
      </c>
      <c r="K23" s="107">
        <v>2668</v>
      </c>
      <c r="L23" s="107">
        <v>2648</v>
      </c>
      <c r="M23" s="107">
        <v>2627</v>
      </c>
      <c r="N23" s="107">
        <v>2610</v>
      </c>
      <c r="O23" s="107">
        <v>2589</v>
      </c>
      <c r="P23" s="107">
        <v>2571</v>
      </c>
      <c r="Q23" s="107">
        <v>2552</v>
      </c>
      <c r="R23" s="107">
        <v>2531</v>
      </c>
      <c r="S23" s="107">
        <v>2507</v>
      </c>
      <c r="T23" s="107">
        <v>2476</v>
      </c>
      <c r="U23" s="107">
        <v>2443</v>
      </c>
      <c r="V23" s="107">
        <v>2415</v>
      </c>
      <c r="W23" s="107">
        <v>2388</v>
      </c>
      <c r="X23" s="107">
        <v>2357</v>
      </c>
      <c r="Y23" s="107">
        <v>2323</v>
      </c>
      <c r="Z23" s="107">
        <v>2293</v>
      </c>
      <c r="AA23" s="107">
        <v>2268</v>
      </c>
      <c r="AB23" s="110">
        <v>-19</v>
      </c>
      <c r="AC23" s="110">
        <v>-23</v>
      </c>
      <c r="AD23" s="111">
        <v>-192</v>
      </c>
      <c r="AE23" s="112">
        <v>-7.0000000000000007E-2</v>
      </c>
      <c r="AF23" s="111">
        <v>-572</v>
      </c>
      <c r="AG23" s="112">
        <v>-0.2</v>
      </c>
    </row>
    <row r="24" spans="1:33" s="113" customFormat="1" x14ac:dyDescent="0.2">
      <c r="A24" s="106" t="s">
        <v>83</v>
      </c>
      <c r="B24" s="107">
        <v>2521</v>
      </c>
      <c r="C24" s="107">
        <v>2573</v>
      </c>
      <c r="D24" s="107">
        <v>2627</v>
      </c>
      <c r="E24" s="107">
        <v>2677</v>
      </c>
      <c r="F24" s="107">
        <v>2712</v>
      </c>
      <c r="G24" s="107">
        <v>2747</v>
      </c>
      <c r="H24" s="107">
        <v>2783</v>
      </c>
      <c r="I24" s="107">
        <v>2818</v>
      </c>
      <c r="J24" s="107">
        <v>2856</v>
      </c>
      <c r="K24" s="107">
        <v>2890</v>
      </c>
      <c r="L24" s="107">
        <v>2929</v>
      </c>
      <c r="M24" s="107">
        <v>2966</v>
      </c>
      <c r="N24" s="107">
        <v>3002</v>
      </c>
      <c r="O24" s="107">
        <v>3041</v>
      </c>
      <c r="P24" s="107">
        <v>3080</v>
      </c>
      <c r="Q24" s="107">
        <v>3111</v>
      </c>
      <c r="R24" s="107">
        <v>3143</v>
      </c>
      <c r="S24" s="107">
        <v>3172</v>
      </c>
      <c r="T24" s="107">
        <v>3195</v>
      </c>
      <c r="U24" s="107">
        <v>3218</v>
      </c>
      <c r="V24" s="107">
        <v>3238</v>
      </c>
      <c r="W24" s="107">
        <v>3255</v>
      </c>
      <c r="X24" s="107">
        <v>3273</v>
      </c>
      <c r="Y24" s="107">
        <v>3289</v>
      </c>
      <c r="Z24" s="107">
        <v>3303</v>
      </c>
      <c r="AA24" s="107">
        <v>3319</v>
      </c>
      <c r="AB24" s="110">
        <v>41</v>
      </c>
      <c r="AC24" s="110">
        <v>32</v>
      </c>
      <c r="AD24" s="111">
        <v>408</v>
      </c>
      <c r="AE24" s="112">
        <v>0.16</v>
      </c>
      <c r="AF24" s="111">
        <v>798</v>
      </c>
      <c r="AG24" s="112">
        <v>0.32</v>
      </c>
    </row>
    <row r="25" spans="1:33" s="113" customFormat="1" x14ac:dyDescent="0.2">
      <c r="A25" s="106" t="s">
        <v>84</v>
      </c>
      <c r="B25" s="107">
        <v>2502</v>
      </c>
      <c r="C25" s="107">
        <v>2573</v>
      </c>
      <c r="D25" s="107">
        <v>2640</v>
      </c>
      <c r="E25" s="107">
        <v>2704</v>
      </c>
      <c r="F25" s="107">
        <v>2690</v>
      </c>
      <c r="G25" s="107">
        <v>2683</v>
      </c>
      <c r="H25" s="107">
        <v>2679</v>
      </c>
      <c r="I25" s="107">
        <v>2672</v>
      </c>
      <c r="J25" s="107">
        <v>2666</v>
      </c>
      <c r="K25" s="107">
        <v>2665</v>
      </c>
      <c r="L25" s="107">
        <v>2669</v>
      </c>
      <c r="M25" s="107">
        <v>2666</v>
      </c>
      <c r="N25" s="107">
        <v>2659</v>
      </c>
      <c r="O25" s="107">
        <v>2657</v>
      </c>
      <c r="P25" s="107">
        <v>2648</v>
      </c>
      <c r="Q25" s="107">
        <v>2647</v>
      </c>
      <c r="R25" s="107">
        <v>2641</v>
      </c>
      <c r="S25" s="107">
        <v>2630</v>
      </c>
      <c r="T25" s="107">
        <v>2623</v>
      </c>
      <c r="U25" s="107">
        <v>2608</v>
      </c>
      <c r="V25" s="107">
        <v>2597</v>
      </c>
      <c r="W25" s="107">
        <v>2583</v>
      </c>
      <c r="X25" s="107">
        <v>2570</v>
      </c>
      <c r="Y25" s="107">
        <v>2559</v>
      </c>
      <c r="Z25" s="107">
        <v>2543</v>
      </c>
      <c r="AA25" s="107">
        <v>2531</v>
      </c>
      <c r="AB25" s="110">
        <v>17</v>
      </c>
      <c r="AC25" s="110">
        <v>1</v>
      </c>
      <c r="AD25" s="111">
        <v>167</v>
      </c>
      <c r="AE25" s="112">
        <v>7.0000000000000007E-2</v>
      </c>
      <c r="AF25" s="111">
        <v>29</v>
      </c>
      <c r="AG25" s="112">
        <v>0.01</v>
      </c>
    </row>
    <row r="26" spans="1:33" s="113" customFormat="1" x14ac:dyDescent="0.2">
      <c r="A26" s="106" t="s">
        <v>126</v>
      </c>
      <c r="B26" s="107">
        <v>588</v>
      </c>
      <c r="C26" s="107">
        <v>595</v>
      </c>
      <c r="D26" s="107">
        <v>598</v>
      </c>
      <c r="E26" s="107">
        <v>600</v>
      </c>
      <c r="F26" s="107">
        <v>589</v>
      </c>
      <c r="G26" s="107">
        <v>580</v>
      </c>
      <c r="H26" s="107">
        <v>573</v>
      </c>
      <c r="I26" s="107">
        <v>564</v>
      </c>
      <c r="J26" s="107">
        <v>558</v>
      </c>
      <c r="K26" s="107">
        <v>550</v>
      </c>
      <c r="L26" s="107">
        <v>545</v>
      </c>
      <c r="M26" s="107">
        <v>538</v>
      </c>
      <c r="N26" s="107">
        <v>532</v>
      </c>
      <c r="O26" s="107">
        <v>526</v>
      </c>
      <c r="P26" s="107">
        <v>520</v>
      </c>
      <c r="Q26" s="107">
        <v>518</v>
      </c>
      <c r="R26" s="107">
        <v>514</v>
      </c>
      <c r="S26" s="107">
        <v>511</v>
      </c>
      <c r="T26" s="107">
        <v>509</v>
      </c>
      <c r="U26" s="107">
        <v>506</v>
      </c>
      <c r="V26" s="107">
        <v>503</v>
      </c>
      <c r="W26" s="107">
        <v>498</v>
      </c>
      <c r="X26" s="107">
        <v>495</v>
      </c>
      <c r="Y26" s="107">
        <v>491</v>
      </c>
      <c r="Z26" s="107">
        <v>486</v>
      </c>
      <c r="AA26" s="107">
        <v>481</v>
      </c>
      <c r="AB26" s="110">
        <v>-4</v>
      </c>
      <c r="AC26" s="110">
        <v>-4</v>
      </c>
      <c r="AD26" s="111">
        <v>-43</v>
      </c>
      <c r="AE26" s="112">
        <v>-7.0000000000000007E-2</v>
      </c>
      <c r="AF26" s="111">
        <v>-107</v>
      </c>
      <c r="AG26" s="112">
        <v>-0.18</v>
      </c>
    </row>
    <row r="27" spans="1:33" s="113" customFormat="1" x14ac:dyDescent="0.2">
      <c r="A27" s="106" t="s">
        <v>85</v>
      </c>
      <c r="B27" s="107">
        <v>4794</v>
      </c>
      <c r="C27" s="107">
        <v>4805</v>
      </c>
      <c r="D27" s="107">
        <v>4806</v>
      </c>
      <c r="E27" s="107">
        <v>4809</v>
      </c>
      <c r="F27" s="107">
        <v>4772</v>
      </c>
      <c r="G27" s="107">
        <v>4736</v>
      </c>
      <c r="H27" s="107">
        <v>4701</v>
      </c>
      <c r="I27" s="107">
        <v>4675</v>
      </c>
      <c r="J27" s="107">
        <v>4643</v>
      </c>
      <c r="K27" s="107">
        <v>4623</v>
      </c>
      <c r="L27" s="107">
        <v>4604</v>
      </c>
      <c r="M27" s="107">
        <v>4584</v>
      </c>
      <c r="N27" s="107">
        <v>4558</v>
      </c>
      <c r="O27" s="107">
        <v>4541</v>
      </c>
      <c r="P27" s="107">
        <v>4521</v>
      </c>
      <c r="Q27" s="107">
        <v>4493</v>
      </c>
      <c r="R27" s="107">
        <v>4474</v>
      </c>
      <c r="S27" s="107">
        <v>4455</v>
      </c>
      <c r="T27" s="107">
        <v>4436</v>
      </c>
      <c r="U27" s="107">
        <v>4413</v>
      </c>
      <c r="V27" s="107">
        <v>4385</v>
      </c>
      <c r="W27" s="107">
        <v>4358</v>
      </c>
      <c r="X27" s="107">
        <v>4330</v>
      </c>
      <c r="Y27" s="107">
        <v>4302</v>
      </c>
      <c r="Z27" s="107">
        <v>4268</v>
      </c>
      <c r="AA27" s="107">
        <v>4233</v>
      </c>
      <c r="AB27" s="110">
        <v>-19</v>
      </c>
      <c r="AC27" s="110">
        <v>-22</v>
      </c>
      <c r="AD27" s="111">
        <v>-190</v>
      </c>
      <c r="AE27" s="112">
        <v>-0.04</v>
      </c>
      <c r="AF27" s="111">
        <v>-561</v>
      </c>
      <c r="AG27" s="112">
        <v>-0.12</v>
      </c>
    </row>
    <row r="28" spans="1:33" s="113" customFormat="1" x14ac:dyDescent="0.2">
      <c r="A28" s="106" t="s">
        <v>86</v>
      </c>
      <c r="B28" s="107">
        <v>12173</v>
      </c>
      <c r="C28" s="107">
        <v>12262</v>
      </c>
      <c r="D28" s="107">
        <v>12347</v>
      </c>
      <c r="E28" s="107">
        <v>12438</v>
      </c>
      <c r="F28" s="107">
        <v>12406</v>
      </c>
      <c r="G28" s="107">
        <v>12383</v>
      </c>
      <c r="H28" s="107">
        <v>12377</v>
      </c>
      <c r="I28" s="107">
        <v>12357</v>
      </c>
      <c r="J28" s="107">
        <v>12330</v>
      </c>
      <c r="K28" s="107">
        <v>12331</v>
      </c>
      <c r="L28" s="107">
        <v>12335</v>
      </c>
      <c r="M28" s="107">
        <v>12344</v>
      </c>
      <c r="N28" s="107">
        <v>12331</v>
      </c>
      <c r="O28" s="107">
        <v>12312</v>
      </c>
      <c r="P28" s="107">
        <v>12303</v>
      </c>
      <c r="Q28" s="107">
        <v>12286</v>
      </c>
      <c r="R28" s="107">
        <v>12275</v>
      </c>
      <c r="S28" s="107">
        <v>12253</v>
      </c>
      <c r="T28" s="107">
        <v>12221</v>
      </c>
      <c r="U28" s="107">
        <v>12176</v>
      </c>
      <c r="V28" s="107">
        <v>12132</v>
      </c>
      <c r="W28" s="107">
        <v>12083</v>
      </c>
      <c r="X28" s="107">
        <v>12042</v>
      </c>
      <c r="Y28" s="107">
        <v>11987</v>
      </c>
      <c r="Z28" s="107">
        <v>11921</v>
      </c>
      <c r="AA28" s="107">
        <v>11867</v>
      </c>
      <c r="AB28" s="110">
        <v>16</v>
      </c>
      <c r="AC28" s="110">
        <v>-12</v>
      </c>
      <c r="AD28" s="111">
        <v>162</v>
      </c>
      <c r="AE28" s="112">
        <v>0.01</v>
      </c>
      <c r="AF28" s="111">
        <v>-306</v>
      </c>
      <c r="AG28" s="112">
        <v>-0.03</v>
      </c>
    </row>
    <row r="29" spans="1:33" s="113" customFormat="1" x14ac:dyDescent="0.2">
      <c r="A29" s="106" t="s">
        <v>87</v>
      </c>
      <c r="B29" s="107">
        <v>471</v>
      </c>
      <c r="C29" s="107">
        <v>480</v>
      </c>
      <c r="D29" s="107">
        <v>488</v>
      </c>
      <c r="E29" s="107">
        <v>498</v>
      </c>
      <c r="F29" s="107">
        <v>498</v>
      </c>
      <c r="G29" s="107">
        <v>499</v>
      </c>
      <c r="H29" s="107">
        <v>497</v>
      </c>
      <c r="I29" s="107">
        <v>498</v>
      </c>
      <c r="J29" s="107">
        <v>498</v>
      </c>
      <c r="K29" s="107">
        <v>501</v>
      </c>
      <c r="L29" s="107">
        <v>501</v>
      </c>
      <c r="M29" s="107">
        <v>501</v>
      </c>
      <c r="N29" s="107">
        <v>497</v>
      </c>
      <c r="O29" s="107">
        <v>496</v>
      </c>
      <c r="P29" s="107">
        <v>493</v>
      </c>
      <c r="Q29" s="107">
        <v>491</v>
      </c>
      <c r="R29" s="107">
        <v>488</v>
      </c>
      <c r="S29" s="107">
        <v>485</v>
      </c>
      <c r="T29" s="107">
        <v>483</v>
      </c>
      <c r="U29" s="107">
        <v>481</v>
      </c>
      <c r="V29" s="107">
        <v>478</v>
      </c>
      <c r="W29" s="107">
        <v>478</v>
      </c>
      <c r="X29" s="107">
        <v>473</v>
      </c>
      <c r="Y29" s="107">
        <v>471</v>
      </c>
      <c r="Z29" s="107">
        <v>468</v>
      </c>
      <c r="AA29" s="107">
        <v>464</v>
      </c>
      <c r="AB29" s="110">
        <v>3</v>
      </c>
      <c r="AC29" s="110">
        <v>0</v>
      </c>
      <c r="AD29" s="111">
        <v>30</v>
      </c>
      <c r="AE29" s="112">
        <v>0.06</v>
      </c>
      <c r="AF29" s="111">
        <v>-7</v>
      </c>
      <c r="AG29" s="112">
        <v>-0.01</v>
      </c>
    </row>
    <row r="30" spans="1:33" s="113" customFormat="1" x14ac:dyDescent="0.2">
      <c r="A30" s="106" t="s">
        <v>127</v>
      </c>
      <c r="B30" s="107">
        <v>3494</v>
      </c>
      <c r="C30" s="107">
        <v>3539</v>
      </c>
      <c r="D30" s="107">
        <v>3567</v>
      </c>
      <c r="E30" s="107">
        <v>3597</v>
      </c>
      <c r="F30" s="107">
        <v>3575</v>
      </c>
      <c r="G30" s="107">
        <v>3566</v>
      </c>
      <c r="H30" s="107">
        <v>3559</v>
      </c>
      <c r="I30" s="107">
        <v>3559</v>
      </c>
      <c r="J30" s="107">
        <v>3549</v>
      </c>
      <c r="K30" s="107">
        <v>3542</v>
      </c>
      <c r="L30" s="107">
        <v>3540</v>
      </c>
      <c r="M30" s="107">
        <v>3536</v>
      </c>
      <c r="N30" s="107">
        <v>3532</v>
      </c>
      <c r="O30" s="107">
        <v>3526</v>
      </c>
      <c r="P30" s="107">
        <v>3520</v>
      </c>
      <c r="Q30" s="107">
        <v>3511</v>
      </c>
      <c r="R30" s="107">
        <v>3499</v>
      </c>
      <c r="S30" s="107">
        <v>3490</v>
      </c>
      <c r="T30" s="107">
        <v>3474</v>
      </c>
      <c r="U30" s="107">
        <v>3459</v>
      </c>
      <c r="V30" s="107">
        <v>3442</v>
      </c>
      <c r="W30" s="107">
        <v>3427</v>
      </c>
      <c r="X30" s="107">
        <v>3415</v>
      </c>
      <c r="Y30" s="107">
        <v>3396</v>
      </c>
      <c r="Z30" s="107">
        <v>3375</v>
      </c>
      <c r="AA30" s="107">
        <v>3353</v>
      </c>
      <c r="AB30" s="110">
        <v>5</v>
      </c>
      <c r="AC30" s="110">
        <v>-6</v>
      </c>
      <c r="AD30" s="111">
        <v>46</v>
      </c>
      <c r="AE30" s="112">
        <v>0.01</v>
      </c>
      <c r="AF30" s="111">
        <v>-141</v>
      </c>
      <c r="AG30" s="112">
        <v>-0.04</v>
      </c>
    </row>
    <row r="31" spans="1:33" s="113" customFormat="1" x14ac:dyDescent="0.2">
      <c r="A31" s="106" t="s">
        <v>88</v>
      </c>
      <c r="B31" s="107">
        <v>6204</v>
      </c>
      <c r="C31" s="107">
        <v>6304</v>
      </c>
      <c r="D31" s="107">
        <v>6385</v>
      </c>
      <c r="E31" s="107">
        <v>6474</v>
      </c>
      <c r="F31" s="107">
        <v>6503</v>
      </c>
      <c r="G31" s="107">
        <v>6533</v>
      </c>
      <c r="H31" s="107">
        <v>6560</v>
      </c>
      <c r="I31" s="107">
        <v>6585</v>
      </c>
      <c r="J31" s="107">
        <v>6612</v>
      </c>
      <c r="K31" s="107">
        <v>6647</v>
      </c>
      <c r="L31" s="107">
        <v>6676</v>
      </c>
      <c r="M31" s="107">
        <v>6706</v>
      </c>
      <c r="N31" s="107">
        <v>6726</v>
      </c>
      <c r="O31" s="107">
        <v>6747</v>
      </c>
      <c r="P31" s="107">
        <v>6765</v>
      </c>
      <c r="Q31" s="107">
        <v>6778</v>
      </c>
      <c r="R31" s="107">
        <v>6791</v>
      </c>
      <c r="S31" s="107">
        <v>6786</v>
      </c>
      <c r="T31" s="107">
        <v>6779</v>
      </c>
      <c r="U31" s="107">
        <v>6759</v>
      </c>
      <c r="V31" s="107">
        <v>6741</v>
      </c>
      <c r="W31" s="107">
        <v>6726</v>
      </c>
      <c r="X31" s="107">
        <v>6709</v>
      </c>
      <c r="Y31" s="107">
        <v>6689</v>
      </c>
      <c r="Z31" s="107">
        <v>6662</v>
      </c>
      <c r="AA31" s="107">
        <v>6643</v>
      </c>
      <c r="AB31" s="110">
        <v>47</v>
      </c>
      <c r="AC31" s="110">
        <v>18</v>
      </c>
      <c r="AD31" s="111">
        <v>472</v>
      </c>
      <c r="AE31" s="112">
        <v>0.08</v>
      </c>
      <c r="AF31" s="111">
        <v>439</v>
      </c>
      <c r="AG31" s="112">
        <v>7.0000000000000007E-2</v>
      </c>
    </row>
    <row r="32" spans="1:33" s="113" customFormat="1" x14ac:dyDescent="0.2">
      <c r="A32" s="106" t="s">
        <v>89</v>
      </c>
      <c r="B32" s="107">
        <v>2641</v>
      </c>
      <c r="C32" s="107">
        <v>2671</v>
      </c>
      <c r="D32" s="107">
        <v>2700</v>
      </c>
      <c r="E32" s="107">
        <v>2732</v>
      </c>
      <c r="F32" s="107">
        <v>2721</v>
      </c>
      <c r="G32" s="107">
        <v>2712</v>
      </c>
      <c r="H32" s="107">
        <v>2707</v>
      </c>
      <c r="I32" s="107">
        <v>2701</v>
      </c>
      <c r="J32" s="107">
        <v>2697</v>
      </c>
      <c r="K32" s="107">
        <v>2695</v>
      </c>
      <c r="L32" s="107">
        <v>2699</v>
      </c>
      <c r="M32" s="107">
        <v>2706</v>
      </c>
      <c r="N32" s="107">
        <v>2710</v>
      </c>
      <c r="O32" s="107">
        <v>2718</v>
      </c>
      <c r="P32" s="107">
        <v>2730</v>
      </c>
      <c r="Q32" s="107">
        <v>2743</v>
      </c>
      <c r="R32" s="107">
        <v>2754</v>
      </c>
      <c r="S32" s="107">
        <v>2755</v>
      </c>
      <c r="T32" s="107">
        <v>2761</v>
      </c>
      <c r="U32" s="107">
        <v>2764</v>
      </c>
      <c r="V32" s="107">
        <v>2767</v>
      </c>
      <c r="W32" s="107">
        <v>2769</v>
      </c>
      <c r="X32" s="107">
        <v>2766</v>
      </c>
      <c r="Y32" s="107">
        <v>2765</v>
      </c>
      <c r="Z32" s="107">
        <v>2761</v>
      </c>
      <c r="AA32" s="107">
        <v>2758</v>
      </c>
      <c r="AB32" s="110">
        <v>6</v>
      </c>
      <c r="AC32" s="110">
        <v>5</v>
      </c>
      <c r="AD32" s="111">
        <v>58</v>
      </c>
      <c r="AE32" s="112">
        <v>0.02</v>
      </c>
      <c r="AF32" s="111">
        <v>117</v>
      </c>
      <c r="AG32" s="112">
        <v>0.04</v>
      </c>
    </row>
    <row r="33" spans="1:33" s="113" customFormat="1" x14ac:dyDescent="0.2">
      <c r="A33" s="106" t="s">
        <v>90</v>
      </c>
      <c r="B33" s="107">
        <v>433</v>
      </c>
      <c r="C33" s="107">
        <v>435</v>
      </c>
      <c r="D33" s="107">
        <v>435</v>
      </c>
      <c r="E33" s="107">
        <v>436</v>
      </c>
      <c r="F33" s="107">
        <v>432</v>
      </c>
      <c r="G33" s="107">
        <v>430</v>
      </c>
      <c r="H33" s="107">
        <v>427</v>
      </c>
      <c r="I33" s="107">
        <v>425</v>
      </c>
      <c r="J33" s="107">
        <v>425</v>
      </c>
      <c r="K33" s="107">
        <v>424</v>
      </c>
      <c r="L33" s="107">
        <v>424</v>
      </c>
      <c r="M33" s="107">
        <v>424</v>
      </c>
      <c r="N33" s="107">
        <v>424</v>
      </c>
      <c r="O33" s="107">
        <v>423</v>
      </c>
      <c r="P33" s="107">
        <v>421</v>
      </c>
      <c r="Q33" s="107">
        <v>420</v>
      </c>
      <c r="R33" s="107">
        <v>419</v>
      </c>
      <c r="S33" s="107">
        <v>418</v>
      </c>
      <c r="T33" s="107">
        <v>416</v>
      </c>
      <c r="U33" s="107">
        <v>413</v>
      </c>
      <c r="V33" s="107">
        <v>410</v>
      </c>
      <c r="W33" s="107">
        <v>408</v>
      </c>
      <c r="X33" s="107">
        <v>406</v>
      </c>
      <c r="Y33" s="107">
        <v>403</v>
      </c>
      <c r="Z33" s="107">
        <v>399</v>
      </c>
      <c r="AA33" s="107">
        <v>396</v>
      </c>
      <c r="AB33" s="110">
        <v>-1</v>
      </c>
      <c r="AC33" s="110">
        <v>-1</v>
      </c>
      <c r="AD33" s="111">
        <v>-9</v>
      </c>
      <c r="AE33" s="112">
        <v>-0.02</v>
      </c>
      <c r="AF33" s="111">
        <v>-37</v>
      </c>
      <c r="AG33" s="112">
        <v>-0.09</v>
      </c>
    </row>
    <row r="34" spans="1:33" s="113" customFormat="1" x14ac:dyDescent="0.2">
      <c r="A34" s="106" t="s">
        <v>91</v>
      </c>
      <c r="B34" s="107">
        <v>3219</v>
      </c>
      <c r="C34" s="107">
        <v>3256</v>
      </c>
      <c r="D34" s="107">
        <v>3282</v>
      </c>
      <c r="E34" s="107">
        <v>3304</v>
      </c>
      <c r="F34" s="107">
        <v>3270</v>
      </c>
      <c r="G34" s="107">
        <v>3242</v>
      </c>
      <c r="H34" s="107">
        <v>3219</v>
      </c>
      <c r="I34" s="107">
        <v>3198</v>
      </c>
      <c r="J34" s="107">
        <v>3178</v>
      </c>
      <c r="K34" s="107">
        <v>3165</v>
      </c>
      <c r="L34" s="107">
        <v>3159</v>
      </c>
      <c r="M34" s="107">
        <v>3151</v>
      </c>
      <c r="N34" s="107">
        <v>3141</v>
      </c>
      <c r="O34" s="107">
        <v>3133</v>
      </c>
      <c r="P34" s="107">
        <v>3118</v>
      </c>
      <c r="Q34" s="107">
        <v>3111</v>
      </c>
      <c r="R34" s="107">
        <v>3098</v>
      </c>
      <c r="S34" s="107">
        <v>3091</v>
      </c>
      <c r="T34" s="107">
        <v>3080</v>
      </c>
      <c r="U34" s="107">
        <v>3059</v>
      </c>
      <c r="V34" s="107">
        <v>3044</v>
      </c>
      <c r="W34" s="107">
        <v>3025</v>
      </c>
      <c r="X34" s="107">
        <v>3009</v>
      </c>
      <c r="Y34" s="107">
        <v>2993</v>
      </c>
      <c r="Z34" s="107">
        <v>2975</v>
      </c>
      <c r="AA34" s="107">
        <v>2960</v>
      </c>
      <c r="AB34" s="110">
        <v>-6</v>
      </c>
      <c r="AC34" s="110">
        <v>-10</v>
      </c>
      <c r="AD34" s="111">
        <v>-60</v>
      </c>
      <c r="AE34" s="112">
        <v>-0.02</v>
      </c>
      <c r="AF34" s="111">
        <v>-259</v>
      </c>
      <c r="AG34" s="112">
        <v>-0.08</v>
      </c>
    </row>
    <row r="35" spans="1:33" s="113" customFormat="1" x14ac:dyDescent="0.2">
      <c r="A35" s="106" t="s">
        <v>92</v>
      </c>
      <c r="B35" s="107">
        <v>10004</v>
      </c>
      <c r="C35" s="107">
        <v>10119</v>
      </c>
      <c r="D35" s="107">
        <v>10212</v>
      </c>
      <c r="E35" s="107">
        <v>10303</v>
      </c>
      <c r="F35" s="107">
        <v>10275</v>
      </c>
      <c r="G35" s="107">
        <v>10252</v>
      </c>
      <c r="H35" s="107">
        <v>10244</v>
      </c>
      <c r="I35" s="107">
        <v>10231</v>
      </c>
      <c r="J35" s="107">
        <v>10223</v>
      </c>
      <c r="K35" s="107">
        <v>10234</v>
      </c>
      <c r="L35" s="107">
        <v>10253</v>
      </c>
      <c r="M35" s="107">
        <v>10269</v>
      </c>
      <c r="N35" s="107">
        <v>10270</v>
      </c>
      <c r="O35" s="107">
        <v>10280</v>
      </c>
      <c r="P35" s="107">
        <v>10296</v>
      </c>
      <c r="Q35" s="107">
        <v>10314</v>
      </c>
      <c r="R35" s="107">
        <v>10324</v>
      </c>
      <c r="S35" s="107">
        <v>10322</v>
      </c>
      <c r="T35" s="107">
        <v>10310</v>
      </c>
      <c r="U35" s="107">
        <v>10301</v>
      </c>
      <c r="V35" s="107">
        <v>10287</v>
      </c>
      <c r="W35" s="107">
        <v>10266</v>
      </c>
      <c r="X35" s="107">
        <v>10246</v>
      </c>
      <c r="Y35" s="107">
        <v>10217</v>
      </c>
      <c r="Z35" s="107">
        <v>10184</v>
      </c>
      <c r="AA35" s="107">
        <v>10158</v>
      </c>
      <c r="AB35" s="110">
        <v>25</v>
      </c>
      <c r="AC35" s="110">
        <v>6</v>
      </c>
      <c r="AD35" s="111">
        <v>249</v>
      </c>
      <c r="AE35" s="112">
        <v>0.02</v>
      </c>
      <c r="AF35" s="111">
        <v>154</v>
      </c>
      <c r="AG35" s="112">
        <v>0.02</v>
      </c>
    </row>
    <row r="36" spans="1:33" s="113" customFormat="1" x14ac:dyDescent="0.2">
      <c r="A36" s="106" t="s">
        <v>93</v>
      </c>
      <c r="B36" s="107">
        <v>2168</v>
      </c>
      <c r="C36" s="107">
        <v>2191</v>
      </c>
      <c r="D36" s="107">
        <v>2224</v>
      </c>
      <c r="E36" s="107">
        <v>2260</v>
      </c>
      <c r="F36" s="107">
        <v>2275</v>
      </c>
      <c r="G36" s="107">
        <v>2287</v>
      </c>
      <c r="H36" s="107">
        <v>2304</v>
      </c>
      <c r="I36" s="107">
        <v>2318</v>
      </c>
      <c r="J36" s="107">
        <v>2333</v>
      </c>
      <c r="K36" s="107">
        <v>2348</v>
      </c>
      <c r="L36" s="107">
        <v>2363</v>
      </c>
      <c r="M36" s="107">
        <v>2377</v>
      </c>
      <c r="N36" s="107">
        <v>2392</v>
      </c>
      <c r="O36" s="107">
        <v>2408</v>
      </c>
      <c r="P36" s="107">
        <v>2421</v>
      </c>
      <c r="Q36" s="107">
        <v>2436</v>
      </c>
      <c r="R36" s="107">
        <v>2452</v>
      </c>
      <c r="S36" s="107">
        <v>2465</v>
      </c>
      <c r="T36" s="107">
        <v>2480</v>
      </c>
      <c r="U36" s="107">
        <v>2491</v>
      </c>
      <c r="V36" s="107">
        <v>2500</v>
      </c>
      <c r="W36" s="107">
        <v>2504</v>
      </c>
      <c r="X36" s="107">
        <v>2507</v>
      </c>
      <c r="Y36" s="107">
        <v>2513</v>
      </c>
      <c r="Z36" s="107">
        <v>2513</v>
      </c>
      <c r="AA36" s="107">
        <v>2517</v>
      </c>
      <c r="AB36" s="110">
        <v>20</v>
      </c>
      <c r="AC36" s="110">
        <v>14</v>
      </c>
      <c r="AD36" s="111">
        <v>195</v>
      </c>
      <c r="AE36" s="112">
        <v>0.09</v>
      </c>
      <c r="AF36" s="111">
        <v>349</v>
      </c>
      <c r="AG36" s="112">
        <v>0.16</v>
      </c>
    </row>
    <row r="37" spans="1:33" s="113" customFormat="1" x14ac:dyDescent="0.2">
      <c r="A37" s="106" t="s">
        <v>94</v>
      </c>
      <c r="B37" s="107">
        <v>3567</v>
      </c>
      <c r="C37" s="107">
        <v>3576</v>
      </c>
      <c r="D37" s="107">
        <v>3590</v>
      </c>
      <c r="E37" s="107">
        <v>3596</v>
      </c>
      <c r="F37" s="107">
        <v>3578</v>
      </c>
      <c r="G37" s="107">
        <v>3565</v>
      </c>
      <c r="H37" s="107">
        <v>3557</v>
      </c>
      <c r="I37" s="107">
        <v>3555</v>
      </c>
      <c r="J37" s="107">
        <v>3542</v>
      </c>
      <c r="K37" s="107">
        <v>3542</v>
      </c>
      <c r="L37" s="107">
        <v>3542</v>
      </c>
      <c r="M37" s="107">
        <v>3543</v>
      </c>
      <c r="N37" s="107">
        <v>3537</v>
      </c>
      <c r="O37" s="107">
        <v>3521</v>
      </c>
      <c r="P37" s="107">
        <v>3510</v>
      </c>
      <c r="Q37" s="107">
        <v>3497</v>
      </c>
      <c r="R37" s="107">
        <v>3481</v>
      </c>
      <c r="S37" s="107">
        <v>3460</v>
      </c>
      <c r="T37" s="107">
        <v>3433</v>
      </c>
      <c r="U37" s="107">
        <v>3407</v>
      </c>
      <c r="V37" s="107">
        <v>3381</v>
      </c>
      <c r="W37" s="107">
        <v>3359</v>
      </c>
      <c r="X37" s="107">
        <v>3338</v>
      </c>
      <c r="Y37" s="107">
        <v>3316</v>
      </c>
      <c r="Z37" s="107">
        <v>3297</v>
      </c>
      <c r="AA37" s="107">
        <v>3280</v>
      </c>
      <c r="AB37" s="110">
        <v>-2</v>
      </c>
      <c r="AC37" s="110">
        <v>-11</v>
      </c>
      <c r="AD37" s="111">
        <v>-25</v>
      </c>
      <c r="AE37" s="112">
        <v>-0.01</v>
      </c>
      <c r="AF37" s="111">
        <v>-287</v>
      </c>
      <c r="AG37" s="112">
        <v>-0.08</v>
      </c>
    </row>
    <row r="38" spans="1:33" x14ac:dyDescent="0.2">
      <c r="A38" s="114" t="s">
        <v>95</v>
      </c>
      <c r="B38" s="116">
        <v>6293</v>
      </c>
      <c r="C38" s="116">
        <v>6435</v>
      </c>
      <c r="D38" s="116">
        <v>6561</v>
      </c>
      <c r="E38" s="116">
        <v>6686</v>
      </c>
      <c r="F38" s="116">
        <v>6700</v>
      </c>
      <c r="G38" s="116">
        <v>6713</v>
      </c>
      <c r="H38" s="116">
        <v>6741</v>
      </c>
      <c r="I38" s="116">
        <v>6774</v>
      </c>
      <c r="J38" s="116">
        <v>6810</v>
      </c>
      <c r="K38" s="116">
        <v>6852</v>
      </c>
      <c r="L38" s="116">
        <v>6902</v>
      </c>
      <c r="M38" s="116">
        <v>6952</v>
      </c>
      <c r="N38" s="116">
        <v>6990</v>
      </c>
      <c r="O38" s="116">
        <v>7032</v>
      </c>
      <c r="P38" s="116">
        <v>7062</v>
      </c>
      <c r="Q38" s="116">
        <v>7091</v>
      </c>
      <c r="R38" s="116">
        <v>7123</v>
      </c>
      <c r="S38" s="116">
        <v>7145</v>
      </c>
      <c r="T38" s="116">
        <v>7159</v>
      </c>
      <c r="U38" s="116">
        <v>7164</v>
      </c>
      <c r="V38" s="116">
        <v>7160</v>
      </c>
      <c r="W38" s="116">
        <v>7157</v>
      </c>
      <c r="X38" s="116">
        <v>7159</v>
      </c>
      <c r="Y38" s="116">
        <v>7150</v>
      </c>
      <c r="Z38" s="116">
        <v>7144</v>
      </c>
      <c r="AA38" s="116">
        <v>7140</v>
      </c>
      <c r="AB38" s="118">
        <v>61</v>
      </c>
      <c r="AC38" s="118">
        <v>34</v>
      </c>
      <c r="AD38" s="119">
        <v>609</v>
      </c>
      <c r="AE38" s="120">
        <v>0.1</v>
      </c>
      <c r="AF38" s="119">
        <v>847</v>
      </c>
      <c r="AG38" s="120">
        <v>0.13</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7970</v>
      </c>
      <c r="C40" s="108">
        <v>7973</v>
      </c>
      <c r="D40" s="108">
        <v>7950</v>
      </c>
      <c r="E40" s="108">
        <v>7930</v>
      </c>
      <c r="F40" s="108">
        <v>7935</v>
      </c>
      <c r="G40" s="108">
        <v>7946</v>
      </c>
      <c r="H40" s="108">
        <v>7955</v>
      </c>
      <c r="I40" s="108">
        <v>7974</v>
      </c>
      <c r="J40" s="108">
        <v>7986</v>
      </c>
      <c r="K40" s="108">
        <v>8003</v>
      </c>
      <c r="L40" s="108">
        <v>8023</v>
      </c>
      <c r="M40" s="108">
        <v>8044</v>
      </c>
      <c r="N40" s="108">
        <v>8060</v>
      </c>
      <c r="O40" s="108">
        <v>8072</v>
      </c>
      <c r="P40" s="108">
        <v>8082</v>
      </c>
      <c r="Q40" s="108">
        <v>8087</v>
      </c>
      <c r="R40" s="108">
        <v>8091</v>
      </c>
      <c r="S40" s="108">
        <v>8085</v>
      </c>
      <c r="T40" s="108">
        <v>8075</v>
      </c>
      <c r="U40" s="108">
        <v>8061</v>
      </c>
      <c r="V40" s="108">
        <v>8051</v>
      </c>
      <c r="W40" s="108">
        <v>8040</v>
      </c>
      <c r="X40" s="108">
        <v>8022</v>
      </c>
      <c r="Y40" s="108">
        <v>7999</v>
      </c>
      <c r="Z40" s="108">
        <v>7971</v>
      </c>
      <c r="AA40" s="108">
        <v>7954</v>
      </c>
      <c r="AB40" s="122">
        <v>5</v>
      </c>
      <c r="AC40" s="122">
        <v>-1</v>
      </c>
      <c r="AD40" s="108">
        <v>53</v>
      </c>
      <c r="AE40" s="123">
        <v>0.01</v>
      </c>
      <c r="AF40" s="108">
        <v>-16</v>
      </c>
      <c r="AG40" s="123">
        <v>0</v>
      </c>
    </row>
    <row r="41" spans="1:33" s="125" customFormat="1" ht="12" customHeight="1" x14ac:dyDescent="0.2">
      <c r="A41" s="106" t="s">
        <v>173</v>
      </c>
      <c r="B41" s="108">
        <v>61738</v>
      </c>
      <c r="C41" s="108">
        <v>62013</v>
      </c>
      <c r="D41" s="108">
        <v>62291</v>
      </c>
      <c r="E41" s="108">
        <v>62578</v>
      </c>
      <c r="F41" s="108">
        <v>62673</v>
      </c>
      <c r="G41" s="108">
        <v>62781</v>
      </c>
      <c r="H41" s="108">
        <v>62910</v>
      </c>
      <c r="I41" s="108">
        <v>63029</v>
      </c>
      <c r="J41" s="108">
        <v>63142</v>
      </c>
      <c r="K41" s="108">
        <v>63338</v>
      </c>
      <c r="L41" s="108">
        <v>63537</v>
      </c>
      <c r="M41" s="108">
        <v>63731</v>
      </c>
      <c r="N41" s="108">
        <v>63853</v>
      </c>
      <c r="O41" s="108">
        <v>63986</v>
      </c>
      <c r="P41" s="108">
        <v>64148</v>
      </c>
      <c r="Q41" s="108">
        <v>64267</v>
      </c>
      <c r="R41" s="108">
        <v>64366</v>
      </c>
      <c r="S41" s="108">
        <v>64368</v>
      </c>
      <c r="T41" s="108">
        <v>64324</v>
      </c>
      <c r="U41" s="108">
        <v>64236</v>
      </c>
      <c r="V41" s="108">
        <v>64128</v>
      </c>
      <c r="W41" s="108">
        <v>64011</v>
      </c>
      <c r="X41" s="108">
        <v>63873</v>
      </c>
      <c r="Y41" s="108">
        <v>63678</v>
      </c>
      <c r="Z41" s="108">
        <v>63441</v>
      </c>
      <c r="AA41" s="108">
        <v>63250</v>
      </c>
      <c r="AB41" s="124">
        <v>180</v>
      </c>
      <c r="AC41" s="124">
        <v>60</v>
      </c>
      <c r="AD41" s="108">
        <v>1799</v>
      </c>
      <c r="AE41" s="112">
        <v>0.03</v>
      </c>
      <c r="AF41" s="108">
        <v>1512</v>
      </c>
      <c r="AG41" s="112">
        <v>0.02</v>
      </c>
    </row>
    <row r="42" spans="1:33" ht="12" customHeight="1" x14ac:dyDescent="0.2">
      <c r="A42" s="106" t="s">
        <v>129</v>
      </c>
      <c r="B42" s="108">
        <v>36346</v>
      </c>
      <c r="C42" s="108">
        <v>36845</v>
      </c>
      <c r="D42" s="108">
        <v>37329</v>
      </c>
      <c r="E42" s="108">
        <v>37797</v>
      </c>
      <c r="F42" s="108">
        <v>37925</v>
      </c>
      <c r="G42" s="108">
        <v>38088</v>
      </c>
      <c r="H42" s="108">
        <v>38281</v>
      </c>
      <c r="I42" s="108">
        <v>38495</v>
      </c>
      <c r="J42" s="108">
        <v>38718</v>
      </c>
      <c r="K42" s="108">
        <v>38953</v>
      </c>
      <c r="L42" s="108">
        <v>39215</v>
      </c>
      <c r="M42" s="108">
        <v>39472</v>
      </c>
      <c r="N42" s="108">
        <v>39694</v>
      </c>
      <c r="O42" s="108">
        <v>39937</v>
      </c>
      <c r="P42" s="108">
        <v>40149</v>
      </c>
      <c r="Q42" s="108">
        <v>40336</v>
      </c>
      <c r="R42" s="108">
        <v>40505</v>
      </c>
      <c r="S42" s="108">
        <v>40609</v>
      </c>
      <c r="T42" s="108">
        <v>40684</v>
      </c>
      <c r="U42" s="108">
        <v>40714</v>
      </c>
      <c r="V42" s="108">
        <v>40728</v>
      </c>
      <c r="W42" s="108">
        <v>40723</v>
      </c>
      <c r="X42" s="108">
        <v>40710</v>
      </c>
      <c r="Y42" s="108">
        <v>40668</v>
      </c>
      <c r="Z42" s="108">
        <v>40612</v>
      </c>
      <c r="AA42" s="108">
        <v>40580</v>
      </c>
      <c r="AB42" s="124">
        <v>287</v>
      </c>
      <c r="AC42" s="124">
        <v>169</v>
      </c>
      <c r="AD42" s="108">
        <v>2869</v>
      </c>
      <c r="AE42" s="112">
        <v>0.08</v>
      </c>
      <c r="AF42" s="108">
        <v>4234</v>
      </c>
      <c r="AG42" s="112">
        <v>0.12</v>
      </c>
    </row>
    <row r="43" spans="1:33" ht="12" customHeight="1" x14ac:dyDescent="0.2">
      <c r="A43" s="114" t="s">
        <v>130</v>
      </c>
      <c r="B43" s="108">
        <v>13514</v>
      </c>
      <c r="C43" s="108">
        <v>13632</v>
      </c>
      <c r="D43" s="108">
        <v>13685</v>
      </c>
      <c r="E43" s="108">
        <v>13756</v>
      </c>
      <c r="F43" s="108">
        <v>13749</v>
      </c>
      <c r="G43" s="108">
        <v>13750</v>
      </c>
      <c r="H43" s="108">
        <v>13750</v>
      </c>
      <c r="I43" s="108">
        <v>13755</v>
      </c>
      <c r="J43" s="108">
        <v>13750</v>
      </c>
      <c r="K43" s="108">
        <v>13754</v>
      </c>
      <c r="L43" s="108">
        <v>13779</v>
      </c>
      <c r="M43" s="108">
        <v>13799</v>
      </c>
      <c r="N43" s="108">
        <v>13811</v>
      </c>
      <c r="O43" s="108">
        <v>13813</v>
      </c>
      <c r="P43" s="108">
        <v>13810</v>
      </c>
      <c r="Q43" s="108">
        <v>13818</v>
      </c>
      <c r="R43" s="108">
        <v>13817</v>
      </c>
      <c r="S43" s="108">
        <v>13808</v>
      </c>
      <c r="T43" s="108">
        <v>13790</v>
      </c>
      <c r="U43" s="108">
        <v>13765</v>
      </c>
      <c r="V43" s="108">
        <v>13739</v>
      </c>
      <c r="W43" s="108">
        <v>13711</v>
      </c>
      <c r="X43" s="108">
        <v>13680</v>
      </c>
      <c r="Y43" s="108">
        <v>13632</v>
      </c>
      <c r="Z43" s="108">
        <v>13571</v>
      </c>
      <c r="AA43" s="108">
        <v>13511</v>
      </c>
      <c r="AB43" s="126">
        <v>26</v>
      </c>
      <c r="AC43" s="126">
        <v>0</v>
      </c>
      <c r="AD43" s="108">
        <v>265</v>
      </c>
      <c r="AE43" s="112">
        <v>0.02</v>
      </c>
      <c r="AF43" s="108">
        <v>-3</v>
      </c>
      <c r="AG43" s="112">
        <v>0</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433</v>
      </c>
      <c r="C45" s="128">
        <v>432</v>
      </c>
      <c r="D45" s="128">
        <v>434</v>
      </c>
      <c r="E45" s="128">
        <v>439</v>
      </c>
      <c r="F45" s="128">
        <v>438</v>
      </c>
      <c r="G45" s="128">
        <v>437</v>
      </c>
      <c r="H45" s="128">
        <v>435</v>
      </c>
      <c r="I45" s="128">
        <v>436</v>
      </c>
      <c r="J45" s="128">
        <v>437</v>
      </c>
      <c r="K45" s="128">
        <v>439</v>
      </c>
      <c r="L45" s="128">
        <v>439</v>
      </c>
      <c r="M45" s="128">
        <v>440</v>
      </c>
      <c r="N45" s="128">
        <v>442</v>
      </c>
      <c r="O45" s="128">
        <v>443</v>
      </c>
      <c r="P45" s="128">
        <v>442</v>
      </c>
      <c r="Q45" s="128">
        <v>443</v>
      </c>
      <c r="R45" s="128">
        <v>446</v>
      </c>
      <c r="S45" s="128">
        <v>445</v>
      </c>
      <c r="T45" s="128">
        <v>446</v>
      </c>
      <c r="U45" s="128">
        <v>447</v>
      </c>
      <c r="V45" s="128">
        <v>447</v>
      </c>
      <c r="W45" s="128">
        <v>446</v>
      </c>
      <c r="X45" s="128">
        <v>444</v>
      </c>
      <c r="Y45" s="128">
        <v>443</v>
      </c>
      <c r="Z45" s="128">
        <v>443</v>
      </c>
      <c r="AA45" s="128">
        <v>440</v>
      </c>
      <c r="AB45" s="122">
        <v>1</v>
      </c>
      <c r="AC45" s="122">
        <v>0</v>
      </c>
      <c r="AD45" s="128">
        <v>6</v>
      </c>
      <c r="AE45" s="123">
        <v>0.01</v>
      </c>
      <c r="AF45" s="128">
        <v>7</v>
      </c>
      <c r="AG45" s="123">
        <v>0.02</v>
      </c>
    </row>
    <row r="46" spans="1:33" x14ac:dyDescent="0.2">
      <c r="A46" s="114" t="s">
        <v>134</v>
      </c>
      <c r="B46" s="129">
        <v>224</v>
      </c>
      <c r="C46" s="116">
        <v>224</v>
      </c>
      <c r="D46" s="116">
        <v>224</v>
      </c>
      <c r="E46" s="116">
        <v>225</v>
      </c>
      <c r="F46" s="116">
        <v>224</v>
      </c>
      <c r="G46" s="116">
        <v>223</v>
      </c>
      <c r="H46" s="116">
        <v>222</v>
      </c>
      <c r="I46" s="116">
        <v>222</v>
      </c>
      <c r="J46" s="116">
        <v>222</v>
      </c>
      <c r="K46" s="116">
        <v>221</v>
      </c>
      <c r="L46" s="116">
        <v>222</v>
      </c>
      <c r="M46" s="116">
        <v>221</v>
      </c>
      <c r="N46" s="116">
        <v>221</v>
      </c>
      <c r="O46" s="116">
        <v>221</v>
      </c>
      <c r="P46" s="116">
        <v>220</v>
      </c>
      <c r="Q46" s="116">
        <v>219</v>
      </c>
      <c r="R46" s="116">
        <v>218</v>
      </c>
      <c r="S46" s="116">
        <v>216</v>
      </c>
      <c r="T46" s="116">
        <v>215</v>
      </c>
      <c r="U46" s="116">
        <v>214</v>
      </c>
      <c r="V46" s="116">
        <v>214</v>
      </c>
      <c r="W46" s="116">
        <v>213</v>
      </c>
      <c r="X46" s="116">
        <v>211</v>
      </c>
      <c r="Y46" s="116">
        <v>211</v>
      </c>
      <c r="Z46" s="116">
        <v>210</v>
      </c>
      <c r="AA46" s="116">
        <v>210</v>
      </c>
      <c r="AB46" s="126">
        <v>0</v>
      </c>
      <c r="AC46" s="126">
        <v>-1</v>
      </c>
      <c r="AD46" s="116">
        <v>-2</v>
      </c>
      <c r="AE46" s="120">
        <v>-0.01</v>
      </c>
      <c r="AF46" s="116">
        <v>-14</v>
      </c>
      <c r="AG46" s="120">
        <v>-0.06</v>
      </c>
    </row>
    <row r="48" spans="1:33" x14ac:dyDescent="0.2">
      <c r="A48" s="46" t="s">
        <v>119</v>
      </c>
      <c r="B48" s="186"/>
      <c r="C48" s="186"/>
      <c r="D48" s="187"/>
      <c r="E48" s="187"/>
      <c r="F48" s="187"/>
      <c r="G48" s="187"/>
      <c r="H48" s="187"/>
      <c r="I48" s="187"/>
      <c r="J48" s="187"/>
      <c r="K48" s="187"/>
      <c r="L48" s="13"/>
      <c r="AD48" s="132"/>
    </row>
    <row r="49" spans="1:30" ht="12.75" customHeight="1"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428"/>
      <c r="K49" s="428"/>
      <c r="L49" s="189"/>
      <c r="AD49" s="132"/>
    </row>
    <row r="50" spans="1:30" ht="12.75" customHeight="1" x14ac:dyDescent="0.2">
      <c r="A50" s="383"/>
      <c r="B50" s="383"/>
      <c r="C50" s="383"/>
      <c r="D50" s="383"/>
      <c r="E50" s="383"/>
      <c r="F50" s="383"/>
      <c r="G50" s="383"/>
      <c r="H50" s="383"/>
      <c r="I50" s="383"/>
      <c r="J50" s="383"/>
      <c r="K50" s="383"/>
      <c r="L50" s="383"/>
    </row>
    <row r="51" spans="1:30" x14ac:dyDescent="0.2">
      <c r="A51" s="448" t="str">
        <f>'metadata text'!B20</f>
        <v>Household figures are rounded to the nearest whole number. As a result, totals may not equal the sum of their parts.</v>
      </c>
      <c r="B51" s="448"/>
      <c r="C51" s="448"/>
      <c r="D51" s="448"/>
      <c r="E51" s="448"/>
      <c r="F51" s="448"/>
      <c r="G51" s="448"/>
      <c r="H51" s="448"/>
      <c r="I51" s="448"/>
      <c r="J51" s="448"/>
      <c r="K51" s="448"/>
      <c r="L51" s="13"/>
    </row>
    <row r="52" spans="1:30" x14ac:dyDescent="0.2">
      <c r="A52" s="134"/>
      <c r="B52" s="135"/>
      <c r="C52" s="13"/>
      <c r="D52" s="13"/>
      <c r="E52" s="13"/>
      <c r="F52" s="13"/>
      <c r="G52" s="13"/>
      <c r="H52" s="13"/>
      <c r="I52" s="13"/>
      <c r="J52" s="13"/>
      <c r="K52" s="13"/>
      <c r="L52" s="13"/>
    </row>
    <row r="53" spans="1:30" x14ac:dyDescent="0.2">
      <c r="A53" s="50" t="s">
        <v>280</v>
      </c>
      <c r="B53" s="50"/>
      <c r="C53" s="13"/>
      <c r="D53" s="13"/>
      <c r="E53" s="13"/>
      <c r="F53" s="13"/>
      <c r="G53" s="13"/>
      <c r="H53" s="13"/>
      <c r="I53" s="13"/>
      <c r="J53" s="13"/>
      <c r="K53" s="13"/>
      <c r="L53" s="13"/>
    </row>
  </sheetData>
  <mergeCells count="15">
    <mergeCell ref="M1:N1"/>
    <mergeCell ref="A1:K1"/>
    <mergeCell ref="A49:K49"/>
    <mergeCell ref="A51:K51"/>
    <mergeCell ref="AF3:AG3"/>
    <mergeCell ref="AF4:AG4"/>
    <mergeCell ref="AC3:AC4"/>
    <mergeCell ref="B3:AA3"/>
    <mergeCell ref="AB3:AB4"/>
    <mergeCell ref="AD3:AE3"/>
    <mergeCell ref="AD4:AE4"/>
    <mergeCell ref="A6:AG6"/>
    <mergeCell ref="A3:A4"/>
    <mergeCell ref="A39:AG39"/>
    <mergeCell ref="A44:AG44"/>
  </mergeCells>
  <phoneticPr fontId="3" type="noConversion"/>
  <hyperlinks>
    <hyperlink ref="M1:N1" location="Contents!A1" display="back to contents"/>
  </hyperlinks>
  <pageMargins left="0.75" right="0.75" top="1" bottom="1" header="0.5" footer="0.5"/>
  <pageSetup paperSize="9" scale="79"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G53"/>
  <sheetViews>
    <sheetView showGridLines="0" workbookViewId="0">
      <selection sqref="A1:K1"/>
    </sheetView>
  </sheetViews>
  <sheetFormatPr defaultRowHeight="12.75" x14ac:dyDescent="0.2"/>
  <cols>
    <col min="1" max="1" width="30.140625" style="137" customWidth="1"/>
    <col min="2" max="27" width="11.28515625" style="97" bestFit="1" customWidth="1"/>
    <col min="28" max="28" width="19.140625" style="97" customWidth="1"/>
    <col min="29" max="29" width="18.140625" style="97" customWidth="1"/>
    <col min="30" max="16384" width="9.140625" style="97"/>
  </cols>
  <sheetData>
    <row r="1" spans="1:33" ht="18" customHeight="1" x14ac:dyDescent="0.25">
      <c r="A1" s="396" t="s">
        <v>181</v>
      </c>
      <c r="B1" s="396"/>
      <c r="C1" s="396"/>
      <c r="D1" s="396"/>
      <c r="E1" s="396"/>
      <c r="F1" s="396"/>
      <c r="G1" s="396"/>
      <c r="H1" s="396"/>
      <c r="I1" s="396"/>
      <c r="J1" s="396"/>
      <c r="K1" s="396"/>
      <c r="L1" s="10"/>
      <c r="M1" s="395" t="s">
        <v>272</v>
      </c>
      <c r="N1" s="395"/>
      <c r="O1" s="10"/>
      <c r="P1" s="10"/>
      <c r="Q1" s="10"/>
    </row>
    <row r="2" spans="1:33" ht="15" customHeight="1" x14ac:dyDescent="0.25">
      <c r="A2" s="10"/>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198</v>
      </c>
      <c r="AC3" s="451" t="s">
        <v>197</v>
      </c>
      <c r="AD3" s="400" t="s">
        <v>115</v>
      </c>
      <c r="AE3" s="402"/>
      <c r="AF3" s="400" t="s">
        <v>115</v>
      </c>
      <c r="AG3" s="402"/>
    </row>
    <row r="4" spans="1:33" s="99" customFormat="1" ht="1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39">
        <v>445241</v>
      </c>
      <c r="C5" s="101">
        <v>443531</v>
      </c>
      <c r="D5" s="101">
        <v>441798</v>
      </c>
      <c r="E5" s="101">
        <v>440428</v>
      </c>
      <c r="F5" s="101">
        <v>440265</v>
      </c>
      <c r="G5" s="101">
        <v>440259</v>
      </c>
      <c r="H5" s="101">
        <v>440572</v>
      </c>
      <c r="I5" s="101">
        <v>441140</v>
      </c>
      <c r="J5" s="101">
        <v>441886</v>
      </c>
      <c r="K5" s="101">
        <v>443105</v>
      </c>
      <c r="L5" s="101">
        <v>444454</v>
      </c>
      <c r="M5" s="101">
        <v>445871</v>
      </c>
      <c r="N5" s="101">
        <v>446978</v>
      </c>
      <c r="O5" s="101">
        <v>448053</v>
      </c>
      <c r="P5" s="101">
        <v>449375</v>
      </c>
      <c r="Q5" s="101">
        <v>450732</v>
      </c>
      <c r="R5" s="101">
        <v>451962</v>
      </c>
      <c r="S5" s="101">
        <v>452591</v>
      </c>
      <c r="T5" s="101">
        <v>453094</v>
      </c>
      <c r="U5" s="101">
        <v>453477</v>
      </c>
      <c r="V5" s="101">
        <v>453836</v>
      </c>
      <c r="W5" s="101">
        <v>454113</v>
      </c>
      <c r="X5" s="101">
        <v>453883</v>
      </c>
      <c r="Y5" s="101">
        <v>453462</v>
      </c>
      <c r="Z5" s="101">
        <v>452706</v>
      </c>
      <c r="AA5" s="102">
        <v>452056</v>
      </c>
      <c r="AB5" s="138">
        <v>-79</v>
      </c>
      <c r="AC5" s="138">
        <v>273</v>
      </c>
      <c r="AD5" s="139">
        <v>-787</v>
      </c>
      <c r="AE5" s="105">
        <v>0</v>
      </c>
      <c r="AF5" s="139">
        <v>6815</v>
      </c>
      <c r="AG5" s="105">
        <v>0.02</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84">
        <v>18904</v>
      </c>
      <c r="C7" s="107">
        <v>19071</v>
      </c>
      <c r="D7" s="107">
        <v>19170</v>
      </c>
      <c r="E7" s="107">
        <v>19319</v>
      </c>
      <c r="F7" s="107">
        <v>19457</v>
      </c>
      <c r="G7" s="107">
        <v>19549</v>
      </c>
      <c r="H7" s="107">
        <v>19638</v>
      </c>
      <c r="I7" s="107">
        <v>19755</v>
      </c>
      <c r="J7" s="107">
        <v>19881</v>
      </c>
      <c r="K7" s="107">
        <v>20003</v>
      </c>
      <c r="L7" s="108">
        <v>20070</v>
      </c>
      <c r="M7" s="108">
        <v>20140</v>
      </c>
      <c r="N7" s="108">
        <v>20206</v>
      </c>
      <c r="O7" s="108">
        <v>20265</v>
      </c>
      <c r="P7" s="108">
        <v>20326</v>
      </c>
      <c r="Q7" s="108">
        <v>20368</v>
      </c>
      <c r="R7" s="108">
        <v>20409</v>
      </c>
      <c r="S7" s="108">
        <v>20426</v>
      </c>
      <c r="T7" s="108">
        <v>20437</v>
      </c>
      <c r="U7" s="108">
        <v>20444</v>
      </c>
      <c r="V7" s="108">
        <v>20453</v>
      </c>
      <c r="W7" s="108">
        <v>20468</v>
      </c>
      <c r="X7" s="108">
        <v>20460</v>
      </c>
      <c r="Y7" s="108">
        <v>20450</v>
      </c>
      <c r="Z7" s="108">
        <v>20432</v>
      </c>
      <c r="AA7" s="109">
        <v>20430</v>
      </c>
      <c r="AB7" s="124">
        <v>117</v>
      </c>
      <c r="AC7" s="124">
        <v>61</v>
      </c>
      <c r="AD7" s="140">
        <v>1166</v>
      </c>
      <c r="AE7" s="112">
        <v>0.06</v>
      </c>
      <c r="AF7" s="140">
        <v>1526</v>
      </c>
      <c r="AG7" s="112">
        <v>0.08</v>
      </c>
    </row>
    <row r="8" spans="1:33" s="113" customFormat="1" x14ac:dyDescent="0.2">
      <c r="A8" s="106" t="s">
        <v>70</v>
      </c>
      <c r="B8" s="184">
        <v>26969</v>
      </c>
      <c r="C8" s="107">
        <v>26953</v>
      </c>
      <c r="D8" s="107">
        <v>26895</v>
      </c>
      <c r="E8" s="107">
        <v>26799</v>
      </c>
      <c r="F8" s="107">
        <v>26701</v>
      </c>
      <c r="G8" s="107">
        <v>26659</v>
      </c>
      <c r="H8" s="107">
        <v>26615</v>
      </c>
      <c r="I8" s="107">
        <v>26597</v>
      </c>
      <c r="J8" s="107">
        <v>26528</v>
      </c>
      <c r="K8" s="107">
        <v>26488</v>
      </c>
      <c r="L8" s="108">
        <v>26482</v>
      </c>
      <c r="M8" s="108">
        <v>26473</v>
      </c>
      <c r="N8" s="108">
        <v>26466</v>
      </c>
      <c r="O8" s="108">
        <v>26421</v>
      </c>
      <c r="P8" s="108">
        <v>26387</v>
      </c>
      <c r="Q8" s="108">
        <v>26377</v>
      </c>
      <c r="R8" s="108">
        <v>26369</v>
      </c>
      <c r="S8" s="108">
        <v>26335</v>
      </c>
      <c r="T8" s="108">
        <v>26285</v>
      </c>
      <c r="U8" s="108">
        <v>26226</v>
      </c>
      <c r="V8" s="108">
        <v>26188</v>
      </c>
      <c r="W8" s="108">
        <v>26160</v>
      </c>
      <c r="X8" s="108">
        <v>26115</v>
      </c>
      <c r="Y8" s="108">
        <v>26061</v>
      </c>
      <c r="Z8" s="108">
        <v>25994</v>
      </c>
      <c r="AA8" s="109">
        <v>25951</v>
      </c>
      <c r="AB8" s="124">
        <v>-49</v>
      </c>
      <c r="AC8" s="124">
        <v>-41</v>
      </c>
      <c r="AD8" s="140">
        <v>-487</v>
      </c>
      <c r="AE8" s="112">
        <v>-0.02</v>
      </c>
      <c r="AF8" s="140">
        <v>-1018</v>
      </c>
      <c r="AG8" s="112">
        <v>-0.04</v>
      </c>
    </row>
    <row r="9" spans="1:33" s="113" customFormat="1" x14ac:dyDescent="0.2">
      <c r="A9" s="106" t="s">
        <v>71</v>
      </c>
      <c r="B9" s="184">
        <v>10252</v>
      </c>
      <c r="C9" s="107">
        <v>10218</v>
      </c>
      <c r="D9" s="107">
        <v>10151</v>
      </c>
      <c r="E9" s="107">
        <v>10109</v>
      </c>
      <c r="F9" s="107">
        <v>10047</v>
      </c>
      <c r="G9" s="107">
        <v>9999</v>
      </c>
      <c r="H9" s="107">
        <v>9947</v>
      </c>
      <c r="I9" s="107">
        <v>9912</v>
      </c>
      <c r="J9" s="107">
        <v>9888</v>
      </c>
      <c r="K9" s="107">
        <v>9866</v>
      </c>
      <c r="L9" s="108">
        <v>9850</v>
      </c>
      <c r="M9" s="108">
        <v>9841</v>
      </c>
      <c r="N9" s="108">
        <v>9838</v>
      </c>
      <c r="O9" s="108">
        <v>9834</v>
      </c>
      <c r="P9" s="108">
        <v>9826</v>
      </c>
      <c r="Q9" s="108">
        <v>9829</v>
      </c>
      <c r="R9" s="108">
        <v>9827</v>
      </c>
      <c r="S9" s="108">
        <v>9819</v>
      </c>
      <c r="T9" s="108">
        <v>9796</v>
      </c>
      <c r="U9" s="108">
        <v>9762</v>
      </c>
      <c r="V9" s="108">
        <v>9738</v>
      </c>
      <c r="W9" s="108">
        <v>9722</v>
      </c>
      <c r="X9" s="108">
        <v>9701</v>
      </c>
      <c r="Y9" s="108">
        <v>9654</v>
      </c>
      <c r="Z9" s="108">
        <v>9605</v>
      </c>
      <c r="AA9" s="109">
        <v>9563</v>
      </c>
      <c r="AB9" s="124">
        <v>-40</v>
      </c>
      <c r="AC9" s="124">
        <v>-28</v>
      </c>
      <c r="AD9" s="140">
        <v>-402</v>
      </c>
      <c r="AE9" s="112">
        <v>-0.04</v>
      </c>
      <c r="AF9" s="140">
        <v>-689</v>
      </c>
      <c r="AG9" s="112">
        <v>-7.0000000000000007E-2</v>
      </c>
    </row>
    <row r="10" spans="1:33" s="113" customFormat="1" x14ac:dyDescent="0.2">
      <c r="A10" s="106" t="s">
        <v>123</v>
      </c>
      <c r="B10" s="184">
        <v>6462</v>
      </c>
      <c r="C10" s="107">
        <v>6358</v>
      </c>
      <c r="D10" s="107">
        <v>6224</v>
      </c>
      <c r="E10" s="107">
        <v>6107</v>
      </c>
      <c r="F10" s="107">
        <v>5998</v>
      </c>
      <c r="G10" s="107">
        <v>5895</v>
      </c>
      <c r="H10" s="107">
        <v>5815</v>
      </c>
      <c r="I10" s="107">
        <v>5729</v>
      </c>
      <c r="J10" s="107">
        <v>5656</v>
      </c>
      <c r="K10" s="107">
        <v>5582</v>
      </c>
      <c r="L10" s="108">
        <v>5519</v>
      </c>
      <c r="M10" s="108">
        <v>5479</v>
      </c>
      <c r="N10" s="108">
        <v>5431</v>
      </c>
      <c r="O10" s="108">
        <v>5395</v>
      </c>
      <c r="P10" s="108">
        <v>5361</v>
      </c>
      <c r="Q10" s="108">
        <v>5336</v>
      </c>
      <c r="R10" s="108">
        <v>5315</v>
      </c>
      <c r="S10" s="108">
        <v>5284</v>
      </c>
      <c r="T10" s="108">
        <v>5254</v>
      </c>
      <c r="U10" s="108">
        <v>5232</v>
      </c>
      <c r="V10" s="108">
        <v>5212</v>
      </c>
      <c r="W10" s="108">
        <v>5147</v>
      </c>
      <c r="X10" s="108">
        <v>5074</v>
      </c>
      <c r="Y10" s="108">
        <v>5018</v>
      </c>
      <c r="Z10" s="108">
        <v>4958</v>
      </c>
      <c r="AA10" s="109">
        <v>4906</v>
      </c>
      <c r="AB10" s="124">
        <v>-94</v>
      </c>
      <c r="AC10" s="124">
        <v>-62</v>
      </c>
      <c r="AD10" s="140">
        <v>-943</v>
      </c>
      <c r="AE10" s="112">
        <v>-0.15</v>
      </c>
      <c r="AF10" s="140">
        <v>-1556</v>
      </c>
      <c r="AG10" s="112">
        <v>-0.24</v>
      </c>
    </row>
    <row r="11" spans="1:33" s="113" customFormat="1" x14ac:dyDescent="0.2">
      <c r="A11" s="106" t="s">
        <v>124</v>
      </c>
      <c r="B11" s="184">
        <v>37129</v>
      </c>
      <c r="C11" s="107">
        <v>37374</v>
      </c>
      <c r="D11" s="107">
        <v>37742</v>
      </c>
      <c r="E11" s="107">
        <v>38116</v>
      </c>
      <c r="F11" s="107">
        <v>38598</v>
      </c>
      <c r="G11" s="107">
        <v>39068</v>
      </c>
      <c r="H11" s="107">
        <v>39560</v>
      </c>
      <c r="I11" s="107">
        <v>40070</v>
      </c>
      <c r="J11" s="107">
        <v>40584</v>
      </c>
      <c r="K11" s="107">
        <v>41070</v>
      </c>
      <c r="L11" s="108">
        <v>41530</v>
      </c>
      <c r="M11" s="108">
        <v>41971</v>
      </c>
      <c r="N11" s="108">
        <v>42372</v>
      </c>
      <c r="O11" s="108">
        <v>42776</v>
      </c>
      <c r="P11" s="108">
        <v>43141</v>
      </c>
      <c r="Q11" s="108">
        <v>43501</v>
      </c>
      <c r="R11" s="108">
        <v>43822</v>
      </c>
      <c r="S11" s="108">
        <v>44078</v>
      </c>
      <c r="T11" s="108">
        <v>44346</v>
      </c>
      <c r="U11" s="108">
        <v>44552</v>
      </c>
      <c r="V11" s="108">
        <v>44755</v>
      </c>
      <c r="W11" s="108">
        <v>44931</v>
      </c>
      <c r="X11" s="108">
        <v>45045</v>
      </c>
      <c r="Y11" s="108">
        <v>45176</v>
      </c>
      <c r="Z11" s="108">
        <v>45259</v>
      </c>
      <c r="AA11" s="109">
        <v>45334</v>
      </c>
      <c r="AB11" s="124">
        <v>440</v>
      </c>
      <c r="AC11" s="124">
        <v>328</v>
      </c>
      <c r="AD11" s="140">
        <v>4401</v>
      </c>
      <c r="AE11" s="112">
        <v>0.12</v>
      </c>
      <c r="AF11" s="140">
        <v>8205</v>
      </c>
      <c r="AG11" s="112">
        <v>0.22</v>
      </c>
    </row>
    <row r="12" spans="1:33" s="113" customFormat="1" x14ac:dyDescent="0.2">
      <c r="A12" s="106" t="s">
        <v>72</v>
      </c>
      <c r="B12" s="184">
        <v>4160</v>
      </c>
      <c r="C12" s="107">
        <v>4109</v>
      </c>
      <c r="D12" s="107">
        <v>4065</v>
      </c>
      <c r="E12" s="107">
        <v>4018</v>
      </c>
      <c r="F12" s="107">
        <v>3982</v>
      </c>
      <c r="G12" s="107">
        <v>3952</v>
      </c>
      <c r="H12" s="107">
        <v>3924</v>
      </c>
      <c r="I12" s="107">
        <v>3913</v>
      </c>
      <c r="J12" s="107">
        <v>3899</v>
      </c>
      <c r="K12" s="107">
        <v>3887</v>
      </c>
      <c r="L12" s="108">
        <v>3878</v>
      </c>
      <c r="M12" s="108">
        <v>3879</v>
      </c>
      <c r="N12" s="108">
        <v>3874</v>
      </c>
      <c r="O12" s="108">
        <v>3873</v>
      </c>
      <c r="P12" s="108">
        <v>3878</v>
      </c>
      <c r="Q12" s="108">
        <v>3881</v>
      </c>
      <c r="R12" s="108">
        <v>3891</v>
      </c>
      <c r="S12" s="108">
        <v>3885</v>
      </c>
      <c r="T12" s="108">
        <v>3883</v>
      </c>
      <c r="U12" s="108">
        <v>3886</v>
      </c>
      <c r="V12" s="108">
        <v>3885</v>
      </c>
      <c r="W12" s="108">
        <v>3889</v>
      </c>
      <c r="X12" s="108">
        <v>3879</v>
      </c>
      <c r="Y12" s="108">
        <v>3872</v>
      </c>
      <c r="Z12" s="108">
        <v>3869</v>
      </c>
      <c r="AA12" s="109">
        <v>3866</v>
      </c>
      <c r="AB12" s="124">
        <v>-28</v>
      </c>
      <c r="AC12" s="124">
        <v>-12</v>
      </c>
      <c r="AD12" s="140">
        <v>-282</v>
      </c>
      <c r="AE12" s="112">
        <v>-7.0000000000000007E-2</v>
      </c>
      <c r="AF12" s="140">
        <v>-294</v>
      </c>
      <c r="AG12" s="112">
        <v>-7.0000000000000007E-2</v>
      </c>
    </row>
    <row r="13" spans="1:33" s="113" customFormat="1" x14ac:dyDescent="0.2">
      <c r="A13" s="106" t="s">
        <v>125</v>
      </c>
      <c r="B13" s="184">
        <v>12129</v>
      </c>
      <c r="C13" s="107">
        <v>11970</v>
      </c>
      <c r="D13" s="107">
        <v>11837</v>
      </c>
      <c r="E13" s="107">
        <v>11707</v>
      </c>
      <c r="F13" s="107">
        <v>11574</v>
      </c>
      <c r="G13" s="107">
        <v>11481</v>
      </c>
      <c r="H13" s="107">
        <v>11389</v>
      </c>
      <c r="I13" s="107">
        <v>11323</v>
      </c>
      <c r="J13" s="107">
        <v>11256</v>
      </c>
      <c r="K13" s="107">
        <v>11217</v>
      </c>
      <c r="L13" s="108">
        <v>11203</v>
      </c>
      <c r="M13" s="108">
        <v>11177</v>
      </c>
      <c r="N13" s="108">
        <v>11157</v>
      </c>
      <c r="O13" s="108">
        <v>11137</v>
      </c>
      <c r="P13" s="108">
        <v>11123</v>
      </c>
      <c r="Q13" s="108">
        <v>11125</v>
      </c>
      <c r="R13" s="108">
        <v>11113</v>
      </c>
      <c r="S13" s="108">
        <v>11099</v>
      </c>
      <c r="T13" s="108">
        <v>11086</v>
      </c>
      <c r="U13" s="108">
        <v>11063</v>
      </c>
      <c r="V13" s="108">
        <v>11039</v>
      </c>
      <c r="W13" s="108">
        <v>11015</v>
      </c>
      <c r="X13" s="108">
        <v>10980</v>
      </c>
      <c r="Y13" s="108">
        <v>10942</v>
      </c>
      <c r="Z13" s="108">
        <v>10894</v>
      </c>
      <c r="AA13" s="109">
        <v>10840</v>
      </c>
      <c r="AB13" s="124">
        <v>-93</v>
      </c>
      <c r="AC13" s="124">
        <v>-52</v>
      </c>
      <c r="AD13" s="140">
        <v>-926</v>
      </c>
      <c r="AE13" s="112">
        <v>-0.08</v>
      </c>
      <c r="AF13" s="140">
        <v>-1289</v>
      </c>
      <c r="AG13" s="112">
        <v>-0.11</v>
      </c>
    </row>
    <row r="14" spans="1:33" s="113" customFormat="1" x14ac:dyDescent="0.2">
      <c r="A14" s="106" t="s">
        <v>73</v>
      </c>
      <c r="B14" s="184">
        <v>10254</v>
      </c>
      <c r="C14" s="107">
        <v>10265</v>
      </c>
      <c r="D14" s="107">
        <v>10271</v>
      </c>
      <c r="E14" s="107">
        <v>10273</v>
      </c>
      <c r="F14" s="107">
        <v>10362</v>
      </c>
      <c r="G14" s="107">
        <v>10424</v>
      </c>
      <c r="H14" s="107">
        <v>10478</v>
      </c>
      <c r="I14" s="107">
        <v>10532</v>
      </c>
      <c r="J14" s="107">
        <v>10585</v>
      </c>
      <c r="K14" s="107">
        <v>10666</v>
      </c>
      <c r="L14" s="108">
        <v>10739</v>
      </c>
      <c r="M14" s="108">
        <v>10805</v>
      </c>
      <c r="N14" s="108">
        <v>10853</v>
      </c>
      <c r="O14" s="108">
        <v>10890</v>
      </c>
      <c r="P14" s="108">
        <v>10938</v>
      </c>
      <c r="Q14" s="108">
        <v>10993</v>
      </c>
      <c r="R14" s="108">
        <v>11043</v>
      </c>
      <c r="S14" s="108">
        <v>11073</v>
      </c>
      <c r="T14" s="108">
        <v>11094</v>
      </c>
      <c r="U14" s="108">
        <v>11109</v>
      </c>
      <c r="V14" s="108">
        <v>11136</v>
      </c>
      <c r="W14" s="108">
        <v>11154</v>
      </c>
      <c r="X14" s="108">
        <v>11155</v>
      </c>
      <c r="Y14" s="108">
        <v>11156</v>
      </c>
      <c r="Z14" s="108">
        <v>11145</v>
      </c>
      <c r="AA14" s="109">
        <v>11143</v>
      </c>
      <c r="AB14" s="124">
        <v>48</v>
      </c>
      <c r="AC14" s="124">
        <v>36</v>
      </c>
      <c r="AD14" s="140">
        <v>485</v>
      </c>
      <c r="AE14" s="112">
        <v>0.05</v>
      </c>
      <c r="AF14" s="140">
        <v>889</v>
      </c>
      <c r="AG14" s="112">
        <v>0.09</v>
      </c>
    </row>
    <row r="15" spans="1:33" s="113" customFormat="1" x14ac:dyDescent="0.2">
      <c r="A15" s="106" t="s">
        <v>74</v>
      </c>
      <c r="B15" s="184">
        <v>10051</v>
      </c>
      <c r="C15" s="107">
        <v>9929</v>
      </c>
      <c r="D15" s="107">
        <v>9800</v>
      </c>
      <c r="E15" s="107">
        <v>9675</v>
      </c>
      <c r="F15" s="107">
        <v>9611</v>
      </c>
      <c r="G15" s="107">
        <v>9552</v>
      </c>
      <c r="H15" s="107">
        <v>9503</v>
      </c>
      <c r="I15" s="107">
        <v>9458</v>
      </c>
      <c r="J15" s="107">
        <v>9413</v>
      </c>
      <c r="K15" s="107">
        <v>9384</v>
      </c>
      <c r="L15" s="108">
        <v>9360</v>
      </c>
      <c r="M15" s="108">
        <v>9341</v>
      </c>
      <c r="N15" s="108">
        <v>9308</v>
      </c>
      <c r="O15" s="108">
        <v>9277</v>
      </c>
      <c r="P15" s="108">
        <v>9266</v>
      </c>
      <c r="Q15" s="108">
        <v>9251</v>
      </c>
      <c r="R15" s="108">
        <v>9233</v>
      </c>
      <c r="S15" s="108">
        <v>9198</v>
      </c>
      <c r="T15" s="108">
        <v>9156</v>
      </c>
      <c r="U15" s="108">
        <v>9124</v>
      </c>
      <c r="V15" s="108">
        <v>9090</v>
      </c>
      <c r="W15" s="108">
        <v>9047</v>
      </c>
      <c r="X15" s="108">
        <v>9001</v>
      </c>
      <c r="Y15" s="108">
        <v>8948</v>
      </c>
      <c r="Z15" s="108">
        <v>8898</v>
      </c>
      <c r="AA15" s="109">
        <v>8848</v>
      </c>
      <c r="AB15" s="124">
        <v>-69</v>
      </c>
      <c r="AC15" s="124">
        <v>-48</v>
      </c>
      <c r="AD15" s="140">
        <v>-691</v>
      </c>
      <c r="AE15" s="112">
        <v>-7.0000000000000007E-2</v>
      </c>
      <c r="AF15" s="140">
        <v>-1203</v>
      </c>
      <c r="AG15" s="112">
        <v>-0.12</v>
      </c>
    </row>
    <row r="16" spans="1:33" s="113" customFormat="1" x14ac:dyDescent="0.2">
      <c r="A16" s="106" t="s">
        <v>75</v>
      </c>
      <c r="B16" s="184">
        <v>9858</v>
      </c>
      <c r="C16" s="107">
        <v>9778</v>
      </c>
      <c r="D16" s="107">
        <v>9714</v>
      </c>
      <c r="E16" s="107">
        <v>9674</v>
      </c>
      <c r="F16" s="107">
        <v>9651</v>
      </c>
      <c r="G16" s="107">
        <v>9661</v>
      </c>
      <c r="H16" s="107">
        <v>9683</v>
      </c>
      <c r="I16" s="107">
        <v>9707</v>
      </c>
      <c r="J16" s="107">
        <v>9746</v>
      </c>
      <c r="K16" s="107">
        <v>9792</v>
      </c>
      <c r="L16" s="108">
        <v>9865</v>
      </c>
      <c r="M16" s="108">
        <v>9942</v>
      </c>
      <c r="N16" s="108">
        <v>10012</v>
      </c>
      <c r="O16" s="108">
        <v>10083</v>
      </c>
      <c r="P16" s="108">
        <v>10157</v>
      </c>
      <c r="Q16" s="108">
        <v>10237</v>
      </c>
      <c r="R16" s="108">
        <v>10308</v>
      </c>
      <c r="S16" s="108">
        <v>10367</v>
      </c>
      <c r="T16" s="108">
        <v>10416</v>
      </c>
      <c r="U16" s="108">
        <v>10460</v>
      </c>
      <c r="V16" s="108">
        <v>10498</v>
      </c>
      <c r="W16" s="108">
        <v>10533</v>
      </c>
      <c r="X16" s="108">
        <v>10551</v>
      </c>
      <c r="Y16" s="108">
        <v>10559</v>
      </c>
      <c r="Z16" s="108">
        <v>10557</v>
      </c>
      <c r="AA16" s="109">
        <v>10553</v>
      </c>
      <c r="AB16" s="124">
        <v>1</v>
      </c>
      <c r="AC16" s="124">
        <v>28</v>
      </c>
      <c r="AD16" s="140">
        <v>7</v>
      </c>
      <c r="AE16" s="112">
        <v>0</v>
      </c>
      <c r="AF16" s="140">
        <v>695</v>
      </c>
      <c r="AG16" s="112">
        <v>7.0000000000000007E-2</v>
      </c>
    </row>
    <row r="17" spans="1:33" s="113" customFormat="1" x14ac:dyDescent="0.2">
      <c r="A17" s="106" t="s">
        <v>76</v>
      </c>
      <c r="B17" s="184">
        <v>9872</v>
      </c>
      <c r="C17" s="107">
        <v>9966</v>
      </c>
      <c r="D17" s="107">
        <v>9993</v>
      </c>
      <c r="E17" s="107">
        <v>10044</v>
      </c>
      <c r="F17" s="107">
        <v>10069</v>
      </c>
      <c r="G17" s="107">
        <v>10094</v>
      </c>
      <c r="H17" s="107">
        <v>10141</v>
      </c>
      <c r="I17" s="107">
        <v>10192</v>
      </c>
      <c r="J17" s="107">
        <v>10256</v>
      </c>
      <c r="K17" s="107">
        <v>10337</v>
      </c>
      <c r="L17" s="108">
        <v>10416</v>
      </c>
      <c r="M17" s="108">
        <v>10501</v>
      </c>
      <c r="N17" s="108">
        <v>10593</v>
      </c>
      <c r="O17" s="108">
        <v>10678</v>
      </c>
      <c r="P17" s="108">
        <v>10769</v>
      </c>
      <c r="Q17" s="108">
        <v>10853</v>
      </c>
      <c r="R17" s="108">
        <v>10937</v>
      </c>
      <c r="S17" s="108">
        <v>11015</v>
      </c>
      <c r="T17" s="108">
        <v>11079</v>
      </c>
      <c r="U17" s="108">
        <v>11138</v>
      </c>
      <c r="V17" s="108">
        <v>11186</v>
      </c>
      <c r="W17" s="108">
        <v>11237</v>
      </c>
      <c r="X17" s="108">
        <v>11273</v>
      </c>
      <c r="Y17" s="108">
        <v>11297</v>
      </c>
      <c r="Z17" s="108">
        <v>11305</v>
      </c>
      <c r="AA17" s="109">
        <v>11316</v>
      </c>
      <c r="AB17" s="124">
        <v>54</v>
      </c>
      <c r="AC17" s="124">
        <v>58</v>
      </c>
      <c r="AD17" s="140">
        <v>544</v>
      </c>
      <c r="AE17" s="112">
        <v>0.06</v>
      </c>
      <c r="AF17" s="140">
        <v>1444</v>
      </c>
      <c r="AG17" s="112">
        <v>0.15</v>
      </c>
    </row>
    <row r="18" spans="1:33" s="113" customFormat="1" x14ac:dyDescent="0.2">
      <c r="A18" s="106" t="s">
        <v>77</v>
      </c>
      <c r="B18" s="184">
        <v>9279</v>
      </c>
      <c r="C18" s="107">
        <v>9230</v>
      </c>
      <c r="D18" s="107">
        <v>9237</v>
      </c>
      <c r="E18" s="107">
        <v>9241</v>
      </c>
      <c r="F18" s="107">
        <v>9259</v>
      </c>
      <c r="G18" s="107">
        <v>9302</v>
      </c>
      <c r="H18" s="107">
        <v>9345</v>
      </c>
      <c r="I18" s="107">
        <v>9414</v>
      </c>
      <c r="J18" s="107">
        <v>9477</v>
      </c>
      <c r="K18" s="107">
        <v>9555</v>
      </c>
      <c r="L18" s="108">
        <v>9632</v>
      </c>
      <c r="M18" s="108">
        <v>9715</v>
      </c>
      <c r="N18" s="108">
        <v>9808</v>
      </c>
      <c r="O18" s="108">
        <v>9892</v>
      </c>
      <c r="P18" s="108">
        <v>9982</v>
      </c>
      <c r="Q18" s="108">
        <v>10061</v>
      </c>
      <c r="R18" s="108">
        <v>10138</v>
      </c>
      <c r="S18" s="108">
        <v>10208</v>
      </c>
      <c r="T18" s="108">
        <v>10272</v>
      </c>
      <c r="U18" s="108">
        <v>10337</v>
      </c>
      <c r="V18" s="108">
        <v>10392</v>
      </c>
      <c r="W18" s="108">
        <v>10431</v>
      </c>
      <c r="X18" s="108">
        <v>10469</v>
      </c>
      <c r="Y18" s="108">
        <v>10503</v>
      </c>
      <c r="Z18" s="108">
        <v>10531</v>
      </c>
      <c r="AA18" s="109">
        <v>10551</v>
      </c>
      <c r="AB18" s="124">
        <v>35</v>
      </c>
      <c r="AC18" s="124">
        <v>51</v>
      </c>
      <c r="AD18" s="140">
        <v>353</v>
      </c>
      <c r="AE18" s="112">
        <v>0.04</v>
      </c>
      <c r="AF18" s="140">
        <v>1272</v>
      </c>
      <c r="AG18" s="112">
        <v>0.14000000000000001</v>
      </c>
    </row>
    <row r="19" spans="1:33" s="113" customFormat="1" x14ac:dyDescent="0.2">
      <c r="A19" s="106" t="s">
        <v>78</v>
      </c>
      <c r="B19" s="184">
        <v>14473</v>
      </c>
      <c r="C19" s="107">
        <v>14371</v>
      </c>
      <c r="D19" s="107">
        <v>14323</v>
      </c>
      <c r="E19" s="107">
        <v>14278</v>
      </c>
      <c r="F19" s="107">
        <v>14222</v>
      </c>
      <c r="G19" s="107">
        <v>14188</v>
      </c>
      <c r="H19" s="107">
        <v>14165</v>
      </c>
      <c r="I19" s="107">
        <v>14169</v>
      </c>
      <c r="J19" s="107">
        <v>14173</v>
      </c>
      <c r="K19" s="107">
        <v>14178</v>
      </c>
      <c r="L19" s="108">
        <v>14202</v>
      </c>
      <c r="M19" s="108">
        <v>14224</v>
      </c>
      <c r="N19" s="108">
        <v>14257</v>
      </c>
      <c r="O19" s="108">
        <v>14285</v>
      </c>
      <c r="P19" s="108">
        <v>14313</v>
      </c>
      <c r="Q19" s="108">
        <v>14358</v>
      </c>
      <c r="R19" s="108">
        <v>14401</v>
      </c>
      <c r="S19" s="108">
        <v>14433</v>
      </c>
      <c r="T19" s="108">
        <v>14465</v>
      </c>
      <c r="U19" s="108">
        <v>14499</v>
      </c>
      <c r="V19" s="108">
        <v>14529</v>
      </c>
      <c r="W19" s="108">
        <v>14578</v>
      </c>
      <c r="X19" s="108">
        <v>14598</v>
      </c>
      <c r="Y19" s="108">
        <v>14605</v>
      </c>
      <c r="Z19" s="108">
        <v>14614</v>
      </c>
      <c r="AA19" s="109">
        <v>14609</v>
      </c>
      <c r="AB19" s="124">
        <v>-27</v>
      </c>
      <c r="AC19" s="124">
        <v>5</v>
      </c>
      <c r="AD19" s="140">
        <v>-271</v>
      </c>
      <c r="AE19" s="112">
        <v>-0.02</v>
      </c>
      <c r="AF19" s="140">
        <v>136</v>
      </c>
      <c r="AG19" s="112">
        <v>0.01</v>
      </c>
    </row>
    <row r="20" spans="1:33" s="113" customFormat="1" x14ac:dyDescent="0.2">
      <c r="A20" s="106" t="s">
        <v>79</v>
      </c>
      <c r="B20" s="184">
        <v>30819</v>
      </c>
      <c r="C20" s="107">
        <v>30649</v>
      </c>
      <c r="D20" s="107">
        <v>30399</v>
      </c>
      <c r="E20" s="107">
        <v>30176</v>
      </c>
      <c r="F20" s="107">
        <v>30037</v>
      </c>
      <c r="G20" s="107">
        <v>29914</v>
      </c>
      <c r="H20" s="107">
        <v>29819</v>
      </c>
      <c r="I20" s="107">
        <v>29726</v>
      </c>
      <c r="J20" s="107">
        <v>29642</v>
      </c>
      <c r="K20" s="107">
        <v>29582</v>
      </c>
      <c r="L20" s="108">
        <v>29553</v>
      </c>
      <c r="M20" s="108">
        <v>29561</v>
      </c>
      <c r="N20" s="108">
        <v>29536</v>
      </c>
      <c r="O20" s="108">
        <v>29522</v>
      </c>
      <c r="P20" s="108">
        <v>29519</v>
      </c>
      <c r="Q20" s="108">
        <v>29535</v>
      </c>
      <c r="R20" s="108">
        <v>29556</v>
      </c>
      <c r="S20" s="108">
        <v>29541</v>
      </c>
      <c r="T20" s="108">
        <v>29522</v>
      </c>
      <c r="U20" s="108">
        <v>29495</v>
      </c>
      <c r="V20" s="108">
        <v>29477</v>
      </c>
      <c r="W20" s="108">
        <v>29456</v>
      </c>
      <c r="X20" s="108">
        <v>29418</v>
      </c>
      <c r="Y20" s="108">
        <v>29360</v>
      </c>
      <c r="Z20" s="108">
        <v>29280</v>
      </c>
      <c r="AA20" s="109">
        <v>29208</v>
      </c>
      <c r="AB20" s="124">
        <v>-127</v>
      </c>
      <c r="AC20" s="124">
        <v>-64</v>
      </c>
      <c r="AD20" s="140">
        <v>-1266</v>
      </c>
      <c r="AE20" s="112">
        <v>-0.04</v>
      </c>
      <c r="AF20" s="140">
        <v>-1611</v>
      </c>
      <c r="AG20" s="112">
        <v>-0.05</v>
      </c>
    </row>
    <row r="21" spans="1:33" s="113" customFormat="1" x14ac:dyDescent="0.2">
      <c r="A21" s="106" t="s">
        <v>80</v>
      </c>
      <c r="B21" s="184">
        <v>40655</v>
      </c>
      <c r="C21" s="107">
        <v>40567</v>
      </c>
      <c r="D21" s="107">
        <v>40605</v>
      </c>
      <c r="E21" s="107">
        <v>40675</v>
      </c>
      <c r="F21" s="107">
        <v>41083</v>
      </c>
      <c r="G21" s="107">
        <v>41424</v>
      </c>
      <c r="H21" s="107">
        <v>41710</v>
      </c>
      <c r="I21" s="107">
        <v>42026</v>
      </c>
      <c r="J21" s="107">
        <v>42368</v>
      </c>
      <c r="K21" s="107">
        <v>42745</v>
      </c>
      <c r="L21" s="108">
        <v>43064</v>
      </c>
      <c r="M21" s="108">
        <v>43348</v>
      </c>
      <c r="N21" s="108">
        <v>43592</v>
      </c>
      <c r="O21" s="108">
        <v>43842</v>
      </c>
      <c r="P21" s="108">
        <v>44102</v>
      </c>
      <c r="Q21" s="108">
        <v>44316</v>
      </c>
      <c r="R21" s="108">
        <v>44510</v>
      </c>
      <c r="S21" s="108">
        <v>44644</v>
      </c>
      <c r="T21" s="108">
        <v>44778</v>
      </c>
      <c r="U21" s="108">
        <v>44908</v>
      </c>
      <c r="V21" s="108">
        <v>45015</v>
      </c>
      <c r="W21" s="108">
        <v>45112</v>
      </c>
      <c r="X21" s="108">
        <v>45146</v>
      </c>
      <c r="Y21" s="108">
        <v>45175</v>
      </c>
      <c r="Z21" s="108">
        <v>45169</v>
      </c>
      <c r="AA21" s="109">
        <v>45164</v>
      </c>
      <c r="AB21" s="124">
        <v>241</v>
      </c>
      <c r="AC21" s="124">
        <v>180</v>
      </c>
      <c r="AD21" s="140">
        <v>2409</v>
      </c>
      <c r="AE21" s="112">
        <v>0.06</v>
      </c>
      <c r="AF21" s="140">
        <v>4509</v>
      </c>
      <c r="AG21" s="112">
        <v>0.11</v>
      </c>
    </row>
    <row r="22" spans="1:33" s="113" customFormat="1" x14ac:dyDescent="0.2">
      <c r="A22" s="106" t="s">
        <v>81</v>
      </c>
      <c r="B22" s="184">
        <v>20479</v>
      </c>
      <c r="C22" s="107">
        <v>20359</v>
      </c>
      <c r="D22" s="107">
        <v>20226</v>
      </c>
      <c r="E22" s="107">
        <v>20105</v>
      </c>
      <c r="F22" s="107">
        <v>20019</v>
      </c>
      <c r="G22" s="107">
        <v>19944</v>
      </c>
      <c r="H22" s="107">
        <v>19910</v>
      </c>
      <c r="I22" s="107">
        <v>19861</v>
      </c>
      <c r="J22" s="107">
        <v>19811</v>
      </c>
      <c r="K22" s="107">
        <v>19800</v>
      </c>
      <c r="L22" s="108">
        <v>19805</v>
      </c>
      <c r="M22" s="108">
        <v>19835</v>
      </c>
      <c r="N22" s="108">
        <v>19830</v>
      </c>
      <c r="O22" s="108">
        <v>19820</v>
      </c>
      <c r="P22" s="108">
        <v>19838</v>
      </c>
      <c r="Q22" s="108">
        <v>19867</v>
      </c>
      <c r="R22" s="108">
        <v>19887</v>
      </c>
      <c r="S22" s="108">
        <v>19881</v>
      </c>
      <c r="T22" s="108">
        <v>19864</v>
      </c>
      <c r="U22" s="108">
        <v>19858</v>
      </c>
      <c r="V22" s="108">
        <v>19859</v>
      </c>
      <c r="W22" s="108">
        <v>19850</v>
      </c>
      <c r="X22" s="108">
        <v>19825</v>
      </c>
      <c r="Y22" s="108">
        <v>19785</v>
      </c>
      <c r="Z22" s="108">
        <v>19745</v>
      </c>
      <c r="AA22" s="109">
        <v>19707</v>
      </c>
      <c r="AB22" s="124">
        <v>-67</v>
      </c>
      <c r="AC22" s="124">
        <v>-31</v>
      </c>
      <c r="AD22" s="140">
        <v>-674</v>
      </c>
      <c r="AE22" s="112">
        <v>-0.03</v>
      </c>
      <c r="AF22" s="140">
        <v>-772</v>
      </c>
      <c r="AG22" s="112">
        <v>-0.04</v>
      </c>
    </row>
    <row r="23" spans="1:33" s="113" customFormat="1" x14ac:dyDescent="0.2">
      <c r="A23" s="106" t="s">
        <v>82</v>
      </c>
      <c r="B23" s="184">
        <v>5754</v>
      </c>
      <c r="C23" s="107">
        <v>5635</v>
      </c>
      <c r="D23" s="107">
        <v>5528</v>
      </c>
      <c r="E23" s="107">
        <v>5423</v>
      </c>
      <c r="F23" s="107">
        <v>5349</v>
      </c>
      <c r="G23" s="107">
        <v>5273</v>
      </c>
      <c r="H23" s="107">
        <v>5214</v>
      </c>
      <c r="I23" s="107">
        <v>5158</v>
      </c>
      <c r="J23" s="107">
        <v>5114</v>
      </c>
      <c r="K23" s="107">
        <v>5068</v>
      </c>
      <c r="L23" s="108">
        <v>5022</v>
      </c>
      <c r="M23" s="108">
        <v>4984</v>
      </c>
      <c r="N23" s="108">
        <v>4945</v>
      </c>
      <c r="O23" s="108">
        <v>4914</v>
      </c>
      <c r="P23" s="108">
        <v>4881</v>
      </c>
      <c r="Q23" s="108">
        <v>4846</v>
      </c>
      <c r="R23" s="108">
        <v>4818</v>
      </c>
      <c r="S23" s="108">
        <v>4785</v>
      </c>
      <c r="T23" s="108">
        <v>4748</v>
      </c>
      <c r="U23" s="108">
        <v>4711</v>
      </c>
      <c r="V23" s="108">
        <v>4674</v>
      </c>
      <c r="W23" s="108">
        <v>4639</v>
      </c>
      <c r="X23" s="108">
        <v>4596</v>
      </c>
      <c r="Y23" s="108">
        <v>4540</v>
      </c>
      <c r="Z23" s="108">
        <v>4486</v>
      </c>
      <c r="AA23" s="109">
        <v>4444</v>
      </c>
      <c r="AB23" s="124">
        <v>-73</v>
      </c>
      <c r="AC23" s="124">
        <v>-52</v>
      </c>
      <c r="AD23" s="140">
        <v>-732</v>
      </c>
      <c r="AE23" s="112">
        <v>-0.13</v>
      </c>
      <c r="AF23" s="140">
        <v>-1310</v>
      </c>
      <c r="AG23" s="112">
        <v>-0.23</v>
      </c>
    </row>
    <row r="24" spans="1:33" s="113" customFormat="1" x14ac:dyDescent="0.2">
      <c r="A24" s="106" t="s">
        <v>83</v>
      </c>
      <c r="B24" s="184">
        <v>8830</v>
      </c>
      <c r="C24" s="107">
        <v>8963</v>
      </c>
      <c r="D24" s="107">
        <v>9105</v>
      </c>
      <c r="E24" s="107">
        <v>9257</v>
      </c>
      <c r="F24" s="107">
        <v>9396</v>
      </c>
      <c r="G24" s="107">
        <v>9546</v>
      </c>
      <c r="H24" s="107">
        <v>9706</v>
      </c>
      <c r="I24" s="107">
        <v>9866</v>
      </c>
      <c r="J24" s="107">
        <v>10033</v>
      </c>
      <c r="K24" s="107">
        <v>10205</v>
      </c>
      <c r="L24" s="108">
        <v>10381</v>
      </c>
      <c r="M24" s="108">
        <v>10548</v>
      </c>
      <c r="N24" s="108">
        <v>10704</v>
      </c>
      <c r="O24" s="108">
        <v>10861</v>
      </c>
      <c r="P24" s="108">
        <v>11008</v>
      </c>
      <c r="Q24" s="108">
        <v>11145</v>
      </c>
      <c r="R24" s="108">
        <v>11275</v>
      </c>
      <c r="S24" s="108">
        <v>11388</v>
      </c>
      <c r="T24" s="108">
        <v>11488</v>
      </c>
      <c r="U24" s="108">
        <v>11578</v>
      </c>
      <c r="V24" s="108">
        <v>11653</v>
      </c>
      <c r="W24" s="108">
        <v>11724</v>
      </c>
      <c r="X24" s="108">
        <v>11789</v>
      </c>
      <c r="Y24" s="108">
        <v>11843</v>
      </c>
      <c r="Z24" s="108">
        <v>11891</v>
      </c>
      <c r="AA24" s="109">
        <v>11938</v>
      </c>
      <c r="AB24" s="124">
        <v>155</v>
      </c>
      <c r="AC24" s="124">
        <v>124</v>
      </c>
      <c r="AD24" s="140">
        <v>1551</v>
      </c>
      <c r="AE24" s="112">
        <v>0.18</v>
      </c>
      <c r="AF24" s="140">
        <v>3108</v>
      </c>
      <c r="AG24" s="112">
        <v>0.35</v>
      </c>
    </row>
    <row r="25" spans="1:33" s="113" customFormat="1" x14ac:dyDescent="0.2">
      <c r="A25" s="106" t="s">
        <v>84</v>
      </c>
      <c r="B25" s="184">
        <v>8374</v>
      </c>
      <c r="C25" s="107">
        <v>8319</v>
      </c>
      <c r="D25" s="107">
        <v>8251</v>
      </c>
      <c r="E25" s="107">
        <v>8163</v>
      </c>
      <c r="F25" s="107">
        <v>8109</v>
      </c>
      <c r="G25" s="107">
        <v>8064</v>
      </c>
      <c r="H25" s="107">
        <v>8035</v>
      </c>
      <c r="I25" s="107">
        <v>8012</v>
      </c>
      <c r="J25" s="107">
        <v>7988</v>
      </c>
      <c r="K25" s="107">
        <v>7976</v>
      </c>
      <c r="L25" s="108">
        <v>7976</v>
      </c>
      <c r="M25" s="108">
        <v>7962</v>
      </c>
      <c r="N25" s="108">
        <v>7940</v>
      </c>
      <c r="O25" s="108">
        <v>7926</v>
      </c>
      <c r="P25" s="108">
        <v>7910</v>
      </c>
      <c r="Q25" s="108">
        <v>7914</v>
      </c>
      <c r="R25" s="108">
        <v>7906</v>
      </c>
      <c r="S25" s="108">
        <v>7884</v>
      </c>
      <c r="T25" s="108">
        <v>7877</v>
      </c>
      <c r="U25" s="108">
        <v>7856</v>
      </c>
      <c r="V25" s="108">
        <v>7851</v>
      </c>
      <c r="W25" s="108">
        <v>7834</v>
      </c>
      <c r="X25" s="108">
        <v>7806</v>
      </c>
      <c r="Y25" s="108">
        <v>7788</v>
      </c>
      <c r="Z25" s="108">
        <v>7737</v>
      </c>
      <c r="AA25" s="109">
        <v>7702</v>
      </c>
      <c r="AB25" s="124">
        <v>-40</v>
      </c>
      <c r="AC25" s="124">
        <v>-27</v>
      </c>
      <c r="AD25" s="140">
        <v>-398</v>
      </c>
      <c r="AE25" s="112">
        <v>-0.05</v>
      </c>
      <c r="AF25" s="140">
        <v>-672</v>
      </c>
      <c r="AG25" s="112">
        <v>-0.08</v>
      </c>
    </row>
    <row r="26" spans="1:33" s="113" customFormat="1" x14ac:dyDescent="0.2">
      <c r="A26" s="106" t="s">
        <v>126</v>
      </c>
      <c r="B26" s="184">
        <v>2097</v>
      </c>
      <c r="C26" s="107">
        <v>2059</v>
      </c>
      <c r="D26" s="107">
        <v>2009</v>
      </c>
      <c r="E26" s="107">
        <v>1960</v>
      </c>
      <c r="F26" s="107">
        <v>1932</v>
      </c>
      <c r="G26" s="107">
        <v>1901</v>
      </c>
      <c r="H26" s="107">
        <v>1878</v>
      </c>
      <c r="I26" s="107">
        <v>1849</v>
      </c>
      <c r="J26" s="107">
        <v>1823</v>
      </c>
      <c r="K26" s="107">
        <v>1802</v>
      </c>
      <c r="L26" s="108">
        <v>1785</v>
      </c>
      <c r="M26" s="108">
        <v>1770</v>
      </c>
      <c r="N26" s="108">
        <v>1749</v>
      </c>
      <c r="O26" s="108">
        <v>1732</v>
      </c>
      <c r="P26" s="108">
        <v>1714</v>
      </c>
      <c r="Q26" s="108">
        <v>1701</v>
      </c>
      <c r="R26" s="108">
        <v>1685</v>
      </c>
      <c r="S26" s="108">
        <v>1670</v>
      </c>
      <c r="T26" s="108">
        <v>1656</v>
      </c>
      <c r="U26" s="108">
        <v>1638</v>
      </c>
      <c r="V26" s="108">
        <v>1627</v>
      </c>
      <c r="W26" s="108">
        <v>1616</v>
      </c>
      <c r="X26" s="108">
        <v>1604</v>
      </c>
      <c r="Y26" s="108">
        <v>1597</v>
      </c>
      <c r="Z26" s="108">
        <v>1584</v>
      </c>
      <c r="AA26" s="109">
        <v>1575</v>
      </c>
      <c r="AB26" s="124">
        <v>-31</v>
      </c>
      <c r="AC26" s="124">
        <v>-21</v>
      </c>
      <c r="AD26" s="140">
        <v>-312</v>
      </c>
      <c r="AE26" s="112">
        <v>-0.15</v>
      </c>
      <c r="AF26" s="140">
        <v>-522</v>
      </c>
      <c r="AG26" s="112">
        <v>-0.25</v>
      </c>
    </row>
    <row r="27" spans="1:33" s="113" customFormat="1" x14ac:dyDescent="0.2">
      <c r="A27" s="106" t="s">
        <v>85</v>
      </c>
      <c r="B27" s="184">
        <v>10930</v>
      </c>
      <c r="C27" s="107">
        <v>10785</v>
      </c>
      <c r="D27" s="107">
        <v>10641</v>
      </c>
      <c r="E27" s="107">
        <v>10512</v>
      </c>
      <c r="F27" s="107">
        <v>10391</v>
      </c>
      <c r="G27" s="107">
        <v>10286</v>
      </c>
      <c r="H27" s="107">
        <v>10179</v>
      </c>
      <c r="I27" s="107">
        <v>10086</v>
      </c>
      <c r="J27" s="107">
        <v>10002</v>
      </c>
      <c r="K27" s="107">
        <v>9944</v>
      </c>
      <c r="L27" s="108">
        <v>9896</v>
      </c>
      <c r="M27" s="108">
        <v>9850</v>
      </c>
      <c r="N27" s="108">
        <v>9803</v>
      </c>
      <c r="O27" s="108">
        <v>9762</v>
      </c>
      <c r="P27" s="108">
        <v>9740</v>
      </c>
      <c r="Q27" s="108">
        <v>9717</v>
      </c>
      <c r="R27" s="108">
        <v>9693</v>
      </c>
      <c r="S27" s="108">
        <v>9656</v>
      </c>
      <c r="T27" s="108">
        <v>9624</v>
      </c>
      <c r="U27" s="108">
        <v>9587</v>
      </c>
      <c r="V27" s="108">
        <v>9543</v>
      </c>
      <c r="W27" s="108">
        <v>9504</v>
      </c>
      <c r="X27" s="108">
        <v>9463</v>
      </c>
      <c r="Y27" s="108">
        <v>9419</v>
      </c>
      <c r="Z27" s="108">
        <v>9368</v>
      </c>
      <c r="AA27" s="109">
        <v>9304</v>
      </c>
      <c r="AB27" s="124">
        <v>-103</v>
      </c>
      <c r="AC27" s="124">
        <v>-65</v>
      </c>
      <c r="AD27" s="140">
        <v>-1034</v>
      </c>
      <c r="AE27" s="112">
        <v>-0.09</v>
      </c>
      <c r="AF27" s="140">
        <v>-1626</v>
      </c>
      <c r="AG27" s="112">
        <v>-0.15</v>
      </c>
    </row>
    <row r="28" spans="1:33" s="113" customFormat="1" x14ac:dyDescent="0.2">
      <c r="A28" s="106" t="s">
        <v>86</v>
      </c>
      <c r="B28" s="184">
        <v>30256</v>
      </c>
      <c r="C28" s="107">
        <v>29967</v>
      </c>
      <c r="D28" s="107">
        <v>29725</v>
      </c>
      <c r="E28" s="107">
        <v>29542</v>
      </c>
      <c r="F28" s="107">
        <v>29429</v>
      </c>
      <c r="G28" s="107">
        <v>29342</v>
      </c>
      <c r="H28" s="107">
        <v>29275</v>
      </c>
      <c r="I28" s="107">
        <v>29206</v>
      </c>
      <c r="J28" s="107">
        <v>29148</v>
      </c>
      <c r="K28" s="107">
        <v>29161</v>
      </c>
      <c r="L28" s="108">
        <v>29176</v>
      </c>
      <c r="M28" s="108">
        <v>29206</v>
      </c>
      <c r="N28" s="108">
        <v>29179</v>
      </c>
      <c r="O28" s="108">
        <v>29147</v>
      </c>
      <c r="P28" s="108">
        <v>29188</v>
      </c>
      <c r="Q28" s="108">
        <v>29205</v>
      </c>
      <c r="R28" s="108">
        <v>29230</v>
      </c>
      <c r="S28" s="108">
        <v>29187</v>
      </c>
      <c r="T28" s="108">
        <v>29130</v>
      </c>
      <c r="U28" s="108">
        <v>29103</v>
      </c>
      <c r="V28" s="108">
        <v>29057</v>
      </c>
      <c r="W28" s="108">
        <v>29029</v>
      </c>
      <c r="X28" s="108">
        <v>28967</v>
      </c>
      <c r="Y28" s="108">
        <v>28870</v>
      </c>
      <c r="Z28" s="108">
        <v>28756</v>
      </c>
      <c r="AA28" s="109">
        <v>28660</v>
      </c>
      <c r="AB28" s="124">
        <v>-108</v>
      </c>
      <c r="AC28" s="124">
        <v>-64</v>
      </c>
      <c r="AD28" s="140">
        <v>-1080</v>
      </c>
      <c r="AE28" s="112">
        <v>-0.04</v>
      </c>
      <c r="AF28" s="140">
        <v>-1596</v>
      </c>
      <c r="AG28" s="112">
        <v>-0.05</v>
      </c>
    </row>
    <row r="29" spans="1:33" s="113" customFormat="1" x14ac:dyDescent="0.2">
      <c r="A29" s="106" t="s">
        <v>87</v>
      </c>
      <c r="B29" s="184">
        <v>1747</v>
      </c>
      <c r="C29" s="107">
        <v>1723</v>
      </c>
      <c r="D29" s="107">
        <v>1700</v>
      </c>
      <c r="E29" s="107">
        <v>1678</v>
      </c>
      <c r="F29" s="107">
        <v>1669</v>
      </c>
      <c r="G29" s="107">
        <v>1659</v>
      </c>
      <c r="H29" s="107">
        <v>1654</v>
      </c>
      <c r="I29" s="107">
        <v>1651</v>
      </c>
      <c r="J29" s="107">
        <v>1646</v>
      </c>
      <c r="K29" s="107">
        <v>1651</v>
      </c>
      <c r="L29" s="108">
        <v>1652</v>
      </c>
      <c r="M29" s="108">
        <v>1644</v>
      </c>
      <c r="N29" s="108">
        <v>1640</v>
      </c>
      <c r="O29" s="108">
        <v>1639</v>
      </c>
      <c r="P29" s="108">
        <v>1638</v>
      </c>
      <c r="Q29" s="108">
        <v>1634</v>
      </c>
      <c r="R29" s="108">
        <v>1633</v>
      </c>
      <c r="S29" s="108">
        <v>1625</v>
      </c>
      <c r="T29" s="108">
        <v>1624</v>
      </c>
      <c r="U29" s="108">
        <v>1618</v>
      </c>
      <c r="V29" s="108">
        <v>1611</v>
      </c>
      <c r="W29" s="108">
        <v>1606</v>
      </c>
      <c r="X29" s="108">
        <v>1595</v>
      </c>
      <c r="Y29" s="108">
        <v>1587</v>
      </c>
      <c r="Z29" s="108">
        <v>1582</v>
      </c>
      <c r="AA29" s="109">
        <v>1571</v>
      </c>
      <c r="AB29" s="124">
        <v>-10</v>
      </c>
      <c r="AC29" s="124">
        <v>-7</v>
      </c>
      <c r="AD29" s="140">
        <v>-95</v>
      </c>
      <c r="AE29" s="112">
        <v>-0.05</v>
      </c>
      <c r="AF29" s="140">
        <v>-176</v>
      </c>
      <c r="AG29" s="112">
        <v>-0.1</v>
      </c>
    </row>
    <row r="30" spans="1:33" s="113" customFormat="1" x14ac:dyDescent="0.2">
      <c r="A30" s="106" t="s">
        <v>127</v>
      </c>
      <c r="B30" s="184">
        <v>12706</v>
      </c>
      <c r="C30" s="107">
        <v>12722</v>
      </c>
      <c r="D30" s="107">
        <v>12656</v>
      </c>
      <c r="E30" s="107">
        <v>12611</v>
      </c>
      <c r="F30" s="107">
        <v>12529</v>
      </c>
      <c r="G30" s="107">
        <v>12476</v>
      </c>
      <c r="H30" s="107">
        <v>12435</v>
      </c>
      <c r="I30" s="107">
        <v>12404</v>
      </c>
      <c r="J30" s="107">
        <v>12375</v>
      </c>
      <c r="K30" s="107">
        <v>12338</v>
      </c>
      <c r="L30" s="108">
        <v>12330</v>
      </c>
      <c r="M30" s="108">
        <v>12324</v>
      </c>
      <c r="N30" s="108">
        <v>12326</v>
      </c>
      <c r="O30" s="108">
        <v>12307</v>
      </c>
      <c r="P30" s="108">
        <v>12293</v>
      </c>
      <c r="Q30" s="108">
        <v>12291</v>
      </c>
      <c r="R30" s="108">
        <v>12272</v>
      </c>
      <c r="S30" s="108">
        <v>12257</v>
      </c>
      <c r="T30" s="108">
        <v>12223</v>
      </c>
      <c r="U30" s="108">
        <v>12197</v>
      </c>
      <c r="V30" s="108">
        <v>12164</v>
      </c>
      <c r="W30" s="108">
        <v>12126</v>
      </c>
      <c r="X30" s="108">
        <v>12095</v>
      </c>
      <c r="Y30" s="108">
        <v>12037</v>
      </c>
      <c r="Z30" s="108">
        <v>11977</v>
      </c>
      <c r="AA30" s="109">
        <v>11910</v>
      </c>
      <c r="AB30" s="124">
        <v>-38</v>
      </c>
      <c r="AC30" s="124">
        <v>-32</v>
      </c>
      <c r="AD30" s="140">
        <v>-376</v>
      </c>
      <c r="AE30" s="112">
        <v>-0.03</v>
      </c>
      <c r="AF30" s="140">
        <v>-796</v>
      </c>
      <c r="AG30" s="112">
        <v>-0.06</v>
      </c>
    </row>
    <row r="31" spans="1:33" s="113" customFormat="1" x14ac:dyDescent="0.2">
      <c r="A31" s="106" t="s">
        <v>88</v>
      </c>
      <c r="B31" s="184">
        <v>14254</v>
      </c>
      <c r="C31" s="107">
        <v>14183</v>
      </c>
      <c r="D31" s="107">
        <v>14081</v>
      </c>
      <c r="E31" s="107">
        <v>13991</v>
      </c>
      <c r="F31" s="107">
        <v>14006</v>
      </c>
      <c r="G31" s="107">
        <v>14027</v>
      </c>
      <c r="H31" s="107">
        <v>14056</v>
      </c>
      <c r="I31" s="107">
        <v>14081</v>
      </c>
      <c r="J31" s="107">
        <v>14140</v>
      </c>
      <c r="K31" s="107">
        <v>14226</v>
      </c>
      <c r="L31" s="108">
        <v>14314</v>
      </c>
      <c r="M31" s="108">
        <v>14385</v>
      </c>
      <c r="N31" s="108">
        <v>14442</v>
      </c>
      <c r="O31" s="108">
        <v>14502</v>
      </c>
      <c r="P31" s="108">
        <v>14582</v>
      </c>
      <c r="Q31" s="108">
        <v>14651</v>
      </c>
      <c r="R31" s="108">
        <v>14717</v>
      </c>
      <c r="S31" s="108">
        <v>14763</v>
      </c>
      <c r="T31" s="108">
        <v>14811</v>
      </c>
      <c r="U31" s="108">
        <v>14851</v>
      </c>
      <c r="V31" s="108">
        <v>14873</v>
      </c>
      <c r="W31" s="108">
        <v>14901</v>
      </c>
      <c r="X31" s="108">
        <v>14900</v>
      </c>
      <c r="Y31" s="108">
        <v>14901</v>
      </c>
      <c r="Z31" s="108">
        <v>14880</v>
      </c>
      <c r="AA31" s="109">
        <v>14867</v>
      </c>
      <c r="AB31" s="124">
        <v>6</v>
      </c>
      <c r="AC31" s="124">
        <v>25</v>
      </c>
      <c r="AD31" s="140">
        <v>60</v>
      </c>
      <c r="AE31" s="112">
        <v>0</v>
      </c>
      <c r="AF31" s="140">
        <v>613</v>
      </c>
      <c r="AG31" s="112">
        <v>0.04</v>
      </c>
    </row>
    <row r="32" spans="1:33" s="113" customFormat="1" x14ac:dyDescent="0.2">
      <c r="A32" s="106" t="s">
        <v>89</v>
      </c>
      <c r="B32" s="184">
        <v>9347</v>
      </c>
      <c r="C32" s="107">
        <v>9264</v>
      </c>
      <c r="D32" s="107">
        <v>9193</v>
      </c>
      <c r="E32" s="107">
        <v>9116</v>
      </c>
      <c r="F32" s="107">
        <v>9043</v>
      </c>
      <c r="G32" s="107">
        <v>8986</v>
      </c>
      <c r="H32" s="107">
        <v>8938</v>
      </c>
      <c r="I32" s="107">
        <v>8906</v>
      </c>
      <c r="J32" s="107">
        <v>8880</v>
      </c>
      <c r="K32" s="107">
        <v>8870</v>
      </c>
      <c r="L32" s="108">
        <v>8879</v>
      </c>
      <c r="M32" s="108">
        <v>8891</v>
      </c>
      <c r="N32" s="108">
        <v>8894</v>
      </c>
      <c r="O32" s="108">
        <v>8906</v>
      </c>
      <c r="P32" s="108">
        <v>8928</v>
      </c>
      <c r="Q32" s="108">
        <v>8961</v>
      </c>
      <c r="R32" s="108">
        <v>8992</v>
      </c>
      <c r="S32" s="108">
        <v>9003</v>
      </c>
      <c r="T32" s="108">
        <v>9026</v>
      </c>
      <c r="U32" s="108">
        <v>9050</v>
      </c>
      <c r="V32" s="108">
        <v>9075</v>
      </c>
      <c r="W32" s="108">
        <v>9098</v>
      </c>
      <c r="X32" s="108">
        <v>9098</v>
      </c>
      <c r="Y32" s="108">
        <v>9109</v>
      </c>
      <c r="Z32" s="108">
        <v>9112</v>
      </c>
      <c r="AA32" s="109">
        <v>9114</v>
      </c>
      <c r="AB32" s="124">
        <v>-47</v>
      </c>
      <c r="AC32" s="124">
        <v>-9</v>
      </c>
      <c r="AD32" s="140">
        <v>-468</v>
      </c>
      <c r="AE32" s="112">
        <v>-0.05</v>
      </c>
      <c r="AF32" s="140">
        <v>-233</v>
      </c>
      <c r="AG32" s="112">
        <v>-0.02</v>
      </c>
    </row>
    <row r="33" spans="1:33" s="113" customFormat="1" x14ac:dyDescent="0.2">
      <c r="A33" s="106" t="s">
        <v>90</v>
      </c>
      <c r="B33" s="184">
        <v>2183</v>
      </c>
      <c r="C33" s="107">
        <v>2176</v>
      </c>
      <c r="D33" s="107">
        <v>2166</v>
      </c>
      <c r="E33" s="107">
        <v>2154</v>
      </c>
      <c r="F33" s="107">
        <v>2147</v>
      </c>
      <c r="G33" s="107">
        <v>2132</v>
      </c>
      <c r="H33" s="107">
        <v>2122</v>
      </c>
      <c r="I33" s="107">
        <v>2117</v>
      </c>
      <c r="J33" s="107">
        <v>2110</v>
      </c>
      <c r="K33" s="107">
        <v>2101</v>
      </c>
      <c r="L33" s="108">
        <v>2096</v>
      </c>
      <c r="M33" s="108">
        <v>2088</v>
      </c>
      <c r="N33" s="108">
        <v>2082</v>
      </c>
      <c r="O33" s="108">
        <v>2075</v>
      </c>
      <c r="P33" s="108">
        <v>2067</v>
      </c>
      <c r="Q33" s="108">
        <v>2063</v>
      </c>
      <c r="R33" s="108">
        <v>2060</v>
      </c>
      <c r="S33" s="108">
        <v>2057</v>
      </c>
      <c r="T33" s="108">
        <v>2050</v>
      </c>
      <c r="U33" s="108">
        <v>2037</v>
      </c>
      <c r="V33" s="108">
        <v>2029</v>
      </c>
      <c r="W33" s="108">
        <v>2021</v>
      </c>
      <c r="X33" s="108">
        <v>2012</v>
      </c>
      <c r="Y33" s="108">
        <v>2002</v>
      </c>
      <c r="Z33" s="108">
        <v>1987</v>
      </c>
      <c r="AA33" s="109">
        <v>1977</v>
      </c>
      <c r="AB33" s="124">
        <v>-9</v>
      </c>
      <c r="AC33" s="124">
        <v>-8</v>
      </c>
      <c r="AD33" s="140">
        <v>-87</v>
      </c>
      <c r="AE33" s="112">
        <v>-0.04</v>
      </c>
      <c r="AF33" s="140">
        <v>-206</v>
      </c>
      <c r="AG33" s="112">
        <v>-0.09</v>
      </c>
    </row>
    <row r="34" spans="1:33" s="113" customFormat="1" x14ac:dyDescent="0.2">
      <c r="A34" s="106" t="s">
        <v>91</v>
      </c>
      <c r="B34" s="184">
        <v>8675</v>
      </c>
      <c r="C34" s="107">
        <v>8576</v>
      </c>
      <c r="D34" s="108">
        <v>8456</v>
      </c>
      <c r="E34" s="108">
        <v>8347</v>
      </c>
      <c r="F34" s="107">
        <v>8266</v>
      </c>
      <c r="G34" s="107">
        <v>8174</v>
      </c>
      <c r="H34" s="107">
        <v>8109</v>
      </c>
      <c r="I34" s="107">
        <v>8036</v>
      </c>
      <c r="J34" s="107">
        <v>7971</v>
      </c>
      <c r="K34" s="107">
        <v>7927</v>
      </c>
      <c r="L34" s="108">
        <v>7894</v>
      </c>
      <c r="M34" s="108">
        <v>7868</v>
      </c>
      <c r="N34" s="108">
        <v>7833</v>
      </c>
      <c r="O34" s="108">
        <v>7799</v>
      </c>
      <c r="P34" s="108">
        <v>7771</v>
      </c>
      <c r="Q34" s="108">
        <v>7762</v>
      </c>
      <c r="R34" s="108">
        <v>7740</v>
      </c>
      <c r="S34" s="108">
        <v>7714</v>
      </c>
      <c r="T34" s="108">
        <v>7680</v>
      </c>
      <c r="U34" s="108">
        <v>7638</v>
      </c>
      <c r="V34" s="108">
        <v>7621</v>
      </c>
      <c r="W34" s="108">
        <v>7594</v>
      </c>
      <c r="X34" s="108">
        <v>7568</v>
      </c>
      <c r="Y34" s="108">
        <v>7539</v>
      </c>
      <c r="Z34" s="108">
        <v>7493</v>
      </c>
      <c r="AA34" s="109">
        <v>7462</v>
      </c>
      <c r="AB34" s="124">
        <v>-78</v>
      </c>
      <c r="AC34" s="124">
        <v>-49</v>
      </c>
      <c r="AD34" s="140">
        <v>-781</v>
      </c>
      <c r="AE34" s="112">
        <v>-0.09</v>
      </c>
      <c r="AF34" s="140">
        <v>-1213</v>
      </c>
      <c r="AG34" s="112">
        <v>-0.14000000000000001</v>
      </c>
    </row>
    <row r="35" spans="1:33" s="113" customFormat="1" x14ac:dyDescent="0.2">
      <c r="A35" s="106" t="s">
        <v>92</v>
      </c>
      <c r="B35" s="184">
        <v>26535</v>
      </c>
      <c r="C35" s="107">
        <v>26281</v>
      </c>
      <c r="D35" s="108">
        <v>26024</v>
      </c>
      <c r="E35" s="108">
        <v>25817</v>
      </c>
      <c r="F35" s="107">
        <v>25748</v>
      </c>
      <c r="G35" s="107">
        <v>25692</v>
      </c>
      <c r="H35" s="107">
        <v>25655</v>
      </c>
      <c r="I35" s="107">
        <v>25623</v>
      </c>
      <c r="J35" s="107">
        <v>25622</v>
      </c>
      <c r="K35" s="107">
        <v>25662</v>
      </c>
      <c r="L35" s="108">
        <v>25708</v>
      </c>
      <c r="M35" s="108">
        <v>25770</v>
      </c>
      <c r="N35" s="108">
        <v>25791</v>
      </c>
      <c r="O35" s="108">
        <v>25821</v>
      </c>
      <c r="P35" s="108">
        <v>25885</v>
      </c>
      <c r="Q35" s="108">
        <v>25941</v>
      </c>
      <c r="R35" s="108">
        <v>25995</v>
      </c>
      <c r="S35" s="108">
        <v>25989</v>
      </c>
      <c r="T35" s="108">
        <v>25973</v>
      </c>
      <c r="U35" s="108">
        <v>25974</v>
      </c>
      <c r="V35" s="108">
        <v>25976</v>
      </c>
      <c r="W35" s="108">
        <v>25975</v>
      </c>
      <c r="X35" s="108">
        <v>25936</v>
      </c>
      <c r="Y35" s="108">
        <v>25886</v>
      </c>
      <c r="Z35" s="108">
        <v>25833</v>
      </c>
      <c r="AA35" s="109">
        <v>25788</v>
      </c>
      <c r="AB35" s="124">
        <v>-83</v>
      </c>
      <c r="AC35" s="124">
        <v>-30</v>
      </c>
      <c r="AD35" s="140">
        <v>-827</v>
      </c>
      <c r="AE35" s="112">
        <v>-0.03</v>
      </c>
      <c r="AF35" s="140">
        <v>-747</v>
      </c>
      <c r="AG35" s="112">
        <v>-0.03</v>
      </c>
    </row>
    <row r="36" spans="1:33" s="113" customFormat="1" x14ac:dyDescent="0.2">
      <c r="A36" s="106" t="s">
        <v>93</v>
      </c>
      <c r="B36" s="184">
        <v>7932</v>
      </c>
      <c r="C36" s="107">
        <v>7928</v>
      </c>
      <c r="D36" s="108">
        <v>7939</v>
      </c>
      <c r="E36" s="108">
        <v>7955</v>
      </c>
      <c r="F36" s="107">
        <v>7994</v>
      </c>
      <c r="G36" s="107">
        <v>8012</v>
      </c>
      <c r="H36" s="107">
        <v>8055</v>
      </c>
      <c r="I36" s="107">
        <v>8092</v>
      </c>
      <c r="J36" s="107">
        <v>8140</v>
      </c>
      <c r="K36" s="107">
        <v>8203</v>
      </c>
      <c r="L36" s="108">
        <v>8255</v>
      </c>
      <c r="M36" s="108">
        <v>8326</v>
      </c>
      <c r="N36" s="108">
        <v>8397</v>
      </c>
      <c r="O36" s="108">
        <v>8472</v>
      </c>
      <c r="P36" s="108">
        <v>8548</v>
      </c>
      <c r="Q36" s="108">
        <v>8617</v>
      </c>
      <c r="R36" s="108">
        <v>8683</v>
      </c>
      <c r="S36" s="108">
        <v>8748</v>
      </c>
      <c r="T36" s="108">
        <v>8816</v>
      </c>
      <c r="U36" s="108">
        <v>8864</v>
      </c>
      <c r="V36" s="108">
        <v>8914</v>
      </c>
      <c r="W36" s="108">
        <v>8952</v>
      </c>
      <c r="X36" s="108">
        <v>8987</v>
      </c>
      <c r="Y36" s="108">
        <v>9027</v>
      </c>
      <c r="Z36" s="108">
        <v>9045</v>
      </c>
      <c r="AA36" s="109">
        <v>9066</v>
      </c>
      <c r="AB36" s="124">
        <v>32</v>
      </c>
      <c r="AC36" s="124">
        <v>45</v>
      </c>
      <c r="AD36" s="140">
        <v>323</v>
      </c>
      <c r="AE36" s="112">
        <v>0.04</v>
      </c>
      <c r="AF36" s="140">
        <v>1134</v>
      </c>
      <c r="AG36" s="112">
        <v>0.14000000000000001</v>
      </c>
    </row>
    <row r="37" spans="1:33" s="113" customFormat="1" x14ac:dyDescent="0.2">
      <c r="A37" s="106" t="s">
        <v>94</v>
      </c>
      <c r="B37" s="184">
        <v>6774</v>
      </c>
      <c r="C37" s="107">
        <v>6669</v>
      </c>
      <c r="D37" s="108">
        <v>6583</v>
      </c>
      <c r="E37" s="108">
        <v>6499</v>
      </c>
      <c r="F37" s="107">
        <v>6463</v>
      </c>
      <c r="G37" s="107">
        <v>6423</v>
      </c>
      <c r="H37" s="107">
        <v>6389</v>
      </c>
      <c r="I37" s="107">
        <v>6375</v>
      </c>
      <c r="J37" s="107">
        <v>6346</v>
      </c>
      <c r="K37" s="107">
        <v>6335</v>
      </c>
      <c r="L37" s="108">
        <v>6326</v>
      </c>
      <c r="M37" s="108">
        <v>6312</v>
      </c>
      <c r="N37" s="108">
        <v>6308</v>
      </c>
      <c r="O37" s="108">
        <v>6280</v>
      </c>
      <c r="P37" s="108">
        <v>6270</v>
      </c>
      <c r="Q37" s="108">
        <v>6263</v>
      </c>
      <c r="R37" s="108">
        <v>6258</v>
      </c>
      <c r="S37" s="108">
        <v>6247</v>
      </c>
      <c r="T37" s="108">
        <v>6217</v>
      </c>
      <c r="U37" s="108">
        <v>6201</v>
      </c>
      <c r="V37" s="108">
        <v>6184</v>
      </c>
      <c r="W37" s="108">
        <v>6166</v>
      </c>
      <c r="X37" s="108">
        <v>6138</v>
      </c>
      <c r="Y37" s="108">
        <v>6099</v>
      </c>
      <c r="Z37" s="108">
        <v>6062</v>
      </c>
      <c r="AA37" s="109">
        <v>6028</v>
      </c>
      <c r="AB37" s="124">
        <v>-45</v>
      </c>
      <c r="AC37" s="124">
        <v>-30</v>
      </c>
      <c r="AD37" s="140">
        <v>-448</v>
      </c>
      <c r="AE37" s="112">
        <v>-7.0000000000000007E-2</v>
      </c>
      <c r="AF37" s="140">
        <v>-746</v>
      </c>
      <c r="AG37" s="112">
        <v>-0.11</v>
      </c>
    </row>
    <row r="38" spans="1:33" s="113" customFormat="1" x14ac:dyDescent="0.2">
      <c r="A38" s="114" t="s">
        <v>95</v>
      </c>
      <c r="B38" s="185">
        <v>17102</v>
      </c>
      <c r="C38" s="115">
        <v>17113</v>
      </c>
      <c r="D38" s="116">
        <v>17089</v>
      </c>
      <c r="E38" s="116">
        <v>17089</v>
      </c>
      <c r="F38" s="115">
        <v>17122</v>
      </c>
      <c r="G38" s="115">
        <v>17161</v>
      </c>
      <c r="H38" s="115">
        <v>17230</v>
      </c>
      <c r="I38" s="115">
        <v>17295</v>
      </c>
      <c r="J38" s="115">
        <v>17380</v>
      </c>
      <c r="K38" s="115">
        <v>17484</v>
      </c>
      <c r="L38" s="116">
        <v>17596</v>
      </c>
      <c r="M38" s="116">
        <v>17711</v>
      </c>
      <c r="N38" s="116">
        <v>17811</v>
      </c>
      <c r="O38" s="116">
        <v>17919</v>
      </c>
      <c r="P38" s="116">
        <v>18026</v>
      </c>
      <c r="Q38" s="116">
        <v>18132</v>
      </c>
      <c r="R38" s="116">
        <v>18247</v>
      </c>
      <c r="S38" s="116">
        <v>18333</v>
      </c>
      <c r="T38" s="116">
        <v>18417</v>
      </c>
      <c r="U38" s="116">
        <v>18481</v>
      </c>
      <c r="V38" s="116">
        <v>18532</v>
      </c>
      <c r="W38" s="116">
        <v>18597</v>
      </c>
      <c r="X38" s="116">
        <v>18637</v>
      </c>
      <c r="Y38" s="116">
        <v>18657</v>
      </c>
      <c r="Z38" s="116">
        <v>18660</v>
      </c>
      <c r="AA38" s="117">
        <v>18660</v>
      </c>
      <c r="AB38" s="126">
        <v>49</v>
      </c>
      <c r="AC38" s="126">
        <v>62</v>
      </c>
      <c r="AD38" s="129">
        <v>494</v>
      </c>
      <c r="AE38" s="120">
        <v>0.03</v>
      </c>
      <c r="AF38" s="129">
        <v>1558</v>
      </c>
      <c r="AG38" s="120">
        <v>0.09</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45048</v>
      </c>
      <c r="C40" s="108">
        <v>45283</v>
      </c>
      <c r="D40" s="108">
        <v>45340</v>
      </c>
      <c r="E40" s="108">
        <v>45424</v>
      </c>
      <c r="F40" s="108">
        <v>45483</v>
      </c>
      <c r="G40" s="108">
        <v>45544</v>
      </c>
      <c r="H40" s="108">
        <v>45605</v>
      </c>
      <c r="I40" s="108">
        <v>45722</v>
      </c>
      <c r="J40" s="108">
        <v>45808</v>
      </c>
      <c r="K40" s="108">
        <v>45914</v>
      </c>
      <c r="L40" s="108">
        <v>45993</v>
      </c>
      <c r="M40" s="108">
        <v>46068</v>
      </c>
      <c r="N40" s="108">
        <v>46142</v>
      </c>
      <c r="O40" s="108">
        <v>46168</v>
      </c>
      <c r="P40" s="108">
        <v>46212</v>
      </c>
      <c r="Q40" s="108">
        <v>46253</v>
      </c>
      <c r="R40" s="108">
        <v>46293</v>
      </c>
      <c r="S40" s="108">
        <v>46284</v>
      </c>
      <c r="T40" s="108">
        <v>46247</v>
      </c>
      <c r="U40" s="108">
        <v>46200</v>
      </c>
      <c r="V40" s="108">
        <v>46172</v>
      </c>
      <c r="W40" s="108">
        <v>46159</v>
      </c>
      <c r="X40" s="108">
        <v>46107</v>
      </c>
      <c r="Y40" s="108">
        <v>46042</v>
      </c>
      <c r="Z40" s="108">
        <v>45960</v>
      </c>
      <c r="AA40" s="108">
        <v>45919</v>
      </c>
      <c r="AB40" s="122">
        <v>94</v>
      </c>
      <c r="AC40" s="122">
        <v>35</v>
      </c>
      <c r="AD40" s="108">
        <v>945</v>
      </c>
      <c r="AE40" s="123">
        <v>0.02</v>
      </c>
      <c r="AF40" s="108">
        <v>871</v>
      </c>
      <c r="AG40" s="123">
        <v>0.02</v>
      </c>
    </row>
    <row r="41" spans="1:33" s="125" customFormat="1" ht="12" customHeight="1" x14ac:dyDescent="0.2">
      <c r="A41" s="106" t="s">
        <v>173</v>
      </c>
      <c r="B41" s="108">
        <v>144344</v>
      </c>
      <c r="C41" s="108">
        <v>143333</v>
      </c>
      <c r="D41" s="108">
        <v>142533</v>
      </c>
      <c r="E41" s="108">
        <v>141900</v>
      </c>
      <c r="F41" s="108">
        <v>142025</v>
      </c>
      <c r="G41" s="108">
        <v>142179</v>
      </c>
      <c r="H41" s="108">
        <v>142363</v>
      </c>
      <c r="I41" s="108">
        <v>142655</v>
      </c>
      <c r="J41" s="108">
        <v>143081</v>
      </c>
      <c r="K41" s="108">
        <v>143718</v>
      </c>
      <c r="L41" s="108">
        <v>144311</v>
      </c>
      <c r="M41" s="108">
        <v>144891</v>
      </c>
      <c r="N41" s="108">
        <v>145350</v>
      </c>
      <c r="O41" s="108">
        <v>145813</v>
      </c>
      <c r="P41" s="108">
        <v>146441</v>
      </c>
      <c r="Q41" s="108">
        <v>146977</v>
      </c>
      <c r="R41" s="108">
        <v>147482</v>
      </c>
      <c r="S41" s="108">
        <v>147746</v>
      </c>
      <c r="T41" s="108">
        <v>147958</v>
      </c>
      <c r="U41" s="108">
        <v>148214</v>
      </c>
      <c r="V41" s="108">
        <v>148374</v>
      </c>
      <c r="W41" s="108">
        <v>148535</v>
      </c>
      <c r="X41" s="108">
        <v>148481</v>
      </c>
      <c r="Y41" s="108">
        <v>148334</v>
      </c>
      <c r="Z41" s="108">
        <v>148107</v>
      </c>
      <c r="AA41" s="108">
        <v>147902</v>
      </c>
      <c r="AB41" s="124">
        <v>-3</v>
      </c>
      <c r="AC41" s="124">
        <v>142</v>
      </c>
      <c r="AD41" s="108">
        <v>-33</v>
      </c>
      <c r="AE41" s="112">
        <v>0</v>
      </c>
      <c r="AF41" s="108">
        <v>3558</v>
      </c>
      <c r="AG41" s="112">
        <v>0.02</v>
      </c>
    </row>
    <row r="42" spans="1:33" ht="12" customHeight="1" x14ac:dyDescent="0.2">
      <c r="A42" s="106" t="s">
        <v>129</v>
      </c>
      <c r="B42" s="108">
        <v>108339</v>
      </c>
      <c r="C42" s="108">
        <v>108558</v>
      </c>
      <c r="D42" s="108">
        <v>108787</v>
      </c>
      <c r="E42" s="108">
        <v>109078</v>
      </c>
      <c r="F42" s="108">
        <v>109533</v>
      </c>
      <c r="G42" s="108">
        <v>110043</v>
      </c>
      <c r="H42" s="108">
        <v>110663</v>
      </c>
      <c r="I42" s="108">
        <v>111332</v>
      </c>
      <c r="J42" s="108">
        <v>112043</v>
      </c>
      <c r="K42" s="108">
        <v>112795</v>
      </c>
      <c r="L42" s="108">
        <v>113590</v>
      </c>
      <c r="M42" s="108">
        <v>114419</v>
      </c>
      <c r="N42" s="108">
        <v>115160</v>
      </c>
      <c r="O42" s="108">
        <v>115918</v>
      </c>
      <c r="P42" s="108">
        <v>116662</v>
      </c>
      <c r="Q42" s="108">
        <v>117400</v>
      </c>
      <c r="R42" s="108">
        <v>118107</v>
      </c>
      <c r="S42" s="108">
        <v>118637</v>
      </c>
      <c r="T42" s="108">
        <v>119149</v>
      </c>
      <c r="U42" s="108">
        <v>119566</v>
      </c>
      <c r="V42" s="108">
        <v>119951</v>
      </c>
      <c r="W42" s="108">
        <v>120325</v>
      </c>
      <c r="X42" s="108">
        <v>120547</v>
      </c>
      <c r="Y42" s="108">
        <v>120723</v>
      </c>
      <c r="Z42" s="108">
        <v>120792</v>
      </c>
      <c r="AA42" s="108">
        <v>120867</v>
      </c>
      <c r="AB42" s="124">
        <v>525</v>
      </c>
      <c r="AC42" s="124">
        <v>501</v>
      </c>
      <c r="AD42" s="108">
        <v>5251</v>
      </c>
      <c r="AE42" s="112">
        <v>0.05</v>
      </c>
      <c r="AF42" s="108">
        <v>12528</v>
      </c>
      <c r="AG42" s="112">
        <v>0.12</v>
      </c>
    </row>
    <row r="43" spans="1:33" ht="12" customHeight="1" x14ac:dyDescent="0.2">
      <c r="A43" s="114" t="s">
        <v>130</v>
      </c>
      <c r="B43" s="108">
        <v>39028</v>
      </c>
      <c r="C43" s="108">
        <v>39021</v>
      </c>
      <c r="D43" s="108">
        <v>38844</v>
      </c>
      <c r="E43" s="108">
        <v>38727</v>
      </c>
      <c r="F43" s="108">
        <v>38667</v>
      </c>
      <c r="G43" s="108">
        <v>38607</v>
      </c>
      <c r="H43" s="108">
        <v>38558</v>
      </c>
      <c r="I43" s="108">
        <v>38532</v>
      </c>
      <c r="J43" s="108">
        <v>38538</v>
      </c>
      <c r="K43" s="108">
        <v>38588</v>
      </c>
      <c r="L43" s="108">
        <v>38671</v>
      </c>
      <c r="M43" s="108">
        <v>38748</v>
      </c>
      <c r="N43" s="108">
        <v>38813</v>
      </c>
      <c r="O43" s="108">
        <v>38865</v>
      </c>
      <c r="P43" s="108">
        <v>38929</v>
      </c>
      <c r="Q43" s="108">
        <v>39031</v>
      </c>
      <c r="R43" s="108">
        <v>39094</v>
      </c>
      <c r="S43" s="108">
        <v>39126</v>
      </c>
      <c r="T43" s="108">
        <v>39129</v>
      </c>
      <c r="U43" s="108">
        <v>39117</v>
      </c>
      <c r="V43" s="108">
        <v>39122</v>
      </c>
      <c r="W43" s="108">
        <v>39105</v>
      </c>
      <c r="X43" s="108">
        <v>39063</v>
      </c>
      <c r="Y43" s="108">
        <v>38978</v>
      </c>
      <c r="Z43" s="108">
        <v>38865</v>
      </c>
      <c r="AA43" s="108">
        <v>38760</v>
      </c>
      <c r="AB43" s="126">
        <v>-36</v>
      </c>
      <c r="AC43" s="126">
        <v>-11</v>
      </c>
      <c r="AD43" s="108">
        <v>-357</v>
      </c>
      <c r="AE43" s="112">
        <v>-0.01</v>
      </c>
      <c r="AF43" s="108">
        <v>-268</v>
      </c>
      <c r="AG43" s="112">
        <v>-0.01</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1588</v>
      </c>
      <c r="C45" s="128">
        <v>1559</v>
      </c>
      <c r="D45" s="128">
        <v>1557</v>
      </c>
      <c r="E45" s="128">
        <v>1555</v>
      </c>
      <c r="F45" s="128">
        <v>1550</v>
      </c>
      <c r="G45" s="128">
        <v>1545</v>
      </c>
      <c r="H45" s="128">
        <v>1540</v>
      </c>
      <c r="I45" s="128">
        <v>1541</v>
      </c>
      <c r="J45" s="128">
        <v>1541</v>
      </c>
      <c r="K45" s="128">
        <v>1545</v>
      </c>
      <c r="L45" s="128">
        <v>1547</v>
      </c>
      <c r="M45" s="128">
        <v>1552</v>
      </c>
      <c r="N45" s="128">
        <v>1555</v>
      </c>
      <c r="O45" s="128">
        <v>1559</v>
      </c>
      <c r="P45" s="128">
        <v>1564</v>
      </c>
      <c r="Q45" s="128">
        <v>1569</v>
      </c>
      <c r="R45" s="128">
        <v>1576</v>
      </c>
      <c r="S45" s="128">
        <v>1578</v>
      </c>
      <c r="T45" s="128">
        <v>1583</v>
      </c>
      <c r="U45" s="128">
        <v>1587</v>
      </c>
      <c r="V45" s="128">
        <v>1587</v>
      </c>
      <c r="W45" s="128">
        <v>1588</v>
      </c>
      <c r="X45" s="128">
        <v>1588</v>
      </c>
      <c r="Y45" s="128">
        <v>1589</v>
      </c>
      <c r="Z45" s="128">
        <v>1588</v>
      </c>
      <c r="AA45" s="128">
        <v>1585</v>
      </c>
      <c r="AB45" s="122">
        <v>-4</v>
      </c>
      <c r="AC45" s="122">
        <v>0</v>
      </c>
      <c r="AD45" s="128">
        <v>-41</v>
      </c>
      <c r="AE45" s="123">
        <v>-0.03</v>
      </c>
      <c r="AF45" s="128">
        <v>-3</v>
      </c>
      <c r="AG45" s="123">
        <v>0</v>
      </c>
    </row>
    <row r="46" spans="1:33" x14ac:dyDescent="0.2">
      <c r="A46" s="114" t="s">
        <v>134</v>
      </c>
      <c r="B46" s="129">
        <v>1156</v>
      </c>
      <c r="C46" s="116">
        <v>1142</v>
      </c>
      <c r="D46" s="116">
        <v>1124</v>
      </c>
      <c r="E46" s="116">
        <v>1101</v>
      </c>
      <c r="F46" s="116">
        <v>1087</v>
      </c>
      <c r="G46" s="116">
        <v>1071</v>
      </c>
      <c r="H46" s="116">
        <v>1057</v>
      </c>
      <c r="I46" s="116">
        <v>1046</v>
      </c>
      <c r="J46" s="116">
        <v>1037</v>
      </c>
      <c r="K46" s="116">
        <v>1027</v>
      </c>
      <c r="L46" s="116">
        <v>1021</v>
      </c>
      <c r="M46" s="116">
        <v>1016</v>
      </c>
      <c r="N46" s="116">
        <v>1015</v>
      </c>
      <c r="O46" s="116">
        <v>1012</v>
      </c>
      <c r="P46" s="116">
        <v>1010</v>
      </c>
      <c r="Q46" s="116">
        <v>1011</v>
      </c>
      <c r="R46" s="116">
        <v>1010</v>
      </c>
      <c r="S46" s="116">
        <v>1010</v>
      </c>
      <c r="T46" s="116">
        <v>1010</v>
      </c>
      <c r="U46" s="116">
        <v>1009</v>
      </c>
      <c r="V46" s="116">
        <v>1013</v>
      </c>
      <c r="W46" s="116">
        <v>1011</v>
      </c>
      <c r="X46" s="116">
        <v>1010</v>
      </c>
      <c r="Y46" s="116">
        <v>1011</v>
      </c>
      <c r="Z46" s="116">
        <v>1008</v>
      </c>
      <c r="AA46" s="116">
        <v>1007</v>
      </c>
      <c r="AB46" s="126">
        <v>-14</v>
      </c>
      <c r="AC46" s="126">
        <v>-6</v>
      </c>
      <c r="AD46" s="116">
        <v>-135</v>
      </c>
      <c r="AE46" s="120">
        <v>-0.12</v>
      </c>
      <c r="AF46" s="116">
        <v>-149</v>
      </c>
      <c r="AG46" s="120">
        <v>-0.13</v>
      </c>
    </row>
    <row r="48" spans="1:33" x14ac:dyDescent="0.2">
      <c r="A48" s="46" t="s">
        <v>119</v>
      </c>
      <c r="B48" s="186"/>
      <c r="C48" s="186"/>
      <c r="D48" s="187"/>
      <c r="E48" s="187"/>
      <c r="F48" s="187"/>
      <c r="G48" s="187"/>
      <c r="H48" s="187"/>
      <c r="I48" s="187"/>
      <c r="J48" s="187"/>
      <c r="K48" s="187"/>
      <c r="L48" s="13"/>
    </row>
    <row r="49" spans="1:12"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428"/>
      <c r="K49" s="428"/>
      <c r="L49" s="189"/>
    </row>
    <row r="50" spans="1:12" x14ac:dyDescent="0.2">
      <c r="A50" s="383"/>
      <c r="B50" s="383"/>
      <c r="C50" s="383"/>
      <c r="D50" s="383"/>
      <c r="E50" s="383"/>
      <c r="F50" s="383"/>
      <c r="G50" s="383"/>
      <c r="H50" s="383"/>
      <c r="I50" s="383"/>
      <c r="J50" s="383"/>
      <c r="K50" s="383"/>
      <c r="L50" s="383"/>
    </row>
    <row r="51" spans="1:12" x14ac:dyDescent="0.2">
      <c r="A51" s="448" t="str">
        <f>'metadata text'!B20</f>
        <v>Household figures are rounded to the nearest whole number. As a result, totals may not equal the sum of their parts.</v>
      </c>
      <c r="B51" s="448"/>
      <c r="C51" s="448"/>
      <c r="D51" s="448"/>
      <c r="E51" s="448"/>
      <c r="F51" s="448"/>
      <c r="G51" s="448"/>
      <c r="H51" s="448"/>
      <c r="I51" s="448"/>
      <c r="J51" s="448"/>
      <c r="K51" s="448"/>
      <c r="L51" s="13"/>
    </row>
    <row r="52" spans="1:12" x14ac:dyDescent="0.2">
      <c r="A52" s="134"/>
      <c r="B52" s="135"/>
      <c r="C52" s="13"/>
      <c r="D52" s="13"/>
      <c r="E52" s="13"/>
      <c r="F52" s="13"/>
      <c r="G52" s="13"/>
      <c r="H52" s="13"/>
      <c r="I52" s="13"/>
      <c r="J52" s="13"/>
      <c r="K52" s="13"/>
      <c r="L52" s="13"/>
    </row>
    <row r="53" spans="1:12" x14ac:dyDescent="0.2">
      <c r="A53" s="50" t="s">
        <v>280</v>
      </c>
      <c r="B53" s="50"/>
      <c r="C53" s="13"/>
      <c r="D53" s="13"/>
      <c r="E53" s="13"/>
      <c r="F53" s="13"/>
      <c r="G53" s="13"/>
      <c r="H53" s="13"/>
      <c r="I53" s="13"/>
      <c r="J53" s="13"/>
      <c r="K53" s="13"/>
      <c r="L53" s="13"/>
    </row>
  </sheetData>
  <mergeCells count="15">
    <mergeCell ref="AF3:AG3"/>
    <mergeCell ref="AF4:AG4"/>
    <mergeCell ref="AC3:AC4"/>
    <mergeCell ref="AB3:AB4"/>
    <mergeCell ref="AD3:AE3"/>
    <mergeCell ref="AD4:AE4"/>
    <mergeCell ref="M1:N1"/>
    <mergeCell ref="A1:K1"/>
    <mergeCell ref="A49:K49"/>
    <mergeCell ref="A51:K51"/>
    <mergeCell ref="B3:AA3"/>
    <mergeCell ref="A3:A4"/>
    <mergeCell ref="A6:AG6"/>
    <mergeCell ref="A39:AG39"/>
    <mergeCell ref="A44:AG44"/>
  </mergeCells>
  <phoneticPr fontId="3" type="noConversion"/>
  <hyperlinks>
    <hyperlink ref="M1:N1" location="Contents!A1" display="back to contents"/>
  </hyperlinks>
  <pageMargins left="0.75" right="0.75" top="1" bottom="1" header="0.5" footer="0.5"/>
  <pageSetup paperSize="9" scale="79"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F49"/>
  <sheetViews>
    <sheetView showGridLines="0" workbookViewId="0">
      <selection sqref="A1:J1"/>
    </sheetView>
  </sheetViews>
  <sheetFormatPr defaultRowHeight="12.75" x14ac:dyDescent="0.2"/>
  <cols>
    <col min="1" max="1" width="28" style="135" customWidth="1"/>
    <col min="2" max="6" width="9.140625" style="97"/>
    <col min="7" max="7" width="9.140625" style="158" customWidth="1"/>
    <col min="8" max="12" width="9.140625" style="97"/>
    <col min="13" max="13" width="9.140625" style="158" customWidth="1"/>
    <col min="14" max="16384" width="9.140625" style="97"/>
  </cols>
  <sheetData>
    <row r="1" spans="1:29" ht="18" customHeight="1" x14ac:dyDescent="0.25">
      <c r="A1" s="396" t="s">
        <v>182</v>
      </c>
      <c r="B1" s="396"/>
      <c r="C1" s="396"/>
      <c r="D1" s="396"/>
      <c r="E1" s="396"/>
      <c r="F1" s="396"/>
      <c r="G1" s="396"/>
      <c r="H1" s="396"/>
      <c r="I1" s="396"/>
      <c r="J1" s="396"/>
      <c r="K1" s="10"/>
      <c r="L1" s="395" t="s">
        <v>272</v>
      </c>
      <c r="M1" s="395"/>
    </row>
    <row r="2" spans="1:29" ht="15" customHeight="1" x14ac:dyDescent="0.25">
      <c r="A2" s="142"/>
      <c r="B2" s="98"/>
      <c r="C2" s="98"/>
      <c r="D2" s="98"/>
      <c r="E2" s="98"/>
      <c r="F2" s="98"/>
      <c r="G2" s="98"/>
      <c r="H2" s="98"/>
      <c r="I2" s="98"/>
    </row>
    <row r="3" spans="1:29" s="99" customFormat="1" x14ac:dyDescent="0.2">
      <c r="A3" s="429" t="s">
        <v>131</v>
      </c>
      <c r="B3" s="439">
        <v>2018</v>
      </c>
      <c r="C3" s="440"/>
      <c r="D3" s="440"/>
      <c r="E3" s="440"/>
      <c r="F3" s="440"/>
      <c r="G3" s="441"/>
      <c r="H3" s="442">
        <v>2043</v>
      </c>
      <c r="I3" s="443"/>
      <c r="J3" s="443"/>
      <c r="K3" s="443"/>
      <c r="L3" s="443"/>
      <c r="M3" s="444"/>
      <c r="AB3" s="159"/>
      <c r="AC3" s="159"/>
    </row>
    <row r="4" spans="1:29" s="99" customFormat="1" x14ac:dyDescent="0.2">
      <c r="A4" s="430"/>
      <c r="B4" s="160" t="s">
        <v>98</v>
      </c>
      <c r="C4" s="160" t="s">
        <v>99</v>
      </c>
      <c r="D4" s="160" t="s">
        <v>100</v>
      </c>
      <c r="E4" s="160" t="s">
        <v>101</v>
      </c>
      <c r="F4" s="160" t="s">
        <v>102</v>
      </c>
      <c r="G4" s="161" t="s">
        <v>66</v>
      </c>
      <c r="H4" s="160" t="s">
        <v>98</v>
      </c>
      <c r="I4" s="160" t="s">
        <v>99</v>
      </c>
      <c r="J4" s="162" t="s">
        <v>100</v>
      </c>
      <c r="K4" s="162" t="s">
        <v>101</v>
      </c>
      <c r="L4" s="162" t="s">
        <v>102</v>
      </c>
      <c r="M4" s="163" t="s">
        <v>66</v>
      </c>
    </row>
    <row r="5" spans="1:29" s="99" customFormat="1" x14ac:dyDescent="0.2">
      <c r="A5" s="164" t="s">
        <v>68</v>
      </c>
      <c r="B5" s="165">
        <v>0.1</v>
      </c>
      <c r="C5" s="165">
        <v>0.24</v>
      </c>
      <c r="D5" s="165">
        <v>0.3</v>
      </c>
      <c r="E5" s="165">
        <v>0.22</v>
      </c>
      <c r="F5" s="165">
        <v>0.14000000000000001</v>
      </c>
      <c r="G5" s="166">
        <v>1</v>
      </c>
      <c r="H5" s="165">
        <v>0.08</v>
      </c>
      <c r="I5" s="165">
        <v>0.22</v>
      </c>
      <c r="J5" s="165">
        <v>0.27</v>
      </c>
      <c r="K5" s="165">
        <v>0.2</v>
      </c>
      <c r="L5" s="165">
        <v>0.23</v>
      </c>
      <c r="M5" s="166">
        <v>1</v>
      </c>
    </row>
    <row r="6" spans="1:29" s="99" customFormat="1" ht="24.75" customHeight="1" x14ac:dyDescent="0.2">
      <c r="A6" s="431" t="s">
        <v>132</v>
      </c>
      <c r="B6" s="432"/>
      <c r="C6" s="432"/>
      <c r="D6" s="432"/>
      <c r="E6" s="432"/>
      <c r="F6" s="432"/>
      <c r="G6" s="432"/>
      <c r="H6" s="432"/>
      <c r="I6" s="432"/>
      <c r="J6" s="432"/>
      <c r="K6" s="432"/>
      <c r="L6" s="432"/>
      <c r="M6" s="433"/>
      <c r="N6" s="167"/>
    </row>
    <row r="7" spans="1:29" s="113" customFormat="1" x14ac:dyDescent="0.2">
      <c r="A7" s="147" t="s">
        <v>69</v>
      </c>
      <c r="B7" s="168">
        <v>0.16</v>
      </c>
      <c r="C7" s="168">
        <v>0.28999999999999998</v>
      </c>
      <c r="D7" s="168">
        <v>0.26</v>
      </c>
      <c r="E7" s="168">
        <v>0.18</v>
      </c>
      <c r="F7" s="168">
        <v>0.12</v>
      </c>
      <c r="G7" s="169">
        <v>1</v>
      </c>
      <c r="H7" s="168">
        <v>0.13</v>
      </c>
      <c r="I7" s="168">
        <v>0.27</v>
      </c>
      <c r="J7" s="170">
        <v>0.27</v>
      </c>
      <c r="K7" s="170">
        <v>0.17</v>
      </c>
      <c r="L7" s="170">
        <v>0.17</v>
      </c>
      <c r="M7" s="166">
        <v>1</v>
      </c>
    </row>
    <row r="8" spans="1:29" s="113" customFormat="1" x14ac:dyDescent="0.2">
      <c r="A8" s="147" t="s">
        <v>70</v>
      </c>
      <c r="B8" s="168">
        <v>0.06</v>
      </c>
      <c r="C8" s="168">
        <v>0.23</v>
      </c>
      <c r="D8" s="168">
        <v>0.32</v>
      </c>
      <c r="E8" s="168">
        <v>0.24</v>
      </c>
      <c r="F8" s="168">
        <v>0.15</v>
      </c>
      <c r="G8" s="169">
        <v>1</v>
      </c>
      <c r="H8" s="168">
        <v>0.05</v>
      </c>
      <c r="I8" s="168">
        <v>0.2</v>
      </c>
      <c r="J8" s="170">
        <v>0.28000000000000003</v>
      </c>
      <c r="K8" s="170">
        <v>0.22</v>
      </c>
      <c r="L8" s="170">
        <v>0.25</v>
      </c>
      <c r="M8" s="166">
        <v>1</v>
      </c>
    </row>
    <row r="9" spans="1:29" s="113" customFormat="1" x14ac:dyDescent="0.2">
      <c r="A9" s="147" t="s">
        <v>71</v>
      </c>
      <c r="B9" s="168">
        <v>0.08</v>
      </c>
      <c r="C9" s="168">
        <v>0.2</v>
      </c>
      <c r="D9" s="168">
        <v>0.3</v>
      </c>
      <c r="E9" s="168">
        <v>0.24</v>
      </c>
      <c r="F9" s="168">
        <v>0.18</v>
      </c>
      <c r="G9" s="169">
        <v>1</v>
      </c>
      <c r="H9" s="168">
        <v>0.06</v>
      </c>
      <c r="I9" s="168">
        <v>0.18</v>
      </c>
      <c r="J9" s="170">
        <v>0.26</v>
      </c>
      <c r="K9" s="170">
        <v>0.21</v>
      </c>
      <c r="L9" s="170">
        <v>0.28999999999999998</v>
      </c>
      <c r="M9" s="166">
        <v>1</v>
      </c>
    </row>
    <row r="10" spans="1:29" s="113" customFormat="1" x14ac:dyDescent="0.2">
      <c r="A10" s="147" t="s">
        <v>123</v>
      </c>
      <c r="B10" s="168">
        <v>7.0000000000000007E-2</v>
      </c>
      <c r="C10" s="168">
        <v>0.15</v>
      </c>
      <c r="D10" s="168">
        <v>0.31</v>
      </c>
      <c r="E10" s="168">
        <v>0.28000000000000003</v>
      </c>
      <c r="F10" s="168">
        <v>0.19</v>
      </c>
      <c r="G10" s="169">
        <v>1</v>
      </c>
      <c r="H10" s="168">
        <v>0.06</v>
      </c>
      <c r="I10" s="168">
        <v>0.14000000000000001</v>
      </c>
      <c r="J10" s="170">
        <v>0.23</v>
      </c>
      <c r="K10" s="170">
        <v>0.25</v>
      </c>
      <c r="L10" s="170">
        <v>0.32</v>
      </c>
      <c r="M10" s="166">
        <v>1</v>
      </c>
    </row>
    <row r="11" spans="1:29" s="113" customFormat="1" x14ac:dyDescent="0.2">
      <c r="A11" s="147" t="s">
        <v>124</v>
      </c>
      <c r="B11" s="168">
        <v>0.16</v>
      </c>
      <c r="C11" s="168">
        <v>0.3</v>
      </c>
      <c r="D11" s="168">
        <v>0.26</v>
      </c>
      <c r="E11" s="168">
        <v>0.17</v>
      </c>
      <c r="F11" s="168">
        <v>0.11</v>
      </c>
      <c r="G11" s="169">
        <v>1</v>
      </c>
      <c r="H11" s="168">
        <v>0.12</v>
      </c>
      <c r="I11" s="168">
        <v>0.28000000000000003</v>
      </c>
      <c r="J11" s="170">
        <v>0.27</v>
      </c>
      <c r="K11" s="170">
        <v>0.16</v>
      </c>
      <c r="L11" s="170">
        <v>0.16</v>
      </c>
      <c r="M11" s="166">
        <v>1</v>
      </c>
    </row>
    <row r="12" spans="1:29" s="113" customFormat="1" x14ac:dyDescent="0.2">
      <c r="A12" s="147" t="s">
        <v>72</v>
      </c>
      <c r="B12" s="168">
        <v>0.08</v>
      </c>
      <c r="C12" s="168">
        <v>0.21</v>
      </c>
      <c r="D12" s="168">
        <v>0.33</v>
      </c>
      <c r="E12" s="168">
        <v>0.24</v>
      </c>
      <c r="F12" s="168">
        <v>0.14000000000000001</v>
      </c>
      <c r="G12" s="169">
        <v>1</v>
      </c>
      <c r="H12" s="168">
        <v>7.0000000000000007E-2</v>
      </c>
      <c r="I12" s="168">
        <v>0.21</v>
      </c>
      <c r="J12" s="170">
        <v>0.25</v>
      </c>
      <c r="K12" s="170">
        <v>0.21</v>
      </c>
      <c r="L12" s="170">
        <v>0.26</v>
      </c>
      <c r="M12" s="166">
        <v>1</v>
      </c>
    </row>
    <row r="13" spans="1:29" s="113" customFormat="1" x14ac:dyDescent="0.2">
      <c r="A13" s="147" t="s">
        <v>125</v>
      </c>
      <c r="B13" s="168">
        <v>7.0000000000000007E-2</v>
      </c>
      <c r="C13" s="168">
        <v>0.17</v>
      </c>
      <c r="D13" s="168">
        <v>0.3</v>
      </c>
      <c r="E13" s="168">
        <v>0.26</v>
      </c>
      <c r="F13" s="168">
        <v>0.2</v>
      </c>
      <c r="G13" s="169">
        <v>1</v>
      </c>
      <c r="H13" s="168">
        <v>0.06</v>
      </c>
      <c r="I13" s="168">
        <v>0.17</v>
      </c>
      <c r="J13" s="170">
        <v>0.24</v>
      </c>
      <c r="K13" s="170">
        <v>0.22</v>
      </c>
      <c r="L13" s="170">
        <v>0.32</v>
      </c>
      <c r="M13" s="166">
        <v>1</v>
      </c>
    </row>
    <row r="14" spans="1:29" s="113" customFormat="1" x14ac:dyDescent="0.2">
      <c r="A14" s="147" t="s">
        <v>73</v>
      </c>
      <c r="B14" s="168">
        <v>0.17</v>
      </c>
      <c r="C14" s="168">
        <v>0.25</v>
      </c>
      <c r="D14" s="168">
        <v>0.26</v>
      </c>
      <c r="E14" s="168">
        <v>0.19</v>
      </c>
      <c r="F14" s="168">
        <v>0.13</v>
      </c>
      <c r="G14" s="169">
        <v>1</v>
      </c>
      <c r="H14" s="168">
        <v>0.14000000000000001</v>
      </c>
      <c r="I14" s="168">
        <v>0.26</v>
      </c>
      <c r="J14" s="170">
        <v>0.26</v>
      </c>
      <c r="K14" s="170">
        <v>0.16</v>
      </c>
      <c r="L14" s="170">
        <v>0.17</v>
      </c>
      <c r="M14" s="166">
        <v>1</v>
      </c>
    </row>
    <row r="15" spans="1:29" s="113" customFormat="1" x14ac:dyDescent="0.2">
      <c r="A15" s="147" t="s">
        <v>74</v>
      </c>
      <c r="B15" s="168">
        <v>0.09</v>
      </c>
      <c r="C15" s="168">
        <v>0.22</v>
      </c>
      <c r="D15" s="168">
        <v>0.31</v>
      </c>
      <c r="E15" s="168">
        <v>0.23</v>
      </c>
      <c r="F15" s="168">
        <v>0.15</v>
      </c>
      <c r="G15" s="169">
        <v>1</v>
      </c>
      <c r="H15" s="168">
        <v>7.0000000000000007E-2</v>
      </c>
      <c r="I15" s="168">
        <v>0.2</v>
      </c>
      <c r="J15" s="170">
        <v>0.27</v>
      </c>
      <c r="K15" s="170">
        <v>0.21</v>
      </c>
      <c r="L15" s="170">
        <v>0.25</v>
      </c>
      <c r="M15" s="166">
        <v>1</v>
      </c>
    </row>
    <row r="16" spans="1:29" s="113" customFormat="1" x14ac:dyDescent="0.2">
      <c r="A16" s="147" t="s">
        <v>75</v>
      </c>
      <c r="B16" s="168">
        <v>0.05</v>
      </c>
      <c r="C16" s="168">
        <v>0.18</v>
      </c>
      <c r="D16" s="168">
        <v>0.33</v>
      </c>
      <c r="E16" s="168">
        <v>0.24</v>
      </c>
      <c r="F16" s="168">
        <v>0.2</v>
      </c>
      <c r="G16" s="169">
        <v>1</v>
      </c>
      <c r="H16" s="168">
        <v>0.04</v>
      </c>
      <c r="I16" s="168">
        <v>0.18</v>
      </c>
      <c r="J16" s="170">
        <v>0.28999999999999998</v>
      </c>
      <c r="K16" s="170">
        <v>0.19</v>
      </c>
      <c r="L16" s="170">
        <v>0.28999999999999998</v>
      </c>
      <c r="M16" s="166">
        <v>1</v>
      </c>
    </row>
    <row r="17" spans="1:13" s="113" customFormat="1" x14ac:dyDescent="0.2">
      <c r="A17" s="147" t="s">
        <v>76</v>
      </c>
      <c r="B17" s="168">
        <v>0.08</v>
      </c>
      <c r="C17" s="168">
        <v>0.21</v>
      </c>
      <c r="D17" s="168">
        <v>0.33</v>
      </c>
      <c r="E17" s="168">
        <v>0.23</v>
      </c>
      <c r="F17" s="168">
        <v>0.16</v>
      </c>
      <c r="G17" s="169">
        <v>1</v>
      </c>
      <c r="H17" s="168">
        <v>0.06</v>
      </c>
      <c r="I17" s="168">
        <v>0.19</v>
      </c>
      <c r="J17" s="170">
        <v>0.28000000000000003</v>
      </c>
      <c r="K17" s="170">
        <v>0.21</v>
      </c>
      <c r="L17" s="170">
        <v>0.25</v>
      </c>
      <c r="M17" s="166">
        <v>1</v>
      </c>
    </row>
    <row r="18" spans="1:13" s="113" customFormat="1" x14ac:dyDescent="0.2">
      <c r="A18" s="147" t="s">
        <v>77</v>
      </c>
      <c r="B18" s="168">
        <v>0.06</v>
      </c>
      <c r="C18" s="168">
        <v>0.21</v>
      </c>
      <c r="D18" s="168">
        <v>0.33</v>
      </c>
      <c r="E18" s="168">
        <v>0.23</v>
      </c>
      <c r="F18" s="168">
        <v>0.18</v>
      </c>
      <c r="G18" s="169">
        <v>1</v>
      </c>
      <c r="H18" s="168">
        <v>0.06</v>
      </c>
      <c r="I18" s="168">
        <v>0.2</v>
      </c>
      <c r="J18" s="170">
        <v>0.3</v>
      </c>
      <c r="K18" s="170">
        <v>0.19</v>
      </c>
      <c r="L18" s="170">
        <v>0.26</v>
      </c>
      <c r="M18" s="166">
        <v>1</v>
      </c>
    </row>
    <row r="19" spans="1:13" s="113" customFormat="1" x14ac:dyDescent="0.2">
      <c r="A19" s="147" t="s">
        <v>78</v>
      </c>
      <c r="B19" s="168">
        <v>0.08</v>
      </c>
      <c r="C19" s="168">
        <v>0.24</v>
      </c>
      <c r="D19" s="168">
        <v>0.32</v>
      </c>
      <c r="E19" s="168">
        <v>0.22</v>
      </c>
      <c r="F19" s="168">
        <v>0.14000000000000001</v>
      </c>
      <c r="G19" s="169">
        <v>1</v>
      </c>
      <c r="H19" s="168">
        <v>7.0000000000000007E-2</v>
      </c>
      <c r="I19" s="168">
        <v>0.22</v>
      </c>
      <c r="J19" s="170">
        <v>0.27</v>
      </c>
      <c r="K19" s="170">
        <v>0.22</v>
      </c>
      <c r="L19" s="170">
        <v>0.23</v>
      </c>
      <c r="M19" s="166">
        <v>1</v>
      </c>
    </row>
    <row r="20" spans="1:13" s="113" customFormat="1" x14ac:dyDescent="0.2">
      <c r="A20" s="147" t="s">
        <v>79</v>
      </c>
      <c r="B20" s="168">
        <v>0.09</v>
      </c>
      <c r="C20" s="168">
        <v>0.22</v>
      </c>
      <c r="D20" s="168">
        <v>0.31</v>
      </c>
      <c r="E20" s="168">
        <v>0.23</v>
      </c>
      <c r="F20" s="168">
        <v>0.15</v>
      </c>
      <c r="G20" s="169">
        <v>1</v>
      </c>
      <c r="H20" s="168">
        <v>7.0000000000000007E-2</v>
      </c>
      <c r="I20" s="168">
        <v>0.2</v>
      </c>
      <c r="J20" s="170">
        <v>0.26</v>
      </c>
      <c r="K20" s="170">
        <v>0.21</v>
      </c>
      <c r="L20" s="170">
        <v>0.26</v>
      </c>
      <c r="M20" s="166">
        <v>1</v>
      </c>
    </row>
    <row r="21" spans="1:13" s="113" customFormat="1" x14ac:dyDescent="0.2">
      <c r="A21" s="147" t="s">
        <v>80</v>
      </c>
      <c r="B21" s="168">
        <v>0.16</v>
      </c>
      <c r="C21" s="168">
        <v>0.28999999999999998</v>
      </c>
      <c r="D21" s="168">
        <v>0.27</v>
      </c>
      <c r="E21" s="168">
        <v>0.17</v>
      </c>
      <c r="F21" s="168">
        <v>0.1</v>
      </c>
      <c r="G21" s="169">
        <v>1</v>
      </c>
      <c r="H21" s="168">
        <v>0.13</v>
      </c>
      <c r="I21" s="168">
        <v>0.28999999999999998</v>
      </c>
      <c r="J21" s="170">
        <v>0.27</v>
      </c>
      <c r="K21" s="170">
        <v>0.17</v>
      </c>
      <c r="L21" s="170">
        <v>0.14000000000000001</v>
      </c>
      <c r="M21" s="166">
        <v>1</v>
      </c>
    </row>
    <row r="22" spans="1:13" s="113" customFormat="1" x14ac:dyDescent="0.2">
      <c r="A22" s="147" t="s">
        <v>81</v>
      </c>
      <c r="B22" s="168">
        <v>7.0000000000000007E-2</v>
      </c>
      <c r="C22" s="168">
        <v>0.2</v>
      </c>
      <c r="D22" s="168">
        <v>0.31</v>
      </c>
      <c r="E22" s="168">
        <v>0.25</v>
      </c>
      <c r="F22" s="168">
        <v>0.17</v>
      </c>
      <c r="G22" s="169">
        <v>1</v>
      </c>
      <c r="H22" s="168">
        <v>0.06</v>
      </c>
      <c r="I22" s="168">
        <v>0.19</v>
      </c>
      <c r="J22" s="170">
        <v>0.25</v>
      </c>
      <c r="K22" s="170">
        <v>0.22</v>
      </c>
      <c r="L22" s="170">
        <v>0.28000000000000003</v>
      </c>
      <c r="M22" s="166">
        <v>1</v>
      </c>
    </row>
    <row r="23" spans="1:13" s="113" customFormat="1" x14ac:dyDescent="0.2">
      <c r="A23" s="147" t="s">
        <v>82</v>
      </c>
      <c r="B23" s="168">
        <v>0.08</v>
      </c>
      <c r="C23" s="168">
        <v>0.2</v>
      </c>
      <c r="D23" s="168">
        <v>0.32</v>
      </c>
      <c r="E23" s="168">
        <v>0.24</v>
      </c>
      <c r="F23" s="168">
        <v>0.16</v>
      </c>
      <c r="G23" s="169">
        <v>1</v>
      </c>
      <c r="H23" s="168">
        <v>0.06</v>
      </c>
      <c r="I23" s="168">
        <v>0.18</v>
      </c>
      <c r="J23" s="170">
        <v>0.26</v>
      </c>
      <c r="K23" s="170">
        <v>0.22</v>
      </c>
      <c r="L23" s="170">
        <v>0.27</v>
      </c>
      <c r="M23" s="166">
        <v>1</v>
      </c>
    </row>
    <row r="24" spans="1:13" s="113" customFormat="1" x14ac:dyDescent="0.2">
      <c r="A24" s="147" t="s">
        <v>83</v>
      </c>
      <c r="B24" s="168">
        <v>0.09</v>
      </c>
      <c r="C24" s="168">
        <v>0.24</v>
      </c>
      <c r="D24" s="168">
        <v>0.31</v>
      </c>
      <c r="E24" s="168">
        <v>0.23</v>
      </c>
      <c r="F24" s="168">
        <v>0.14000000000000001</v>
      </c>
      <c r="G24" s="169">
        <v>1</v>
      </c>
      <c r="H24" s="168">
        <v>7.0000000000000007E-2</v>
      </c>
      <c r="I24" s="168">
        <v>0.22</v>
      </c>
      <c r="J24" s="170">
        <v>0.3</v>
      </c>
      <c r="K24" s="170">
        <v>0.19</v>
      </c>
      <c r="L24" s="170">
        <v>0.21</v>
      </c>
      <c r="M24" s="166">
        <v>1</v>
      </c>
    </row>
    <row r="25" spans="1:13" s="113" customFormat="1" x14ac:dyDescent="0.2">
      <c r="A25" s="147" t="s">
        <v>84</v>
      </c>
      <c r="B25" s="168">
        <v>0.08</v>
      </c>
      <c r="C25" s="168">
        <v>0.21</v>
      </c>
      <c r="D25" s="168">
        <v>0.31</v>
      </c>
      <c r="E25" s="168">
        <v>0.23</v>
      </c>
      <c r="F25" s="168">
        <v>0.17</v>
      </c>
      <c r="G25" s="169">
        <v>1</v>
      </c>
      <c r="H25" s="168">
        <v>0.06</v>
      </c>
      <c r="I25" s="168">
        <v>0.19</v>
      </c>
      <c r="J25" s="170">
        <v>0.25</v>
      </c>
      <c r="K25" s="170">
        <v>0.21</v>
      </c>
      <c r="L25" s="170">
        <v>0.3</v>
      </c>
      <c r="M25" s="166">
        <v>1</v>
      </c>
    </row>
    <row r="26" spans="1:13" s="113" customFormat="1" x14ac:dyDescent="0.2">
      <c r="A26" s="147" t="s">
        <v>126</v>
      </c>
      <c r="B26" s="168">
        <v>0.06</v>
      </c>
      <c r="C26" s="168">
        <v>0.18</v>
      </c>
      <c r="D26" s="168">
        <v>0.31</v>
      </c>
      <c r="E26" s="168">
        <v>0.26</v>
      </c>
      <c r="F26" s="168">
        <v>0.2</v>
      </c>
      <c r="G26" s="169">
        <v>1</v>
      </c>
      <c r="H26" s="168">
        <v>0.05</v>
      </c>
      <c r="I26" s="168">
        <v>0.16</v>
      </c>
      <c r="J26" s="170">
        <v>0.23</v>
      </c>
      <c r="K26" s="170">
        <v>0.23</v>
      </c>
      <c r="L26" s="170">
        <v>0.33</v>
      </c>
      <c r="M26" s="166">
        <v>1</v>
      </c>
    </row>
    <row r="27" spans="1:13" s="113" customFormat="1" x14ac:dyDescent="0.2">
      <c r="A27" s="147" t="s">
        <v>85</v>
      </c>
      <c r="B27" s="168">
        <v>0.08</v>
      </c>
      <c r="C27" s="168">
        <v>0.19</v>
      </c>
      <c r="D27" s="168">
        <v>0.31</v>
      </c>
      <c r="E27" s="168">
        <v>0.25</v>
      </c>
      <c r="F27" s="168">
        <v>0.16</v>
      </c>
      <c r="G27" s="169">
        <v>1</v>
      </c>
      <c r="H27" s="168">
        <v>7.0000000000000007E-2</v>
      </c>
      <c r="I27" s="168">
        <v>0.18</v>
      </c>
      <c r="J27" s="170">
        <v>0.24</v>
      </c>
      <c r="K27" s="170">
        <v>0.22</v>
      </c>
      <c r="L27" s="170">
        <v>0.28000000000000003</v>
      </c>
      <c r="M27" s="166">
        <v>1</v>
      </c>
    </row>
    <row r="28" spans="1:13" s="113" customFormat="1" x14ac:dyDescent="0.2">
      <c r="A28" s="147" t="s">
        <v>86</v>
      </c>
      <c r="B28" s="168">
        <v>0.09</v>
      </c>
      <c r="C28" s="168">
        <v>0.24</v>
      </c>
      <c r="D28" s="168">
        <v>0.32</v>
      </c>
      <c r="E28" s="168">
        <v>0.22</v>
      </c>
      <c r="F28" s="168">
        <v>0.13</v>
      </c>
      <c r="G28" s="169">
        <v>1</v>
      </c>
      <c r="H28" s="168">
        <v>0.08</v>
      </c>
      <c r="I28" s="168">
        <v>0.22</v>
      </c>
      <c r="J28" s="170">
        <v>0.27</v>
      </c>
      <c r="K28" s="170">
        <v>0.22</v>
      </c>
      <c r="L28" s="170">
        <v>0.21</v>
      </c>
      <c r="M28" s="166">
        <v>1</v>
      </c>
    </row>
    <row r="29" spans="1:13" s="113" customFormat="1" x14ac:dyDescent="0.2">
      <c r="A29" s="147" t="s">
        <v>87</v>
      </c>
      <c r="B29" s="168">
        <v>0.09</v>
      </c>
      <c r="C29" s="168">
        <v>0.19</v>
      </c>
      <c r="D29" s="168">
        <v>0.3</v>
      </c>
      <c r="E29" s="168">
        <v>0.24</v>
      </c>
      <c r="F29" s="168">
        <v>0.18</v>
      </c>
      <c r="G29" s="169">
        <v>1</v>
      </c>
      <c r="H29" s="168">
        <v>7.0000000000000007E-2</v>
      </c>
      <c r="I29" s="168">
        <v>0.17</v>
      </c>
      <c r="J29" s="170">
        <v>0.24</v>
      </c>
      <c r="K29" s="170">
        <v>0.21</v>
      </c>
      <c r="L29" s="170">
        <v>0.31</v>
      </c>
      <c r="M29" s="166">
        <v>1</v>
      </c>
    </row>
    <row r="30" spans="1:13" s="113" customFormat="1" x14ac:dyDescent="0.2">
      <c r="A30" s="147" t="s">
        <v>127</v>
      </c>
      <c r="B30" s="168">
        <v>0.08</v>
      </c>
      <c r="C30" s="168">
        <v>0.2</v>
      </c>
      <c r="D30" s="168">
        <v>0.3</v>
      </c>
      <c r="E30" s="168">
        <v>0.24</v>
      </c>
      <c r="F30" s="168">
        <v>0.19</v>
      </c>
      <c r="G30" s="169">
        <v>1</v>
      </c>
      <c r="H30" s="168">
        <v>0.06</v>
      </c>
      <c r="I30" s="168">
        <v>0.17</v>
      </c>
      <c r="J30" s="170">
        <v>0.25</v>
      </c>
      <c r="K30" s="170">
        <v>0.21</v>
      </c>
      <c r="L30" s="170">
        <v>0.3</v>
      </c>
      <c r="M30" s="166">
        <v>1</v>
      </c>
    </row>
    <row r="31" spans="1:13" s="113" customFormat="1" x14ac:dyDescent="0.2">
      <c r="A31" s="147" t="s">
        <v>88</v>
      </c>
      <c r="B31" s="168">
        <v>0.1</v>
      </c>
      <c r="C31" s="168">
        <v>0.23</v>
      </c>
      <c r="D31" s="168">
        <v>0.32</v>
      </c>
      <c r="E31" s="168">
        <v>0.21</v>
      </c>
      <c r="F31" s="168">
        <v>0.14000000000000001</v>
      </c>
      <c r="G31" s="169">
        <v>1</v>
      </c>
      <c r="H31" s="168">
        <v>0.08</v>
      </c>
      <c r="I31" s="168">
        <v>0.23</v>
      </c>
      <c r="J31" s="170">
        <v>0.28000000000000003</v>
      </c>
      <c r="K31" s="170">
        <v>0.19</v>
      </c>
      <c r="L31" s="170">
        <v>0.21</v>
      </c>
      <c r="M31" s="166">
        <v>1</v>
      </c>
    </row>
    <row r="32" spans="1:13" s="113" customFormat="1" x14ac:dyDescent="0.2">
      <c r="A32" s="147" t="s">
        <v>89</v>
      </c>
      <c r="B32" s="168">
        <v>7.0000000000000007E-2</v>
      </c>
      <c r="C32" s="168">
        <v>0.18</v>
      </c>
      <c r="D32" s="168">
        <v>0.31</v>
      </c>
      <c r="E32" s="168">
        <v>0.26</v>
      </c>
      <c r="F32" s="168">
        <v>0.18</v>
      </c>
      <c r="G32" s="169">
        <v>1</v>
      </c>
      <c r="H32" s="168">
        <v>7.0000000000000007E-2</v>
      </c>
      <c r="I32" s="168">
        <v>0.18</v>
      </c>
      <c r="J32" s="170">
        <v>0.24</v>
      </c>
      <c r="K32" s="170">
        <v>0.22</v>
      </c>
      <c r="L32" s="170">
        <v>0.28999999999999998</v>
      </c>
      <c r="M32" s="166">
        <v>1</v>
      </c>
    </row>
    <row r="33" spans="1:32" s="113" customFormat="1" x14ac:dyDescent="0.2">
      <c r="A33" s="147" t="s">
        <v>90</v>
      </c>
      <c r="B33" s="168">
        <v>0.09</v>
      </c>
      <c r="C33" s="168">
        <v>0.22</v>
      </c>
      <c r="D33" s="168">
        <v>0.31</v>
      </c>
      <c r="E33" s="168">
        <v>0.24</v>
      </c>
      <c r="F33" s="168">
        <v>0.15</v>
      </c>
      <c r="G33" s="169">
        <v>1</v>
      </c>
      <c r="H33" s="168">
        <v>7.0000000000000007E-2</v>
      </c>
      <c r="I33" s="168">
        <v>0.19</v>
      </c>
      <c r="J33" s="170">
        <v>0.26</v>
      </c>
      <c r="K33" s="170">
        <v>0.22</v>
      </c>
      <c r="L33" s="170">
        <v>0.26</v>
      </c>
      <c r="M33" s="166">
        <v>1</v>
      </c>
    </row>
    <row r="34" spans="1:32" s="113" customFormat="1" x14ac:dyDescent="0.2">
      <c r="A34" s="147" t="s">
        <v>91</v>
      </c>
      <c r="B34" s="168">
        <v>7.0000000000000007E-2</v>
      </c>
      <c r="C34" s="168">
        <v>0.19</v>
      </c>
      <c r="D34" s="170">
        <v>0.3</v>
      </c>
      <c r="E34" s="170">
        <v>0.26</v>
      </c>
      <c r="F34" s="168">
        <v>0.19</v>
      </c>
      <c r="G34" s="169">
        <v>1</v>
      </c>
      <c r="H34" s="168">
        <v>0.06</v>
      </c>
      <c r="I34" s="168">
        <v>0.17</v>
      </c>
      <c r="J34" s="170">
        <v>0.23</v>
      </c>
      <c r="K34" s="170">
        <v>0.23</v>
      </c>
      <c r="L34" s="170">
        <v>0.31</v>
      </c>
      <c r="M34" s="166">
        <v>1</v>
      </c>
    </row>
    <row r="35" spans="1:32" s="113" customFormat="1" x14ac:dyDescent="0.2">
      <c r="A35" s="147" t="s">
        <v>92</v>
      </c>
      <c r="B35" s="168">
        <v>0.08</v>
      </c>
      <c r="C35" s="168">
        <v>0.23</v>
      </c>
      <c r="D35" s="170">
        <v>0.32</v>
      </c>
      <c r="E35" s="170">
        <v>0.22</v>
      </c>
      <c r="F35" s="168">
        <v>0.15</v>
      </c>
      <c r="G35" s="169">
        <v>1</v>
      </c>
      <c r="H35" s="168">
        <v>7.0000000000000007E-2</v>
      </c>
      <c r="I35" s="168">
        <v>0.21</v>
      </c>
      <c r="J35" s="170">
        <v>0.27</v>
      </c>
      <c r="K35" s="170">
        <v>0.21</v>
      </c>
      <c r="L35" s="170">
        <v>0.24</v>
      </c>
      <c r="M35" s="166">
        <v>1</v>
      </c>
    </row>
    <row r="36" spans="1:32" s="113" customFormat="1" x14ac:dyDescent="0.2">
      <c r="A36" s="147" t="s">
        <v>93</v>
      </c>
      <c r="B36" s="168">
        <v>0.11</v>
      </c>
      <c r="C36" s="168">
        <v>0.2</v>
      </c>
      <c r="D36" s="170">
        <v>0.31</v>
      </c>
      <c r="E36" s="170">
        <v>0.21</v>
      </c>
      <c r="F36" s="168">
        <v>0.16</v>
      </c>
      <c r="G36" s="169">
        <v>1</v>
      </c>
      <c r="H36" s="168">
        <v>0.09</v>
      </c>
      <c r="I36" s="168">
        <v>0.21</v>
      </c>
      <c r="J36" s="170">
        <v>0.27</v>
      </c>
      <c r="K36" s="170">
        <v>0.19</v>
      </c>
      <c r="L36" s="170">
        <v>0.23</v>
      </c>
      <c r="M36" s="166">
        <v>1</v>
      </c>
    </row>
    <row r="37" spans="1:32" s="113" customFormat="1" x14ac:dyDescent="0.2">
      <c r="A37" s="147" t="s">
        <v>94</v>
      </c>
      <c r="B37" s="168">
        <v>0.1</v>
      </c>
      <c r="C37" s="168">
        <v>0.22</v>
      </c>
      <c r="D37" s="170">
        <v>0.32</v>
      </c>
      <c r="E37" s="170">
        <v>0.23</v>
      </c>
      <c r="F37" s="168">
        <v>0.13</v>
      </c>
      <c r="G37" s="169">
        <v>1</v>
      </c>
      <c r="H37" s="168">
        <v>0.08</v>
      </c>
      <c r="I37" s="168">
        <v>0.22</v>
      </c>
      <c r="J37" s="170">
        <v>0.27</v>
      </c>
      <c r="K37" s="170">
        <v>0.21</v>
      </c>
      <c r="L37" s="170">
        <v>0.23</v>
      </c>
      <c r="M37" s="166">
        <v>1</v>
      </c>
    </row>
    <row r="38" spans="1:32" s="113" customFormat="1" x14ac:dyDescent="0.2">
      <c r="A38" s="149" t="s">
        <v>95</v>
      </c>
      <c r="B38" s="171">
        <v>0.09</v>
      </c>
      <c r="C38" s="171">
        <v>0.25</v>
      </c>
      <c r="D38" s="172">
        <v>0.33</v>
      </c>
      <c r="E38" s="172">
        <v>0.21</v>
      </c>
      <c r="F38" s="171">
        <v>0.13</v>
      </c>
      <c r="G38" s="173">
        <v>1</v>
      </c>
      <c r="H38" s="171">
        <v>7.0000000000000007E-2</v>
      </c>
      <c r="I38" s="171">
        <v>0.23</v>
      </c>
      <c r="J38" s="172">
        <v>0.28000000000000003</v>
      </c>
      <c r="K38" s="172">
        <v>0.2</v>
      </c>
      <c r="L38" s="172">
        <v>0.21</v>
      </c>
      <c r="M38" s="174">
        <v>1</v>
      </c>
    </row>
    <row r="39" spans="1:32" ht="24.95" customHeight="1" x14ac:dyDescent="0.2">
      <c r="A39" s="431" t="s">
        <v>232</v>
      </c>
      <c r="B39" s="432"/>
      <c r="C39" s="432"/>
      <c r="D39" s="432"/>
      <c r="E39" s="432"/>
      <c r="F39" s="432"/>
      <c r="G39" s="432"/>
      <c r="H39" s="432"/>
      <c r="I39" s="432"/>
      <c r="J39" s="432"/>
      <c r="K39" s="432"/>
      <c r="L39" s="432"/>
      <c r="M39" s="433"/>
      <c r="N39" s="113"/>
      <c r="O39" s="113"/>
      <c r="P39" s="113"/>
      <c r="Q39" s="113"/>
      <c r="R39" s="113"/>
      <c r="S39" s="113"/>
      <c r="T39" s="113"/>
      <c r="U39" s="113"/>
      <c r="V39" s="113"/>
      <c r="W39" s="113"/>
      <c r="X39" s="113"/>
      <c r="Y39" s="113"/>
      <c r="Z39" s="113"/>
      <c r="AA39" s="113"/>
      <c r="AB39" s="113"/>
      <c r="AC39" s="113"/>
      <c r="AD39" s="113"/>
      <c r="AE39" s="113"/>
    </row>
    <row r="40" spans="1:32" ht="12" customHeight="1" x14ac:dyDescent="0.2">
      <c r="A40" s="121" t="s">
        <v>172</v>
      </c>
      <c r="B40" s="175">
        <v>0.11</v>
      </c>
      <c r="C40" s="175">
        <v>0.26</v>
      </c>
      <c r="D40" s="175">
        <v>0.28999999999999998</v>
      </c>
      <c r="E40" s="175">
        <v>0.21</v>
      </c>
      <c r="F40" s="175">
        <v>0.13</v>
      </c>
      <c r="G40" s="176">
        <v>1</v>
      </c>
      <c r="H40" s="175">
        <v>0.09</v>
      </c>
      <c r="I40" s="175">
        <v>0.24</v>
      </c>
      <c r="J40" s="175">
        <v>0.27</v>
      </c>
      <c r="K40" s="175">
        <v>0.2</v>
      </c>
      <c r="L40" s="175">
        <v>0.21</v>
      </c>
      <c r="M40" s="176">
        <v>1</v>
      </c>
      <c r="N40" s="113"/>
      <c r="O40" s="113"/>
      <c r="P40" s="113"/>
      <c r="Q40" s="113"/>
      <c r="R40" s="113"/>
      <c r="S40" s="113"/>
      <c r="T40" s="113"/>
      <c r="U40" s="113"/>
      <c r="V40" s="113"/>
      <c r="W40" s="113"/>
      <c r="X40" s="113"/>
      <c r="Y40" s="113"/>
      <c r="Z40" s="113"/>
      <c r="AA40" s="113"/>
      <c r="AB40" s="113"/>
      <c r="AC40" s="113"/>
      <c r="AD40" s="113"/>
      <c r="AE40" s="113"/>
    </row>
    <row r="41" spans="1:32" s="125" customFormat="1" ht="12" customHeight="1" x14ac:dyDescent="0.2">
      <c r="A41" s="106" t="s">
        <v>173</v>
      </c>
      <c r="B41" s="177">
        <v>0.11</v>
      </c>
      <c r="C41" s="177">
        <v>0.25</v>
      </c>
      <c r="D41" s="177">
        <v>0.3</v>
      </c>
      <c r="E41" s="177">
        <v>0.21</v>
      </c>
      <c r="F41" s="177">
        <v>0.13</v>
      </c>
      <c r="G41" s="178">
        <v>1</v>
      </c>
      <c r="H41" s="177">
        <v>0.09</v>
      </c>
      <c r="I41" s="177">
        <v>0.24</v>
      </c>
      <c r="J41" s="177">
        <v>0.28000000000000003</v>
      </c>
      <c r="K41" s="177">
        <v>0.2</v>
      </c>
      <c r="L41" s="177">
        <v>0.2</v>
      </c>
      <c r="M41" s="178">
        <v>1</v>
      </c>
      <c r="N41" s="113"/>
      <c r="O41" s="113"/>
      <c r="P41" s="113"/>
      <c r="Q41" s="113"/>
      <c r="R41" s="113"/>
      <c r="S41" s="113"/>
      <c r="T41" s="113"/>
      <c r="U41" s="113"/>
      <c r="V41" s="113"/>
      <c r="W41" s="113"/>
      <c r="X41" s="113"/>
      <c r="Y41" s="113"/>
      <c r="Z41" s="113"/>
      <c r="AA41" s="113"/>
      <c r="AB41" s="113"/>
      <c r="AC41" s="113"/>
      <c r="AD41" s="113"/>
      <c r="AE41" s="113"/>
    </row>
    <row r="42" spans="1:32" ht="12" customHeight="1" x14ac:dyDescent="0.2">
      <c r="A42" s="106" t="s">
        <v>129</v>
      </c>
      <c r="B42" s="177">
        <v>0.11</v>
      </c>
      <c r="C42" s="177">
        <v>0.26</v>
      </c>
      <c r="D42" s="177">
        <v>0.28999999999999998</v>
      </c>
      <c r="E42" s="177">
        <v>0.2</v>
      </c>
      <c r="F42" s="177">
        <v>0.13</v>
      </c>
      <c r="G42" s="178">
        <v>1</v>
      </c>
      <c r="H42" s="177">
        <v>0.08</v>
      </c>
      <c r="I42" s="177">
        <v>0.24</v>
      </c>
      <c r="J42" s="177">
        <v>0.27</v>
      </c>
      <c r="K42" s="177">
        <v>0.19</v>
      </c>
      <c r="L42" s="177">
        <v>0.21</v>
      </c>
      <c r="M42" s="178">
        <v>1</v>
      </c>
      <c r="N42" s="113"/>
      <c r="O42" s="113"/>
      <c r="P42" s="113"/>
      <c r="Q42" s="113"/>
      <c r="R42" s="113"/>
      <c r="S42" s="113"/>
      <c r="T42" s="113"/>
      <c r="U42" s="113"/>
      <c r="V42" s="113"/>
      <c r="W42" s="113"/>
      <c r="X42" s="113"/>
      <c r="Y42" s="113"/>
      <c r="Z42" s="113"/>
      <c r="AA42" s="113"/>
      <c r="AB42" s="113"/>
      <c r="AC42" s="113"/>
      <c r="AD42" s="113"/>
      <c r="AE42" s="113"/>
    </row>
    <row r="43" spans="1:32" ht="12" customHeight="1" x14ac:dyDescent="0.2">
      <c r="A43" s="114" t="s">
        <v>130</v>
      </c>
      <c r="B43" s="177">
        <v>0.11</v>
      </c>
      <c r="C43" s="177">
        <v>0.21</v>
      </c>
      <c r="D43" s="177">
        <v>0.28999999999999998</v>
      </c>
      <c r="E43" s="177">
        <v>0.23</v>
      </c>
      <c r="F43" s="177">
        <v>0.17</v>
      </c>
      <c r="G43" s="179">
        <v>1</v>
      </c>
      <c r="H43" s="177">
        <v>0.09</v>
      </c>
      <c r="I43" s="177">
        <v>0.2</v>
      </c>
      <c r="J43" s="177">
        <v>0.26</v>
      </c>
      <c r="K43" s="177">
        <v>0.2</v>
      </c>
      <c r="L43" s="177">
        <v>0.26</v>
      </c>
      <c r="M43" s="179">
        <v>1</v>
      </c>
      <c r="N43" s="113"/>
      <c r="O43" s="113"/>
      <c r="P43" s="113"/>
      <c r="Q43" s="113"/>
      <c r="R43" s="113"/>
      <c r="S43" s="113"/>
      <c r="T43" s="113"/>
      <c r="U43" s="113"/>
      <c r="V43" s="113"/>
      <c r="W43" s="113"/>
      <c r="X43" s="113"/>
      <c r="Y43" s="113"/>
      <c r="Z43" s="113"/>
      <c r="AA43" s="113"/>
      <c r="AB43" s="113"/>
      <c r="AC43" s="113"/>
      <c r="AD43" s="113"/>
      <c r="AE43" s="113"/>
    </row>
    <row r="44" spans="1:32" ht="24.95" customHeight="1" x14ac:dyDescent="0.2">
      <c r="A44" s="431" t="s">
        <v>128</v>
      </c>
      <c r="B44" s="432"/>
      <c r="C44" s="432"/>
      <c r="D44" s="432"/>
      <c r="E44" s="432"/>
      <c r="F44" s="432"/>
      <c r="G44" s="432"/>
      <c r="H44" s="432"/>
      <c r="I44" s="432"/>
      <c r="J44" s="432"/>
      <c r="K44" s="432"/>
      <c r="L44" s="432"/>
      <c r="M44" s="433"/>
      <c r="N44" s="113"/>
      <c r="O44" s="113"/>
      <c r="P44" s="113"/>
      <c r="Q44" s="113"/>
      <c r="R44" s="113"/>
      <c r="S44" s="113"/>
      <c r="T44" s="113"/>
      <c r="U44" s="113"/>
      <c r="V44" s="113"/>
      <c r="W44" s="113"/>
      <c r="X44" s="113"/>
      <c r="Y44" s="113"/>
      <c r="Z44" s="113"/>
      <c r="AA44" s="113"/>
      <c r="AB44" s="113"/>
      <c r="AC44" s="113"/>
      <c r="AD44" s="113"/>
      <c r="AE44" s="113"/>
    </row>
    <row r="45" spans="1:32" x14ac:dyDescent="0.2">
      <c r="A45" s="121" t="s">
        <v>133</v>
      </c>
      <c r="B45" s="177">
        <v>0.06</v>
      </c>
      <c r="C45" s="177">
        <v>0.18</v>
      </c>
      <c r="D45" s="177">
        <v>0.3</v>
      </c>
      <c r="E45" s="177">
        <v>0.28000000000000003</v>
      </c>
      <c r="F45" s="177">
        <v>0.17</v>
      </c>
      <c r="G45" s="176">
        <v>1</v>
      </c>
      <c r="H45" s="177">
        <v>0.05</v>
      </c>
      <c r="I45" s="177">
        <v>0.16</v>
      </c>
      <c r="J45" s="177">
        <v>0.25</v>
      </c>
      <c r="K45" s="177">
        <v>0.25</v>
      </c>
      <c r="L45" s="177">
        <v>0.28999999999999998</v>
      </c>
      <c r="M45" s="176">
        <v>1</v>
      </c>
      <c r="N45" s="113"/>
      <c r="O45" s="113"/>
      <c r="P45" s="113"/>
      <c r="Q45" s="113"/>
      <c r="R45" s="113"/>
      <c r="S45" s="113"/>
      <c r="T45" s="113"/>
      <c r="U45" s="113"/>
      <c r="V45" s="113"/>
      <c r="W45" s="113"/>
      <c r="X45" s="113"/>
      <c r="Y45" s="113"/>
      <c r="Z45" s="113"/>
      <c r="AA45" s="113"/>
      <c r="AB45" s="113"/>
      <c r="AC45" s="113"/>
      <c r="AD45" s="113"/>
      <c r="AE45" s="113"/>
      <c r="AF45" s="113"/>
    </row>
    <row r="46" spans="1:32" x14ac:dyDescent="0.2">
      <c r="A46" s="114" t="s">
        <v>134</v>
      </c>
      <c r="B46" s="180">
        <v>0.04</v>
      </c>
      <c r="C46" s="180">
        <v>0.14000000000000001</v>
      </c>
      <c r="D46" s="180">
        <v>0.33</v>
      </c>
      <c r="E46" s="180">
        <v>0.28999999999999998</v>
      </c>
      <c r="F46" s="180">
        <v>0.2</v>
      </c>
      <c r="G46" s="179">
        <v>1</v>
      </c>
      <c r="H46" s="180">
        <v>0.03</v>
      </c>
      <c r="I46" s="180">
        <v>0.14000000000000001</v>
      </c>
      <c r="J46" s="180">
        <v>0.25</v>
      </c>
      <c r="K46" s="180">
        <v>0.23</v>
      </c>
      <c r="L46" s="180">
        <v>0.35</v>
      </c>
      <c r="M46" s="179">
        <v>1</v>
      </c>
      <c r="N46" s="113"/>
      <c r="O46" s="113"/>
      <c r="P46" s="113"/>
      <c r="Q46" s="113"/>
      <c r="R46" s="113"/>
      <c r="S46" s="113"/>
      <c r="T46" s="113"/>
      <c r="U46" s="113"/>
      <c r="V46" s="113"/>
      <c r="W46" s="113"/>
      <c r="X46" s="113"/>
      <c r="Y46" s="113"/>
      <c r="Z46" s="113"/>
      <c r="AA46" s="113"/>
      <c r="AB46" s="113"/>
      <c r="AC46" s="113"/>
      <c r="AD46" s="113"/>
      <c r="AE46" s="113"/>
      <c r="AF46" s="113"/>
    </row>
    <row r="47" spans="1:32" x14ac:dyDescent="0.2">
      <c r="A47" s="181"/>
      <c r="B47" s="130"/>
      <c r="C47" s="130"/>
      <c r="D47" s="131"/>
      <c r="E47" s="131"/>
      <c r="F47" s="131"/>
      <c r="G47" s="182"/>
      <c r="H47" s="131"/>
      <c r="I47" s="131"/>
      <c r="M47" s="183"/>
    </row>
    <row r="48" spans="1:32" x14ac:dyDescent="0.2">
      <c r="B48" s="125"/>
    </row>
    <row r="49" spans="1:2" x14ac:dyDescent="0.2">
      <c r="A49" s="50" t="s">
        <v>280</v>
      </c>
      <c r="B49" s="50"/>
    </row>
  </sheetData>
  <mergeCells count="8">
    <mergeCell ref="A39:M39"/>
    <mergeCell ref="A44:M44"/>
    <mergeCell ref="A1:J1"/>
    <mergeCell ref="L1:M1"/>
    <mergeCell ref="B3:G3"/>
    <mergeCell ref="H3:M3"/>
    <mergeCell ref="A3:A4"/>
    <mergeCell ref="A6:M6"/>
  </mergeCells>
  <phoneticPr fontId="3" type="noConversion"/>
  <hyperlinks>
    <hyperlink ref="L1:M1" location="Contents!A1" display="back to contents"/>
  </hyperlinks>
  <pageMargins left="0.75" right="0.75" top="1" bottom="1" header="0.5" footer="0.5"/>
  <pageSetup paperSize="9" scale="77"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G61"/>
  <sheetViews>
    <sheetView showGridLines="0" workbookViewId="0">
      <selection sqref="A1:O1"/>
    </sheetView>
  </sheetViews>
  <sheetFormatPr defaultRowHeight="12.75" x14ac:dyDescent="0.2"/>
  <cols>
    <col min="1" max="1" width="28.5703125" style="137" customWidth="1"/>
    <col min="2" max="27" width="9.140625" style="97"/>
    <col min="28" max="28" width="20.42578125" style="97" customWidth="1"/>
    <col min="29" max="29" width="18.85546875" style="97" customWidth="1"/>
    <col min="30" max="16384" width="9.140625" style="97"/>
  </cols>
  <sheetData>
    <row r="1" spans="1:33" ht="18" customHeight="1" x14ac:dyDescent="0.25">
      <c r="A1" s="396" t="s">
        <v>242</v>
      </c>
      <c r="B1" s="396"/>
      <c r="C1" s="396"/>
      <c r="D1" s="396"/>
      <c r="E1" s="396"/>
      <c r="F1" s="396"/>
      <c r="G1" s="396"/>
      <c r="H1" s="396"/>
      <c r="I1" s="396"/>
      <c r="J1" s="396"/>
      <c r="K1" s="396"/>
      <c r="L1" s="396"/>
      <c r="M1" s="396"/>
      <c r="N1" s="396"/>
      <c r="O1" s="396"/>
      <c r="Q1" s="395" t="s">
        <v>272</v>
      </c>
      <c r="R1" s="395"/>
      <c r="S1" s="8"/>
    </row>
    <row r="2" spans="1:33" ht="15" customHeight="1" x14ac:dyDescent="0.25">
      <c r="A2" s="10"/>
      <c r="B2" s="98"/>
      <c r="C2" s="98"/>
      <c r="D2" s="98"/>
      <c r="E2" s="98"/>
      <c r="F2" s="98"/>
      <c r="G2" s="98"/>
      <c r="H2" s="98"/>
      <c r="I2" s="98"/>
      <c r="J2" s="98"/>
      <c r="K2" s="98"/>
    </row>
    <row r="3" spans="1:33" s="155"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244</v>
      </c>
      <c r="AC3" s="451" t="s">
        <v>245</v>
      </c>
      <c r="AD3" s="400" t="s">
        <v>115</v>
      </c>
      <c r="AE3" s="402"/>
      <c r="AF3" s="400" t="s">
        <v>115</v>
      </c>
      <c r="AG3" s="402"/>
    </row>
    <row r="4" spans="1:33" s="155" customFormat="1" ht="18"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56">
        <v>258183</v>
      </c>
      <c r="C5" s="156">
        <v>256731</v>
      </c>
      <c r="D5" s="156">
        <v>254061</v>
      </c>
      <c r="E5" s="156">
        <v>249880</v>
      </c>
      <c r="F5" s="156">
        <v>245193</v>
      </c>
      <c r="G5" s="156">
        <v>242199</v>
      </c>
      <c r="H5" s="156">
        <v>240130</v>
      </c>
      <c r="I5" s="156">
        <v>238404</v>
      </c>
      <c r="J5" s="156">
        <v>236447</v>
      </c>
      <c r="K5" s="156">
        <v>234352</v>
      </c>
      <c r="L5" s="101">
        <v>233297</v>
      </c>
      <c r="M5" s="101">
        <v>232730</v>
      </c>
      <c r="N5" s="101">
        <v>233660</v>
      </c>
      <c r="O5" s="101">
        <v>235911</v>
      </c>
      <c r="P5" s="101">
        <v>239002</v>
      </c>
      <c r="Q5" s="101">
        <v>241998</v>
      </c>
      <c r="R5" s="101">
        <v>244034</v>
      </c>
      <c r="S5" s="101">
        <v>245054</v>
      </c>
      <c r="T5" s="101">
        <v>246267</v>
      </c>
      <c r="U5" s="101">
        <v>246222</v>
      </c>
      <c r="V5" s="101">
        <v>244571</v>
      </c>
      <c r="W5" s="101">
        <v>242223</v>
      </c>
      <c r="X5" s="101">
        <v>240530</v>
      </c>
      <c r="Y5" s="101">
        <v>237383</v>
      </c>
      <c r="Z5" s="101">
        <v>234524</v>
      </c>
      <c r="AA5" s="102">
        <v>232012</v>
      </c>
      <c r="AB5" s="138">
        <v>-2489</v>
      </c>
      <c r="AC5" s="138">
        <v>-1047</v>
      </c>
      <c r="AD5" s="139">
        <v>-24886</v>
      </c>
      <c r="AE5" s="157">
        <v>-0.1</v>
      </c>
      <c r="AF5" s="139">
        <v>-26171</v>
      </c>
      <c r="AG5" s="157">
        <v>-0.1</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07">
        <v>16808</v>
      </c>
      <c r="C7" s="107">
        <v>16285</v>
      </c>
      <c r="D7" s="107">
        <v>15715</v>
      </c>
      <c r="E7" s="107">
        <v>15139</v>
      </c>
      <c r="F7" s="107">
        <v>14740</v>
      </c>
      <c r="G7" s="107">
        <v>14601</v>
      </c>
      <c r="H7" s="107">
        <v>14582</v>
      </c>
      <c r="I7" s="107">
        <v>14542</v>
      </c>
      <c r="J7" s="107">
        <v>14482</v>
      </c>
      <c r="K7" s="107">
        <v>14404</v>
      </c>
      <c r="L7" s="108">
        <v>14452</v>
      </c>
      <c r="M7" s="108">
        <v>14536</v>
      </c>
      <c r="N7" s="108">
        <v>14684</v>
      </c>
      <c r="O7" s="108">
        <v>14892</v>
      </c>
      <c r="P7" s="108">
        <v>15137</v>
      </c>
      <c r="Q7" s="108">
        <v>15388</v>
      </c>
      <c r="R7" s="108">
        <v>15580</v>
      </c>
      <c r="S7" s="108">
        <v>15715</v>
      </c>
      <c r="T7" s="108">
        <v>15846</v>
      </c>
      <c r="U7" s="108">
        <v>15886</v>
      </c>
      <c r="V7" s="108">
        <v>15826</v>
      </c>
      <c r="W7" s="108">
        <v>15712</v>
      </c>
      <c r="X7" s="108">
        <v>15605</v>
      </c>
      <c r="Y7" s="108">
        <v>15451</v>
      </c>
      <c r="Z7" s="108">
        <v>15294</v>
      </c>
      <c r="AA7" s="109">
        <v>15143</v>
      </c>
      <c r="AB7" s="124">
        <v>-236</v>
      </c>
      <c r="AC7" s="124">
        <v>-67</v>
      </c>
      <c r="AD7" s="140">
        <v>-2356</v>
      </c>
      <c r="AE7" s="148">
        <v>-0.14000000000000001</v>
      </c>
      <c r="AF7" s="140">
        <v>-1665</v>
      </c>
      <c r="AG7" s="148">
        <v>-0.1</v>
      </c>
    </row>
    <row r="8" spans="1:33" s="113" customFormat="1" x14ac:dyDescent="0.2">
      <c r="A8" s="106" t="s">
        <v>70</v>
      </c>
      <c r="B8" s="107">
        <v>6865</v>
      </c>
      <c r="C8" s="107">
        <v>6852</v>
      </c>
      <c r="D8" s="107">
        <v>6769</v>
      </c>
      <c r="E8" s="107">
        <v>6596</v>
      </c>
      <c r="F8" s="107">
        <v>6484</v>
      </c>
      <c r="G8" s="107">
        <v>6418</v>
      </c>
      <c r="H8" s="107">
        <v>6356</v>
      </c>
      <c r="I8" s="107">
        <v>6293</v>
      </c>
      <c r="J8" s="107">
        <v>6262</v>
      </c>
      <c r="K8" s="107">
        <v>6224</v>
      </c>
      <c r="L8" s="108">
        <v>6204</v>
      </c>
      <c r="M8" s="108">
        <v>6209</v>
      </c>
      <c r="N8" s="108">
        <v>6252</v>
      </c>
      <c r="O8" s="108">
        <v>6356</v>
      </c>
      <c r="P8" s="108">
        <v>6461</v>
      </c>
      <c r="Q8" s="108">
        <v>6564</v>
      </c>
      <c r="R8" s="108">
        <v>6668</v>
      </c>
      <c r="S8" s="108">
        <v>6755</v>
      </c>
      <c r="T8" s="108">
        <v>6811</v>
      </c>
      <c r="U8" s="108">
        <v>6821</v>
      </c>
      <c r="V8" s="108">
        <v>6775</v>
      </c>
      <c r="W8" s="108">
        <v>6711</v>
      </c>
      <c r="X8" s="108">
        <v>6636</v>
      </c>
      <c r="Y8" s="108">
        <v>6568</v>
      </c>
      <c r="Z8" s="108">
        <v>6508</v>
      </c>
      <c r="AA8" s="109">
        <v>6457</v>
      </c>
      <c r="AB8" s="124">
        <v>-66</v>
      </c>
      <c r="AC8" s="124">
        <v>-16</v>
      </c>
      <c r="AD8" s="140">
        <v>-661</v>
      </c>
      <c r="AE8" s="148">
        <v>-0.1</v>
      </c>
      <c r="AF8" s="140">
        <v>-408</v>
      </c>
      <c r="AG8" s="148">
        <v>-0.06</v>
      </c>
    </row>
    <row r="9" spans="1:33" s="113" customFormat="1" x14ac:dyDescent="0.2">
      <c r="A9" s="106" t="s">
        <v>71</v>
      </c>
      <c r="B9" s="107">
        <v>4122</v>
      </c>
      <c r="C9" s="107">
        <v>4143</v>
      </c>
      <c r="D9" s="107">
        <v>4140</v>
      </c>
      <c r="E9" s="107">
        <v>4075</v>
      </c>
      <c r="F9" s="107">
        <v>4023</v>
      </c>
      <c r="G9" s="107">
        <v>3959</v>
      </c>
      <c r="H9" s="107">
        <v>3905</v>
      </c>
      <c r="I9" s="107">
        <v>3887</v>
      </c>
      <c r="J9" s="107">
        <v>3851</v>
      </c>
      <c r="K9" s="107">
        <v>3778</v>
      </c>
      <c r="L9" s="108">
        <v>3752</v>
      </c>
      <c r="M9" s="108">
        <v>3734</v>
      </c>
      <c r="N9" s="108">
        <v>3725</v>
      </c>
      <c r="O9" s="108">
        <v>3715</v>
      </c>
      <c r="P9" s="108">
        <v>3736</v>
      </c>
      <c r="Q9" s="108">
        <v>3765</v>
      </c>
      <c r="R9" s="108">
        <v>3782</v>
      </c>
      <c r="S9" s="108">
        <v>3780</v>
      </c>
      <c r="T9" s="108">
        <v>3788</v>
      </c>
      <c r="U9" s="108">
        <v>3795</v>
      </c>
      <c r="V9" s="108">
        <v>3758</v>
      </c>
      <c r="W9" s="108">
        <v>3728</v>
      </c>
      <c r="X9" s="108">
        <v>3697</v>
      </c>
      <c r="Y9" s="108">
        <v>3656</v>
      </c>
      <c r="Z9" s="108">
        <v>3608</v>
      </c>
      <c r="AA9" s="109">
        <v>3557</v>
      </c>
      <c r="AB9" s="124">
        <v>-37</v>
      </c>
      <c r="AC9" s="124">
        <v>-23</v>
      </c>
      <c r="AD9" s="140">
        <v>-370</v>
      </c>
      <c r="AE9" s="148">
        <v>-0.09</v>
      </c>
      <c r="AF9" s="140">
        <v>-565</v>
      </c>
      <c r="AG9" s="148">
        <v>-0.14000000000000001</v>
      </c>
    </row>
    <row r="10" spans="1:33" s="113" customFormat="1" x14ac:dyDescent="0.2">
      <c r="A10" s="106" t="s">
        <v>123</v>
      </c>
      <c r="B10" s="107">
        <v>2769</v>
      </c>
      <c r="C10" s="107">
        <v>2755</v>
      </c>
      <c r="D10" s="107">
        <v>2740</v>
      </c>
      <c r="E10" s="107">
        <v>2732</v>
      </c>
      <c r="F10" s="107">
        <v>2712</v>
      </c>
      <c r="G10" s="107">
        <v>2681</v>
      </c>
      <c r="H10" s="107">
        <v>2656</v>
      </c>
      <c r="I10" s="107">
        <v>2621</v>
      </c>
      <c r="J10" s="107">
        <v>2582</v>
      </c>
      <c r="K10" s="107">
        <v>2532</v>
      </c>
      <c r="L10" s="108">
        <v>2493</v>
      </c>
      <c r="M10" s="108">
        <v>2473</v>
      </c>
      <c r="N10" s="108">
        <v>2470</v>
      </c>
      <c r="O10" s="108">
        <v>2477</v>
      </c>
      <c r="P10" s="108">
        <v>2483</v>
      </c>
      <c r="Q10" s="108">
        <v>2493</v>
      </c>
      <c r="R10" s="108">
        <v>2490</v>
      </c>
      <c r="S10" s="108">
        <v>2482</v>
      </c>
      <c r="T10" s="108">
        <v>2468</v>
      </c>
      <c r="U10" s="108">
        <v>2460</v>
      </c>
      <c r="V10" s="108">
        <v>2425</v>
      </c>
      <c r="W10" s="108">
        <v>2394</v>
      </c>
      <c r="X10" s="108">
        <v>2363</v>
      </c>
      <c r="Y10" s="108">
        <v>2323</v>
      </c>
      <c r="Z10" s="108">
        <v>2289</v>
      </c>
      <c r="AA10" s="109">
        <v>2259</v>
      </c>
      <c r="AB10" s="124">
        <v>-28</v>
      </c>
      <c r="AC10" s="124">
        <v>-20</v>
      </c>
      <c r="AD10" s="140">
        <v>-276</v>
      </c>
      <c r="AE10" s="148">
        <v>-0.1</v>
      </c>
      <c r="AF10" s="140">
        <v>-510</v>
      </c>
      <c r="AG10" s="148">
        <v>-0.18</v>
      </c>
    </row>
    <row r="11" spans="1:33" s="113" customFormat="1" x14ac:dyDescent="0.2">
      <c r="A11" s="106" t="s">
        <v>124</v>
      </c>
      <c r="B11" s="107">
        <v>36768</v>
      </c>
      <c r="C11" s="107">
        <v>36236</v>
      </c>
      <c r="D11" s="107">
        <v>35733</v>
      </c>
      <c r="E11" s="107">
        <v>35016</v>
      </c>
      <c r="F11" s="107">
        <v>34445</v>
      </c>
      <c r="G11" s="107">
        <v>34161</v>
      </c>
      <c r="H11" s="107">
        <v>33960</v>
      </c>
      <c r="I11" s="107">
        <v>33820</v>
      </c>
      <c r="J11" s="107">
        <v>33589</v>
      </c>
      <c r="K11" s="107">
        <v>33400</v>
      </c>
      <c r="L11" s="108">
        <v>33298</v>
      </c>
      <c r="M11" s="108">
        <v>33299</v>
      </c>
      <c r="N11" s="108">
        <v>33530</v>
      </c>
      <c r="O11" s="108">
        <v>33954</v>
      </c>
      <c r="P11" s="108">
        <v>34421</v>
      </c>
      <c r="Q11" s="108">
        <v>34931</v>
      </c>
      <c r="R11" s="108">
        <v>35337</v>
      </c>
      <c r="S11" s="108">
        <v>35570</v>
      </c>
      <c r="T11" s="108">
        <v>35803</v>
      </c>
      <c r="U11" s="108">
        <v>35858</v>
      </c>
      <c r="V11" s="108">
        <v>35697</v>
      </c>
      <c r="W11" s="108">
        <v>35421</v>
      </c>
      <c r="X11" s="108">
        <v>35231</v>
      </c>
      <c r="Y11" s="108">
        <v>34820</v>
      </c>
      <c r="Z11" s="108">
        <v>34470</v>
      </c>
      <c r="AA11" s="109">
        <v>34143</v>
      </c>
      <c r="AB11" s="124">
        <v>-347</v>
      </c>
      <c r="AC11" s="124">
        <v>-105</v>
      </c>
      <c r="AD11" s="140">
        <v>-3470</v>
      </c>
      <c r="AE11" s="148">
        <v>-0.09</v>
      </c>
      <c r="AF11" s="140">
        <v>-2625</v>
      </c>
      <c r="AG11" s="148">
        <v>-7.0000000000000007E-2</v>
      </c>
    </row>
    <row r="12" spans="1:33" s="113" customFormat="1" x14ac:dyDescent="0.2">
      <c r="A12" s="106" t="s">
        <v>72</v>
      </c>
      <c r="B12" s="107">
        <v>1876</v>
      </c>
      <c r="C12" s="107">
        <v>1898</v>
      </c>
      <c r="D12" s="107">
        <v>1875</v>
      </c>
      <c r="E12" s="107">
        <v>1847</v>
      </c>
      <c r="F12" s="107">
        <v>1831</v>
      </c>
      <c r="G12" s="107">
        <v>1804</v>
      </c>
      <c r="H12" s="107">
        <v>1793</v>
      </c>
      <c r="I12" s="107">
        <v>1775</v>
      </c>
      <c r="J12" s="107">
        <v>1761</v>
      </c>
      <c r="K12" s="107">
        <v>1749</v>
      </c>
      <c r="L12" s="108">
        <v>1749</v>
      </c>
      <c r="M12" s="108">
        <v>1737</v>
      </c>
      <c r="N12" s="108">
        <v>1726</v>
      </c>
      <c r="O12" s="108">
        <v>1730</v>
      </c>
      <c r="P12" s="108">
        <v>1751</v>
      </c>
      <c r="Q12" s="108">
        <v>1781</v>
      </c>
      <c r="R12" s="108">
        <v>1778</v>
      </c>
      <c r="S12" s="108">
        <v>1781</v>
      </c>
      <c r="T12" s="108">
        <v>1781</v>
      </c>
      <c r="U12" s="108">
        <v>1781</v>
      </c>
      <c r="V12" s="108">
        <v>1759</v>
      </c>
      <c r="W12" s="108">
        <v>1740</v>
      </c>
      <c r="X12" s="108">
        <v>1731</v>
      </c>
      <c r="Y12" s="108">
        <v>1713</v>
      </c>
      <c r="Z12" s="108">
        <v>1681</v>
      </c>
      <c r="AA12" s="109">
        <v>1655</v>
      </c>
      <c r="AB12" s="124">
        <v>-13</v>
      </c>
      <c r="AC12" s="124">
        <v>-9</v>
      </c>
      <c r="AD12" s="140">
        <v>-127</v>
      </c>
      <c r="AE12" s="148">
        <v>-7.0000000000000007E-2</v>
      </c>
      <c r="AF12" s="140">
        <v>-221</v>
      </c>
      <c r="AG12" s="148">
        <v>-0.12</v>
      </c>
    </row>
    <row r="13" spans="1:33" s="113" customFormat="1" x14ac:dyDescent="0.2">
      <c r="A13" s="106" t="s">
        <v>125</v>
      </c>
      <c r="B13" s="107">
        <v>5001</v>
      </c>
      <c r="C13" s="107">
        <v>4999</v>
      </c>
      <c r="D13" s="107">
        <v>4960</v>
      </c>
      <c r="E13" s="107">
        <v>4887</v>
      </c>
      <c r="F13" s="107">
        <v>4813</v>
      </c>
      <c r="G13" s="107">
        <v>4765</v>
      </c>
      <c r="H13" s="107">
        <v>4690</v>
      </c>
      <c r="I13" s="107">
        <v>4606</v>
      </c>
      <c r="J13" s="107">
        <v>4566</v>
      </c>
      <c r="K13" s="107">
        <v>4538</v>
      </c>
      <c r="L13" s="108">
        <v>4477</v>
      </c>
      <c r="M13" s="108">
        <v>4452</v>
      </c>
      <c r="N13" s="108">
        <v>4482</v>
      </c>
      <c r="O13" s="108">
        <v>4517</v>
      </c>
      <c r="P13" s="108">
        <v>4561</v>
      </c>
      <c r="Q13" s="108">
        <v>4579</v>
      </c>
      <c r="R13" s="108">
        <v>4589</v>
      </c>
      <c r="S13" s="108">
        <v>4570</v>
      </c>
      <c r="T13" s="108">
        <v>4549</v>
      </c>
      <c r="U13" s="108">
        <v>4491</v>
      </c>
      <c r="V13" s="108">
        <v>4425</v>
      </c>
      <c r="W13" s="108">
        <v>4344</v>
      </c>
      <c r="X13" s="108">
        <v>4260</v>
      </c>
      <c r="Y13" s="108">
        <v>4171</v>
      </c>
      <c r="Z13" s="108">
        <v>4101</v>
      </c>
      <c r="AA13" s="109">
        <v>4039</v>
      </c>
      <c r="AB13" s="124">
        <v>-52</v>
      </c>
      <c r="AC13" s="124">
        <v>-38</v>
      </c>
      <c r="AD13" s="140">
        <v>-524</v>
      </c>
      <c r="AE13" s="148">
        <v>-0.1</v>
      </c>
      <c r="AF13" s="140">
        <v>-962</v>
      </c>
      <c r="AG13" s="148">
        <v>-0.19</v>
      </c>
    </row>
    <row r="14" spans="1:33" s="113" customFormat="1" x14ac:dyDescent="0.2">
      <c r="A14" s="106" t="s">
        <v>73</v>
      </c>
      <c r="B14" s="107">
        <v>12156</v>
      </c>
      <c r="C14" s="107">
        <v>12017</v>
      </c>
      <c r="D14" s="107">
        <v>11698</v>
      </c>
      <c r="E14" s="107">
        <v>11377</v>
      </c>
      <c r="F14" s="107">
        <v>11052</v>
      </c>
      <c r="G14" s="107">
        <v>10915</v>
      </c>
      <c r="H14" s="107">
        <v>10870</v>
      </c>
      <c r="I14" s="107">
        <v>10850</v>
      </c>
      <c r="J14" s="107">
        <v>10781</v>
      </c>
      <c r="K14" s="107">
        <v>10695</v>
      </c>
      <c r="L14" s="108">
        <v>10657</v>
      </c>
      <c r="M14" s="108">
        <v>10667</v>
      </c>
      <c r="N14" s="108">
        <v>10737</v>
      </c>
      <c r="O14" s="108">
        <v>10862</v>
      </c>
      <c r="P14" s="108">
        <v>11022</v>
      </c>
      <c r="Q14" s="108">
        <v>11167</v>
      </c>
      <c r="R14" s="108">
        <v>11247</v>
      </c>
      <c r="S14" s="108">
        <v>11284</v>
      </c>
      <c r="T14" s="108">
        <v>11339</v>
      </c>
      <c r="U14" s="108">
        <v>11358</v>
      </c>
      <c r="V14" s="108">
        <v>11293</v>
      </c>
      <c r="W14" s="108">
        <v>11179</v>
      </c>
      <c r="X14" s="108">
        <v>11113</v>
      </c>
      <c r="Y14" s="108">
        <v>10982</v>
      </c>
      <c r="Z14" s="108">
        <v>10842</v>
      </c>
      <c r="AA14" s="109">
        <v>10716</v>
      </c>
      <c r="AB14" s="124">
        <v>-150</v>
      </c>
      <c r="AC14" s="124">
        <v>-58</v>
      </c>
      <c r="AD14" s="140">
        <v>-1499</v>
      </c>
      <c r="AE14" s="148">
        <v>-0.12</v>
      </c>
      <c r="AF14" s="140">
        <v>-1440</v>
      </c>
      <c r="AG14" s="148">
        <v>-0.12</v>
      </c>
    </row>
    <row r="15" spans="1:33" s="113" customFormat="1" x14ac:dyDescent="0.2">
      <c r="A15" s="106" t="s">
        <v>74</v>
      </c>
      <c r="B15" s="107">
        <v>4780</v>
      </c>
      <c r="C15" s="107">
        <v>4726</v>
      </c>
      <c r="D15" s="107">
        <v>4663</v>
      </c>
      <c r="E15" s="107">
        <v>4552</v>
      </c>
      <c r="F15" s="107">
        <v>4461</v>
      </c>
      <c r="G15" s="107">
        <v>4387</v>
      </c>
      <c r="H15" s="107">
        <v>4299</v>
      </c>
      <c r="I15" s="107">
        <v>4211</v>
      </c>
      <c r="J15" s="107">
        <v>4147</v>
      </c>
      <c r="K15" s="107">
        <v>4100</v>
      </c>
      <c r="L15" s="108">
        <v>4039</v>
      </c>
      <c r="M15" s="108">
        <v>4031</v>
      </c>
      <c r="N15" s="108">
        <v>4027</v>
      </c>
      <c r="O15" s="108">
        <v>4059</v>
      </c>
      <c r="P15" s="108">
        <v>4112</v>
      </c>
      <c r="Q15" s="108">
        <v>4164</v>
      </c>
      <c r="R15" s="108">
        <v>4167</v>
      </c>
      <c r="S15" s="108">
        <v>4192</v>
      </c>
      <c r="T15" s="108">
        <v>4236</v>
      </c>
      <c r="U15" s="108">
        <v>4244</v>
      </c>
      <c r="V15" s="108">
        <v>4217</v>
      </c>
      <c r="W15" s="108">
        <v>4162</v>
      </c>
      <c r="X15" s="108">
        <v>4136</v>
      </c>
      <c r="Y15" s="108">
        <v>4073</v>
      </c>
      <c r="Z15" s="108">
        <v>3991</v>
      </c>
      <c r="AA15" s="109">
        <v>3934</v>
      </c>
      <c r="AB15" s="124">
        <v>-74</v>
      </c>
      <c r="AC15" s="124">
        <v>-34</v>
      </c>
      <c r="AD15" s="140">
        <v>-741</v>
      </c>
      <c r="AE15" s="148">
        <v>-0.16</v>
      </c>
      <c r="AF15" s="140">
        <v>-846</v>
      </c>
      <c r="AG15" s="148">
        <v>-0.18</v>
      </c>
    </row>
    <row r="16" spans="1:33" s="113" customFormat="1" x14ac:dyDescent="0.2">
      <c r="A16" s="106" t="s">
        <v>75</v>
      </c>
      <c r="B16" s="107">
        <v>2212</v>
      </c>
      <c r="C16" s="107">
        <v>2203</v>
      </c>
      <c r="D16" s="107">
        <v>2174</v>
      </c>
      <c r="E16" s="107">
        <v>2140</v>
      </c>
      <c r="F16" s="107">
        <v>2078</v>
      </c>
      <c r="G16" s="107">
        <v>2042</v>
      </c>
      <c r="H16" s="107">
        <v>2016</v>
      </c>
      <c r="I16" s="107">
        <v>2001</v>
      </c>
      <c r="J16" s="107">
        <v>1973</v>
      </c>
      <c r="K16" s="107">
        <v>1962</v>
      </c>
      <c r="L16" s="108">
        <v>1940</v>
      </c>
      <c r="M16" s="108">
        <v>1933</v>
      </c>
      <c r="N16" s="108">
        <v>1946</v>
      </c>
      <c r="O16" s="108">
        <v>1970</v>
      </c>
      <c r="P16" s="108">
        <v>1993</v>
      </c>
      <c r="Q16" s="108">
        <v>2030</v>
      </c>
      <c r="R16" s="108">
        <v>2060</v>
      </c>
      <c r="S16" s="108">
        <v>2081</v>
      </c>
      <c r="T16" s="108">
        <v>2111</v>
      </c>
      <c r="U16" s="108">
        <v>2136</v>
      </c>
      <c r="V16" s="108">
        <v>2148</v>
      </c>
      <c r="W16" s="108">
        <v>2156</v>
      </c>
      <c r="X16" s="108">
        <v>2165</v>
      </c>
      <c r="Y16" s="108">
        <v>2150</v>
      </c>
      <c r="Z16" s="108">
        <v>2157</v>
      </c>
      <c r="AA16" s="109">
        <v>2152</v>
      </c>
      <c r="AB16" s="124">
        <v>-27</v>
      </c>
      <c r="AC16" s="124">
        <v>-2</v>
      </c>
      <c r="AD16" s="140">
        <v>-272</v>
      </c>
      <c r="AE16" s="148">
        <v>-0.12</v>
      </c>
      <c r="AF16" s="140">
        <v>-60</v>
      </c>
      <c r="AG16" s="148">
        <v>-0.03</v>
      </c>
    </row>
    <row r="17" spans="1:33" s="113" customFormat="1" x14ac:dyDescent="0.2">
      <c r="A17" s="106" t="s">
        <v>76</v>
      </c>
      <c r="B17" s="107">
        <v>3650</v>
      </c>
      <c r="C17" s="107">
        <v>3726</v>
      </c>
      <c r="D17" s="107">
        <v>3744</v>
      </c>
      <c r="E17" s="107">
        <v>3724</v>
      </c>
      <c r="F17" s="107">
        <v>3619</v>
      </c>
      <c r="G17" s="107">
        <v>3551</v>
      </c>
      <c r="H17" s="107">
        <v>3516</v>
      </c>
      <c r="I17" s="107">
        <v>3501</v>
      </c>
      <c r="J17" s="107">
        <v>3484</v>
      </c>
      <c r="K17" s="107">
        <v>3467</v>
      </c>
      <c r="L17" s="108">
        <v>3463</v>
      </c>
      <c r="M17" s="108">
        <v>3480</v>
      </c>
      <c r="N17" s="108">
        <v>3495</v>
      </c>
      <c r="O17" s="108">
        <v>3554</v>
      </c>
      <c r="P17" s="108">
        <v>3621</v>
      </c>
      <c r="Q17" s="108">
        <v>3697</v>
      </c>
      <c r="R17" s="108">
        <v>3741</v>
      </c>
      <c r="S17" s="108">
        <v>3766</v>
      </c>
      <c r="T17" s="108">
        <v>3806</v>
      </c>
      <c r="U17" s="108">
        <v>3820</v>
      </c>
      <c r="V17" s="108">
        <v>3793</v>
      </c>
      <c r="W17" s="108">
        <v>3774</v>
      </c>
      <c r="X17" s="108">
        <v>3762</v>
      </c>
      <c r="Y17" s="108">
        <v>3720</v>
      </c>
      <c r="Z17" s="108">
        <v>3682</v>
      </c>
      <c r="AA17" s="109">
        <v>3669</v>
      </c>
      <c r="AB17" s="124">
        <v>-19</v>
      </c>
      <c r="AC17" s="124">
        <v>1</v>
      </c>
      <c r="AD17" s="140">
        <v>-187</v>
      </c>
      <c r="AE17" s="148">
        <v>-0.05</v>
      </c>
      <c r="AF17" s="140">
        <v>19</v>
      </c>
      <c r="AG17" s="148">
        <v>0.01</v>
      </c>
    </row>
    <row r="18" spans="1:33" s="113" customFormat="1" x14ac:dyDescent="0.2">
      <c r="A18" s="106" t="s">
        <v>77</v>
      </c>
      <c r="B18" s="107">
        <v>2347</v>
      </c>
      <c r="C18" s="107">
        <v>2342</v>
      </c>
      <c r="D18" s="107">
        <v>2359</v>
      </c>
      <c r="E18" s="107">
        <v>2380</v>
      </c>
      <c r="F18" s="107">
        <v>2362</v>
      </c>
      <c r="G18" s="107">
        <v>2346</v>
      </c>
      <c r="H18" s="107">
        <v>2341</v>
      </c>
      <c r="I18" s="107">
        <v>2348</v>
      </c>
      <c r="J18" s="107">
        <v>2352</v>
      </c>
      <c r="K18" s="107">
        <v>2359</v>
      </c>
      <c r="L18" s="108">
        <v>2372</v>
      </c>
      <c r="M18" s="108">
        <v>2391</v>
      </c>
      <c r="N18" s="108">
        <v>2427</v>
      </c>
      <c r="O18" s="108">
        <v>2471</v>
      </c>
      <c r="P18" s="108">
        <v>2529</v>
      </c>
      <c r="Q18" s="108">
        <v>2585</v>
      </c>
      <c r="R18" s="108">
        <v>2616</v>
      </c>
      <c r="S18" s="108">
        <v>2637</v>
      </c>
      <c r="T18" s="108">
        <v>2674</v>
      </c>
      <c r="U18" s="108">
        <v>2691</v>
      </c>
      <c r="V18" s="108">
        <v>2695</v>
      </c>
      <c r="W18" s="108">
        <v>2695</v>
      </c>
      <c r="X18" s="108">
        <v>2684</v>
      </c>
      <c r="Y18" s="108">
        <v>2657</v>
      </c>
      <c r="Z18" s="108">
        <v>2638</v>
      </c>
      <c r="AA18" s="109">
        <v>2619</v>
      </c>
      <c r="AB18" s="124">
        <v>2</v>
      </c>
      <c r="AC18" s="124">
        <v>11</v>
      </c>
      <c r="AD18" s="140">
        <v>25</v>
      </c>
      <c r="AE18" s="148">
        <v>0.01</v>
      </c>
      <c r="AF18" s="140">
        <v>272</v>
      </c>
      <c r="AG18" s="148">
        <v>0.12</v>
      </c>
    </row>
    <row r="19" spans="1:33" s="113" customFormat="1" x14ac:dyDescent="0.2">
      <c r="A19" s="106" t="s">
        <v>78</v>
      </c>
      <c r="B19" s="107">
        <v>6027</v>
      </c>
      <c r="C19" s="107">
        <v>6044</v>
      </c>
      <c r="D19" s="107">
        <v>6030</v>
      </c>
      <c r="E19" s="107">
        <v>5936</v>
      </c>
      <c r="F19" s="107">
        <v>5867</v>
      </c>
      <c r="G19" s="107">
        <v>5823</v>
      </c>
      <c r="H19" s="107">
        <v>5810</v>
      </c>
      <c r="I19" s="107">
        <v>5775</v>
      </c>
      <c r="J19" s="107">
        <v>5743</v>
      </c>
      <c r="K19" s="107">
        <v>5726</v>
      </c>
      <c r="L19" s="108">
        <v>5726</v>
      </c>
      <c r="M19" s="108">
        <v>5732</v>
      </c>
      <c r="N19" s="108">
        <v>5776</v>
      </c>
      <c r="O19" s="108">
        <v>5851</v>
      </c>
      <c r="P19" s="108">
        <v>5966</v>
      </c>
      <c r="Q19" s="108">
        <v>6025</v>
      </c>
      <c r="R19" s="108">
        <v>6087</v>
      </c>
      <c r="S19" s="108">
        <v>6105</v>
      </c>
      <c r="T19" s="108">
        <v>6122</v>
      </c>
      <c r="U19" s="108">
        <v>6092</v>
      </c>
      <c r="V19" s="108">
        <v>6027</v>
      </c>
      <c r="W19" s="108">
        <v>5931</v>
      </c>
      <c r="X19" s="108">
        <v>5847</v>
      </c>
      <c r="Y19" s="108">
        <v>5754</v>
      </c>
      <c r="Z19" s="108">
        <v>5651</v>
      </c>
      <c r="AA19" s="109">
        <v>5597</v>
      </c>
      <c r="AB19" s="124">
        <v>-30</v>
      </c>
      <c r="AC19" s="124">
        <v>-17</v>
      </c>
      <c r="AD19" s="140">
        <v>-301</v>
      </c>
      <c r="AE19" s="148">
        <v>-0.05</v>
      </c>
      <c r="AF19" s="140">
        <v>-430</v>
      </c>
      <c r="AG19" s="148">
        <v>-7.0000000000000007E-2</v>
      </c>
    </row>
    <row r="20" spans="1:33" s="113" customFormat="1" x14ac:dyDescent="0.2">
      <c r="A20" s="106" t="s">
        <v>79</v>
      </c>
      <c r="B20" s="107">
        <v>15383</v>
      </c>
      <c r="C20" s="107">
        <v>15245</v>
      </c>
      <c r="D20" s="107">
        <v>14943</v>
      </c>
      <c r="E20" s="107">
        <v>14642</v>
      </c>
      <c r="F20" s="107">
        <v>14334</v>
      </c>
      <c r="G20" s="107">
        <v>14076</v>
      </c>
      <c r="H20" s="107">
        <v>13886</v>
      </c>
      <c r="I20" s="107">
        <v>13746</v>
      </c>
      <c r="J20" s="107">
        <v>13647</v>
      </c>
      <c r="K20" s="107">
        <v>13540</v>
      </c>
      <c r="L20" s="108">
        <v>13528</v>
      </c>
      <c r="M20" s="108">
        <v>13472</v>
      </c>
      <c r="N20" s="108">
        <v>13570</v>
      </c>
      <c r="O20" s="108">
        <v>13726</v>
      </c>
      <c r="P20" s="108">
        <v>13922</v>
      </c>
      <c r="Q20" s="108">
        <v>14105</v>
      </c>
      <c r="R20" s="108">
        <v>14227</v>
      </c>
      <c r="S20" s="108">
        <v>14318</v>
      </c>
      <c r="T20" s="108">
        <v>14374</v>
      </c>
      <c r="U20" s="108">
        <v>14346</v>
      </c>
      <c r="V20" s="108">
        <v>14212</v>
      </c>
      <c r="W20" s="108">
        <v>14028</v>
      </c>
      <c r="X20" s="108">
        <v>13865</v>
      </c>
      <c r="Y20" s="108">
        <v>13610</v>
      </c>
      <c r="Z20" s="108">
        <v>13406</v>
      </c>
      <c r="AA20" s="109">
        <v>13222</v>
      </c>
      <c r="AB20" s="124">
        <v>-186</v>
      </c>
      <c r="AC20" s="124">
        <v>-86</v>
      </c>
      <c r="AD20" s="140">
        <v>-1855</v>
      </c>
      <c r="AE20" s="148">
        <v>-0.12</v>
      </c>
      <c r="AF20" s="140">
        <v>-2161</v>
      </c>
      <c r="AG20" s="148">
        <v>-0.14000000000000001</v>
      </c>
    </row>
    <row r="21" spans="1:33" s="113" customFormat="1" x14ac:dyDescent="0.2">
      <c r="A21" s="106" t="s">
        <v>80</v>
      </c>
      <c r="B21" s="107">
        <v>48009</v>
      </c>
      <c r="C21" s="107">
        <v>47459</v>
      </c>
      <c r="D21" s="107">
        <v>46894</v>
      </c>
      <c r="E21" s="107">
        <v>45990</v>
      </c>
      <c r="F21" s="107">
        <v>44761</v>
      </c>
      <c r="G21" s="107">
        <v>44092</v>
      </c>
      <c r="H21" s="107">
        <v>43684</v>
      </c>
      <c r="I21" s="107">
        <v>43326</v>
      </c>
      <c r="J21" s="107">
        <v>42893</v>
      </c>
      <c r="K21" s="107">
        <v>42439</v>
      </c>
      <c r="L21" s="108">
        <v>42142</v>
      </c>
      <c r="M21" s="108">
        <v>41982</v>
      </c>
      <c r="N21" s="108">
        <v>42099</v>
      </c>
      <c r="O21" s="108">
        <v>42470</v>
      </c>
      <c r="P21" s="108">
        <v>43053</v>
      </c>
      <c r="Q21" s="108">
        <v>43628</v>
      </c>
      <c r="R21" s="108">
        <v>44079</v>
      </c>
      <c r="S21" s="108">
        <v>44348</v>
      </c>
      <c r="T21" s="108">
        <v>44648</v>
      </c>
      <c r="U21" s="108">
        <v>44774</v>
      </c>
      <c r="V21" s="108">
        <v>44598</v>
      </c>
      <c r="W21" s="108">
        <v>44293</v>
      </c>
      <c r="X21" s="108">
        <v>44095</v>
      </c>
      <c r="Y21" s="108">
        <v>43546</v>
      </c>
      <c r="Z21" s="108">
        <v>43044</v>
      </c>
      <c r="AA21" s="109">
        <v>42600</v>
      </c>
      <c r="AB21" s="124">
        <v>-587</v>
      </c>
      <c r="AC21" s="124">
        <v>-216</v>
      </c>
      <c r="AD21" s="140">
        <v>-5867</v>
      </c>
      <c r="AE21" s="148">
        <v>-0.12</v>
      </c>
      <c r="AF21" s="140">
        <v>-5409</v>
      </c>
      <c r="AG21" s="148">
        <v>-0.11</v>
      </c>
    </row>
    <row r="22" spans="1:33" s="113" customFormat="1" x14ac:dyDescent="0.2">
      <c r="A22" s="106" t="s">
        <v>81</v>
      </c>
      <c r="B22" s="107">
        <v>7879</v>
      </c>
      <c r="C22" s="107">
        <v>7935</v>
      </c>
      <c r="D22" s="107">
        <v>7933</v>
      </c>
      <c r="E22" s="107">
        <v>7868</v>
      </c>
      <c r="F22" s="107">
        <v>7824</v>
      </c>
      <c r="G22" s="107">
        <v>7805</v>
      </c>
      <c r="H22" s="107">
        <v>7752</v>
      </c>
      <c r="I22" s="107">
        <v>7692</v>
      </c>
      <c r="J22" s="107">
        <v>7650</v>
      </c>
      <c r="K22" s="107">
        <v>7594</v>
      </c>
      <c r="L22" s="108">
        <v>7537</v>
      </c>
      <c r="M22" s="108">
        <v>7467</v>
      </c>
      <c r="N22" s="108">
        <v>7466</v>
      </c>
      <c r="O22" s="108">
        <v>7501</v>
      </c>
      <c r="P22" s="108">
        <v>7549</v>
      </c>
      <c r="Q22" s="108">
        <v>7594</v>
      </c>
      <c r="R22" s="108">
        <v>7625</v>
      </c>
      <c r="S22" s="108">
        <v>7611</v>
      </c>
      <c r="T22" s="108">
        <v>7594</v>
      </c>
      <c r="U22" s="108">
        <v>7555</v>
      </c>
      <c r="V22" s="108">
        <v>7456</v>
      </c>
      <c r="W22" s="108">
        <v>7335</v>
      </c>
      <c r="X22" s="108">
        <v>7276</v>
      </c>
      <c r="Y22" s="108">
        <v>7168</v>
      </c>
      <c r="Z22" s="108">
        <v>7066</v>
      </c>
      <c r="AA22" s="109">
        <v>6979</v>
      </c>
      <c r="AB22" s="124">
        <v>-34</v>
      </c>
      <c r="AC22" s="124">
        <v>-36</v>
      </c>
      <c r="AD22" s="140">
        <v>-342</v>
      </c>
      <c r="AE22" s="148">
        <v>-0.04</v>
      </c>
      <c r="AF22" s="140">
        <v>-900</v>
      </c>
      <c r="AG22" s="148">
        <v>-0.11</v>
      </c>
    </row>
    <row r="23" spans="1:33" s="113" customFormat="1" x14ac:dyDescent="0.2">
      <c r="A23" s="106" t="s">
        <v>82</v>
      </c>
      <c r="B23" s="107">
        <v>3183</v>
      </c>
      <c r="C23" s="107">
        <v>3156</v>
      </c>
      <c r="D23" s="107">
        <v>3094</v>
      </c>
      <c r="E23" s="107">
        <v>3008</v>
      </c>
      <c r="F23" s="107">
        <v>2909</v>
      </c>
      <c r="G23" s="107">
        <v>2859</v>
      </c>
      <c r="H23" s="107">
        <v>2830</v>
      </c>
      <c r="I23" s="107">
        <v>2771</v>
      </c>
      <c r="J23" s="107">
        <v>2703</v>
      </c>
      <c r="K23" s="107">
        <v>2643</v>
      </c>
      <c r="L23" s="108">
        <v>2623</v>
      </c>
      <c r="M23" s="108">
        <v>2582</v>
      </c>
      <c r="N23" s="108">
        <v>2579</v>
      </c>
      <c r="O23" s="108">
        <v>2576</v>
      </c>
      <c r="P23" s="108">
        <v>2602</v>
      </c>
      <c r="Q23" s="108">
        <v>2614</v>
      </c>
      <c r="R23" s="108">
        <v>2589</v>
      </c>
      <c r="S23" s="108">
        <v>2570</v>
      </c>
      <c r="T23" s="108">
        <v>2551</v>
      </c>
      <c r="U23" s="108">
        <v>2512</v>
      </c>
      <c r="V23" s="108">
        <v>2460</v>
      </c>
      <c r="W23" s="108">
        <v>2424</v>
      </c>
      <c r="X23" s="108">
        <v>2366</v>
      </c>
      <c r="Y23" s="108">
        <v>2306</v>
      </c>
      <c r="Z23" s="108">
        <v>2259</v>
      </c>
      <c r="AA23" s="109">
        <v>2205</v>
      </c>
      <c r="AB23" s="124">
        <v>-56</v>
      </c>
      <c r="AC23" s="124">
        <v>-39</v>
      </c>
      <c r="AD23" s="140">
        <v>-560</v>
      </c>
      <c r="AE23" s="148">
        <v>-0.18</v>
      </c>
      <c r="AF23" s="140">
        <v>-978</v>
      </c>
      <c r="AG23" s="148">
        <v>-0.31</v>
      </c>
    </row>
    <row r="24" spans="1:33" s="113" customFormat="1" x14ac:dyDescent="0.2">
      <c r="A24" s="106" t="s">
        <v>83</v>
      </c>
      <c r="B24" s="107">
        <v>3370</v>
      </c>
      <c r="C24" s="107">
        <v>3414</v>
      </c>
      <c r="D24" s="107">
        <v>3446</v>
      </c>
      <c r="E24" s="107">
        <v>3406</v>
      </c>
      <c r="F24" s="107">
        <v>3348</v>
      </c>
      <c r="G24" s="107">
        <v>3310</v>
      </c>
      <c r="H24" s="107">
        <v>3286</v>
      </c>
      <c r="I24" s="107">
        <v>3269</v>
      </c>
      <c r="J24" s="107">
        <v>3283</v>
      </c>
      <c r="K24" s="107">
        <v>3276</v>
      </c>
      <c r="L24" s="108">
        <v>3290</v>
      </c>
      <c r="M24" s="108">
        <v>3299</v>
      </c>
      <c r="N24" s="108">
        <v>3332</v>
      </c>
      <c r="O24" s="108">
        <v>3398</v>
      </c>
      <c r="P24" s="108">
        <v>3491</v>
      </c>
      <c r="Q24" s="108">
        <v>3574</v>
      </c>
      <c r="R24" s="108">
        <v>3656</v>
      </c>
      <c r="S24" s="108">
        <v>3730</v>
      </c>
      <c r="T24" s="108">
        <v>3794</v>
      </c>
      <c r="U24" s="108">
        <v>3860</v>
      </c>
      <c r="V24" s="108">
        <v>3894</v>
      </c>
      <c r="W24" s="108">
        <v>3914</v>
      </c>
      <c r="X24" s="108">
        <v>3944</v>
      </c>
      <c r="Y24" s="108">
        <v>3953</v>
      </c>
      <c r="Z24" s="108">
        <v>3953</v>
      </c>
      <c r="AA24" s="109">
        <v>3972</v>
      </c>
      <c r="AB24" s="124">
        <v>-8</v>
      </c>
      <c r="AC24" s="124">
        <v>24</v>
      </c>
      <c r="AD24" s="140">
        <v>-80</v>
      </c>
      <c r="AE24" s="148">
        <v>-0.02</v>
      </c>
      <c r="AF24" s="140">
        <v>602</v>
      </c>
      <c r="AG24" s="148">
        <v>0.18</v>
      </c>
    </row>
    <row r="25" spans="1:33" s="113" customFormat="1" x14ac:dyDescent="0.2">
      <c r="A25" s="106" t="s">
        <v>84</v>
      </c>
      <c r="B25" s="107">
        <v>3395</v>
      </c>
      <c r="C25" s="107">
        <v>3422</v>
      </c>
      <c r="D25" s="107">
        <v>3423</v>
      </c>
      <c r="E25" s="107">
        <v>3431</v>
      </c>
      <c r="F25" s="107">
        <v>3371</v>
      </c>
      <c r="G25" s="107">
        <v>3328</v>
      </c>
      <c r="H25" s="107">
        <v>3286</v>
      </c>
      <c r="I25" s="107">
        <v>3240</v>
      </c>
      <c r="J25" s="107">
        <v>3183</v>
      </c>
      <c r="K25" s="107">
        <v>3149</v>
      </c>
      <c r="L25" s="108">
        <v>3145</v>
      </c>
      <c r="M25" s="108">
        <v>3112</v>
      </c>
      <c r="N25" s="108">
        <v>3100</v>
      </c>
      <c r="O25" s="108">
        <v>3112</v>
      </c>
      <c r="P25" s="108">
        <v>3125</v>
      </c>
      <c r="Q25" s="108">
        <v>3149</v>
      </c>
      <c r="R25" s="108">
        <v>3156</v>
      </c>
      <c r="S25" s="108">
        <v>3160</v>
      </c>
      <c r="T25" s="108">
        <v>3165</v>
      </c>
      <c r="U25" s="108">
        <v>3128</v>
      </c>
      <c r="V25" s="108">
        <v>3068</v>
      </c>
      <c r="W25" s="108">
        <v>3016</v>
      </c>
      <c r="X25" s="108">
        <v>2973</v>
      </c>
      <c r="Y25" s="108">
        <v>2921</v>
      </c>
      <c r="Z25" s="108">
        <v>2891</v>
      </c>
      <c r="AA25" s="109">
        <v>2846</v>
      </c>
      <c r="AB25" s="124">
        <v>-25</v>
      </c>
      <c r="AC25" s="124">
        <v>-22</v>
      </c>
      <c r="AD25" s="140">
        <v>-250</v>
      </c>
      <c r="AE25" s="148">
        <v>-7.0000000000000007E-2</v>
      </c>
      <c r="AF25" s="140">
        <v>-549</v>
      </c>
      <c r="AG25" s="148">
        <v>-0.16</v>
      </c>
    </row>
    <row r="26" spans="1:33" s="113" customFormat="1" x14ac:dyDescent="0.2">
      <c r="A26" s="106" t="s">
        <v>126</v>
      </c>
      <c r="B26" s="107">
        <v>741</v>
      </c>
      <c r="C26" s="107">
        <v>744</v>
      </c>
      <c r="D26" s="107">
        <v>744</v>
      </c>
      <c r="E26" s="107">
        <v>750</v>
      </c>
      <c r="F26" s="107">
        <v>732</v>
      </c>
      <c r="G26" s="107">
        <v>725</v>
      </c>
      <c r="H26" s="107">
        <v>702</v>
      </c>
      <c r="I26" s="107">
        <v>693</v>
      </c>
      <c r="J26" s="107">
        <v>679</v>
      </c>
      <c r="K26" s="107">
        <v>667</v>
      </c>
      <c r="L26" s="108">
        <v>671</v>
      </c>
      <c r="M26" s="108">
        <v>668</v>
      </c>
      <c r="N26" s="108">
        <v>671</v>
      </c>
      <c r="O26" s="108">
        <v>673</v>
      </c>
      <c r="P26" s="108">
        <v>681</v>
      </c>
      <c r="Q26" s="108">
        <v>682</v>
      </c>
      <c r="R26" s="108">
        <v>675</v>
      </c>
      <c r="S26" s="108">
        <v>670</v>
      </c>
      <c r="T26" s="108">
        <v>659</v>
      </c>
      <c r="U26" s="108">
        <v>647</v>
      </c>
      <c r="V26" s="108">
        <v>632</v>
      </c>
      <c r="W26" s="108">
        <v>621</v>
      </c>
      <c r="X26" s="108">
        <v>612</v>
      </c>
      <c r="Y26" s="108">
        <v>604</v>
      </c>
      <c r="Z26" s="108">
        <v>593</v>
      </c>
      <c r="AA26" s="109">
        <v>583</v>
      </c>
      <c r="AB26" s="124">
        <v>-7</v>
      </c>
      <c r="AC26" s="124">
        <v>-6</v>
      </c>
      <c r="AD26" s="140">
        <v>-70</v>
      </c>
      <c r="AE26" s="148">
        <v>-0.09</v>
      </c>
      <c r="AF26" s="140">
        <v>-158</v>
      </c>
      <c r="AG26" s="148">
        <v>-0.21</v>
      </c>
    </row>
    <row r="27" spans="1:33" s="113" customFormat="1" x14ac:dyDescent="0.2">
      <c r="A27" s="106" t="s">
        <v>85</v>
      </c>
      <c r="B27" s="107">
        <v>5392</v>
      </c>
      <c r="C27" s="107">
        <v>5380</v>
      </c>
      <c r="D27" s="107">
        <v>5380</v>
      </c>
      <c r="E27" s="107">
        <v>5283</v>
      </c>
      <c r="F27" s="107">
        <v>5219</v>
      </c>
      <c r="G27" s="107">
        <v>5150</v>
      </c>
      <c r="H27" s="107">
        <v>5031</v>
      </c>
      <c r="I27" s="107">
        <v>4930</v>
      </c>
      <c r="J27" s="107">
        <v>4864</v>
      </c>
      <c r="K27" s="107">
        <v>4779</v>
      </c>
      <c r="L27" s="108">
        <v>4708</v>
      </c>
      <c r="M27" s="108">
        <v>4675</v>
      </c>
      <c r="N27" s="108">
        <v>4663</v>
      </c>
      <c r="O27" s="108">
        <v>4683</v>
      </c>
      <c r="P27" s="108">
        <v>4723</v>
      </c>
      <c r="Q27" s="108">
        <v>4716</v>
      </c>
      <c r="R27" s="108">
        <v>4735</v>
      </c>
      <c r="S27" s="108">
        <v>4707</v>
      </c>
      <c r="T27" s="108">
        <v>4690</v>
      </c>
      <c r="U27" s="108">
        <v>4631</v>
      </c>
      <c r="V27" s="108">
        <v>4568</v>
      </c>
      <c r="W27" s="108">
        <v>4477</v>
      </c>
      <c r="X27" s="108">
        <v>4432</v>
      </c>
      <c r="Y27" s="108">
        <v>4339</v>
      </c>
      <c r="Z27" s="108">
        <v>4254</v>
      </c>
      <c r="AA27" s="109">
        <v>4218</v>
      </c>
      <c r="AB27" s="124">
        <v>-68</v>
      </c>
      <c r="AC27" s="124">
        <v>-47</v>
      </c>
      <c r="AD27" s="140">
        <v>-684</v>
      </c>
      <c r="AE27" s="148">
        <v>-0.13</v>
      </c>
      <c r="AF27" s="140">
        <v>-1174</v>
      </c>
      <c r="AG27" s="148">
        <v>-0.22</v>
      </c>
    </row>
    <row r="28" spans="1:33" s="113" customFormat="1" x14ac:dyDescent="0.2">
      <c r="A28" s="106" t="s">
        <v>86</v>
      </c>
      <c r="B28" s="107">
        <v>14120</v>
      </c>
      <c r="C28" s="107">
        <v>14163</v>
      </c>
      <c r="D28" s="107">
        <v>14158</v>
      </c>
      <c r="E28" s="107">
        <v>14082</v>
      </c>
      <c r="F28" s="107">
        <v>13921</v>
      </c>
      <c r="G28" s="107">
        <v>13802</v>
      </c>
      <c r="H28" s="107">
        <v>13781</v>
      </c>
      <c r="I28" s="107">
        <v>13721</v>
      </c>
      <c r="J28" s="107">
        <v>13612</v>
      </c>
      <c r="K28" s="107">
        <v>13444</v>
      </c>
      <c r="L28" s="108">
        <v>13395</v>
      </c>
      <c r="M28" s="108">
        <v>13322</v>
      </c>
      <c r="N28" s="108">
        <v>13370</v>
      </c>
      <c r="O28" s="108">
        <v>13456</v>
      </c>
      <c r="P28" s="108">
        <v>13596</v>
      </c>
      <c r="Q28" s="108">
        <v>13696</v>
      </c>
      <c r="R28" s="108">
        <v>13725</v>
      </c>
      <c r="S28" s="108">
        <v>13707</v>
      </c>
      <c r="T28" s="108">
        <v>13722</v>
      </c>
      <c r="U28" s="108">
        <v>13635</v>
      </c>
      <c r="V28" s="108">
        <v>13468</v>
      </c>
      <c r="W28" s="108">
        <v>13260</v>
      </c>
      <c r="X28" s="108">
        <v>13125</v>
      </c>
      <c r="Y28" s="108">
        <v>12926</v>
      </c>
      <c r="Z28" s="108">
        <v>12726</v>
      </c>
      <c r="AA28" s="109">
        <v>12562</v>
      </c>
      <c r="AB28" s="124">
        <v>-72</v>
      </c>
      <c r="AC28" s="124">
        <v>-62</v>
      </c>
      <c r="AD28" s="140">
        <v>-725</v>
      </c>
      <c r="AE28" s="148">
        <v>-0.05</v>
      </c>
      <c r="AF28" s="140">
        <v>-1558</v>
      </c>
      <c r="AG28" s="148">
        <v>-0.11</v>
      </c>
    </row>
    <row r="29" spans="1:33" s="113" customFormat="1" x14ac:dyDescent="0.2">
      <c r="A29" s="106" t="s">
        <v>87</v>
      </c>
      <c r="B29" s="107">
        <v>969</v>
      </c>
      <c r="C29" s="107">
        <v>970</v>
      </c>
      <c r="D29" s="107">
        <v>952</v>
      </c>
      <c r="E29" s="107">
        <v>938</v>
      </c>
      <c r="F29" s="107">
        <v>924</v>
      </c>
      <c r="G29" s="107">
        <v>897</v>
      </c>
      <c r="H29" s="107">
        <v>885</v>
      </c>
      <c r="I29" s="107">
        <v>870</v>
      </c>
      <c r="J29" s="107">
        <v>858</v>
      </c>
      <c r="K29" s="107">
        <v>854</v>
      </c>
      <c r="L29" s="108">
        <v>853</v>
      </c>
      <c r="M29" s="108">
        <v>847</v>
      </c>
      <c r="N29" s="108">
        <v>854</v>
      </c>
      <c r="O29" s="108">
        <v>869</v>
      </c>
      <c r="P29" s="108">
        <v>875</v>
      </c>
      <c r="Q29" s="108">
        <v>886</v>
      </c>
      <c r="R29" s="108">
        <v>894</v>
      </c>
      <c r="S29" s="108">
        <v>889</v>
      </c>
      <c r="T29" s="108">
        <v>885</v>
      </c>
      <c r="U29" s="108">
        <v>877</v>
      </c>
      <c r="V29" s="108">
        <v>863</v>
      </c>
      <c r="W29" s="108">
        <v>844</v>
      </c>
      <c r="X29" s="108">
        <v>838</v>
      </c>
      <c r="Y29" s="108">
        <v>816</v>
      </c>
      <c r="Z29" s="108">
        <v>806</v>
      </c>
      <c r="AA29" s="109">
        <v>793</v>
      </c>
      <c r="AB29" s="124">
        <v>-12</v>
      </c>
      <c r="AC29" s="124">
        <v>-7</v>
      </c>
      <c r="AD29" s="140">
        <v>-116</v>
      </c>
      <c r="AE29" s="148">
        <v>-0.12</v>
      </c>
      <c r="AF29" s="140">
        <v>-176</v>
      </c>
      <c r="AG29" s="148">
        <v>-0.18</v>
      </c>
    </row>
    <row r="30" spans="1:33" s="113" customFormat="1" x14ac:dyDescent="0.2">
      <c r="A30" s="106" t="s">
        <v>127</v>
      </c>
      <c r="B30" s="107">
        <v>5395</v>
      </c>
      <c r="C30" s="107">
        <v>5457</v>
      </c>
      <c r="D30" s="107">
        <v>5461</v>
      </c>
      <c r="E30" s="107">
        <v>5361</v>
      </c>
      <c r="F30" s="107">
        <v>5233</v>
      </c>
      <c r="G30" s="107">
        <v>5109</v>
      </c>
      <c r="H30" s="107">
        <v>5020</v>
      </c>
      <c r="I30" s="107">
        <v>4996</v>
      </c>
      <c r="J30" s="107">
        <v>4927</v>
      </c>
      <c r="K30" s="107">
        <v>4871</v>
      </c>
      <c r="L30" s="108">
        <v>4822</v>
      </c>
      <c r="M30" s="108">
        <v>4785</v>
      </c>
      <c r="N30" s="108">
        <v>4771</v>
      </c>
      <c r="O30" s="108">
        <v>4782</v>
      </c>
      <c r="P30" s="108">
        <v>4832</v>
      </c>
      <c r="Q30" s="108">
        <v>4870</v>
      </c>
      <c r="R30" s="108">
        <v>4907</v>
      </c>
      <c r="S30" s="108">
        <v>4923</v>
      </c>
      <c r="T30" s="108">
        <v>4968</v>
      </c>
      <c r="U30" s="108">
        <v>4956</v>
      </c>
      <c r="V30" s="108">
        <v>4919</v>
      </c>
      <c r="W30" s="108">
        <v>4860</v>
      </c>
      <c r="X30" s="108">
        <v>4822</v>
      </c>
      <c r="Y30" s="108">
        <v>4752</v>
      </c>
      <c r="Z30" s="108">
        <v>4681</v>
      </c>
      <c r="AA30" s="109">
        <v>4618</v>
      </c>
      <c r="AB30" s="124">
        <v>-57</v>
      </c>
      <c r="AC30" s="124">
        <v>-31</v>
      </c>
      <c r="AD30" s="140">
        <v>-573</v>
      </c>
      <c r="AE30" s="148">
        <v>-0.11</v>
      </c>
      <c r="AF30" s="140">
        <v>-777</v>
      </c>
      <c r="AG30" s="148">
        <v>-0.14000000000000001</v>
      </c>
    </row>
    <row r="31" spans="1:33" s="113" customFormat="1" x14ac:dyDescent="0.2">
      <c r="A31" s="106" t="s">
        <v>88</v>
      </c>
      <c r="B31" s="107">
        <v>8839</v>
      </c>
      <c r="C31" s="107">
        <v>8903</v>
      </c>
      <c r="D31" s="107">
        <v>8859</v>
      </c>
      <c r="E31" s="107">
        <v>8798</v>
      </c>
      <c r="F31" s="107">
        <v>8646</v>
      </c>
      <c r="G31" s="107">
        <v>8542</v>
      </c>
      <c r="H31" s="107">
        <v>8458</v>
      </c>
      <c r="I31" s="107">
        <v>8397</v>
      </c>
      <c r="J31" s="107">
        <v>8336</v>
      </c>
      <c r="K31" s="107">
        <v>8222</v>
      </c>
      <c r="L31" s="108">
        <v>8151</v>
      </c>
      <c r="M31" s="108">
        <v>8119</v>
      </c>
      <c r="N31" s="108">
        <v>8124</v>
      </c>
      <c r="O31" s="108">
        <v>8161</v>
      </c>
      <c r="P31" s="108">
        <v>8250</v>
      </c>
      <c r="Q31" s="108">
        <v>8358</v>
      </c>
      <c r="R31" s="108">
        <v>8415</v>
      </c>
      <c r="S31" s="108">
        <v>8418</v>
      </c>
      <c r="T31" s="108">
        <v>8438</v>
      </c>
      <c r="U31" s="108">
        <v>8462</v>
      </c>
      <c r="V31" s="108">
        <v>8423</v>
      </c>
      <c r="W31" s="108">
        <v>8383</v>
      </c>
      <c r="X31" s="108">
        <v>8339</v>
      </c>
      <c r="Y31" s="108">
        <v>8252</v>
      </c>
      <c r="Z31" s="108">
        <v>8163</v>
      </c>
      <c r="AA31" s="109">
        <v>8075</v>
      </c>
      <c r="AB31" s="124">
        <v>-69</v>
      </c>
      <c r="AC31" s="124">
        <v>-31</v>
      </c>
      <c r="AD31" s="140">
        <v>-688</v>
      </c>
      <c r="AE31" s="148">
        <v>-0.08</v>
      </c>
      <c r="AF31" s="140">
        <v>-764</v>
      </c>
      <c r="AG31" s="148">
        <v>-0.09</v>
      </c>
    </row>
    <row r="32" spans="1:33" s="113" customFormat="1" x14ac:dyDescent="0.2">
      <c r="A32" s="106" t="s">
        <v>89</v>
      </c>
      <c r="B32" s="107">
        <v>4074</v>
      </c>
      <c r="C32" s="107">
        <v>4098</v>
      </c>
      <c r="D32" s="108">
        <v>4083</v>
      </c>
      <c r="E32" s="108">
        <v>4118</v>
      </c>
      <c r="F32" s="107">
        <v>4116</v>
      </c>
      <c r="G32" s="107">
        <v>4065</v>
      </c>
      <c r="H32" s="107">
        <v>4064</v>
      </c>
      <c r="I32" s="107">
        <v>4053</v>
      </c>
      <c r="J32" s="107">
        <v>4015</v>
      </c>
      <c r="K32" s="107">
        <v>3980</v>
      </c>
      <c r="L32" s="108">
        <v>3965</v>
      </c>
      <c r="M32" s="108">
        <v>3967</v>
      </c>
      <c r="N32" s="108">
        <v>3980</v>
      </c>
      <c r="O32" s="108">
        <v>4015</v>
      </c>
      <c r="P32" s="108">
        <v>4057</v>
      </c>
      <c r="Q32" s="108">
        <v>4107</v>
      </c>
      <c r="R32" s="108">
        <v>4137</v>
      </c>
      <c r="S32" s="108">
        <v>4131</v>
      </c>
      <c r="T32" s="108">
        <v>4151</v>
      </c>
      <c r="U32" s="108">
        <v>4151</v>
      </c>
      <c r="V32" s="108">
        <v>4143</v>
      </c>
      <c r="W32" s="108">
        <v>4112</v>
      </c>
      <c r="X32" s="108">
        <v>4089</v>
      </c>
      <c r="Y32" s="108">
        <v>4040</v>
      </c>
      <c r="Z32" s="108">
        <v>3990</v>
      </c>
      <c r="AA32" s="109">
        <v>3940</v>
      </c>
      <c r="AB32" s="124">
        <v>-11</v>
      </c>
      <c r="AC32" s="124">
        <v>-5</v>
      </c>
      <c r="AD32" s="140">
        <v>-109</v>
      </c>
      <c r="AE32" s="148">
        <v>-0.03</v>
      </c>
      <c r="AF32" s="140">
        <v>-134</v>
      </c>
      <c r="AG32" s="148">
        <v>-0.03</v>
      </c>
    </row>
    <row r="33" spans="1:33" s="113" customFormat="1" x14ac:dyDescent="0.2">
      <c r="A33" s="106" t="s">
        <v>90</v>
      </c>
      <c r="B33" s="107">
        <v>888</v>
      </c>
      <c r="C33" s="107">
        <v>887</v>
      </c>
      <c r="D33" s="108">
        <v>880</v>
      </c>
      <c r="E33" s="108">
        <v>867</v>
      </c>
      <c r="F33" s="107">
        <v>846</v>
      </c>
      <c r="G33" s="107">
        <v>838</v>
      </c>
      <c r="H33" s="107">
        <v>820</v>
      </c>
      <c r="I33" s="107">
        <v>812</v>
      </c>
      <c r="J33" s="107">
        <v>803</v>
      </c>
      <c r="K33" s="107">
        <v>797</v>
      </c>
      <c r="L33" s="108">
        <v>784</v>
      </c>
      <c r="M33" s="108">
        <v>780</v>
      </c>
      <c r="N33" s="108">
        <v>774</v>
      </c>
      <c r="O33" s="108">
        <v>786</v>
      </c>
      <c r="P33" s="108">
        <v>796</v>
      </c>
      <c r="Q33" s="108">
        <v>801</v>
      </c>
      <c r="R33" s="108">
        <v>800</v>
      </c>
      <c r="S33" s="108">
        <v>798</v>
      </c>
      <c r="T33" s="108">
        <v>796</v>
      </c>
      <c r="U33" s="108">
        <v>792</v>
      </c>
      <c r="V33" s="108">
        <v>796</v>
      </c>
      <c r="W33" s="108">
        <v>785</v>
      </c>
      <c r="X33" s="108">
        <v>771</v>
      </c>
      <c r="Y33" s="108">
        <v>759</v>
      </c>
      <c r="Z33" s="108">
        <v>750</v>
      </c>
      <c r="AA33" s="109">
        <v>734</v>
      </c>
      <c r="AB33" s="124">
        <v>-10</v>
      </c>
      <c r="AC33" s="124">
        <v>-6</v>
      </c>
      <c r="AD33" s="140">
        <v>-104</v>
      </c>
      <c r="AE33" s="148">
        <v>-0.12</v>
      </c>
      <c r="AF33" s="140">
        <v>-154</v>
      </c>
      <c r="AG33" s="148">
        <v>-0.17</v>
      </c>
    </row>
    <row r="34" spans="1:33" s="113" customFormat="1" x14ac:dyDescent="0.2">
      <c r="A34" s="106" t="s">
        <v>91</v>
      </c>
      <c r="B34" s="107">
        <v>3716</v>
      </c>
      <c r="C34" s="107">
        <v>3707</v>
      </c>
      <c r="D34" s="108">
        <v>3688</v>
      </c>
      <c r="E34" s="108">
        <v>3642</v>
      </c>
      <c r="F34" s="107">
        <v>3586</v>
      </c>
      <c r="G34" s="107">
        <v>3543</v>
      </c>
      <c r="H34" s="107">
        <v>3473</v>
      </c>
      <c r="I34" s="107">
        <v>3444</v>
      </c>
      <c r="J34" s="107">
        <v>3405</v>
      </c>
      <c r="K34" s="107">
        <v>3357</v>
      </c>
      <c r="L34" s="108">
        <v>3317</v>
      </c>
      <c r="M34" s="108">
        <v>3298</v>
      </c>
      <c r="N34" s="108">
        <v>3291</v>
      </c>
      <c r="O34" s="108">
        <v>3309</v>
      </c>
      <c r="P34" s="108">
        <v>3332</v>
      </c>
      <c r="Q34" s="108">
        <v>3353</v>
      </c>
      <c r="R34" s="108">
        <v>3360</v>
      </c>
      <c r="S34" s="108">
        <v>3365</v>
      </c>
      <c r="T34" s="108">
        <v>3382</v>
      </c>
      <c r="U34" s="108">
        <v>3356</v>
      </c>
      <c r="V34" s="108">
        <v>3320</v>
      </c>
      <c r="W34" s="108">
        <v>3272</v>
      </c>
      <c r="X34" s="108">
        <v>3238</v>
      </c>
      <c r="Y34" s="108">
        <v>3184</v>
      </c>
      <c r="Z34" s="108">
        <v>3146</v>
      </c>
      <c r="AA34" s="109">
        <v>3112</v>
      </c>
      <c r="AB34" s="124">
        <v>-40</v>
      </c>
      <c r="AC34" s="124">
        <v>-24</v>
      </c>
      <c r="AD34" s="140">
        <v>-399</v>
      </c>
      <c r="AE34" s="148">
        <v>-0.11</v>
      </c>
      <c r="AF34" s="140">
        <v>-604</v>
      </c>
      <c r="AG34" s="148">
        <v>-0.16</v>
      </c>
    </row>
    <row r="35" spans="1:33" x14ac:dyDescent="0.2">
      <c r="A35" s="106" t="s">
        <v>92</v>
      </c>
      <c r="B35" s="108">
        <v>11824</v>
      </c>
      <c r="C35" s="108">
        <v>11938</v>
      </c>
      <c r="D35" s="108">
        <v>11944</v>
      </c>
      <c r="E35" s="108">
        <v>11823</v>
      </c>
      <c r="F35" s="108">
        <v>11614</v>
      </c>
      <c r="G35" s="108">
        <v>11417</v>
      </c>
      <c r="H35" s="108">
        <v>11290</v>
      </c>
      <c r="I35" s="108">
        <v>11204</v>
      </c>
      <c r="J35" s="108">
        <v>11091</v>
      </c>
      <c r="K35" s="108">
        <v>10968</v>
      </c>
      <c r="L35" s="108">
        <v>10897</v>
      </c>
      <c r="M35" s="108">
        <v>10811</v>
      </c>
      <c r="N35" s="108">
        <v>10789</v>
      </c>
      <c r="O35" s="108">
        <v>10883</v>
      </c>
      <c r="P35" s="108">
        <v>11028</v>
      </c>
      <c r="Q35" s="108">
        <v>11212</v>
      </c>
      <c r="R35" s="108">
        <v>11316</v>
      </c>
      <c r="S35" s="108">
        <v>11382</v>
      </c>
      <c r="T35" s="108">
        <v>11459</v>
      </c>
      <c r="U35" s="108">
        <v>11493</v>
      </c>
      <c r="V35" s="108">
        <v>11442</v>
      </c>
      <c r="W35" s="108">
        <v>11365</v>
      </c>
      <c r="X35" s="108">
        <v>11343</v>
      </c>
      <c r="Y35" s="108">
        <v>11205</v>
      </c>
      <c r="Z35" s="108">
        <v>11087</v>
      </c>
      <c r="AA35" s="109">
        <v>10974</v>
      </c>
      <c r="AB35" s="109">
        <v>-93</v>
      </c>
      <c r="AC35" s="109">
        <v>-34</v>
      </c>
      <c r="AD35" s="140">
        <v>-927</v>
      </c>
      <c r="AE35" s="148">
        <v>-0.08</v>
      </c>
      <c r="AF35" s="140">
        <v>-850</v>
      </c>
      <c r="AG35" s="148">
        <v>-7.0000000000000007E-2</v>
      </c>
    </row>
    <row r="36" spans="1:33" x14ac:dyDescent="0.2">
      <c r="A36" s="106" t="s">
        <v>93</v>
      </c>
      <c r="B36" s="108">
        <v>4503</v>
      </c>
      <c r="C36" s="108">
        <v>4430</v>
      </c>
      <c r="D36" s="108">
        <v>4404</v>
      </c>
      <c r="E36" s="108">
        <v>4396</v>
      </c>
      <c r="F36" s="108">
        <v>4359</v>
      </c>
      <c r="G36" s="108">
        <v>4361</v>
      </c>
      <c r="H36" s="108">
        <v>4357</v>
      </c>
      <c r="I36" s="108">
        <v>4330</v>
      </c>
      <c r="J36" s="108">
        <v>4303</v>
      </c>
      <c r="K36" s="108">
        <v>4262</v>
      </c>
      <c r="L36" s="108">
        <v>4252</v>
      </c>
      <c r="M36" s="108">
        <v>4262</v>
      </c>
      <c r="N36" s="108">
        <v>4277</v>
      </c>
      <c r="O36" s="108">
        <v>4310</v>
      </c>
      <c r="P36" s="108">
        <v>4364</v>
      </c>
      <c r="Q36" s="108">
        <v>4409</v>
      </c>
      <c r="R36" s="108">
        <v>4427</v>
      </c>
      <c r="S36" s="108">
        <v>4433</v>
      </c>
      <c r="T36" s="108">
        <v>4448</v>
      </c>
      <c r="U36" s="108">
        <v>4452</v>
      </c>
      <c r="V36" s="108">
        <v>4436</v>
      </c>
      <c r="W36" s="108">
        <v>4404</v>
      </c>
      <c r="X36" s="108">
        <v>4386</v>
      </c>
      <c r="Y36" s="108">
        <v>4353</v>
      </c>
      <c r="Z36" s="108">
        <v>4313</v>
      </c>
      <c r="AA36" s="109">
        <v>4286</v>
      </c>
      <c r="AB36" s="109">
        <v>-25</v>
      </c>
      <c r="AC36" s="109">
        <v>-9</v>
      </c>
      <c r="AD36" s="108">
        <v>-251</v>
      </c>
      <c r="AE36" s="148">
        <v>-0.06</v>
      </c>
      <c r="AF36" s="108">
        <v>-217</v>
      </c>
      <c r="AG36" s="148">
        <v>-0.05</v>
      </c>
    </row>
    <row r="37" spans="1:33" x14ac:dyDescent="0.2">
      <c r="A37" s="106" t="s">
        <v>94</v>
      </c>
      <c r="B37" s="108">
        <v>4266</v>
      </c>
      <c r="C37" s="108">
        <v>4264</v>
      </c>
      <c r="D37" s="108">
        <v>4225</v>
      </c>
      <c r="E37" s="108">
        <v>4147</v>
      </c>
      <c r="F37" s="108">
        <v>4046</v>
      </c>
      <c r="G37" s="108">
        <v>3966</v>
      </c>
      <c r="H37" s="108">
        <v>3916</v>
      </c>
      <c r="I37" s="108">
        <v>3872</v>
      </c>
      <c r="J37" s="108">
        <v>3835</v>
      </c>
      <c r="K37" s="108">
        <v>3806</v>
      </c>
      <c r="L37" s="108">
        <v>3796</v>
      </c>
      <c r="M37" s="108">
        <v>3796</v>
      </c>
      <c r="N37" s="108">
        <v>3807</v>
      </c>
      <c r="O37" s="108">
        <v>3840</v>
      </c>
      <c r="P37" s="108">
        <v>3894</v>
      </c>
      <c r="Q37" s="108">
        <v>3934</v>
      </c>
      <c r="R37" s="108">
        <v>3949</v>
      </c>
      <c r="S37" s="108">
        <v>3942</v>
      </c>
      <c r="T37" s="108">
        <v>3955</v>
      </c>
      <c r="U37" s="108">
        <v>3937</v>
      </c>
      <c r="V37" s="108">
        <v>3887</v>
      </c>
      <c r="W37" s="108">
        <v>3822</v>
      </c>
      <c r="X37" s="108">
        <v>3763</v>
      </c>
      <c r="Y37" s="108">
        <v>3692</v>
      </c>
      <c r="Z37" s="108">
        <v>3619</v>
      </c>
      <c r="AA37" s="109">
        <v>3542</v>
      </c>
      <c r="AB37" s="109">
        <v>-47</v>
      </c>
      <c r="AC37" s="109">
        <v>-29</v>
      </c>
      <c r="AD37" s="108">
        <v>-470</v>
      </c>
      <c r="AE37" s="148">
        <v>-0.11</v>
      </c>
      <c r="AF37" s="108">
        <v>-724</v>
      </c>
      <c r="AG37" s="148">
        <v>-0.17</v>
      </c>
    </row>
    <row r="38" spans="1:33" x14ac:dyDescent="0.2">
      <c r="A38" s="114" t="s">
        <v>95</v>
      </c>
      <c r="B38" s="116">
        <v>6856</v>
      </c>
      <c r="C38" s="116">
        <v>6932</v>
      </c>
      <c r="D38" s="116">
        <v>6952</v>
      </c>
      <c r="E38" s="116">
        <v>6928</v>
      </c>
      <c r="F38" s="116">
        <v>6917</v>
      </c>
      <c r="G38" s="116">
        <v>6862</v>
      </c>
      <c r="H38" s="116">
        <v>6817</v>
      </c>
      <c r="I38" s="116">
        <v>6807</v>
      </c>
      <c r="J38" s="116">
        <v>6786</v>
      </c>
      <c r="K38" s="116">
        <v>6770</v>
      </c>
      <c r="L38" s="116">
        <v>6797</v>
      </c>
      <c r="M38" s="116">
        <v>6812</v>
      </c>
      <c r="N38" s="116">
        <v>6867</v>
      </c>
      <c r="O38" s="116">
        <v>6953</v>
      </c>
      <c r="P38" s="116">
        <v>7039</v>
      </c>
      <c r="Q38" s="116">
        <v>7142</v>
      </c>
      <c r="R38" s="116">
        <v>7219</v>
      </c>
      <c r="S38" s="116">
        <v>7235</v>
      </c>
      <c r="T38" s="116">
        <v>7256</v>
      </c>
      <c r="U38" s="116">
        <v>7226</v>
      </c>
      <c r="V38" s="116">
        <v>7147</v>
      </c>
      <c r="W38" s="116">
        <v>7062</v>
      </c>
      <c r="X38" s="116">
        <v>7021</v>
      </c>
      <c r="Y38" s="116">
        <v>6918</v>
      </c>
      <c r="Z38" s="116">
        <v>6866</v>
      </c>
      <c r="AA38" s="117">
        <v>6815</v>
      </c>
      <c r="AB38" s="117">
        <v>-6</v>
      </c>
      <c r="AC38" s="117">
        <v>-2</v>
      </c>
      <c r="AD38" s="116">
        <v>-59</v>
      </c>
      <c r="AE38" s="150">
        <v>-0.01</v>
      </c>
      <c r="AF38" s="116">
        <v>-41</v>
      </c>
      <c r="AG38" s="150">
        <v>-0.01</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22401</v>
      </c>
      <c r="C40" s="108">
        <v>21868</v>
      </c>
      <c r="D40" s="108">
        <v>21201</v>
      </c>
      <c r="E40" s="108">
        <v>20434</v>
      </c>
      <c r="F40" s="108">
        <v>19956</v>
      </c>
      <c r="G40" s="108">
        <v>19749</v>
      </c>
      <c r="H40" s="108">
        <v>19652</v>
      </c>
      <c r="I40" s="108">
        <v>19530</v>
      </c>
      <c r="J40" s="108">
        <v>19435</v>
      </c>
      <c r="K40" s="108">
        <v>19316</v>
      </c>
      <c r="L40" s="108">
        <v>19326</v>
      </c>
      <c r="M40" s="108">
        <v>19404</v>
      </c>
      <c r="N40" s="108">
        <v>19587</v>
      </c>
      <c r="O40" s="108">
        <v>19886</v>
      </c>
      <c r="P40" s="108">
        <v>20213</v>
      </c>
      <c r="Q40" s="108">
        <v>20551</v>
      </c>
      <c r="R40" s="108">
        <v>20839</v>
      </c>
      <c r="S40" s="108">
        <v>21058</v>
      </c>
      <c r="T40" s="108">
        <v>21243</v>
      </c>
      <c r="U40" s="108">
        <v>21298</v>
      </c>
      <c r="V40" s="108">
        <v>21202</v>
      </c>
      <c r="W40" s="108">
        <v>21034</v>
      </c>
      <c r="X40" s="108">
        <v>20863</v>
      </c>
      <c r="Y40" s="108">
        <v>20655</v>
      </c>
      <c r="Z40" s="108">
        <v>20449</v>
      </c>
      <c r="AA40" s="108">
        <v>20260</v>
      </c>
      <c r="AB40" s="122">
        <v>-308</v>
      </c>
      <c r="AC40" s="122">
        <v>-86</v>
      </c>
      <c r="AD40" s="108">
        <v>-3075</v>
      </c>
      <c r="AE40" s="123">
        <v>-0.14000000000000001</v>
      </c>
      <c r="AF40" s="108">
        <v>-2141</v>
      </c>
      <c r="AG40" s="123">
        <v>-0.1</v>
      </c>
    </row>
    <row r="41" spans="1:33" s="125" customFormat="1" ht="12" customHeight="1" x14ac:dyDescent="0.2">
      <c r="A41" s="106" t="s">
        <v>173</v>
      </c>
      <c r="B41" s="108">
        <v>91793</v>
      </c>
      <c r="C41" s="108">
        <v>91267</v>
      </c>
      <c r="D41" s="108">
        <v>90328</v>
      </c>
      <c r="E41" s="108">
        <v>88809</v>
      </c>
      <c r="F41" s="108">
        <v>86810</v>
      </c>
      <c r="G41" s="108">
        <v>85564</v>
      </c>
      <c r="H41" s="108">
        <v>84822</v>
      </c>
      <c r="I41" s="108">
        <v>84160</v>
      </c>
      <c r="J41" s="108">
        <v>83311</v>
      </c>
      <c r="K41" s="108">
        <v>82344</v>
      </c>
      <c r="L41" s="108">
        <v>81804</v>
      </c>
      <c r="M41" s="108">
        <v>81421</v>
      </c>
      <c r="N41" s="108">
        <v>81625</v>
      </c>
      <c r="O41" s="108">
        <v>82322</v>
      </c>
      <c r="P41" s="108">
        <v>83429</v>
      </c>
      <c r="Q41" s="108">
        <v>84552</v>
      </c>
      <c r="R41" s="108">
        <v>85263</v>
      </c>
      <c r="S41" s="108">
        <v>85626</v>
      </c>
      <c r="T41" s="108">
        <v>86142</v>
      </c>
      <c r="U41" s="108">
        <v>86270</v>
      </c>
      <c r="V41" s="108">
        <v>85800</v>
      </c>
      <c r="W41" s="108">
        <v>85115</v>
      </c>
      <c r="X41" s="108">
        <v>84628</v>
      </c>
      <c r="Y41" s="108">
        <v>83519</v>
      </c>
      <c r="Z41" s="108">
        <v>82510</v>
      </c>
      <c r="AA41" s="108">
        <v>81567</v>
      </c>
      <c r="AB41" s="124">
        <v>-999</v>
      </c>
      <c r="AC41" s="124">
        <v>-409</v>
      </c>
      <c r="AD41" s="108">
        <v>-9989</v>
      </c>
      <c r="AE41" s="112">
        <v>-0.11</v>
      </c>
      <c r="AF41" s="108">
        <v>-10226</v>
      </c>
      <c r="AG41" s="112">
        <v>-0.11</v>
      </c>
    </row>
    <row r="42" spans="1:33" ht="12" customHeight="1" x14ac:dyDescent="0.2">
      <c r="A42" s="106" t="s">
        <v>129</v>
      </c>
      <c r="B42" s="108">
        <v>63921</v>
      </c>
      <c r="C42" s="108">
        <v>63382</v>
      </c>
      <c r="D42" s="108">
        <v>62473</v>
      </c>
      <c r="E42" s="108">
        <v>61225</v>
      </c>
      <c r="F42" s="108">
        <v>60228</v>
      </c>
      <c r="G42" s="108">
        <v>59528</v>
      </c>
      <c r="H42" s="108">
        <v>59102</v>
      </c>
      <c r="I42" s="108">
        <v>58855</v>
      </c>
      <c r="J42" s="108">
        <v>58569</v>
      </c>
      <c r="K42" s="108">
        <v>58275</v>
      </c>
      <c r="L42" s="108">
        <v>58221</v>
      </c>
      <c r="M42" s="108">
        <v>58197</v>
      </c>
      <c r="N42" s="108">
        <v>58585</v>
      </c>
      <c r="O42" s="108">
        <v>59349</v>
      </c>
      <c r="P42" s="108">
        <v>60242</v>
      </c>
      <c r="Q42" s="108">
        <v>61204</v>
      </c>
      <c r="R42" s="108">
        <v>61946</v>
      </c>
      <c r="S42" s="108">
        <v>62384</v>
      </c>
      <c r="T42" s="108">
        <v>62824</v>
      </c>
      <c r="U42" s="108">
        <v>62922</v>
      </c>
      <c r="V42" s="108">
        <v>62601</v>
      </c>
      <c r="W42" s="108">
        <v>62096</v>
      </c>
      <c r="X42" s="108">
        <v>61758</v>
      </c>
      <c r="Y42" s="108">
        <v>60982</v>
      </c>
      <c r="Z42" s="108">
        <v>60352</v>
      </c>
      <c r="AA42" s="108">
        <v>59805</v>
      </c>
      <c r="AB42" s="124">
        <v>-570</v>
      </c>
      <c r="AC42" s="124">
        <v>-165</v>
      </c>
      <c r="AD42" s="108">
        <v>-5700</v>
      </c>
      <c r="AE42" s="112">
        <v>-0.09</v>
      </c>
      <c r="AF42" s="108">
        <v>-4116</v>
      </c>
      <c r="AG42" s="112">
        <v>-0.06</v>
      </c>
    </row>
    <row r="43" spans="1:33" ht="12" customHeight="1" x14ac:dyDescent="0.2">
      <c r="A43" s="114" t="s">
        <v>130</v>
      </c>
      <c r="B43" s="108">
        <v>24408</v>
      </c>
      <c r="C43" s="108">
        <v>24292</v>
      </c>
      <c r="D43" s="108">
        <v>23909</v>
      </c>
      <c r="E43" s="108">
        <v>23378</v>
      </c>
      <c r="F43" s="108">
        <v>22846</v>
      </c>
      <c r="G43" s="108">
        <v>22479</v>
      </c>
      <c r="H43" s="108">
        <v>22211</v>
      </c>
      <c r="I43" s="108">
        <v>22032</v>
      </c>
      <c r="J43" s="108">
        <v>21720</v>
      </c>
      <c r="K43" s="108">
        <v>21382</v>
      </c>
      <c r="L43" s="108">
        <v>21196</v>
      </c>
      <c r="M43" s="108">
        <v>21136</v>
      </c>
      <c r="N43" s="108">
        <v>21200</v>
      </c>
      <c r="O43" s="108">
        <v>21349</v>
      </c>
      <c r="P43" s="108">
        <v>21615</v>
      </c>
      <c r="Q43" s="108">
        <v>21862</v>
      </c>
      <c r="R43" s="108">
        <v>22025</v>
      </c>
      <c r="S43" s="108">
        <v>22090</v>
      </c>
      <c r="T43" s="108">
        <v>22207</v>
      </c>
      <c r="U43" s="108">
        <v>22214</v>
      </c>
      <c r="V43" s="108">
        <v>22046</v>
      </c>
      <c r="W43" s="108">
        <v>21803</v>
      </c>
      <c r="X43" s="108">
        <v>21638</v>
      </c>
      <c r="Y43" s="108">
        <v>21355</v>
      </c>
      <c r="Z43" s="108">
        <v>21052</v>
      </c>
      <c r="AA43" s="108">
        <v>20771</v>
      </c>
      <c r="AB43" s="126">
        <v>-321</v>
      </c>
      <c r="AC43" s="126">
        <v>-145</v>
      </c>
      <c r="AD43" s="108">
        <v>-3212</v>
      </c>
      <c r="AE43" s="112">
        <v>-0.13</v>
      </c>
      <c r="AF43" s="108">
        <v>-3637</v>
      </c>
      <c r="AG43" s="112">
        <v>-0.15</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552</v>
      </c>
      <c r="C45" s="128">
        <v>536</v>
      </c>
      <c r="D45" s="128">
        <v>540</v>
      </c>
      <c r="E45" s="128">
        <v>541</v>
      </c>
      <c r="F45" s="128">
        <v>542</v>
      </c>
      <c r="G45" s="128">
        <v>542</v>
      </c>
      <c r="H45" s="128">
        <v>546</v>
      </c>
      <c r="I45" s="128">
        <v>549</v>
      </c>
      <c r="J45" s="128">
        <v>551</v>
      </c>
      <c r="K45" s="128">
        <v>546</v>
      </c>
      <c r="L45" s="128">
        <v>549</v>
      </c>
      <c r="M45" s="128">
        <v>553</v>
      </c>
      <c r="N45" s="128">
        <v>554</v>
      </c>
      <c r="O45" s="128">
        <v>558</v>
      </c>
      <c r="P45" s="128">
        <v>561</v>
      </c>
      <c r="Q45" s="128">
        <v>557</v>
      </c>
      <c r="R45" s="128">
        <v>549</v>
      </c>
      <c r="S45" s="128">
        <v>542</v>
      </c>
      <c r="T45" s="128">
        <v>531</v>
      </c>
      <c r="U45" s="128">
        <v>524</v>
      </c>
      <c r="V45" s="128">
        <v>511</v>
      </c>
      <c r="W45" s="128">
        <v>499</v>
      </c>
      <c r="X45" s="128">
        <v>487</v>
      </c>
      <c r="Y45" s="128">
        <v>479</v>
      </c>
      <c r="Z45" s="128">
        <v>475</v>
      </c>
      <c r="AA45" s="128">
        <v>471</v>
      </c>
      <c r="AB45" s="122">
        <v>0</v>
      </c>
      <c r="AC45" s="122">
        <v>-3</v>
      </c>
      <c r="AD45" s="128">
        <v>-3</v>
      </c>
      <c r="AE45" s="123">
        <v>-0.01</v>
      </c>
      <c r="AF45" s="128">
        <v>-81</v>
      </c>
      <c r="AG45" s="123">
        <v>-0.15</v>
      </c>
    </row>
    <row r="46" spans="1:33" x14ac:dyDescent="0.2">
      <c r="A46" s="114" t="s">
        <v>134</v>
      </c>
      <c r="B46" s="129">
        <v>293</v>
      </c>
      <c r="C46" s="116">
        <v>281</v>
      </c>
      <c r="D46" s="116">
        <v>275</v>
      </c>
      <c r="E46" s="116">
        <v>268</v>
      </c>
      <c r="F46" s="116">
        <v>258</v>
      </c>
      <c r="G46" s="116">
        <v>254</v>
      </c>
      <c r="H46" s="116">
        <v>250</v>
      </c>
      <c r="I46" s="116">
        <v>241</v>
      </c>
      <c r="J46" s="116">
        <v>243</v>
      </c>
      <c r="K46" s="116">
        <v>244</v>
      </c>
      <c r="L46" s="116">
        <v>248</v>
      </c>
      <c r="M46" s="116">
        <v>253</v>
      </c>
      <c r="N46" s="116">
        <v>254</v>
      </c>
      <c r="O46" s="116">
        <v>260</v>
      </c>
      <c r="P46" s="116">
        <v>260</v>
      </c>
      <c r="Q46" s="116">
        <v>260</v>
      </c>
      <c r="R46" s="116">
        <v>256</v>
      </c>
      <c r="S46" s="116">
        <v>258</v>
      </c>
      <c r="T46" s="116">
        <v>258</v>
      </c>
      <c r="U46" s="116">
        <v>258</v>
      </c>
      <c r="V46" s="116">
        <v>252</v>
      </c>
      <c r="W46" s="116">
        <v>253</v>
      </c>
      <c r="X46" s="116">
        <v>248</v>
      </c>
      <c r="Y46" s="116">
        <v>239</v>
      </c>
      <c r="Z46" s="116">
        <v>234</v>
      </c>
      <c r="AA46" s="116">
        <v>233</v>
      </c>
      <c r="AB46" s="126">
        <v>-4</v>
      </c>
      <c r="AC46" s="126">
        <v>-2</v>
      </c>
      <c r="AD46" s="116">
        <v>-45</v>
      </c>
      <c r="AE46" s="120">
        <v>-0.15</v>
      </c>
      <c r="AF46" s="116">
        <v>-60</v>
      </c>
      <c r="AG46" s="120">
        <v>-0.2</v>
      </c>
    </row>
    <row r="48" spans="1:33" x14ac:dyDescent="0.2">
      <c r="A48" s="46" t="s">
        <v>0</v>
      </c>
      <c r="B48" s="130"/>
      <c r="C48" s="130"/>
      <c r="D48" s="131"/>
      <c r="E48" s="131"/>
      <c r="F48" s="131"/>
      <c r="G48" s="131"/>
      <c r="H48" s="131"/>
      <c r="I48" s="131"/>
      <c r="J48" s="131"/>
      <c r="K48" s="131"/>
      <c r="AD48" s="132"/>
    </row>
    <row r="49" spans="1:30" x14ac:dyDescent="0.2">
      <c r="A49" s="422" t="str">
        <f>'metadata text'!B9</f>
        <v>1) Household reference person (HRP) is defined as the eldest economically active person in the household, then the eldest inactive person if there was no economically active person.</v>
      </c>
      <c r="B49" s="422"/>
      <c r="C49" s="422"/>
      <c r="D49" s="422"/>
      <c r="E49" s="422"/>
      <c r="F49" s="422"/>
      <c r="G49" s="422"/>
      <c r="H49" s="422"/>
      <c r="I49" s="422"/>
      <c r="J49" s="422"/>
      <c r="K49" s="422"/>
      <c r="L49" s="422"/>
      <c r="M49" s="422"/>
      <c r="AD49" s="132"/>
    </row>
    <row r="50" spans="1:30" ht="12.75" customHeight="1" x14ac:dyDescent="0.2">
      <c r="A50" s="397" t="str">
        <f>'metadata text'!B12</f>
        <v>2) Average annual change is the result of dividing the absolute change before rounding by the number of years of the projection, 10 for the period 2018-2028 and 25 for the period 2018-2043.</v>
      </c>
      <c r="B50" s="397"/>
      <c r="C50" s="397"/>
      <c r="D50" s="397"/>
      <c r="E50" s="397"/>
      <c r="F50" s="397"/>
      <c r="G50" s="397"/>
      <c r="H50" s="397"/>
      <c r="I50" s="397"/>
      <c r="J50" s="397"/>
      <c r="K50" s="397"/>
      <c r="L50" s="397"/>
      <c r="M50" s="397"/>
      <c r="AD50" s="132"/>
    </row>
    <row r="51" spans="1:30" ht="12.75" customHeight="1" x14ac:dyDescent="0.2">
      <c r="A51" s="394"/>
      <c r="B51" s="394"/>
      <c r="C51" s="394"/>
      <c r="D51" s="394"/>
      <c r="E51" s="394"/>
      <c r="F51" s="394"/>
      <c r="G51" s="394"/>
      <c r="H51" s="394"/>
      <c r="I51" s="394"/>
      <c r="J51" s="394"/>
      <c r="K51" s="394"/>
      <c r="L51" s="394"/>
    </row>
    <row r="52" spans="1:30" x14ac:dyDescent="0.2">
      <c r="A52" s="448" t="str">
        <f>'metadata text'!B20</f>
        <v>Household figures are rounded to the nearest whole number. As a result, totals may not equal the sum of their parts.</v>
      </c>
      <c r="B52" s="448"/>
      <c r="C52" s="448"/>
      <c r="D52" s="448"/>
      <c r="E52" s="448"/>
      <c r="F52" s="448"/>
      <c r="G52" s="448"/>
      <c r="H52" s="448"/>
      <c r="I52" s="448"/>
      <c r="J52" s="448"/>
      <c r="K52" s="448"/>
      <c r="L52" s="448"/>
      <c r="M52" s="448"/>
    </row>
    <row r="53" spans="1:30" x14ac:dyDescent="0.2">
      <c r="A53" s="134"/>
      <c r="B53" s="135"/>
      <c r="C53" s="13"/>
      <c r="D53" s="13"/>
      <c r="E53" s="13"/>
      <c r="F53" s="13"/>
      <c r="G53" s="13"/>
      <c r="H53" s="13"/>
      <c r="I53" s="13"/>
      <c r="J53" s="13"/>
      <c r="K53" s="13"/>
      <c r="L53" s="13"/>
    </row>
    <row r="54" spans="1:30" x14ac:dyDescent="0.2">
      <c r="A54" s="50" t="s">
        <v>280</v>
      </c>
      <c r="B54" s="50"/>
      <c r="C54" s="13"/>
      <c r="D54" s="13"/>
      <c r="E54" s="13"/>
      <c r="F54" s="13"/>
      <c r="G54" s="13"/>
      <c r="H54" s="13"/>
      <c r="I54" s="13"/>
      <c r="J54" s="13"/>
      <c r="K54" s="13"/>
      <c r="L54" s="13"/>
    </row>
    <row r="57" spans="1:30" x14ac:dyDescent="0.2">
      <c r="J57" s="13"/>
    </row>
    <row r="58" spans="1:30" x14ac:dyDescent="0.2">
      <c r="J58" s="13"/>
    </row>
    <row r="59" spans="1:30" x14ac:dyDescent="0.2">
      <c r="J59" s="13"/>
    </row>
    <row r="60" spans="1:30" x14ac:dyDescent="0.2">
      <c r="J60" s="13"/>
    </row>
    <row r="61" spans="1:30" x14ac:dyDescent="0.2">
      <c r="J61" s="13"/>
    </row>
  </sheetData>
  <mergeCells count="17">
    <mergeCell ref="A1:O1"/>
    <mergeCell ref="Q1:R1"/>
    <mergeCell ref="A49:M49"/>
    <mergeCell ref="A50:M50"/>
    <mergeCell ref="AF3:AG3"/>
    <mergeCell ref="AF4:AG4"/>
    <mergeCell ref="AD3:AE3"/>
    <mergeCell ref="AD4:AE4"/>
    <mergeCell ref="A3:A4"/>
    <mergeCell ref="A6:AG6"/>
    <mergeCell ref="A39:AG39"/>
    <mergeCell ref="A52:M52"/>
    <mergeCell ref="A51:L51"/>
    <mergeCell ref="B3:AA3"/>
    <mergeCell ref="AC3:AC4"/>
    <mergeCell ref="AB3:AB4"/>
    <mergeCell ref="A44:AG44"/>
  </mergeCells>
  <phoneticPr fontId="3" type="noConversion"/>
  <pageMargins left="0.75" right="0.75" top="1" bottom="1" header="0.5" footer="0.5"/>
  <pageSetup paperSize="9" scale="79"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G54"/>
  <sheetViews>
    <sheetView showGridLines="0" workbookViewId="0">
      <selection sqref="A1:N1"/>
    </sheetView>
  </sheetViews>
  <sheetFormatPr defaultRowHeight="12.75" x14ac:dyDescent="0.2"/>
  <cols>
    <col min="1" max="1" width="32" style="137" customWidth="1"/>
    <col min="2" max="6" width="9.140625" style="97"/>
    <col min="7" max="7" width="9.28515625" style="97" customWidth="1"/>
    <col min="8" max="8" width="9.5703125" style="97" customWidth="1"/>
    <col min="9" max="10" width="9.42578125" style="97" customWidth="1"/>
    <col min="11" max="11" width="9.5703125" style="97" customWidth="1"/>
    <col min="12" max="13" width="9.28515625" style="97" customWidth="1"/>
    <col min="14" max="27" width="9.140625" style="97"/>
    <col min="28" max="28" width="19.28515625" style="97" customWidth="1"/>
    <col min="29" max="29" width="20" style="97" customWidth="1"/>
    <col min="30" max="16384" width="9.140625" style="97"/>
  </cols>
  <sheetData>
    <row r="1" spans="1:33" ht="18" customHeight="1" x14ac:dyDescent="0.25">
      <c r="A1" s="396" t="s">
        <v>273</v>
      </c>
      <c r="B1" s="396"/>
      <c r="C1" s="396"/>
      <c r="D1" s="396"/>
      <c r="E1" s="396"/>
      <c r="F1" s="396"/>
      <c r="G1" s="396"/>
      <c r="H1" s="396"/>
      <c r="I1" s="396"/>
      <c r="J1" s="396"/>
      <c r="K1" s="396"/>
      <c r="L1" s="396"/>
      <c r="M1" s="396"/>
      <c r="N1" s="396"/>
      <c r="O1" s="10"/>
      <c r="P1" s="395" t="s">
        <v>272</v>
      </c>
      <c r="Q1" s="395"/>
    </row>
    <row r="2" spans="1:33" ht="15" customHeight="1" x14ac:dyDescent="0.25">
      <c r="A2" s="10"/>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244</v>
      </c>
      <c r="AC3" s="451" t="s">
        <v>245</v>
      </c>
      <c r="AD3" s="400" t="s">
        <v>115</v>
      </c>
      <c r="AE3" s="402"/>
      <c r="AF3" s="400" t="s">
        <v>115</v>
      </c>
      <c r="AG3" s="402"/>
    </row>
    <row r="4" spans="1:33" s="99" customFormat="1" ht="16.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51">
        <v>583083</v>
      </c>
      <c r="C5" s="151">
        <v>590482</v>
      </c>
      <c r="D5" s="151">
        <v>598991</v>
      </c>
      <c r="E5" s="151">
        <v>609629</v>
      </c>
      <c r="F5" s="151">
        <v>621765</v>
      </c>
      <c r="G5" s="151">
        <v>631304</v>
      </c>
      <c r="H5" s="151">
        <v>637286</v>
      </c>
      <c r="I5" s="151">
        <v>641285</v>
      </c>
      <c r="J5" s="151">
        <v>644576</v>
      </c>
      <c r="K5" s="151">
        <v>647665</v>
      </c>
      <c r="L5" s="151">
        <v>650344</v>
      </c>
      <c r="M5" s="151">
        <v>653174</v>
      </c>
      <c r="N5" s="151">
        <v>652541</v>
      </c>
      <c r="O5" s="151">
        <v>650603</v>
      </c>
      <c r="P5" s="151">
        <v>646971</v>
      </c>
      <c r="Q5" s="151">
        <v>641837</v>
      </c>
      <c r="R5" s="151">
        <v>637564</v>
      </c>
      <c r="S5" s="151">
        <v>633301</v>
      </c>
      <c r="T5" s="151">
        <v>627362</v>
      </c>
      <c r="U5" s="151">
        <v>621834</v>
      </c>
      <c r="V5" s="151">
        <v>620003</v>
      </c>
      <c r="W5" s="151">
        <v>619237</v>
      </c>
      <c r="X5" s="151">
        <v>618529</v>
      </c>
      <c r="Y5" s="151">
        <v>619492</v>
      </c>
      <c r="Z5" s="151">
        <v>619336</v>
      </c>
      <c r="AA5" s="151">
        <v>619335</v>
      </c>
      <c r="AB5" s="103">
        <v>6726</v>
      </c>
      <c r="AC5" s="103">
        <v>1450</v>
      </c>
      <c r="AD5" s="104">
        <v>67261</v>
      </c>
      <c r="AE5" s="105">
        <v>0.12</v>
      </c>
      <c r="AF5" s="104">
        <v>36252</v>
      </c>
      <c r="AG5" s="105">
        <v>0.06</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52">
        <v>31141</v>
      </c>
      <c r="C7" s="152">
        <v>31980</v>
      </c>
      <c r="D7" s="152">
        <v>32656</v>
      </c>
      <c r="E7" s="152">
        <v>33426</v>
      </c>
      <c r="F7" s="152">
        <v>34084</v>
      </c>
      <c r="G7" s="152">
        <v>34417</v>
      </c>
      <c r="H7" s="152">
        <v>34494</v>
      </c>
      <c r="I7" s="152">
        <v>34550</v>
      </c>
      <c r="J7" s="152">
        <v>34608</v>
      </c>
      <c r="K7" s="152">
        <v>34670</v>
      </c>
      <c r="L7" s="153">
        <v>34552</v>
      </c>
      <c r="M7" s="153">
        <v>34502</v>
      </c>
      <c r="N7" s="153">
        <v>34272</v>
      </c>
      <c r="O7" s="153">
        <v>33988</v>
      </c>
      <c r="P7" s="153">
        <v>33661</v>
      </c>
      <c r="Q7" s="153">
        <v>33299</v>
      </c>
      <c r="R7" s="153">
        <v>32921</v>
      </c>
      <c r="S7" s="153">
        <v>32597</v>
      </c>
      <c r="T7" s="153">
        <v>32240</v>
      </c>
      <c r="U7" s="153">
        <v>31981</v>
      </c>
      <c r="V7" s="153">
        <v>32021</v>
      </c>
      <c r="W7" s="153">
        <v>32161</v>
      </c>
      <c r="X7" s="153">
        <v>32269</v>
      </c>
      <c r="Y7" s="153">
        <v>32415</v>
      </c>
      <c r="Z7" s="153">
        <v>32504</v>
      </c>
      <c r="AA7" s="153">
        <v>32636</v>
      </c>
      <c r="AB7" s="110">
        <v>341</v>
      </c>
      <c r="AC7" s="110">
        <v>60</v>
      </c>
      <c r="AD7" s="111">
        <v>3411</v>
      </c>
      <c r="AE7" s="112">
        <v>0.11</v>
      </c>
      <c r="AF7" s="111">
        <v>1495</v>
      </c>
      <c r="AG7" s="112">
        <v>0.05</v>
      </c>
    </row>
    <row r="8" spans="1:33" s="113" customFormat="1" x14ac:dyDescent="0.2">
      <c r="A8" s="106" t="s">
        <v>70</v>
      </c>
      <c r="B8" s="152">
        <v>25706</v>
      </c>
      <c r="C8" s="152">
        <v>25737</v>
      </c>
      <c r="D8" s="152">
        <v>25849</v>
      </c>
      <c r="E8" s="152">
        <v>25917</v>
      </c>
      <c r="F8" s="152">
        <v>26073</v>
      </c>
      <c r="G8" s="152">
        <v>26282</v>
      </c>
      <c r="H8" s="152">
        <v>26431</v>
      </c>
      <c r="I8" s="152">
        <v>26458</v>
      </c>
      <c r="J8" s="152">
        <v>26366</v>
      </c>
      <c r="K8" s="152">
        <v>26270</v>
      </c>
      <c r="L8" s="153">
        <v>26231</v>
      </c>
      <c r="M8" s="153">
        <v>26214</v>
      </c>
      <c r="N8" s="153">
        <v>26084</v>
      </c>
      <c r="O8" s="153">
        <v>25892</v>
      </c>
      <c r="P8" s="153">
        <v>25651</v>
      </c>
      <c r="Q8" s="153">
        <v>25402</v>
      </c>
      <c r="R8" s="153">
        <v>25177</v>
      </c>
      <c r="S8" s="153">
        <v>24940</v>
      </c>
      <c r="T8" s="153">
        <v>24693</v>
      </c>
      <c r="U8" s="153">
        <v>24485</v>
      </c>
      <c r="V8" s="153">
        <v>24432</v>
      </c>
      <c r="W8" s="153">
        <v>24436</v>
      </c>
      <c r="X8" s="153">
        <v>24473</v>
      </c>
      <c r="Y8" s="153">
        <v>24561</v>
      </c>
      <c r="Z8" s="153">
        <v>24593</v>
      </c>
      <c r="AA8" s="153">
        <v>24634</v>
      </c>
      <c r="AB8" s="110">
        <v>52</v>
      </c>
      <c r="AC8" s="110">
        <v>-43</v>
      </c>
      <c r="AD8" s="111">
        <v>525</v>
      </c>
      <c r="AE8" s="112">
        <v>0.02</v>
      </c>
      <c r="AF8" s="111">
        <v>-1072</v>
      </c>
      <c r="AG8" s="112">
        <v>-0.04</v>
      </c>
    </row>
    <row r="9" spans="1:33" s="113" customFormat="1" x14ac:dyDescent="0.2">
      <c r="A9" s="106" t="s">
        <v>71</v>
      </c>
      <c r="B9" s="152">
        <v>10636</v>
      </c>
      <c r="C9" s="152">
        <v>10648</v>
      </c>
      <c r="D9" s="152">
        <v>10669</v>
      </c>
      <c r="E9" s="152">
        <v>10765</v>
      </c>
      <c r="F9" s="152">
        <v>10904</v>
      </c>
      <c r="G9" s="152">
        <v>11035</v>
      </c>
      <c r="H9" s="152">
        <v>11114</v>
      </c>
      <c r="I9" s="152">
        <v>11129</v>
      </c>
      <c r="J9" s="152">
        <v>11166</v>
      </c>
      <c r="K9" s="152">
        <v>11147</v>
      </c>
      <c r="L9" s="153">
        <v>11147</v>
      </c>
      <c r="M9" s="153">
        <v>11158</v>
      </c>
      <c r="N9" s="153">
        <v>11155</v>
      </c>
      <c r="O9" s="153">
        <v>11093</v>
      </c>
      <c r="P9" s="153">
        <v>10994</v>
      </c>
      <c r="Q9" s="153">
        <v>10885</v>
      </c>
      <c r="R9" s="153">
        <v>10814</v>
      </c>
      <c r="S9" s="153">
        <v>10749</v>
      </c>
      <c r="T9" s="153">
        <v>10594</v>
      </c>
      <c r="U9" s="153">
        <v>10454</v>
      </c>
      <c r="V9" s="153">
        <v>10388</v>
      </c>
      <c r="W9" s="153">
        <v>10326</v>
      </c>
      <c r="X9" s="153">
        <v>10304</v>
      </c>
      <c r="Y9" s="153">
        <v>10272</v>
      </c>
      <c r="Z9" s="153">
        <v>10216</v>
      </c>
      <c r="AA9" s="153">
        <v>10192</v>
      </c>
      <c r="AB9" s="110">
        <v>51</v>
      </c>
      <c r="AC9" s="110">
        <v>-18</v>
      </c>
      <c r="AD9" s="111">
        <v>511</v>
      </c>
      <c r="AE9" s="112">
        <v>0.05</v>
      </c>
      <c r="AF9" s="111">
        <v>-444</v>
      </c>
      <c r="AG9" s="112">
        <v>-0.04</v>
      </c>
    </row>
    <row r="10" spans="1:33" s="113" customFormat="1" x14ac:dyDescent="0.2">
      <c r="A10" s="106" t="s">
        <v>123</v>
      </c>
      <c r="B10" s="152">
        <v>6401</v>
      </c>
      <c r="C10" s="152">
        <v>6356</v>
      </c>
      <c r="D10" s="152">
        <v>6281</v>
      </c>
      <c r="E10" s="152">
        <v>6236</v>
      </c>
      <c r="F10" s="152">
        <v>6198</v>
      </c>
      <c r="G10" s="152">
        <v>6190</v>
      </c>
      <c r="H10" s="152">
        <v>6177</v>
      </c>
      <c r="I10" s="152">
        <v>6138</v>
      </c>
      <c r="J10" s="152">
        <v>6087</v>
      </c>
      <c r="K10" s="152">
        <v>6079</v>
      </c>
      <c r="L10" s="153">
        <v>6067</v>
      </c>
      <c r="M10" s="153">
        <v>6053</v>
      </c>
      <c r="N10" s="153">
        <v>6005</v>
      </c>
      <c r="O10" s="153">
        <v>5975</v>
      </c>
      <c r="P10" s="153">
        <v>5936</v>
      </c>
      <c r="Q10" s="153">
        <v>5903</v>
      </c>
      <c r="R10" s="153">
        <v>5853</v>
      </c>
      <c r="S10" s="153">
        <v>5812</v>
      </c>
      <c r="T10" s="153">
        <v>5774</v>
      </c>
      <c r="U10" s="153">
        <v>5727</v>
      </c>
      <c r="V10" s="153">
        <v>5703</v>
      </c>
      <c r="W10" s="153">
        <v>5689</v>
      </c>
      <c r="X10" s="153">
        <v>5668</v>
      </c>
      <c r="Y10" s="153">
        <v>5642</v>
      </c>
      <c r="Z10" s="153">
        <v>5607</v>
      </c>
      <c r="AA10" s="153">
        <v>5563</v>
      </c>
      <c r="AB10" s="110">
        <v>-33</v>
      </c>
      <c r="AC10" s="110">
        <v>-34</v>
      </c>
      <c r="AD10" s="111">
        <v>-334</v>
      </c>
      <c r="AE10" s="112">
        <v>-0.05</v>
      </c>
      <c r="AF10" s="111">
        <v>-838</v>
      </c>
      <c r="AG10" s="112">
        <v>-0.13</v>
      </c>
    </row>
    <row r="11" spans="1:33" s="113" customFormat="1" x14ac:dyDescent="0.2">
      <c r="A11" s="106" t="s">
        <v>124</v>
      </c>
      <c r="B11" s="152">
        <v>71038</v>
      </c>
      <c r="C11" s="152">
        <v>72951</v>
      </c>
      <c r="D11" s="152">
        <v>75079</v>
      </c>
      <c r="E11" s="152">
        <v>77503</v>
      </c>
      <c r="F11" s="152">
        <v>79412</v>
      </c>
      <c r="G11" s="152">
        <v>81016</v>
      </c>
      <c r="H11" s="152">
        <v>82189</v>
      </c>
      <c r="I11" s="152">
        <v>83176</v>
      </c>
      <c r="J11" s="152">
        <v>84282</v>
      </c>
      <c r="K11" s="152">
        <v>85091</v>
      </c>
      <c r="L11" s="153">
        <v>85739</v>
      </c>
      <c r="M11" s="153">
        <v>86335</v>
      </c>
      <c r="N11" s="153">
        <v>86426</v>
      </c>
      <c r="O11" s="153">
        <v>86393</v>
      </c>
      <c r="P11" s="153">
        <v>86146</v>
      </c>
      <c r="Q11" s="153">
        <v>85586</v>
      </c>
      <c r="R11" s="153">
        <v>84935</v>
      </c>
      <c r="S11" s="153">
        <v>84350</v>
      </c>
      <c r="T11" s="153">
        <v>83569</v>
      </c>
      <c r="U11" s="153">
        <v>83016</v>
      </c>
      <c r="V11" s="153">
        <v>82993</v>
      </c>
      <c r="W11" s="153">
        <v>83130</v>
      </c>
      <c r="X11" s="153">
        <v>83228</v>
      </c>
      <c r="Y11" s="153">
        <v>83527</v>
      </c>
      <c r="Z11" s="153">
        <v>83681</v>
      </c>
      <c r="AA11" s="153">
        <v>83867</v>
      </c>
      <c r="AB11" s="110">
        <v>1470</v>
      </c>
      <c r="AC11" s="110">
        <v>513</v>
      </c>
      <c r="AD11" s="111">
        <v>14701</v>
      </c>
      <c r="AE11" s="112">
        <v>0.21</v>
      </c>
      <c r="AF11" s="111">
        <v>12829</v>
      </c>
      <c r="AG11" s="112">
        <v>0.18</v>
      </c>
    </row>
    <row r="12" spans="1:33" s="113" customFormat="1" x14ac:dyDescent="0.2">
      <c r="A12" s="106" t="s">
        <v>72</v>
      </c>
      <c r="B12" s="152">
        <v>5088</v>
      </c>
      <c r="C12" s="152">
        <v>5089</v>
      </c>
      <c r="D12" s="152">
        <v>5100</v>
      </c>
      <c r="E12" s="152">
        <v>5117</v>
      </c>
      <c r="F12" s="152">
        <v>5178</v>
      </c>
      <c r="G12" s="152">
        <v>5204</v>
      </c>
      <c r="H12" s="152">
        <v>5237</v>
      </c>
      <c r="I12" s="152">
        <v>5253</v>
      </c>
      <c r="J12" s="152">
        <v>5276</v>
      </c>
      <c r="K12" s="152">
        <v>5301</v>
      </c>
      <c r="L12" s="153">
        <v>5323</v>
      </c>
      <c r="M12" s="153">
        <v>5375</v>
      </c>
      <c r="N12" s="153">
        <v>5367</v>
      </c>
      <c r="O12" s="153">
        <v>5361</v>
      </c>
      <c r="P12" s="153">
        <v>5354</v>
      </c>
      <c r="Q12" s="153">
        <v>5322</v>
      </c>
      <c r="R12" s="153">
        <v>5345</v>
      </c>
      <c r="S12" s="153">
        <v>5316</v>
      </c>
      <c r="T12" s="153">
        <v>5299</v>
      </c>
      <c r="U12" s="153">
        <v>5282</v>
      </c>
      <c r="V12" s="153">
        <v>5283</v>
      </c>
      <c r="W12" s="153">
        <v>5261</v>
      </c>
      <c r="X12" s="153">
        <v>5231</v>
      </c>
      <c r="Y12" s="153">
        <v>5221</v>
      </c>
      <c r="Z12" s="153">
        <v>5230</v>
      </c>
      <c r="AA12" s="153">
        <v>5243</v>
      </c>
      <c r="AB12" s="110">
        <v>24</v>
      </c>
      <c r="AC12" s="110">
        <v>6</v>
      </c>
      <c r="AD12" s="111">
        <v>235</v>
      </c>
      <c r="AE12" s="112">
        <v>0.05</v>
      </c>
      <c r="AF12" s="111">
        <v>155</v>
      </c>
      <c r="AG12" s="112">
        <v>0.03</v>
      </c>
    </row>
    <row r="13" spans="1:33" s="113" customFormat="1" x14ac:dyDescent="0.2">
      <c r="A13" s="106" t="s">
        <v>125</v>
      </c>
      <c r="B13" s="152">
        <v>11956</v>
      </c>
      <c r="C13" s="152">
        <v>11938</v>
      </c>
      <c r="D13" s="152">
        <v>12014</v>
      </c>
      <c r="E13" s="152">
        <v>12117</v>
      </c>
      <c r="F13" s="152">
        <v>12283</v>
      </c>
      <c r="G13" s="152">
        <v>12421</v>
      </c>
      <c r="H13" s="152">
        <v>12547</v>
      </c>
      <c r="I13" s="152">
        <v>12642</v>
      </c>
      <c r="J13" s="152">
        <v>12673</v>
      </c>
      <c r="K13" s="152">
        <v>12667</v>
      </c>
      <c r="L13" s="153">
        <v>12754</v>
      </c>
      <c r="M13" s="153">
        <v>12747</v>
      </c>
      <c r="N13" s="153">
        <v>12682</v>
      </c>
      <c r="O13" s="153">
        <v>12633</v>
      </c>
      <c r="P13" s="153">
        <v>12509</v>
      </c>
      <c r="Q13" s="153">
        <v>12367</v>
      </c>
      <c r="R13" s="153">
        <v>12288</v>
      </c>
      <c r="S13" s="153">
        <v>12213</v>
      </c>
      <c r="T13" s="153">
        <v>12118</v>
      </c>
      <c r="U13" s="153">
        <v>12066</v>
      </c>
      <c r="V13" s="153">
        <v>12012</v>
      </c>
      <c r="W13" s="153">
        <v>11954</v>
      </c>
      <c r="X13" s="153">
        <v>11886</v>
      </c>
      <c r="Y13" s="153">
        <v>11876</v>
      </c>
      <c r="Z13" s="153">
        <v>11830</v>
      </c>
      <c r="AA13" s="153">
        <v>11735</v>
      </c>
      <c r="AB13" s="110">
        <v>80</v>
      </c>
      <c r="AC13" s="110">
        <v>-9</v>
      </c>
      <c r="AD13" s="111">
        <v>798</v>
      </c>
      <c r="AE13" s="112">
        <v>7.0000000000000007E-2</v>
      </c>
      <c r="AF13" s="111">
        <v>-221</v>
      </c>
      <c r="AG13" s="112">
        <v>-0.02</v>
      </c>
    </row>
    <row r="14" spans="1:33" s="113" customFormat="1" x14ac:dyDescent="0.2">
      <c r="A14" s="106" t="s">
        <v>73</v>
      </c>
      <c r="B14" s="152">
        <v>17247</v>
      </c>
      <c r="C14" s="152">
        <v>17837</v>
      </c>
      <c r="D14" s="152">
        <v>18494</v>
      </c>
      <c r="E14" s="152">
        <v>19125</v>
      </c>
      <c r="F14" s="152">
        <v>19742</v>
      </c>
      <c r="G14" s="152">
        <v>20146</v>
      </c>
      <c r="H14" s="152">
        <v>20362</v>
      </c>
      <c r="I14" s="152">
        <v>20528</v>
      </c>
      <c r="J14" s="152">
        <v>20626</v>
      </c>
      <c r="K14" s="152">
        <v>20745</v>
      </c>
      <c r="L14" s="153">
        <v>20911</v>
      </c>
      <c r="M14" s="153">
        <v>20981</v>
      </c>
      <c r="N14" s="153">
        <v>20897</v>
      </c>
      <c r="O14" s="153">
        <v>20855</v>
      </c>
      <c r="P14" s="153">
        <v>20681</v>
      </c>
      <c r="Q14" s="153">
        <v>20482</v>
      </c>
      <c r="R14" s="153">
        <v>20300</v>
      </c>
      <c r="S14" s="153">
        <v>20087</v>
      </c>
      <c r="T14" s="153">
        <v>19815</v>
      </c>
      <c r="U14" s="153">
        <v>19585</v>
      </c>
      <c r="V14" s="153">
        <v>19546</v>
      </c>
      <c r="W14" s="153">
        <v>19605</v>
      </c>
      <c r="X14" s="153">
        <v>19638</v>
      </c>
      <c r="Y14" s="153">
        <v>19715</v>
      </c>
      <c r="Z14" s="153">
        <v>19752</v>
      </c>
      <c r="AA14" s="153">
        <v>19764</v>
      </c>
      <c r="AB14" s="110">
        <v>366</v>
      </c>
      <c r="AC14" s="110">
        <v>101</v>
      </c>
      <c r="AD14" s="111">
        <v>3664</v>
      </c>
      <c r="AE14" s="112">
        <v>0.21</v>
      </c>
      <c r="AF14" s="111">
        <v>2517</v>
      </c>
      <c r="AG14" s="112">
        <v>0.15</v>
      </c>
    </row>
    <row r="15" spans="1:33" s="113" customFormat="1" x14ac:dyDescent="0.2">
      <c r="A15" s="106" t="s">
        <v>74</v>
      </c>
      <c r="B15" s="152">
        <v>11946</v>
      </c>
      <c r="C15" s="152">
        <v>12056</v>
      </c>
      <c r="D15" s="152">
        <v>12161</v>
      </c>
      <c r="E15" s="152">
        <v>12329</v>
      </c>
      <c r="F15" s="152">
        <v>12518</v>
      </c>
      <c r="G15" s="152">
        <v>12654</v>
      </c>
      <c r="H15" s="152">
        <v>12749</v>
      </c>
      <c r="I15" s="152">
        <v>12768</v>
      </c>
      <c r="J15" s="152">
        <v>12773</v>
      </c>
      <c r="K15" s="152">
        <v>12772</v>
      </c>
      <c r="L15" s="153">
        <v>12808</v>
      </c>
      <c r="M15" s="153">
        <v>12801</v>
      </c>
      <c r="N15" s="153">
        <v>12730</v>
      </c>
      <c r="O15" s="153">
        <v>12569</v>
      </c>
      <c r="P15" s="153">
        <v>12415</v>
      </c>
      <c r="Q15" s="153">
        <v>12252</v>
      </c>
      <c r="R15" s="153">
        <v>12119</v>
      </c>
      <c r="S15" s="153">
        <v>11966</v>
      </c>
      <c r="T15" s="153">
        <v>11774</v>
      </c>
      <c r="U15" s="153">
        <v>11633</v>
      </c>
      <c r="V15" s="153">
        <v>11539</v>
      </c>
      <c r="W15" s="153">
        <v>11435</v>
      </c>
      <c r="X15" s="153">
        <v>11340</v>
      </c>
      <c r="Y15" s="153">
        <v>11329</v>
      </c>
      <c r="Z15" s="153">
        <v>11325</v>
      </c>
      <c r="AA15" s="153">
        <v>11269</v>
      </c>
      <c r="AB15" s="110">
        <v>86</v>
      </c>
      <c r="AC15" s="110">
        <v>-27</v>
      </c>
      <c r="AD15" s="111">
        <v>862</v>
      </c>
      <c r="AE15" s="112">
        <v>7.0000000000000007E-2</v>
      </c>
      <c r="AF15" s="111">
        <v>-677</v>
      </c>
      <c r="AG15" s="112">
        <v>-0.06</v>
      </c>
    </row>
    <row r="16" spans="1:33" s="113" customFormat="1" x14ac:dyDescent="0.2">
      <c r="A16" s="106" t="s">
        <v>75</v>
      </c>
      <c r="B16" s="152">
        <v>8319</v>
      </c>
      <c r="C16" s="152">
        <v>8443</v>
      </c>
      <c r="D16" s="152">
        <v>8586</v>
      </c>
      <c r="E16" s="152">
        <v>8746</v>
      </c>
      <c r="F16" s="152">
        <v>8979</v>
      </c>
      <c r="G16" s="152">
        <v>9201</v>
      </c>
      <c r="H16" s="152">
        <v>9351</v>
      </c>
      <c r="I16" s="152">
        <v>9475</v>
      </c>
      <c r="J16" s="152">
        <v>9609</v>
      </c>
      <c r="K16" s="152">
        <v>9731</v>
      </c>
      <c r="L16" s="153">
        <v>9870</v>
      </c>
      <c r="M16" s="153">
        <v>10000</v>
      </c>
      <c r="N16" s="153">
        <v>10076</v>
      </c>
      <c r="O16" s="153">
        <v>10115</v>
      </c>
      <c r="P16" s="153">
        <v>10138</v>
      </c>
      <c r="Q16" s="153">
        <v>10072</v>
      </c>
      <c r="R16" s="153">
        <v>10007</v>
      </c>
      <c r="S16" s="153">
        <v>9923</v>
      </c>
      <c r="T16" s="153">
        <v>9790</v>
      </c>
      <c r="U16" s="153">
        <v>9614</v>
      </c>
      <c r="V16" s="153">
        <v>9528</v>
      </c>
      <c r="W16" s="153">
        <v>9480</v>
      </c>
      <c r="X16" s="153">
        <v>9450</v>
      </c>
      <c r="Y16" s="153">
        <v>9428</v>
      </c>
      <c r="Z16" s="153">
        <v>9406</v>
      </c>
      <c r="AA16" s="153">
        <v>9386</v>
      </c>
      <c r="AB16" s="110">
        <v>155</v>
      </c>
      <c r="AC16" s="110">
        <v>43</v>
      </c>
      <c r="AD16" s="111">
        <v>1551</v>
      </c>
      <c r="AE16" s="112">
        <v>0.19</v>
      </c>
      <c r="AF16" s="111">
        <v>1067</v>
      </c>
      <c r="AG16" s="112">
        <v>0.13</v>
      </c>
    </row>
    <row r="17" spans="1:33" s="113" customFormat="1" x14ac:dyDescent="0.2">
      <c r="A17" s="106" t="s">
        <v>76</v>
      </c>
      <c r="B17" s="152">
        <v>9584</v>
      </c>
      <c r="C17" s="152">
        <v>9707</v>
      </c>
      <c r="D17" s="152">
        <v>9834</v>
      </c>
      <c r="E17" s="152">
        <v>9994</v>
      </c>
      <c r="F17" s="152">
        <v>10274</v>
      </c>
      <c r="G17" s="152">
        <v>10541</v>
      </c>
      <c r="H17" s="152">
        <v>10703</v>
      </c>
      <c r="I17" s="152">
        <v>10896</v>
      </c>
      <c r="J17" s="152">
        <v>11038</v>
      </c>
      <c r="K17" s="152">
        <v>11175</v>
      </c>
      <c r="L17" s="153">
        <v>11288</v>
      </c>
      <c r="M17" s="153">
        <v>11421</v>
      </c>
      <c r="N17" s="153">
        <v>11508</v>
      </c>
      <c r="O17" s="153">
        <v>11533</v>
      </c>
      <c r="P17" s="153">
        <v>11551</v>
      </c>
      <c r="Q17" s="153">
        <v>11508</v>
      </c>
      <c r="R17" s="153">
        <v>11495</v>
      </c>
      <c r="S17" s="153">
        <v>11450</v>
      </c>
      <c r="T17" s="153">
        <v>11370</v>
      </c>
      <c r="U17" s="153">
        <v>11239</v>
      </c>
      <c r="V17" s="153">
        <v>11204</v>
      </c>
      <c r="W17" s="153">
        <v>11188</v>
      </c>
      <c r="X17" s="153">
        <v>11187</v>
      </c>
      <c r="Y17" s="153">
        <v>11229</v>
      </c>
      <c r="Z17" s="153">
        <v>11247</v>
      </c>
      <c r="AA17" s="153">
        <v>11258</v>
      </c>
      <c r="AB17" s="110">
        <v>170</v>
      </c>
      <c r="AC17" s="110">
        <v>67</v>
      </c>
      <c r="AD17" s="111">
        <v>1704</v>
      </c>
      <c r="AE17" s="112">
        <v>0.18</v>
      </c>
      <c r="AF17" s="111">
        <v>1674</v>
      </c>
      <c r="AG17" s="112">
        <v>0.17</v>
      </c>
    </row>
    <row r="18" spans="1:33" s="113" customFormat="1" x14ac:dyDescent="0.2">
      <c r="A18" s="106" t="s">
        <v>77</v>
      </c>
      <c r="B18" s="152">
        <v>8083</v>
      </c>
      <c r="C18" s="152">
        <v>8223</v>
      </c>
      <c r="D18" s="152">
        <v>8393</v>
      </c>
      <c r="E18" s="152">
        <v>8538</v>
      </c>
      <c r="F18" s="152">
        <v>8728</v>
      </c>
      <c r="G18" s="152">
        <v>8868</v>
      </c>
      <c r="H18" s="152">
        <v>9011</v>
      </c>
      <c r="I18" s="152">
        <v>9092</v>
      </c>
      <c r="J18" s="152">
        <v>9202</v>
      </c>
      <c r="K18" s="152">
        <v>9329</v>
      </c>
      <c r="L18" s="153">
        <v>9480</v>
      </c>
      <c r="M18" s="153">
        <v>9590</v>
      </c>
      <c r="N18" s="153">
        <v>9680</v>
      </c>
      <c r="O18" s="153">
        <v>9730</v>
      </c>
      <c r="P18" s="153">
        <v>9758</v>
      </c>
      <c r="Q18" s="153">
        <v>9718</v>
      </c>
      <c r="R18" s="153">
        <v>9656</v>
      </c>
      <c r="S18" s="153">
        <v>9617</v>
      </c>
      <c r="T18" s="153">
        <v>9534</v>
      </c>
      <c r="U18" s="153">
        <v>9435</v>
      </c>
      <c r="V18" s="153">
        <v>9388</v>
      </c>
      <c r="W18" s="153">
        <v>9369</v>
      </c>
      <c r="X18" s="153">
        <v>9382</v>
      </c>
      <c r="Y18" s="153">
        <v>9408</v>
      </c>
      <c r="Z18" s="153">
        <v>9411</v>
      </c>
      <c r="AA18" s="153">
        <v>9429</v>
      </c>
      <c r="AB18" s="110">
        <v>140</v>
      </c>
      <c r="AC18" s="110">
        <v>54</v>
      </c>
      <c r="AD18" s="111">
        <v>1397</v>
      </c>
      <c r="AE18" s="112">
        <v>0.17</v>
      </c>
      <c r="AF18" s="111">
        <v>1346</v>
      </c>
      <c r="AG18" s="112">
        <v>0.17</v>
      </c>
    </row>
    <row r="19" spans="1:33" s="113" customFormat="1" x14ac:dyDescent="0.2">
      <c r="A19" s="106" t="s">
        <v>78</v>
      </c>
      <c r="B19" s="152">
        <v>17073</v>
      </c>
      <c r="C19" s="152">
        <v>16968</v>
      </c>
      <c r="D19" s="152">
        <v>16985</v>
      </c>
      <c r="E19" s="152">
        <v>17127</v>
      </c>
      <c r="F19" s="152">
        <v>17322</v>
      </c>
      <c r="G19" s="152">
        <v>17497</v>
      </c>
      <c r="H19" s="152">
        <v>17553</v>
      </c>
      <c r="I19" s="152">
        <v>17666</v>
      </c>
      <c r="J19" s="152">
        <v>17743</v>
      </c>
      <c r="K19" s="152">
        <v>17763</v>
      </c>
      <c r="L19" s="153">
        <v>17866</v>
      </c>
      <c r="M19" s="153">
        <v>17986</v>
      </c>
      <c r="N19" s="153">
        <v>18002</v>
      </c>
      <c r="O19" s="153">
        <v>18005</v>
      </c>
      <c r="P19" s="153">
        <v>17999</v>
      </c>
      <c r="Q19" s="153">
        <v>17942</v>
      </c>
      <c r="R19" s="153">
        <v>17970</v>
      </c>
      <c r="S19" s="153">
        <v>17978</v>
      </c>
      <c r="T19" s="153">
        <v>17897</v>
      </c>
      <c r="U19" s="153">
        <v>17856</v>
      </c>
      <c r="V19" s="153">
        <v>17855</v>
      </c>
      <c r="W19" s="153">
        <v>17921</v>
      </c>
      <c r="X19" s="153">
        <v>17929</v>
      </c>
      <c r="Y19" s="153">
        <v>17970</v>
      </c>
      <c r="Z19" s="153">
        <v>18021</v>
      </c>
      <c r="AA19" s="153">
        <v>18016</v>
      </c>
      <c r="AB19" s="110">
        <v>79</v>
      </c>
      <c r="AC19" s="110">
        <v>38</v>
      </c>
      <c r="AD19" s="111">
        <v>793</v>
      </c>
      <c r="AE19" s="112">
        <v>0.05</v>
      </c>
      <c r="AF19" s="111">
        <v>943</v>
      </c>
      <c r="AG19" s="112">
        <v>0.06</v>
      </c>
    </row>
    <row r="20" spans="1:33" s="113" customFormat="1" x14ac:dyDescent="0.2">
      <c r="A20" s="106" t="s">
        <v>79</v>
      </c>
      <c r="B20" s="152">
        <v>36714</v>
      </c>
      <c r="C20" s="152">
        <v>36972</v>
      </c>
      <c r="D20" s="152">
        <v>37200</v>
      </c>
      <c r="E20" s="152">
        <v>37505</v>
      </c>
      <c r="F20" s="152">
        <v>37963</v>
      </c>
      <c r="G20" s="152">
        <v>38373</v>
      </c>
      <c r="H20" s="152">
        <v>38578</v>
      </c>
      <c r="I20" s="152">
        <v>38640</v>
      </c>
      <c r="J20" s="152">
        <v>38677</v>
      </c>
      <c r="K20" s="152">
        <v>38697</v>
      </c>
      <c r="L20" s="153">
        <v>38738</v>
      </c>
      <c r="M20" s="153">
        <v>38962</v>
      </c>
      <c r="N20" s="153">
        <v>38900</v>
      </c>
      <c r="O20" s="153">
        <v>38763</v>
      </c>
      <c r="P20" s="153">
        <v>38541</v>
      </c>
      <c r="Q20" s="153">
        <v>38229</v>
      </c>
      <c r="R20" s="153">
        <v>37916</v>
      </c>
      <c r="S20" s="153">
        <v>37585</v>
      </c>
      <c r="T20" s="153">
        <v>37228</v>
      </c>
      <c r="U20" s="153">
        <v>36889</v>
      </c>
      <c r="V20" s="153">
        <v>36754</v>
      </c>
      <c r="W20" s="153">
        <v>36657</v>
      </c>
      <c r="X20" s="153">
        <v>36678</v>
      </c>
      <c r="Y20" s="153">
        <v>36788</v>
      </c>
      <c r="Z20" s="153">
        <v>36809</v>
      </c>
      <c r="AA20" s="153">
        <v>36860</v>
      </c>
      <c r="AB20" s="110">
        <v>202</v>
      </c>
      <c r="AC20" s="110">
        <v>6</v>
      </c>
      <c r="AD20" s="111">
        <v>2024</v>
      </c>
      <c r="AE20" s="112">
        <v>0.06</v>
      </c>
      <c r="AF20" s="111">
        <v>146</v>
      </c>
      <c r="AG20" s="112">
        <v>0</v>
      </c>
    </row>
    <row r="21" spans="1:33" s="113" customFormat="1" x14ac:dyDescent="0.2">
      <c r="A21" s="106" t="s">
        <v>80</v>
      </c>
      <c r="B21" s="152">
        <v>85747</v>
      </c>
      <c r="C21" s="152">
        <v>87941</v>
      </c>
      <c r="D21" s="152">
        <v>90340</v>
      </c>
      <c r="E21" s="152">
        <v>93043</v>
      </c>
      <c r="F21" s="152">
        <v>96031</v>
      </c>
      <c r="G21" s="152">
        <v>97996</v>
      </c>
      <c r="H21" s="152">
        <v>99140</v>
      </c>
      <c r="I21" s="152">
        <v>100014</v>
      </c>
      <c r="J21" s="152">
        <v>100882</v>
      </c>
      <c r="K21" s="152">
        <v>101701</v>
      </c>
      <c r="L21" s="153">
        <v>102241</v>
      </c>
      <c r="M21" s="153">
        <v>102737</v>
      </c>
      <c r="N21" s="153">
        <v>102636</v>
      </c>
      <c r="O21" s="153">
        <v>102327</v>
      </c>
      <c r="P21" s="153">
        <v>101685</v>
      </c>
      <c r="Q21" s="153">
        <v>100798</v>
      </c>
      <c r="R21" s="153">
        <v>99909</v>
      </c>
      <c r="S21" s="153">
        <v>99075</v>
      </c>
      <c r="T21" s="153">
        <v>98026</v>
      </c>
      <c r="U21" s="153">
        <v>96972</v>
      </c>
      <c r="V21" s="153">
        <v>96643</v>
      </c>
      <c r="W21" s="153">
        <v>96635</v>
      </c>
      <c r="X21" s="153">
        <v>96576</v>
      </c>
      <c r="Y21" s="153">
        <v>96841</v>
      </c>
      <c r="Z21" s="153">
        <v>96953</v>
      </c>
      <c r="AA21" s="153">
        <v>97046</v>
      </c>
      <c r="AB21" s="110">
        <v>1649</v>
      </c>
      <c r="AC21" s="110">
        <v>452</v>
      </c>
      <c r="AD21" s="111">
        <v>16494</v>
      </c>
      <c r="AE21" s="112">
        <v>0.19</v>
      </c>
      <c r="AF21" s="111">
        <v>11299</v>
      </c>
      <c r="AG21" s="112">
        <v>0.13</v>
      </c>
    </row>
    <row r="22" spans="1:33" s="113" customFormat="1" x14ac:dyDescent="0.2">
      <c r="A22" s="106" t="s">
        <v>81</v>
      </c>
      <c r="B22" s="152">
        <v>22020</v>
      </c>
      <c r="C22" s="152">
        <v>22053</v>
      </c>
      <c r="D22" s="152">
        <v>22082</v>
      </c>
      <c r="E22" s="152">
        <v>22213</v>
      </c>
      <c r="F22" s="152">
        <v>22477</v>
      </c>
      <c r="G22" s="152">
        <v>22708</v>
      </c>
      <c r="H22" s="152">
        <v>22890</v>
      </c>
      <c r="I22" s="152">
        <v>23000</v>
      </c>
      <c r="J22" s="152">
        <v>22971</v>
      </c>
      <c r="K22" s="152">
        <v>23010</v>
      </c>
      <c r="L22" s="153">
        <v>23102</v>
      </c>
      <c r="M22" s="153">
        <v>23157</v>
      </c>
      <c r="N22" s="153">
        <v>23085</v>
      </c>
      <c r="O22" s="153">
        <v>23006</v>
      </c>
      <c r="P22" s="153">
        <v>22885</v>
      </c>
      <c r="Q22" s="153">
        <v>22756</v>
      </c>
      <c r="R22" s="153">
        <v>22686</v>
      </c>
      <c r="S22" s="153">
        <v>22649</v>
      </c>
      <c r="T22" s="153">
        <v>22546</v>
      </c>
      <c r="U22" s="153">
        <v>22462</v>
      </c>
      <c r="V22" s="153">
        <v>22462</v>
      </c>
      <c r="W22" s="153">
        <v>22433</v>
      </c>
      <c r="X22" s="153">
        <v>22351</v>
      </c>
      <c r="Y22" s="153">
        <v>22365</v>
      </c>
      <c r="Z22" s="153">
        <v>22341</v>
      </c>
      <c r="AA22" s="153">
        <v>22263</v>
      </c>
      <c r="AB22" s="110">
        <v>108</v>
      </c>
      <c r="AC22" s="110">
        <v>10</v>
      </c>
      <c r="AD22" s="111">
        <v>1082</v>
      </c>
      <c r="AE22" s="112">
        <v>0.05</v>
      </c>
      <c r="AF22" s="111">
        <v>243</v>
      </c>
      <c r="AG22" s="112">
        <v>0.01</v>
      </c>
    </row>
    <row r="23" spans="1:33" s="113" customFormat="1" x14ac:dyDescent="0.2">
      <c r="A23" s="106" t="s">
        <v>82</v>
      </c>
      <c r="B23" s="152">
        <v>7460</v>
      </c>
      <c r="C23" s="152">
        <v>7443</v>
      </c>
      <c r="D23" s="152">
        <v>7443</v>
      </c>
      <c r="E23" s="152">
        <v>7547</v>
      </c>
      <c r="F23" s="152">
        <v>7634</v>
      </c>
      <c r="G23" s="152">
        <v>7663</v>
      </c>
      <c r="H23" s="152">
        <v>7646</v>
      </c>
      <c r="I23" s="152">
        <v>7613</v>
      </c>
      <c r="J23" s="152">
        <v>7621</v>
      </c>
      <c r="K23" s="152">
        <v>7578</v>
      </c>
      <c r="L23" s="153">
        <v>7504</v>
      </c>
      <c r="M23" s="153">
        <v>7480</v>
      </c>
      <c r="N23" s="153">
        <v>7424</v>
      </c>
      <c r="O23" s="153">
        <v>7303</v>
      </c>
      <c r="P23" s="153">
        <v>7192</v>
      </c>
      <c r="Q23" s="153">
        <v>7068</v>
      </c>
      <c r="R23" s="153">
        <v>7003</v>
      </c>
      <c r="S23" s="153">
        <v>6900</v>
      </c>
      <c r="T23" s="153">
        <v>6756</v>
      </c>
      <c r="U23" s="153">
        <v>6624</v>
      </c>
      <c r="V23" s="153">
        <v>6578</v>
      </c>
      <c r="W23" s="153">
        <v>6507</v>
      </c>
      <c r="X23" s="153">
        <v>6448</v>
      </c>
      <c r="Y23" s="153">
        <v>6374</v>
      </c>
      <c r="Z23" s="153">
        <v>6306</v>
      </c>
      <c r="AA23" s="153">
        <v>6278</v>
      </c>
      <c r="AB23" s="110">
        <v>4</v>
      </c>
      <c r="AC23" s="110">
        <v>-47</v>
      </c>
      <c r="AD23" s="111">
        <v>44</v>
      </c>
      <c r="AE23" s="112">
        <v>0.01</v>
      </c>
      <c r="AF23" s="111">
        <v>-1182</v>
      </c>
      <c r="AG23" s="112">
        <v>-0.16</v>
      </c>
    </row>
    <row r="24" spans="1:33" s="113" customFormat="1" x14ac:dyDescent="0.2">
      <c r="A24" s="106" t="s">
        <v>83</v>
      </c>
      <c r="B24" s="152">
        <v>9221</v>
      </c>
      <c r="C24" s="152">
        <v>9452</v>
      </c>
      <c r="D24" s="152">
        <v>9738</v>
      </c>
      <c r="E24" s="152">
        <v>10096</v>
      </c>
      <c r="F24" s="152">
        <v>10493</v>
      </c>
      <c r="G24" s="152">
        <v>10849</v>
      </c>
      <c r="H24" s="152">
        <v>11137</v>
      </c>
      <c r="I24" s="152">
        <v>11372</v>
      </c>
      <c r="J24" s="152">
        <v>11600</v>
      </c>
      <c r="K24" s="152">
        <v>11786</v>
      </c>
      <c r="L24" s="153">
        <v>11961</v>
      </c>
      <c r="M24" s="153">
        <v>12150</v>
      </c>
      <c r="N24" s="153">
        <v>12288</v>
      </c>
      <c r="O24" s="153">
        <v>12363</v>
      </c>
      <c r="P24" s="153">
        <v>12391</v>
      </c>
      <c r="Q24" s="153">
        <v>12343</v>
      </c>
      <c r="R24" s="153">
        <v>12304</v>
      </c>
      <c r="S24" s="153">
        <v>12259</v>
      </c>
      <c r="T24" s="153">
        <v>12149</v>
      </c>
      <c r="U24" s="153">
        <v>12043</v>
      </c>
      <c r="V24" s="153">
        <v>12019</v>
      </c>
      <c r="W24" s="153">
        <v>12012</v>
      </c>
      <c r="X24" s="153">
        <v>12025</v>
      </c>
      <c r="Y24" s="153">
        <v>12088</v>
      </c>
      <c r="Z24" s="153">
        <v>12155</v>
      </c>
      <c r="AA24" s="153">
        <v>12213</v>
      </c>
      <c r="AB24" s="110">
        <v>274</v>
      </c>
      <c r="AC24" s="110">
        <v>120</v>
      </c>
      <c r="AD24" s="111">
        <v>2740</v>
      </c>
      <c r="AE24" s="112">
        <v>0.3</v>
      </c>
      <c r="AF24" s="111">
        <v>2992</v>
      </c>
      <c r="AG24" s="112">
        <v>0.32</v>
      </c>
    </row>
    <row r="25" spans="1:33" s="113" customFormat="1" x14ac:dyDescent="0.2">
      <c r="A25" s="106" t="s">
        <v>84</v>
      </c>
      <c r="B25" s="152">
        <v>8913</v>
      </c>
      <c r="C25" s="152">
        <v>8931</v>
      </c>
      <c r="D25" s="152">
        <v>8972</v>
      </c>
      <c r="E25" s="152">
        <v>9003</v>
      </c>
      <c r="F25" s="152">
        <v>9124</v>
      </c>
      <c r="G25" s="152">
        <v>9243</v>
      </c>
      <c r="H25" s="152">
        <v>9304</v>
      </c>
      <c r="I25" s="152">
        <v>9336</v>
      </c>
      <c r="J25" s="152">
        <v>9422</v>
      </c>
      <c r="K25" s="152">
        <v>9406</v>
      </c>
      <c r="L25" s="153">
        <v>9410</v>
      </c>
      <c r="M25" s="153">
        <v>9429</v>
      </c>
      <c r="N25" s="153">
        <v>9360</v>
      </c>
      <c r="O25" s="153">
        <v>9289</v>
      </c>
      <c r="P25" s="153">
        <v>9205</v>
      </c>
      <c r="Q25" s="153">
        <v>9149</v>
      </c>
      <c r="R25" s="153">
        <v>9096</v>
      </c>
      <c r="S25" s="153">
        <v>9044</v>
      </c>
      <c r="T25" s="153">
        <v>9022</v>
      </c>
      <c r="U25" s="153">
        <v>8954</v>
      </c>
      <c r="V25" s="153">
        <v>8942</v>
      </c>
      <c r="W25" s="153">
        <v>8900</v>
      </c>
      <c r="X25" s="153">
        <v>8857</v>
      </c>
      <c r="Y25" s="153">
        <v>8818</v>
      </c>
      <c r="Z25" s="153">
        <v>8758</v>
      </c>
      <c r="AA25" s="153">
        <v>8729</v>
      </c>
      <c r="AB25" s="110">
        <v>50</v>
      </c>
      <c r="AC25" s="110">
        <v>-7</v>
      </c>
      <c r="AD25" s="111">
        <v>497</v>
      </c>
      <c r="AE25" s="112">
        <v>0.06</v>
      </c>
      <c r="AF25" s="111">
        <v>-184</v>
      </c>
      <c r="AG25" s="112">
        <v>-0.02</v>
      </c>
    </row>
    <row r="26" spans="1:33" s="113" customFormat="1" x14ac:dyDescent="0.2">
      <c r="A26" s="106" t="s">
        <v>126</v>
      </c>
      <c r="B26" s="152">
        <v>2260</v>
      </c>
      <c r="C26" s="152">
        <v>2264</v>
      </c>
      <c r="D26" s="152">
        <v>2236</v>
      </c>
      <c r="E26" s="152">
        <v>2201</v>
      </c>
      <c r="F26" s="152">
        <v>2185</v>
      </c>
      <c r="G26" s="152">
        <v>2172</v>
      </c>
      <c r="H26" s="152">
        <v>2163</v>
      </c>
      <c r="I26" s="152">
        <v>2141</v>
      </c>
      <c r="J26" s="152">
        <v>2133</v>
      </c>
      <c r="K26" s="152">
        <v>2113</v>
      </c>
      <c r="L26" s="153">
        <v>2103</v>
      </c>
      <c r="M26" s="153">
        <v>2093</v>
      </c>
      <c r="N26" s="153">
        <v>2079</v>
      </c>
      <c r="O26" s="153">
        <v>2062</v>
      </c>
      <c r="P26" s="153">
        <v>2015</v>
      </c>
      <c r="Q26" s="153">
        <v>1989</v>
      </c>
      <c r="R26" s="153">
        <v>1973</v>
      </c>
      <c r="S26" s="153">
        <v>1955</v>
      </c>
      <c r="T26" s="153">
        <v>1960</v>
      </c>
      <c r="U26" s="153">
        <v>1949</v>
      </c>
      <c r="V26" s="153">
        <v>1949</v>
      </c>
      <c r="W26" s="153">
        <v>1916</v>
      </c>
      <c r="X26" s="153">
        <v>1905</v>
      </c>
      <c r="Y26" s="153">
        <v>1883</v>
      </c>
      <c r="Z26" s="153">
        <v>1869</v>
      </c>
      <c r="AA26" s="153">
        <v>1865</v>
      </c>
      <c r="AB26" s="110">
        <v>-16</v>
      </c>
      <c r="AC26" s="110">
        <v>-16</v>
      </c>
      <c r="AD26" s="111">
        <v>-157</v>
      </c>
      <c r="AE26" s="112">
        <v>-7.0000000000000007E-2</v>
      </c>
      <c r="AF26" s="111">
        <v>-395</v>
      </c>
      <c r="AG26" s="112">
        <v>-0.17</v>
      </c>
    </row>
    <row r="27" spans="1:33" s="113" customFormat="1" x14ac:dyDescent="0.2">
      <c r="A27" s="106" t="s">
        <v>85</v>
      </c>
      <c r="B27" s="152">
        <v>12400</v>
      </c>
      <c r="C27" s="152">
        <v>12346</v>
      </c>
      <c r="D27" s="152">
        <v>12274</v>
      </c>
      <c r="E27" s="152">
        <v>12314</v>
      </c>
      <c r="F27" s="152">
        <v>12437</v>
      </c>
      <c r="G27" s="152">
        <v>12544</v>
      </c>
      <c r="H27" s="152">
        <v>12646</v>
      </c>
      <c r="I27" s="152">
        <v>12712</v>
      </c>
      <c r="J27" s="152">
        <v>12737</v>
      </c>
      <c r="K27" s="152">
        <v>12769</v>
      </c>
      <c r="L27" s="153">
        <v>12837</v>
      </c>
      <c r="M27" s="153">
        <v>12866</v>
      </c>
      <c r="N27" s="153">
        <v>12830</v>
      </c>
      <c r="O27" s="153">
        <v>12776</v>
      </c>
      <c r="P27" s="153">
        <v>12677</v>
      </c>
      <c r="Q27" s="153">
        <v>12529</v>
      </c>
      <c r="R27" s="153">
        <v>12409</v>
      </c>
      <c r="S27" s="153">
        <v>12361</v>
      </c>
      <c r="T27" s="153">
        <v>12237</v>
      </c>
      <c r="U27" s="153">
        <v>12142</v>
      </c>
      <c r="V27" s="153">
        <v>12045</v>
      </c>
      <c r="W27" s="153">
        <v>11941</v>
      </c>
      <c r="X27" s="153">
        <v>11790</v>
      </c>
      <c r="Y27" s="153">
        <v>11756</v>
      </c>
      <c r="Z27" s="153">
        <v>11657</v>
      </c>
      <c r="AA27" s="153">
        <v>11519</v>
      </c>
      <c r="AB27" s="110">
        <v>44</v>
      </c>
      <c r="AC27" s="110">
        <v>-35</v>
      </c>
      <c r="AD27" s="111">
        <v>437</v>
      </c>
      <c r="AE27" s="112">
        <v>0.04</v>
      </c>
      <c r="AF27" s="111">
        <v>-881</v>
      </c>
      <c r="AG27" s="112">
        <v>-7.0000000000000007E-2</v>
      </c>
    </row>
    <row r="28" spans="1:33" s="113" customFormat="1" x14ac:dyDescent="0.2">
      <c r="A28" s="106" t="s">
        <v>86</v>
      </c>
      <c r="B28" s="152">
        <v>36891</v>
      </c>
      <c r="C28" s="152">
        <v>36892</v>
      </c>
      <c r="D28" s="152">
        <v>37006</v>
      </c>
      <c r="E28" s="152">
        <v>37202</v>
      </c>
      <c r="F28" s="152">
        <v>37769</v>
      </c>
      <c r="G28" s="152">
        <v>38103</v>
      </c>
      <c r="H28" s="152">
        <v>38226</v>
      </c>
      <c r="I28" s="152">
        <v>38168</v>
      </c>
      <c r="J28" s="152">
        <v>38098</v>
      </c>
      <c r="K28" s="152">
        <v>38170</v>
      </c>
      <c r="L28" s="153">
        <v>38165</v>
      </c>
      <c r="M28" s="153">
        <v>38279</v>
      </c>
      <c r="N28" s="153">
        <v>38151</v>
      </c>
      <c r="O28" s="153">
        <v>37959</v>
      </c>
      <c r="P28" s="153">
        <v>37771</v>
      </c>
      <c r="Q28" s="153">
        <v>37495</v>
      </c>
      <c r="R28" s="153">
        <v>37355</v>
      </c>
      <c r="S28" s="153">
        <v>37211</v>
      </c>
      <c r="T28" s="153">
        <v>36915</v>
      </c>
      <c r="U28" s="153">
        <v>36613</v>
      </c>
      <c r="V28" s="153">
        <v>36519</v>
      </c>
      <c r="W28" s="153">
        <v>36502</v>
      </c>
      <c r="X28" s="153">
        <v>36462</v>
      </c>
      <c r="Y28" s="153">
        <v>36447</v>
      </c>
      <c r="Z28" s="153">
        <v>36304</v>
      </c>
      <c r="AA28" s="153">
        <v>36230</v>
      </c>
      <c r="AB28" s="110">
        <v>127</v>
      </c>
      <c r="AC28" s="110">
        <v>-26</v>
      </c>
      <c r="AD28" s="111">
        <v>1274</v>
      </c>
      <c r="AE28" s="112">
        <v>0.03</v>
      </c>
      <c r="AF28" s="111">
        <v>-661</v>
      </c>
      <c r="AG28" s="112">
        <v>-0.02</v>
      </c>
    </row>
    <row r="29" spans="1:33" s="113" customFormat="1" x14ac:dyDescent="0.2">
      <c r="A29" s="106" t="s">
        <v>87</v>
      </c>
      <c r="B29" s="152">
        <v>1961</v>
      </c>
      <c r="C29" s="152">
        <v>1970</v>
      </c>
      <c r="D29" s="152">
        <v>1997</v>
      </c>
      <c r="E29" s="152">
        <v>2024</v>
      </c>
      <c r="F29" s="152">
        <v>2060</v>
      </c>
      <c r="G29" s="152">
        <v>2100</v>
      </c>
      <c r="H29" s="152">
        <v>2097</v>
      </c>
      <c r="I29" s="152">
        <v>2108</v>
      </c>
      <c r="J29" s="152">
        <v>2118</v>
      </c>
      <c r="K29" s="152">
        <v>2123</v>
      </c>
      <c r="L29" s="153">
        <v>2114</v>
      </c>
      <c r="M29" s="153">
        <v>2120</v>
      </c>
      <c r="N29" s="153">
        <v>2086</v>
      </c>
      <c r="O29" s="153">
        <v>2070</v>
      </c>
      <c r="P29" s="153">
        <v>2035</v>
      </c>
      <c r="Q29" s="153">
        <v>2004</v>
      </c>
      <c r="R29" s="153">
        <v>1982</v>
      </c>
      <c r="S29" s="153">
        <v>1956</v>
      </c>
      <c r="T29" s="153">
        <v>1937</v>
      </c>
      <c r="U29" s="153">
        <v>1928</v>
      </c>
      <c r="V29" s="153">
        <v>1909</v>
      </c>
      <c r="W29" s="153">
        <v>1908</v>
      </c>
      <c r="X29" s="153">
        <v>1893</v>
      </c>
      <c r="Y29" s="153">
        <v>1894</v>
      </c>
      <c r="Z29" s="153">
        <v>1890</v>
      </c>
      <c r="AA29" s="153">
        <v>1889</v>
      </c>
      <c r="AB29" s="110">
        <v>15</v>
      </c>
      <c r="AC29" s="110">
        <v>-3</v>
      </c>
      <c r="AD29" s="111">
        <v>153</v>
      </c>
      <c r="AE29" s="112">
        <v>0.08</v>
      </c>
      <c r="AF29" s="111">
        <v>-72</v>
      </c>
      <c r="AG29" s="112">
        <v>-0.04</v>
      </c>
    </row>
    <row r="30" spans="1:33" s="113" customFormat="1" x14ac:dyDescent="0.2">
      <c r="A30" s="106" t="s">
        <v>127</v>
      </c>
      <c r="B30" s="152">
        <v>13470</v>
      </c>
      <c r="C30" s="152">
        <v>13566</v>
      </c>
      <c r="D30" s="152">
        <v>13655</v>
      </c>
      <c r="E30" s="152">
        <v>13858</v>
      </c>
      <c r="F30" s="152">
        <v>14041</v>
      </c>
      <c r="G30" s="152">
        <v>14252</v>
      </c>
      <c r="H30" s="152">
        <v>14359</v>
      </c>
      <c r="I30" s="152">
        <v>14377</v>
      </c>
      <c r="J30" s="152">
        <v>14329</v>
      </c>
      <c r="K30" s="152">
        <v>14301</v>
      </c>
      <c r="L30" s="153">
        <v>14270</v>
      </c>
      <c r="M30" s="153">
        <v>14190</v>
      </c>
      <c r="N30" s="153">
        <v>14118</v>
      </c>
      <c r="O30" s="153">
        <v>14039</v>
      </c>
      <c r="P30" s="153">
        <v>13917</v>
      </c>
      <c r="Q30" s="153">
        <v>13760</v>
      </c>
      <c r="R30" s="153">
        <v>13648</v>
      </c>
      <c r="S30" s="153">
        <v>13574</v>
      </c>
      <c r="T30" s="153">
        <v>13353</v>
      </c>
      <c r="U30" s="153">
        <v>13191</v>
      </c>
      <c r="V30" s="153">
        <v>13055</v>
      </c>
      <c r="W30" s="153">
        <v>12987</v>
      </c>
      <c r="X30" s="153">
        <v>12962</v>
      </c>
      <c r="Y30" s="153">
        <v>12948</v>
      </c>
      <c r="Z30" s="153">
        <v>12922</v>
      </c>
      <c r="AA30" s="153">
        <v>12881</v>
      </c>
      <c r="AB30" s="110">
        <v>80</v>
      </c>
      <c r="AC30" s="110">
        <v>-24</v>
      </c>
      <c r="AD30" s="111">
        <v>800</v>
      </c>
      <c r="AE30" s="112">
        <v>0.06</v>
      </c>
      <c r="AF30" s="111">
        <v>-589</v>
      </c>
      <c r="AG30" s="112">
        <v>-0.04</v>
      </c>
    </row>
    <row r="31" spans="1:33" s="113" customFormat="1" x14ac:dyDescent="0.2">
      <c r="A31" s="106" t="s">
        <v>88</v>
      </c>
      <c r="B31" s="152">
        <v>19708</v>
      </c>
      <c r="C31" s="152">
        <v>20065</v>
      </c>
      <c r="D31" s="152">
        <v>20487</v>
      </c>
      <c r="E31" s="152">
        <v>21036</v>
      </c>
      <c r="F31" s="152">
        <v>21654</v>
      </c>
      <c r="G31" s="152">
        <v>22141</v>
      </c>
      <c r="H31" s="152">
        <v>22485</v>
      </c>
      <c r="I31" s="152">
        <v>22729</v>
      </c>
      <c r="J31" s="152">
        <v>22854</v>
      </c>
      <c r="K31" s="152">
        <v>23102</v>
      </c>
      <c r="L31" s="153">
        <v>23212</v>
      </c>
      <c r="M31" s="153">
        <v>23368</v>
      </c>
      <c r="N31" s="153">
        <v>23414</v>
      </c>
      <c r="O31" s="153">
        <v>23439</v>
      </c>
      <c r="P31" s="153">
        <v>23265</v>
      </c>
      <c r="Q31" s="153">
        <v>23054</v>
      </c>
      <c r="R31" s="153">
        <v>22918</v>
      </c>
      <c r="S31" s="153">
        <v>22745</v>
      </c>
      <c r="T31" s="153">
        <v>22526</v>
      </c>
      <c r="U31" s="153">
        <v>22231</v>
      </c>
      <c r="V31" s="153">
        <v>22125</v>
      </c>
      <c r="W31" s="153">
        <v>22030</v>
      </c>
      <c r="X31" s="153">
        <v>21964</v>
      </c>
      <c r="Y31" s="153">
        <v>21966</v>
      </c>
      <c r="Z31" s="153">
        <v>21924</v>
      </c>
      <c r="AA31" s="153">
        <v>21912</v>
      </c>
      <c r="AB31" s="110">
        <v>350</v>
      </c>
      <c r="AC31" s="110">
        <v>88</v>
      </c>
      <c r="AD31" s="111">
        <v>3504</v>
      </c>
      <c r="AE31" s="112">
        <v>0.18</v>
      </c>
      <c r="AF31" s="111">
        <v>2204</v>
      </c>
      <c r="AG31" s="112">
        <v>0.11</v>
      </c>
    </row>
    <row r="32" spans="1:33" s="113" customFormat="1" x14ac:dyDescent="0.2">
      <c r="A32" s="106" t="s">
        <v>89</v>
      </c>
      <c r="B32" s="152">
        <v>9580</v>
      </c>
      <c r="C32" s="152">
        <v>9553</v>
      </c>
      <c r="D32" s="152">
        <v>9596</v>
      </c>
      <c r="E32" s="152">
        <v>9645</v>
      </c>
      <c r="F32" s="152">
        <v>9806</v>
      </c>
      <c r="G32" s="152">
        <v>10005</v>
      </c>
      <c r="H32" s="152">
        <v>10119</v>
      </c>
      <c r="I32" s="152">
        <v>10164</v>
      </c>
      <c r="J32" s="152">
        <v>10255</v>
      </c>
      <c r="K32" s="152">
        <v>10329</v>
      </c>
      <c r="L32" s="153">
        <v>10388</v>
      </c>
      <c r="M32" s="153">
        <v>10454</v>
      </c>
      <c r="N32" s="153">
        <v>10491</v>
      </c>
      <c r="O32" s="153">
        <v>10488</v>
      </c>
      <c r="P32" s="153">
        <v>10491</v>
      </c>
      <c r="Q32" s="153">
        <v>10454</v>
      </c>
      <c r="R32" s="153">
        <v>10446</v>
      </c>
      <c r="S32" s="153">
        <v>10399</v>
      </c>
      <c r="T32" s="153">
        <v>10380</v>
      </c>
      <c r="U32" s="153">
        <v>10336</v>
      </c>
      <c r="V32" s="153">
        <v>10299</v>
      </c>
      <c r="W32" s="153">
        <v>10309</v>
      </c>
      <c r="X32" s="153">
        <v>10296</v>
      </c>
      <c r="Y32" s="153">
        <v>10305</v>
      </c>
      <c r="Z32" s="153">
        <v>10308</v>
      </c>
      <c r="AA32" s="153">
        <v>10334</v>
      </c>
      <c r="AB32" s="110">
        <v>81</v>
      </c>
      <c r="AC32" s="110">
        <v>30</v>
      </c>
      <c r="AD32" s="111">
        <v>808</v>
      </c>
      <c r="AE32" s="112">
        <v>0.08</v>
      </c>
      <c r="AF32" s="111">
        <v>754</v>
      </c>
      <c r="AG32" s="112">
        <v>0.08</v>
      </c>
    </row>
    <row r="33" spans="1:33" s="113" customFormat="1" x14ac:dyDescent="0.2">
      <c r="A33" s="106" t="s">
        <v>90</v>
      </c>
      <c r="B33" s="152">
        <v>2254</v>
      </c>
      <c r="C33" s="152">
        <v>2253</v>
      </c>
      <c r="D33" s="152">
        <v>2255</v>
      </c>
      <c r="E33" s="152">
        <v>2273</v>
      </c>
      <c r="F33" s="152">
        <v>2273</v>
      </c>
      <c r="G33" s="152">
        <v>2299</v>
      </c>
      <c r="H33" s="152">
        <v>2298</v>
      </c>
      <c r="I33" s="152">
        <v>2296</v>
      </c>
      <c r="J33" s="152">
        <v>2289</v>
      </c>
      <c r="K33" s="152">
        <v>2290</v>
      </c>
      <c r="L33" s="153">
        <v>2298</v>
      </c>
      <c r="M33" s="153">
        <v>2309</v>
      </c>
      <c r="N33" s="153">
        <v>2314</v>
      </c>
      <c r="O33" s="153">
        <v>2283</v>
      </c>
      <c r="P33" s="153">
        <v>2237</v>
      </c>
      <c r="Q33" s="153">
        <v>2202</v>
      </c>
      <c r="R33" s="153">
        <v>2181</v>
      </c>
      <c r="S33" s="153">
        <v>2159</v>
      </c>
      <c r="T33" s="153">
        <v>2141</v>
      </c>
      <c r="U33" s="153">
        <v>2115</v>
      </c>
      <c r="V33" s="153">
        <v>2089</v>
      </c>
      <c r="W33" s="153">
        <v>2074</v>
      </c>
      <c r="X33" s="153">
        <v>2066</v>
      </c>
      <c r="Y33" s="153">
        <v>2059</v>
      </c>
      <c r="Z33" s="153">
        <v>2052</v>
      </c>
      <c r="AA33" s="153">
        <v>2048</v>
      </c>
      <c r="AB33" s="110">
        <v>4</v>
      </c>
      <c r="AC33" s="110">
        <v>-8</v>
      </c>
      <c r="AD33" s="111">
        <v>44</v>
      </c>
      <c r="AE33" s="112">
        <v>0.02</v>
      </c>
      <c r="AF33" s="111">
        <v>-206</v>
      </c>
      <c r="AG33" s="112">
        <v>-0.09</v>
      </c>
    </row>
    <row r="34" spans="1:33" s="113" customFormat="1" x14ac:dyDescent="0.2">
      <c r="A34" s="106" t="s">
        <v>91</v>
      </c>
      <c r="B34" s="152">
        <v>9695</v>
      </c>
      <c r="C34" s="152">
        <v>9705</v>
      </c>
      <c r="D34" s="153">
        <v>9698</v>
      </c>
      <c r="E34" s="153">
        <v>9736</v>
      </c>
      <c r="F34" s="152">
        <v>9809</v>
      </c>
      <c r="G34" s="152">
        <v>9877</v>
      </c>
      <c r="H34" s="152">
        <v>9918</v>
      </c>
      <c r="I34" s="152">
        <v>9886</v>
      </c>
      <c r="J34" s="152">
        <v>9841</v>
      </c>
      <c r="K34" s="152">
        <v>9822</v>
      </c>
      <c r="L34" s="153">
        <v>9889</v>
      </c>
      <c r="M34" s="153">
        <v>9889</v>
      </c>
      <c r="N34" s="153">
        <v>9867</v>
      </c>
      <c r="O34" s="153">
        <v>9816</v>
      </c>
      <c r="P34" s="153">
        <v>9681</v>
      </c>
      <c r="Q34" s="153">
        <v>9575</v>
      </c>
      <c r="R34" s="153">
        <v>9489</v>
      </c>
      <c r="S34" s="153">
        <v>9436</v>
      </c>
      <c r="T34" s="153">
        <v>9338</v>
      </c>
      <c r="U34" s="153">
        <v>9258</v>
      </c>
      <c r="V34" s="153">
        <v>9213</v>
      </c>
      <c r="W34" s="153">
        <v>9140</v>
      </c>
      <c r="X34" s="153">
        <v>9101</v>
      </c>
      <c r="Y34" s="153">
        <v>9096</v>
      </c>
      <c r="Z34" s="153">
        <v>9040</v>
      </c>
      <c r="AA34" s="153">
        <v>8981</v>
      </c>
      <c r="AB34" s="110">
        <v>19</v>
      </c>
      <c r="AC34" s="110">
        <v>-29</v>
      </c>
      <c r="AD34" s="111">
        <v>194</v>
      </c>
      <c r="AE34" s="112">
        <v>0.02</v>
      </c>
      <c r="AF34" s="111">
        <v>-714</v>
      </c>
      <c r="AG34" s="112">
        <v>-7.0000000000000007E-2</v>
      </c>
    </row>
    <row r="35" spans="1:33" s="113" customFormat="1" x14ac:dyDescent="0.2">
      <c r="A35" s="106" t="s">
        <v>92</v>
      </c>
      <c r="B35" s="152">
        <v>33321</v>
      </c>
      <c r="C35" s="152">
        <v>33490</v>
      </c>
      <c r="D35" s="153">
        <v>33714</v>
      </c>
      <c r="E35" s="153">
        <v>34175</v>
      </c>
      <c r="F35" s="152">
        <v>34762</v>
      </c>
      <c r="G35" s="152">
        <v>35231</v>
      </c>
      <c r="H35" s="152">
        <v>35576</v>
      </c>
      <c r="I35" s="152">
        <v>35660</v>
      </c>
      <c r="J35" s="152">
        <v>35676</v>
      </c>
      <c r="K35" s="152">
        <v>35778</v>
      </c>
      <c r="L35" s="153">
        <v>35904</v>
      </c>
      <c r="M35" s="153">
        <v>36065</v>
      </c>
      <c r="N35" s="153">
        <v>36050</v>
      </c>
      <c r="O35" s="153">
        <v>35934</v>
      </c>
      <c r="P35" s="153">
        <v>35807</v>
      </c>
      <c r="Q35" s="153">
        <v>35545</v>
      </c>
      <c r="R35" s="153">
        <v>35364</v>
      </c>
      <c r="S35" s="153">
        <v>35148</v>
      </c>
      <c r="T35" s="153">
        <v>34816</v>
      </c>
      <c r="U35" s="153">
        <v>34429</v>
      </c>
      <c r="V35" s="153">
        <v>34232</v>
      </c>
      <c r="W35" s="153">
        <v>34086</v>
      </c>
      <c r="X35" s="153">
        <v>33979</v>
      </c>
      <c r="Y35" s="153">
        <v>34001</v>
      </c>
      <c r="Z35" s="153">
        <v>33973</v>
      </c>
      <c r="AA35" s="153">
        <v>33990</v>
      </c>
      <c r="AB35" s="110">
        <v>258</v>
      </c>
      <c r="AC35" s="110">
        <v>27</v>
      </c>
      <c r="AD35" s="111">
        <v>2583</v>
      </c>
      <c r="AE35" s="112">
        <v>0.08</v>
      </c>
      <c r="AF35" s="111">
        <v>669</v>
      </c>
      <c r="AG35" s="112">
        <v>0.02</v>
      </c>
    </row>
    <row r="36" spans="1:33" s="113" customFormat="1" x14ac:dyDescent="0.2">
      <c r="A36" s="106" t="s">
        <v>93</v>
      </c>
      <c r="B36" s="152">
        <v>7973</v>
      </c>
      <c r="C36" s="152">
        <v>8176</v>
      </c>
      <c r="D36" s="153">
        <v>8409</v>
      </c>
      <c r="E36" s="153">
        <v>8600</v>
      </c>
      <c r="F36" s="152">
        <v>8817</v>
      </c>
      <c r="G36" s="152">
        <v>8985</v>
      </c>
      <c r="H36" s="152">
        <v>9126</v>
      </c>
      <c r="I36" s="152">
        <v>9331</v>
      </c>
      <c r="J36" s="152">
        <v>9534</v>
      </c>
      <c r="K36" s="152">
        <v>9680</v>
      </c>
      <c r="L36" s="153">
        <v>9821</v>
      </c>
      <c r="M36" s="153">
        <v>9928</v>
      </c>
      <c r="N36" s="153">
        <v>10026</v>
      </c>
      <c r="O36" s="153">
        <v>10092</v>
      </c>
      <c r="P36" s="153">
        <v>10109</v>
      </c>
      <c r="Q36" s="153">
        <v>10087</v>
      </c>
      <c r="R36" s="153">
        <v>10049</v>
      </c>
      <c r="S36" s="153">
        <v>9996</v>
      </c>
      <c r="T36" s="153">
        <v>9955</v>
      </c>
      <c r="U36" s="153">
        <v>9898</v>
      </c>
      <c r="V36" s="153">
        <v>9911</v>
      </c>
      <c r="W36" s="153">
        <v>9923</v>
      </c>
      <c r="X36" s="153">
        <v>9897</v>
      </c>
      <c r="Y36" s="153">
        <v>9904</v>
      </c>
      <c r="Z36" s="153">
        <v>9893</v>
      </c>
      <c r="AA36" s="153">
        <v>9896</v>
      </c>
      <c r="AB36" s="110">
        <v>185</v>
      </c>
      <c r="AC36" s="110">
        <v>77</v>
      </c>
      <c r="AD36" s="111">
        <v>1848</v>
      </c>
      <c r="AE36" s="112">
        <v>0.23</v>
      </c>
      <c r="AF36" s="111">
        <v>1923</v>
      </c>
      <c r="AG36" s="112">
        <v>0.24</v>
      </c>
    </row>
    <row r="37" spans="1:33" x14ac:dyDescent="0.2">
      <c r="A37" s="106" t="s">
        <v>94</v>
      </c>
      <c r="B37" s="153">
        <v>9634</v>
      </c>
      <c r="C37" s="153">
        <v>9715</v>
      </c>
      <c r="D37" s="153">
        <v>9856</v>
      </c>
      <c r="E37" s="153">
        <v>10000</v>
      </c>
      <c r="F37" s="153">
        <v>10154</v>
      </c>
      <c r="G37" s="153">
        <v>10301</v>
      </c>
      <c r="H37" s="153">
        <v>10351</v>
      </c>
      <c r="I37" s="153">
        <v>10425</v>
      </c>
      <c r="J37" s="153">
        <v>10369</v>
      </c>
      <c r="K37" s="153">
        <v>10361</v>
      </c>
      <c r="L37" s="153">
        <v>10331</v>
      </c>
      <c r="M37" s="153">
        <v>10344</v>
      </c>
      <c r="N37" s="153">
        <v>10270</v>
      </c>
      <c r="O37" s="153">
        <v>10138</v>
      </c>
      <c r="P37" s="153">
        <v>10023</v>
      </c>
      <c r="Q37" s="153">
        <v>9916</v>
      </c>
      <c r="R37" s="153">
        <v>9819</v>
      </c>
      <c r="S37" s="153">
        <v>9716</v>
      </c>
      <c r="T37" s="153">
        <v>9556</v>
      </c>
      <c r="U37" s="153">
        <v>9420</v>
      </c>
      <c r="V37" s="153">
        <v>9341</v>
      </c>
      <c r="W37" s="153">
        <v>9295</v>
      </c>
      <c r="X37" s="153">
        <v>9252</v>
      </c>
      <c r="Y37" s="153">
        <v>9255</v>
      </c>
      <c r="Z37" s="153">
        <v>9253</v>
      </c>
      <c r="AA37" s="153">
        <v>9258</v>
      </c>
      <c r="AB37" s="110">
        <v>70</v>
      </c>
      <c r="AC37" s="110">
        <v>-15</v>
      </c>
      <c r="AD37" s="111">
        <v>697</v>
      </c>
      <c r="AE37" s="112">
        <v>7.0000000000000007E-2</v>
      </c>
      <c r="AF37" s="111">
        <v>-376</v>
      </c>
      <c r="AG37" s="112">
        <v>-0.04</v>
      </c>
    </row>
    <row r="38" spans="1:33" x14ac:dyDescent="0.2">
      <c r="A38" s="114" t="s">
        <v>95</v>
      </c>
      <c r="B38" s="154">
        <v>19642</v>
      </c>
      <c r="C38" s="154">
        <v>19762</v>
      </c>
      <c r="D38" s="154">
        <v>19931</v>
      </c>
      <c r="E38" s="154">
        <v>20216</v>
      </c>
      <c r="F38" s="154">
        <v>20581</v>
      </c>
      <c r="G38" s="154">
        <v>20989</v>
      </c>
      <c r="H38" s="154">
        <v>21310</v>
      </c>
      <c r="I38" s="154">
        <v>21538</v>
      </c>
      <c r="J38" s="154">
        <v>21723</v>
      </c>
      <c r="K38" s="154">
        <v>21909</v>
      </c>
      <c r="L38" s="154">
        <v>22021</v>
      </c>
      <c r="M38" s="154">
        <v>22193</v>
      </c>
      <c r="N38" s="154">
        <v>22268</v>
      </c>
      <c r="O38" s="154">
        <v>22314</v>
      </c>
      <c r="P38" s="154">
        <v>22254</v>
      </c>
      <c r="Q38" s="154">
        <v>22144</v>
      </c>
      <c r="R38" s="154">
        <v>22138</v>
      </c>
      <c r="S38" s="154">
        <v>22134</v>
      </c>
      <c r="T38" s="154">
        <v>22053</v>
      </c>
      <c r="U38" s="154">
        <v>22009</v>
      </c>
      <c r="V38" s="154">
        <v>22022</v>
      </c>
      <c r="W38" s="154">
        <v>22027</v>
      </c>
      <c r="X38" s="154">
        <v>22040</v>
      </c>
      <c r="Y38" s="154">
        <v>22106</v>
      </c>
      <c r="Z38" s="154">
        <v>22107</v>
      </c>
      <c r="AA38" s="154">
        <v>22152</v>
      </c>
      <c r="AB38" s="118">
        <v>238</v>
      </c>
      <c r="AC38" s="118">
        <v>100</v>
      </c>
      <c r="AD38" s="119">
        <v>2379</v>
      </c>
      <c r="AE38" s="120">
        <v>0.12</v>
      </c>
      <c r="AF38" s="119">
        <v>2510</v>
      </c>
      <c r="AG38" s="120">
        <v>0.13</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55669</v>
      </c>
      <c r="C40" s="108">
        <v>56565</v>
      </c>
      <c r="D40" s="108">
        <v>57319</v>
      </c>
      <c r="E40" s="108">
        <v>58119</v>
      </c>
      <c r="F40" s="108">
        <v>58895</v>
      </c>
      <c r="G40" s="108">
        <v>59428</v>
      </c>
      <c r="H40" s="108">
        <v>59656</v>
      </c>
      <c r="I40" s="108">
        <v>59742</v>
      </c>
      <c r="J40" s="108">
        <v>59701</v>
      </c>
      <c r="K40" s="108">
        <v>59656</v>
      </c>
      <c r="L40" s="108">
        <v>59500</v>
      </c>
      <c r="M40" s="108">
        <v>59428</v>
      </c>
      <c r="N40" s="108">
        <v>59069</v>
      </c>
      <c r="O40" s="108">
        <v>58591</v>
      </c>
      <c r="P40" s="108">
        <v>58035</v>
      </c>
      <c r="Q40" s="108">
        <v>57431</v>
      </c>
      <c r="R40" s="108">
        <v>56836</v>
      </c>
      <c r="S40" s="108">
        <v>56274</v>
      </c>
      <c r="T40" s="108">
        <v>55672</v>
      </c>
      <c r="U40" s="108">
        <v>55215</v>
      </c>
      <c r="V40" s="108">
        <v>55196</v>
      </c>
      <c r="W40" s="108">
        <v>55333</v>
      </c>
      <c r="X40" s="108">
        <v>55475</v>
      </c>
      <c r="Y40" s="108">
        <v>55706</v>
      </c>
      <c r="Z40" s="108">
        <v>55828</v>
      </c>
      <c r="AA40" s="108">
        <v>55998</v>
      </c>
      <c r="AB40" s="122">
        <v>383</v>
      </c>
      <c r="AC40" s="122">
        <v>13</v>
      </c>
      <c r="AD40" s="108">
        <v>3831</v>
      </c>
      <c r="AE40" s="123">
        <v>7.0000000000000007E-2</v>
      </c>
      <c r="AF40" s="108">
        <v>329</v>
      </c>
      <c r="AG40" s="123">
        <v>0.01</v>
      </c>
    </row>
    <row r="41" spans="1:33" s="125" customFormat="1" ht="12" customHeight="1" x14ac:dyDescent="0.2">
      <c r="A41" s="106" t="s">
        <v>173</v>
      </c>
      <c r="B41" s="108">
        <v>210727</v>
      </c>
      <c r="C41" s="108">
        <v>213924</v>
      </c>
      <c r="D41" s="108">
        <v>217609</v>
      </c>
      <c r="E41" s="108">
        <v>222129</v>
      </c>
      <c r="F41" s="108">
        <v>227618</v>
      </c>
      <c r="G41" s="108">
        <v>231460</v>
      </c>
      <c r="H41" s="108">
        <v>233781</v>
      </c>
      <c r="I41" s="108">
        <v>235198</v>
      </c>
      <c r="J41" s="108">
        <v>236395</v>
      </c>
      <c r="K41" s="108">
        <v>237880</v>
      </c>
      <c r="L41" s="108">
        <v>238862</v>
      </c>
      <c r="M41" s="108">
        <v>240038</v>
      </c>
      <c r="N41" s="108">
        <v>239871</v>
      </c>
      <c r="O41" s="108">
        <v>239118</v>
      </c>
      <c r="P41" s="108">
        <v>237814</v>
      </c>
      <c r="Q41" s="108">
        <v>235827</v>
      </c>
      <c r="R41" s="108">
        <v>234162</v>
      </c>
      <c r="S41" s="108">
        <v>232438</v>
      </c>
      <c r="T41" s="108">
        <v>229972</v>
      </c>
      <c r="U41" s="108">
        <v>227346</v>
      </c>
      <c r="V41" s="108">
        <v>226336</v>
      </c>
      <c r="W41" s="108">
        <v>225877</v>
      </c>
      <c r="X41" s="108">
        <v>225485</v>
      </c>
      <c r="Y41" s="108">
        <v>225690</v>
      </c>
      <c r="Z41" s="108">
        <v>225491</v>
      </c>
      <c r="AA41" s="108">
        <v>225497</v>
      </c>
      <c r="AB41" s="124">
        <v>2814</v>
      </c>
      <c r="AC41" s="124">
        <v>591</v>
      </c>
      <c r="AD41" s="108">
        <v>28135</v>
      </c>
      <c r="AE41" s="112">
        <v>0.13</v>
      </c>
      <c r="AF41" s="108">
        <v>14770</v>
      </c>
      <c r="AG41" s="112">
        <v>7.0000000000000007E-2</v>
      </c>
    </row>
    <row r="42" spans="1:33" ht="12" customHeight="1" x14ac:dyDescent="0.2">
      <c r="A42" s="106" t="s">
        <v>129</v>
      </c>
      <c r="B42" s="108">
        <v>151215</v>
      </c>
      <c r="C42" s="108">
        <v>153853</v>
      </c>
      <c r="D42" s="108">
        <v>156900</v>
      </c>
      <c r="E42" s="108">
        <v>160469</v>
      </c>
      <c r="F42" s="108">
        <v>164027</v>
      </c>
      <c r="G42" s="108">
        <v>167221</v>
      </c>
      <c r="H42" s="108">
        <v>169452</v>
      </c>
      <c r="I42" s="108">
        <v>171138</v>
      </c>
      <c r="J42" s="108">
        <v>172805</v>
      </c>
      <c r="K42" s="108">
        <v>174122</v>
      </c>
      <c r="L42" s="108">
        <v>175174</v>
      </c>
      <c r="M42" s="108">
        <v>176493</v>
      </c>
      <c r="N42" s="108">
        <v>176864</v>
      </c>
      <c r="O42" s="108">
        <v>176823</v>
      </c>
      <c r="P42" s="108">
        <v>176328</v>
      </c>
      <c r="Q42" s="108">
        <v>175263</v>
      </c>
      <c r="R42" s="108">
        <v>174287</v>
      </c>
      <c r="S42" s="108">
        <v>173255</v>
      </c>
      <c r="T42" s="108">
        <v>171862</v>
      </c>
      <c r="U42" s="108">
        <v>170686</v>
      </c>
      <c r="V42" s="108">
        <v>170458</v>
      </c>
      <c r="W42" s="108">
        <v>170498</v>
      </c>
      <c r="X42" s="108">
        <v>170680</v>
      </c>
      <c r="Y42" s="108">
        <v>171341</v>
      </c>
      <c r="Z42" s="108">
        <v>171684</v>
      </c>
      <c r="AA42" s="108">
        <v>172115</v>
      </c>
      <c r="AB42" s="124">
        <v>2396</v>
      </c>
      <c r="AC42" s="124">
        <v>836</v>
      </c>
      <c r="AD42" s="108">
        <v>23959</v>
      </c>
      <c r="AE42" s="112">
        <v>0.16</v>
      </c>
      <c r="AF42" s="108">
        <v>20900</v>
      </c>
      <c r="AG42" s="112">
        <v>0.14000000000000001</v>
      </c>
    </row>
    <row r="43" spans="1:33" ht="12" customHeight="1" x14ac:dyDescent="0.2">
      <c r="A43" s="114" t="s">
        <v>130</v>
      </c>
      <c r="B43" s="108">
        <v>47161</v>
      </c>
      <c r="C43" s="108">
        <v>47973</v>
      </c>
      <c r="D43" s="108">
        <v>48693</v>
      </c>
      <c r="E43" s="108">
        <v>49676</v>
      </c>
      <c r="F43" s="108">
        <v>50701</v>
      </c>
      <c r="G43" s="108">
        <v>51542</v>
      </c>
      <c r="H43" s="108">
        <v>52000</v>
      </c>
      <c r="I43" s="108">
        <v>52303</v>
      </c>
      <c r="J43" s="108">
        <v>52539</v>
      </c>
      <c r="K43" s="108">
        <v>52732</v>
      </c>
      <c r="L43" s="108">
        <v>52972</v>
      </c>
      <c r="M43" s="108">
        <v>53038</v>
      </c>
      <c r="N43" s="108">
        <v>52870</v>
      </c>
      <c r="O43" s="108">
        <v>52689</v>
      </c>
      <c r="P43" s="108">
        <v>52294</v>
      </c>
      <c r="Q43" s="108">
        <v>51769</v>
      </c>
      <c r="R43" s="108">
        <v>51333</v>
      </c>
      <c r="S43" s="108">
        <v>50950</v>
      </c>
      <c r="T43" s="108">
        <v>50259</v>
      </c>
      <c r="U43" s="108">
        <v>49676</v>
      </c>
      <c r="V43" s="108">
        <v>49425</v>
      </c>
      <c r="W43" s="108">
        <v>49347</v>
      </c>
      <c r="X43" s="108">
        <v>49284</v>
      </c>
      <c r="Y43" s="108">
        <v>49249</v>
      </c>
      <c r="Z43" s="108">
        <v>49136</v>
      </c>
      <c r="AA43" s="108">
        <v>49033</v>
      </c>
      <c r="AB43" s="126">
        <v>581</v>
      </c>
      <c r="AC43" s="126">
        <v>75</v>
      </c>
      <c r="AD43" s="108">
        <v>5811</v>
      </c>
      <c r="AE43" s="112">
        <v>0.12</v>
      </c>
      <c r="AF43" s="108">
        <v>1872</v>
      </c>
      <c r="AG43" s="112">
        <v>0.04</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1587</v>
      </c>
      <c r="C45" s="128">
        <v>1568</v>
      </c>
      <c r="D45" s="128">
        <v>1550</v>
      </c>
      <c r="E45" s="128">
        <v>1552</v>
      </c>
      <c r="F45" s="128">
        <v>1567</v>
      </c>
      <c r="G45" s="128">
        <v>1580</v>
      </c>
      <c r="H45" s="128">
        <v>1599</v>
      </c>
      <c r="I45" s="128">
        <v>1605</v>
      </c>
      <c r="J45" s="128">
        <v>1621</v>
      </c>
      <c r="K45" s="128">
        <v>1633</v>
      </c>
      <c r="L45" s="128">
        <v>1644</v>
      </c>
      <c r="M45" s="128">
        <v>1651</v>
      </c>
      <c r="N45" s="128">
        <v>1647</v>
      </c>
      <c r="O45" s="128">
        <v>1651</v>
      </c>
      <c r="P45" s="128">
        <v>1645</v>
      </c>
      <c r="Q45" s="128">
        <v>1641</v>
      </c>
      <c r="R45" s="128">
        <v>1640</v>
      </c>
      <c r="S45" s="128">
        <v>1651</v>
      </c>
      <c r="T45" s="128">
        <v>1664</v>
      </c>
      <c r="U45" s="128">
        <v>1672</v>
      </c>
      <c r="V45" s="128">
        <v>1676</v>
      </c>
      <c r="W45" s="128">
        <v>1679</v>
      </c>
      <c r="X45" s="128">
        <v>1681</v>
      </c>
      <c r="Y45" s="128">
        <v>1673</v>
      </c>
      <c r="Z45" s="128">
        <v>1661</v>
      </c>
      <c r="AA45" s="128">
        <v>1651</v>
      </c>
      <c r="AB45" s="122">
        <v>6</v>
      </c>
      <c r="AC45" s="122">
        <v>3</v>
      </c>
      <c r="AD45" s="128">
        <v>57</v>
      </c>
      <c r="AE45" s="123">
        <v>0.04</v>
      </c>
      <c r="AF45" s="128">
        <v>64</v>
      </c>
      <c r="AG45" s="123">
        <v>0.04</v>
      </c>
    </row>
    <row r="46" spans="1:33" x14ac:dyDescent="0.2">
      <c r="A46" s="114" t="s">
        <v>134</v>
      </c>
      <c r="B46" s="129">
        <v>947</v>
      </c>
      <c r="C46" s="116">
        <v>943</v>
      </c>
      <c r="D46" s="116">
        <v>943</v>
      </c>
      <c r="E46" s="116">
        <v>949</v>
      </c>
      <c r="F46" s="116">
        <v>966</v>
      </c>
      <c r="G46" s="116">
        <v>972</v>
      </c>
      <c r="H46" s="116">
        <v>977</v>
      </c>
      <c r="I46" s="116">
        <v>987</v>
      </c>
      <c r="J46" s="116">
        <v>979</v>
      </c>
      <c r="K46" s="116">
        <v>979</v>
      </c>
      <c r="L46" s="116">
        <v>987</v>
      </c>
      <c r="M46" s="116">
        <v>980</v>
      </c>
      <c r="N46" s="116">
        <v>980</v>
      </c>
      <c r="O46" s="116">
        <v>980</v>
      </c>
      <c r="P46" s="116">
        <v>975</v>
      </c>
      <c r="Q46" s="116">
        <v>974</v>
      </c>
      <c r="R46" s="116">
        <v>969</v>
      </c>
      <c r="S46" s="116">
        <v>954</v>
      </c>
      <c r="T46" s="116">
        <v>949</v>
      </c>
      <c r="U46" s="116">
        <v>936</v>
      </c>
      <c r="V46" s="116">
        <v>938</v>
      </c>
      <c r="W46" s="116">
        <v>931</v>
      </c>
      <c r="X46" s="116">
        <v>922</v>
      </c>
      <c r="Y46" s="116">
        <v>932</v>
      </c>
      <c r="Z46" s="116">
        <v>935</v>
      </c>
      <c r="AA46" s="116">
        <v>938</v>
      </c>
      <c r="AB46" s="126">
        <v>4</v>
      </c>
      <c r="AC46" s="126">
        <v>0</v>
      </c>
      <c r="AD46" s="116">
        <v>40</v>
      </c>
      <c r="AE46" s="120">
        <v>0.04</v>
      </c>
      <c r="AF46" s="116">
        <v>-9</v>
      </c>
      <c r="AG46" s="120">
        <v>-0.01</v>
      </c>
    </row>
    <row r="48" spans="1:33" x14ac:dyDescent="0.2">
      <c r="A48" s="46" t="s">
        <v>0</v>
      </c>
      <c r="B48" s="130"/>
      <c r="C48" s="130"/>
      <c r="D48" s="131"/>
      <c r="E48" s="131"/>
      <c r="F48" s="131"/>
      <c r="G48" s="131"/>
      <c r="H48" s="131"/>
      <c r="I48" s="131"/>
      <c r="J48" s="131"/>
      <c r="K48" s="131"/>
      <c r="AD48" s="132"/>
    </row>
    <row r="49" spans="1:30" x14ac:dyDescent="0.2">
      <c r="A49" s="422" t="str">
        <f>'metadata text'!B9</f>
        <v>1) Household reference person (HRP) is defined as the eldest economically active person in the household, then the eldest inactive person if there was no economically active person.</v>
      </c>
      <c r="B49" s="422"/>
      <c r="C49" s="422"/>
      <c r="D49" s="422"/>
      <c r="E49" s="422"/>
      <c r="F49" s="422"/>
      <c r="G49" s="422"/>
      <c r="H49" s="422"/>
      <c r="I49" s="422"/>
      <c r="J49" s="422"/>
      <c r="K49" s="422"/>
      <c r="L49" s="422"/>
      <c r="AD49" s="132"/>
    </row>
    <row r="50" spans="1:30" ht="12.75" customHeight="1" x14ac:dyDescent="0.2">
      <c r="A50" s="397" t="str">
        <f>'metadata text'!B12</f>
        <v>2) Average annual change is the result of dividing the absolute change before rounding by the number of years of the projection, 10 for the period 2018-2028 and 25 for the period 2018-2043.</v>
      </c>
      <c r="B50" s="397"/>
      <c r="C50" s="397"/>
      <c r="D50" s="397"/>
      <c r="E50" s="397"/>
      <c r="F50" s="397"/>
      <c r="G50" s="397"/>
      <c r="H50" s="397"/>
      <c r="I50" s="397"/>
      <c r="J50" s="397"/>
      <c r="K50" s="397"/>
      <c r="L50" s="397"/>
      <c r="AD50" s="132"/>
    </row>
    <row r="51" spans="1:30" ht="12.75" customHeight="1" x14ac:dyDescent="0.2">
      <c r="A51" s="394"/>
      <c r="B51" s="394"/>
      <c r="C51" s="394"/>
      <c r="D51" s="394"/>
      <c r="E51" s="394"/>
      <c r="F51" s="394"/>
      <c r="G51" s="394"/>
      <c r="H51" s="394"/>
      <c r="I51" s="394"/>
      <c r="J51" s="394"/>
      <c r="K51" s="394"/>
      <c r="L51" s="394"/>
    </row>
    <row r="52" spans="1:30" x14ac:dyDescent="0.2">
      <c r="A52" s="448" t="str">
        <f>'metadata text'!B20</f>
        <v>Household figures are rounded to the nearest whole number. As a result, totals may not equal the sum of their parts.</v>
      </c>
      <c r="B52" s="448"/>
      <c r="C52" s="448"/>
      <c r="D52" s="448"/>
      <c r="E52" s="448"/>
      <c r="F52" s="448"/>
      <c r="G52" s="448"/>
      <c r="H52" s="448"/>
      <c r="I52" s="448"/>
      <c r="J52" s="448"/>
      <c r="K52" s="448"/>
      <c r="L52" s="448"/>
    </row>
    <row r="53" spans="1:30" x14ac:dyDescent="0.2">
      <c r="A53" s="134"/>
      <c r="B53" s="135"/>
      <c r="C53" s="13"/>
      <c r="D53" s="13"/>
      <c r="E53" s="13"/>
      <c r="F53" s="13"/>
      <c r="G53" s="13"/>
      <c r="H53" s="13"/>
      <c r="I53" s="13"/>
      <c r="J53" s="13"/>
      <c r="K53" s="13"/>
      <c r="L53" s="13"/>
    </row>
    <row r="54" spans="1:30" x14ac:dyDescent="0.2">
      <c r="A54" s="50" t="s">
        <v>280</v>
      </c>
      <c r="B54" s="50"/>
      <c r="C54" s="13"/>
      <c r="D54" s="13"/>
      <c r="E54" s="13"/>
      <c r="F54" s="13"/>
      <c r="G54" s="13"/>
      <c r="H54" s="13"/>
      <c r="I54" s="13"/>
      <c r="J54" s="13"/>
      <c r="K54" s="13"/>
      <c r="L54" s="13"/>
    </row>
  </sheetData>
  <mergeCells count="17">
    <mergeCell ref="AF3:AG3"/>
    <mergeCell ref="AF4:AG4"/>
    <mergeCell ref="B3:AA3"/>
    <mergeCell ref="AC3:AC4"/>
    <mergeCell ref="AB3:AB4"/>
    <mergeCell ref="AD3:AE3"/>
    <mergeCell ref="AD4:AE4"/>
    <mergeCell ref="P1:Q1"/>
    <mergeCell ref="A1:N1"/>
    <mergeCell ref="A49:L49"/>
    <mergeCell ref="A50:L50"/>
    <mergeCell ref="A52:L52"/>
    <mergeCell ref="A51:L51"/>
    <mergeCell ref="A3:A4"/>
    <mergeCell ref="A6:AG6"/>
    <mergeCell ref="A39:AG39"/>
    <mergeCell ref="A44:AG44"/>
  </mergeCells>
  <phoneticPr fontId="3" type="noConversion"/>
  <hyperlinks>
    <hyperlink ref="P1:Q1" location="Contents!A1" display="back to contents"/>
  </hyperlinks>
  <pageMargins left="0.75" right="0.75" top="1" bottom="1" header="0.5" footer="0.5"/>
  <pageSetup paperSize="9" scale="79"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4"/>
  <sheetViews>
    <sheetView showGridLines="0" zoomScaleNormal="100" workbookViewId="0"/>
  </sheetViews>
  <sheetFormatPr defaultRowHeight="12.75" x14ac:dyDescent="0.2"/>
  <cols>
    <col min="1" max="1" width="22.7109375" style="53" bestFit="1" customWidth="1"/>
    <col min="2" max="7" width="9.140625" style="53"/>
    <col min="8" max="8" width="15.85546875" style="53" customWidth="1"/>
    <col min="9" max="16384" width="9.140625" style="53"/>
  </cols>
  <sheetData>
    <row r="1" spans="1:13" ht="18" customHeight="1" x14ac:dyDescent="0.25">
      <c r="A1" s="52" t="s">
        <v>5</v>
      </c>
    </row>
    <row r="2" spans="1:13" ht="15" customHeight="1" x14ac:dyDescent="0.25">
      <c r="A2" s="52"/>
    </row>
    <row r="3" spans="1:13" x14ac:dyDescent="0.2">
      <c r="A3" s="376" t="s">
        <v>6</v>
      </c>
      <c r="B3" s="389" t="s">
        <v>256</v>
      </c>
      <c r="C3" s="389"/>
      <c r="D3" s="389"/>
      <c r="E3" s="389"/>
      <c r="F3" s="389"/>
      <c r="G3" s="389"/>
      <c r="H3" s="389"/>
      <c r="I3" s="377"/>
      <c r="J3" s="377"/>
      <c r="K3" s="377"/>
      <c r="L3" s="377"/>
      <c r="M3" s="377"/>
    </row>
    <row r="4" spans="1:13" x14ac:dyDescent="0.2">
      <c r="A4" s="376" t="s">
        <v>7</v>
      </c>
      <c r="B4" s="391" t="s">
        <v>137</v>
      </c>
      <c r="C4" s="389"/>
      <c r="D4" s="389"/>
      <c r="E4" s="389"/>
      <c r="F4" s="389"/>
      <c r="G4" s="389"/>
      <c r="H4" s="389"/>
    </row>
    <row r="5" spans="1:13" x14ac:dyDescent="0.2">
      <c r="A5" s="376" t="s">
        <v>8</v>
      </c>
      <c r="B5" s="389" t="s">
        <v>138</v>
      </c>
      <c r="C5" s="389"/>
      <c r="D5" s="389"/>
      <c r="E5" s="389"/>
      <c r="F5" s="389"/>
      <c r="G5" s="389"/>
      <c r="H5" s="389"/>
    </row>
    <row r="6" spans="1:13" x14ac:dyDescent="0.2">
      <c r="A6" s="376" t="s">
        <v>9</v>
      </c>
      <c r="B6" s="389" t="s">
        <v>10</v>
      </c>
      <c r="C6" s="389"/>
      <c r="D6" s="389"/>
      <c r="E6" s="389"/>
      <c r="F6" s="389"/>
      <c r="G6" s="389"/>
      <c r="H6" s="389"/>
    </row>
    <row r="7" spans="1:13" x14ac:dyDescent="0.2">
      <c r="A7" s="376" t="s">
        <v>11</v>
      </c>
      <c r="B7" s="389" t="s">
        <v>122</v>
      </c>
      <c r="C7" s="389"/>
      <c r="D7" s="389"/>
      <c r="E7" s="389"/>
      <c r="F7" s="389"/>
      <c r="G7" s="389"/>
      <c r="H7" s="389"/>
    </row>
    <row r="8" spans="1:13" x14ac:dyDescent="0.2">
      <c r="A8" s="376"/>
    </row>
    <row r="9" spans="1:13" x14ac:dyDescent="0.2">
      <c r="A9" s="376" t="s">
        <v>12</v>
      </c>
    </row>
    <row r="10" spans="1:13" x14ac:dyDescent="0.2">
      <c r="A10" s="376"/>
    </row>
    <row r="11" spans="1:13" x14ac:dyDescent="0.2">
      <c r="A11" s="392" t="s">
        <v>257</v>
      </c>
      <c r="B11" s="392"/>
      <c r="C11" s="392"/>
      <c r="D11" s="392"/>
      <c r="E11" s="392"/>
      <c r="F11" s="392"/>
      <c r="G11" s="392"/>
      <c r="H11" s="392"/>
      <c r="I11" s="392"/>
      <c r="J11" s="392"/>
      <c r="K11" s="392"/>
      <c r="L11" s="392"/>
      <c r="M11" s="392"/>
    </row>
    <row r="12" spans="1:13" ht="12.75" customHeight="1" x14ac:dyDescent="0.2">
      <c r="A12" s="392"/>
      <c r="B12" s="392"/>
      <c r="C12" s="392"/>
      <c r="D12" s="392"/>
      <c r="E12" s="392"/>
      <c r="F12" s="392"/>
      <c r="G12" s="392"/>
      <c r="H12" s="392"/>
      <c r="I12" s="392"/>
      <c r="J12" s="392"/>
      <c r="K12" s="392"/>
      <c r="L12" s="392"/>
      <c r="M12" s="392"/>
    </row>
    <row r="13" spans="1:13" ht="12.75" customHeight="1" x14ac:dyDescent="0.2">
      <c r="A13" s="378"/>
      <c r="B13" s="378"/>
      <c r="C13" s="378"/>
      <c r="D13" s="378"/>
      <c r="E13" s="378"/>
      <c r="F13" s="378"/>
      <c r="G13" s="378"/>
      <c r="H13" s="378"/>
      <c r="I13" s="378"/>
      <c r="J13" s="378"/>
      <c r="K13" s="378"/>
      <c r="L13" s="378"/>
      <c r="M13" s="378"/>
    </row>
    <row r="14" spans="1:13" x14ac:dyDescent="0.2">
      <c r="A14" s="390" t="s">
        <v>280</v>
      </c>
      <c r="B14" s="390"/>
      <c r="C14" s="379"/>
      <c r="D14" s="379"/>
      <c r="E14" s="379"/>
      <c r="F14" s="379"/>
      <c r="G14" s="379"/>
      <c r="H14" s="379"/>
      <c r="I14" s="379"/>
      <c r="J14" s="379"/>
      <c r="K14" s="379"/>
      <c r="L14" s="379"/>
      <c r="M14" s="379"/>
    </row>
  </sheetData>
  <mergeCells count="7">
    <mergeCell ref="B3:H3"/>
    <mergeCell ref="B7:H7"/>
    <mergeCell ref="A14:B14"/>
    <mergeCell ref="B4:H4"/>
    <mergeCell ref="B5:H5"/>
    <mergeCell ref="B6:H6"/>
    <mergeCell ref="A11:M12"/>
  </mergeCells>
  <phoneticPr fontId="3" type="noConversion"/>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G54"/>
  <sheetViews>
    <sheetView showGridLines="0" workbookViewId="0">
      <selection sqref="A1:O1"/>
    </sheetView>
  </sheetViews>
  <sheetFormatPr defaultRowHeight="12.75" x14ac:dyDescent="0.2"/>
  <cols>
    <col min="1" max="1" width="29.85546875" style="135" customWidth="1"/>
    <col min="2" max="27" width="9.140625" style="97"/>
    <col min="28" max="28" width="19.5703125" style="97" customWidth="1"/>
    <col min="29" max="29" width="20.42578125" style="97" customWidth="1"/>
    <col min="30" max="16384" width="9.140625" style="97"/>
  </cols>
  <sheetData>
    <row r="1" spans="1:33" ht="18" customHeight="1" x14ac:dyDescent="0.25">
      <c r="A1" s="396" t="s">
        <v>274</v>
      </c>
      <c r="B1" s="396"/>
      <c r="C1" s="396"/>
      <c r="D1" s="396"/>
      <c r="E1" s="396"/>
      <c r="F1" s="396"/>
      <c r="G1" s="396"/>
      <c r="H1" s="396"/>
      <c r="I1" s="396"/>
      <c r="J1" s="396"/>
      <c r="K1" s="396"/>
      <c r="L1" s="396"/>
      <c r="M1" s="396"/>
      <c r="N1" s="396"/>
      <c r="O1" s="396"/>
      <c r="P1" s="141"/>
      <c r="Q1" s="395" t="s">
        <v>272</v>
      </c>
      <c r="R1" s="395"/>
    </row>
    <row r="2" spans="1:33" ht="15" customHeight="1" x14ac:dyDescent="0.25">
      <c r="A2" s="142"/>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244</v>
      </c>
      <c r="AC3" s="451" t="s">
        <v>245</v>
      </c>
      <c r="AD3" s="400" t="s">
        <v>115</v>
      </c>
      <c r="AE3" s="402"/>
      <c r="AF3" s="400" t="s">
        <v>115</v>
      </c>
      <c r="AG3" s="402"/>
    </row>
    <row r="4" spans="1:33" s="99" customFormat="1" ht="1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143" t="s">
        <v>68</v>
      </c>
      <c r="B5" s="144">
        <v>741597</v>
      </c>
      <c r="C5" s="144">
        <v>738163</v>
      </c>
      <c r="D5" s="144">
        <v>733156</v>
      </c>
      <c r="E5" s="144">
        <v>726455</v>
      </c>
      <c r="F5" s="144">
        <v>713932</v>
      </c>
      <c r="G5" s="144">
        <v>701045</v>
      </c>
      <c r="H5" s="144">
        <v>691086</v>
      </c>
      <c r="I5" s="144">
        <v>682126</v>
      </c>
      <c r="J5" s="144">
        <v>675992</v>
      </c>
      <c r="K5" s="144">
        <v>669972</v>
      </c>
      <c r="L5" s="144">
        <v>664065</v>
      </c>
      <c r="M5" s="144">
        <v>658853</v>
      </c>
      <c r="N5" s="144">
        <v>657231</v>
      </c>
      <c r="O5" s="144">
        <v>655581</v>
      </c>
      <c r="P5" s="144">
        <v>656403</v>
      </c>
      <c r="Q5" s="144">
        <v>661594</v>
      </c>
      <c r="R5" s="144">
        <v>669469</v>
      </c>
      <c r="S5" s="144">
        <v>678679</v>
      </c>
      <c r="T5" s="144">
        <v>690216</v>
      </c>
      <c r="U5" s="144">
        <v>704093</v>
      </c>
      <c r="V5" s="144">
        <v>714872</v>
      </c>
      <c r="W5" s="144">
        <v>721809</v>
      </c>
      <c r="X5" s="144">
        <v>726334</v>
      </c>
      <c r="Y5" s="144">
        <v>730015</v>
      </c>
      <c r="Z5" s="144">
        <v>733470</v>
      </c>
      <c r="AA5" s="145">
        <v>736423</v>
      </c>
      <c r="AB5" s="138">
        <v>-7753</v>
      </c>
      <c r="AC5" s="138">
        <v>-207</v>
      </c>
      <c r="AD5" s="139">
        <v>-77532</v>
      </c>
      <c r="AE5" s="146">
        <v>-0.1</v>
      </c>
      <c r="AF5" s="139">
        <v>-5174</v>
      </c>
      <c r="AG5" s="146">
        <v>-0.01</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47" t="s">
        <v>69</v>
      </c>
      <c r="B7" s="107">
        <v>27667</v>
      </c>
      <c r="C7" s="107">
        <v>27648</v>
      </c>
      <c r="D7" s="107">
        <v>27483</v>
      </c>
      <c r="E7" s="107">
        <v>27398</v>
      </c>
      <c r="F7" s="107">
        <v>27046</v>
      </c>
      <c r="G7" s="107">
        <v>26707</v>
      </c>
      <c r="H7" s="107">
        <v>26613</v>
      </c>
      <c r="I7" s="107">
        <v>26546</v>
      </c>
      <c r="J7" s="107">
        <v>26674</v>
      </c>
      <c r="K7" s="107">
        <v>26807</v>
      </c>
      <c r="L7" s="108">
        <v>27014</v>
      </c>
      <c r="M7" s="108">
        <v>27148</v>
      </c>
      <c r="N7" s="108">
        <v>27527</v>
      </c>
      <c r="O7" s="108">
        <v>27817</v>
      </c>
      <c r="P7" s="108">
        <v>28169</v>
      </c>
      <c r="Q7" s="108">
        <v>28585</v>
      </c>
      <c r="R7" s="108">
        <v>29182</v>
      </c>
      <c r="S7" s="108">
        <v>29802</v>
      </c>
      <c r="T7" s="108">
        <v>30469</v>
      </c>
      <c r="U7" s="108">
        <v>31102</v>
      </c>
      <c r="V7" s="108">
        <v>31480</v>
      </c>
      <c r="W7" s="108">
        <v>31663</v>
      </c>
      <c r="X7" s="108">
        <v>31775</v>
      </c>
      <c r="Y7" s="108">
        <v>31857</v>
      </c>
      <c r="Z7" s="108">
        <v>31925</v>
      </c>
      <c r="AA7" s="109">
        <v>31870</v>
      </c>
      <c r="AB7" s="124">
        <v>-65</v>
      </c>
      <c r="AC7" s="124">
        <v>168</v>
      </c>
      <c r="AD7" s="140">
        <v>-653</v>
      </c>
      <c r="AE7" s="148">
        <v>-0.02</v>
      </c>
      <c r="AF7" s="140">
        <v>4203</v>
      </c>
      <c r="AG7" s="148">
        <v>0.15</v>
      </c>
    </row>
    <row r="8" spans="1:33" s="113" customFormat="1" x14ac:dyDescent="0.2">
      <c r="A8" s="147" t="s">
        <v>70</v>
      </c>
      <c r="B8" s="107">
        <v>35681</v>
      </c>
      <c r="C8" s="107">
        <v>35807</v>
      </c>
      <c r="D8" s="107">
        <v>35697</v>
      </c>
      <c r="E8" s="107">
        <v>35565</v>
      </c>
      <c r="F8" s="107">
        <v>35226</v>
      </c>
      <c r="G8" s="107">
        <v>34753</v>
      </c>
      <c r="H8" s="107">
        <v>34355</v>
      </c>
      <c r="I8" s="107">
        <v>34024</v>
      </c>
      <c r="J8" s="107">
        <v>33817</v>
      </c>
      <c r="K8" s="107">
        <v>33587</v>
      </c>
      <c r="L8" s="108">
        <v>33443</v>
      </c>
      <c r="M8" s="108">
        <v>33151</v>
      </c>
      <c r="N8" s="108">
        <v>33066</v>
      </c>
      <c r="O8" s="108">
        <v>32879</v>
      </c>
      <c r="P8" s="108">
        <v>32840</v>
      </c>
      <c r="Q8" s="108">
        <v>32897</v>
      </c>
      <c r="R8" s="108">
        <v>33069</v>
      </c>
      <c r="S8" s="108">
        <v>33390</v>
      </c>
      <c r="T8" s="108">
        <v>33714</v>
      </c>
      <c r="U8" s="108">
        <v>34079</v>
      </c>
      <c r="V8" s="108">
        <v>34368</v>
      </c>
      <c r="W8" s="108">
        <v>34517</v>
      </c>
      <c r="X8" s="108">
        <v>34552</v>
      </c>
      <c r="Y8" s="108">
        <v>34484</v>
      </c>
      <c r="Z8" s="108">
        <v>34419</v>
      </c>
      <c r="AA8" s="109">
        <v>34367</v>
      </c>
      <c r="AB8" s="124">
        <v>-224</v>
      </c>
      <c r="AC8" s="124">
        <v>-53</v>
      </c>
      <c r="AD8" s="140">
        <v>-2238</v>
      </c>
      <c r="AE8" s="148">
        <v>-0.06</v>
      </c>
      <c r="AF8" s="140">
        <v>-1314</v>
      </c>
      <c r="AG8" s="148">
        <v>-0.04</v>
      </c>
    </row>
    <row r="9" spans="1:33" s="113" customFormat="1" x14ac:dyDescent="0.2">
      <c r="A9" s="147" t="s">
        <v>71</v>
      </c>
      <c r="B9" s="107">
        <v>16368</v>
      </c>
      <c r="C9" s="107">
        <v>16284</v>
      </c>
      <c r="D9" s="107">
        <v>16059</v>
      </c>
      <c r="E9" s="107">
        <v>15874</v>
      </c>
      <c r="F9" s="107">
        <v>15474</v>
      </c>
      <c r="G9" s="107">
        <v>15120</v>
      </c>
      <c r="H9" s="107">
        <v>14859</v>
      </c>
      <c r="I9" s="107">
        <v>14584</v>
      </c>
      <c r="J9" s="107">
        <v>14344</v>
      </c>
      <c r="K9" s="107">
        <v>14195</v>
      </c>
      <c r="L9" s="108">
        <v>14063</v>
      </c>
      <c r="M9" s="108">
        <v>13835</v>
      </c>
      <c r="N9" s="108">
        <v>13709</v>
      </c>
      <c r="O9" s="108">
        <v>13640</v>
      </c>
      <c r="P9" s="108">
        <v>13606</v>
      </c>
      <c r="Q9" s="108">
        <v>13605</v>
      </c>
      <c r="R9" s="108">
        <v>13666</v>
      </c>
      <c r="S9" s="108">
        <v>13780</v>
      </c>
      <c r="T9" s="108">
        <v>13973</v>
      </c>
      <c r="U9" s="108">
        <v>14203</v>
      </c>
      <c r="V9" s="108">
        <v>14386</v>
      </c>
      <c r="W9" s="108">
        <v>14504</v>
      </c>
      <c r="X9" s="108">
        <v>14546</v>
      </c>
      <c r="Y9" s="108">
        <v>14590</v>
      </c>
      <c r="Z9" s="108">
        <v>14591</v>
      </c>
      <c r="AA9" s="109">
        <v>14600</v>
      </c>
      <c r="AB9" s="124">
        <v>-230</v>
      </c>
      <c r="AC9" s="124">
        <v>-71</v>
      </c>
      <c r="AD9" s="140">
        <v>-2305</v>
      </c>
      <c r="AE9" s="148">
        <v>-0.14000000000000001</v>
      </c>
      <c r="AF9" s="140">
        <v>-1768</v>
      </c>
      <c r="AG9" s="148">
        <v>-0.11</v>
      </c>
    </row>
    <row r="10" spans="1:33" s="113" customFormat="1" x14ac:dyDescent="0.2">
      <c r="A10" s="147" t="s">
        <v>123</v>
      </c>
      <c r="B10" s="107">
        <v>12895</v>
      </c>
      <c r="C10" s="107">
        <v>12788</v>
      </c>
      <c r="D10" s="107">
        <v>12594</v>
      </c>
      <c r="E10" s="107">
        <v>12338</v>
      </c>
      <c r="F10" s="107">
        <v>12047</v>
      </c>
      <c r="G10" s="107">
        <v>11676</v>
      </c>
      <c r="H10" s="107">
        <v>11342</v>
      </c>
      <c r="I10" s="107">
        <v>11010</v>
      </c>
      <c r="J10" s="107">
        <v>10766</v>
      </c>
      <c r="K10" s="107">
        <v>10451</v>
      </c>
      <c r="L10" s="108">
        <v>10163</v>
      </c>
      <c r="M10" s="108">
        <v>9932</v>
      </c>
      <c r="N10" s="108">
        <v>9722</v>
      </c>
      <c r="O10" s="108">
        <v>9528</v>
      </c>
      <c r="P10" s="108">
        <v>9338</v>
      </c>
      <c r="Q10" s="108">
        <v>9196</v>
      </c>
      <c r="R10" s="108">
        <v>9170</v>
      </c>
      <c r="S10" s="108">
        <v>9140</v>
      </c>
      <c r="T10" s="108">
        <v>9149</v>
      </c>
      <c r="U10" s="108">
        <v>9163</v>
      </c>
      <c r="V10" s="108">
        <v>9197</v>
      </c>
      <c r="W10" s="108">
        <v>9200</v>
      </c>
      <c r="X10" s="108">
        <v>9162</v>
      </c>
      <c r="Y10" s="108">
        <v>9114</v>
      </c>
      <c r="Z10" s="108">
        <v>9118</v>
      </c>
      <c r="AA10" s="109">
        <v>9119</v>
      </c>
      <c r="AB10" s="124">
        <v>-273</v>
      </c>
      <c r="AC10" s="124">
        <v>-151</v>
      </c>
      <c r="AD10" s="140">
        <v>-2732</v>
      </c>
      <c r="AE10" s="148">
        <v>-0.21</v>
      </c>
      <c r="AF10" s="140">
        <v>-3776</v>
      </c>
      <c r="AG10" s="148">
        <v>-0.28999999999999998</v>
      </c>
    </row>
    <row r="11" spans="1:33" s="113" customFormat="1" x14ac:dyDescent="0.2">
      <c r="A11" s="147" t="s">
        <v>124</v>
      </c>
      <c r="B11" s="107">
        <v>61043</v>
      </c>
      <c r="C11" s="107">
        <v>61219</v>
      </c>
      <c r="D11" s="107">
        <v>61503</v>
      </c>
      <c r="E11" s="107">
        <v>61637</v>
      </c>
      <c r="F11" s="107">
        <v>61572</v>
      </c>
      <c r="G11" s="107">
        <v>61277</v>
      </c>
      <c r="H11" s="107">
        <v>61415</v>
      </c>
      <c r="I11" s="107">
        <v>61635</v>
      </c>
      <c r="J11" s="107">
        <v>61949</v>
      </c>
      <c r="K11" s="107">
        <v>62465</v>
      </c>
      <c r="L11" s="108">
        <v>63056</v>
      </c>
      <c r="M11" s="108">
        <v>63724</v>
      </c>
      <c r="N11" s="108">
        <v>64751</v>
      </c>
      <c r="O11" s="108">
        <v>65513</v>
      </c>
      <c r="P11" s="108">
        <v>66437</v>
      </c>
      <c r="Q11" s="108">
        <v>67846</v>
      </c>
      <c r="R11" s="108">
        <v>69507</v>
      </c>
      <c r="S11" s="108">
        <v>71200</v>
      </c>
      <c r="T11" s="108">
        <v>73191</v>
      </c>
      <c r="U11" s="108">
        <v>74994</v>
      </c>
      <c r="V11" s="108">
        <v>76470</v>
      </c>
      <c r="W11" s="108">
        <v>77540</v>
      </c>
      <c r="X11" s="108">
        <v>78398</v>
      </c>
      <c r="Y11" s="108">
        <v>79330</v>
      </c>
      <c r="Z11" s="108">
        <v>80031</v>
      </c>
      <c r="AA11" s="109">
        <v>80616</v>
      </c>
      <c r="AB11" s="124">
        <v>201</v>
      </c>
      <c r="AC11" s="124">
        <v>783</v>
      </c>
      <c r="AD11" s="140">
        <v>2013</v>
      </c>
      <c r="AE11" s="148">
        <v>0.03</v>
      </c>
      <c r="AF11" s="140">
        <v>19573</v>
      </c>
      <c r="AG11" s="148">
        <v>0.32</v>
      </c>
    </row>
    <row r="12" spans="1:33" s="113" customFormat="1" x14ac:dyDescent="0.2">
      <c r="A12" s="147" t="s">
        <v>72</v>
      </c>
      <c r="B12" s="107">
        <v>7700</v>
      </c>
      <c r="C12" s="107">
        <v>7640</v>
      </c>
      <c r="D12" s="107">
        <v>7569</v>
      </c>
      <c r="E12" s="107">
        <v>7470</v>
      </c>
      <c r="F12" s="107">
        <v>7294</v>
      </c>
      <c r="G12" s="107">
        <v>7130</v>
      </c>
      <c r="H12" s="107">
        <v>6947</v>
      </c>
      <c r="I12" s="107">
        <v>6834</v>
      </c>
      <c r="J12" s="107">
        <v>6716</v>
      </c>
      <c r="K12" s="107">
        <v>6518</v>
      </c>
      <c r="L12" s="108">
        <v>6386</v>
      </c>
      <c r="M12" s="108">
        <v>6204</v>
      </c>
      <c r="N12" s="108">
        <v>6153</v>
      </c>
      <c r="O12" s="108">
        <v>6069</v>
      </c>
      <c r="P12" s="108">
        <v>5989</v>
      </c>
      <c r="Q12" s="108">
        <v>5956</v>
      </c>
      <c r="R12" s="108">
        <v>5948</v>
      </c>
      <c r="S12" s="108">
        <v>5976</v>
      </c>
      <c r="T12" s="108">
        <v>6002</v>
      </c>
      <c r="U12" s="108">
        <v>6073</v>
      </c>
      <c r="V12" s="108">
        <v>6115</v>
      </c>
      <c r="W12" s="108">
        <v>6163</v>
      </c>
      <c r="X12" s="108">
        <v>6190</v>
      </c>
      <c r="Y12" s="108">
        <v>6221</v>
      </c>
      <c r="Z12" s="108">
        <v>6257</v>
      </c>
      <c r="AA12" s="109">
        <v>6284</v>
      </c>
      <c r="AB12" s="124">
        <v>-131</v>
      </c>
      <c r="AC12" s="124">
        <v>-57</v>
      </c>
      <c r="AD12" s="140">
        <v>-1314</v>
      </c>
      <c r="AE12" s="148">
        <v>-0.17</v>
      </c>
      <c r="AF12" s="140">
        <v>-1416</v>
      </c>
      <c r="AG12" s="148">
        <v>-0.18</v>
      </c>
    </row>
    <row r="13" spans="1:33" s="113" customFormat="1" x14ac:dyDescent="0.2">
      <c r="A13" s="147" t="s">
        <v>125</v>
      </c>
      <c r="B13" s="107">
        <v>20775</v>
      </c>
      <c r="C13" s="107">
        <v>20483</v>
      </c>
      <c r="D13" s="107">
        <v>20170</v>
      </c>
      <c r="E13" s="107">
        <v>19782</v>
      </c>
      <c r="F13" s="107">
        <v>19181</v>
      </c>
      <c r="G13" s="107">
        <v>18570</v>
      </c>
      <c r="H13" s="107">
        <v>17987</v>
      </c>
      <c r="I13" s="107">
        <v>17440</v>
      </c>
      <c r="J13" s="107">
        <v>17010</v>
      </c>
      <c r="K13" s="107">
        <v>16601</v>
      </c>
      <c r="L13" s="108">
        <v>16208</v>
      </c>
      <c r="M13" s="108">
        <v>15862</v>
      </c>
      <c r="N13" s="108">
        <v>15616</v>
      </c>
      <c r="O13" s="108">
        <v>15353</v>
      </c>
      <c r="P13" s="108">
        <v>15214</v>
      </c>
      <c r="Q13" s="108">
        <v>15244</v>
      </c>
      <c r="R13" s="108">
        <v>15269</v>
      </c>
      <c r="S13" s="108">
        <v>15387</v>
      </c>
      <c r="T13" s="108">
        <v>15538</v>
      </c>
      <c r="U13" s="108">
        <v>15782</v>
      </c>
      <c r="V13" s="108">
        <v>16000</v>
      </c>
      <c r="W13" s="108">
        <v>16178</v>
      </c>
      <c r="X13" s="108">
        <v>16308</v>
      </c>
      <c r="Y13" s="108">
        <v>16376</v>
      </c>
      <c r="Z13" s="108">
        <v>16407</v>
      </c>
      <c r="AA13" s="109">
        <v>16513</v>
      </c>
      <c r="AB13" s="124">
        <v>-457</v>
      </c>
      <c r="AC13" s="124">
        <v>-170</v>
      </c>
      <c r="AD13" s="140">
        <v>-4567</v>
      </c>
      <c r="AE13" s="148">
        <v>-0.22</v>
      </c>
      <c r="AF13" s="140">
        <v>-4262</v>
      </c>
      <c r="AG13" s="148">
        <v>-0.21</v>
      </c>
    </row>
    <row r="14" spans="1:33" s="113" customFormat="1" x14ac:dyDescent="0.2">
      <c r="A14" s="147" t="s">
        <v>73</v>
      </c>
      <c r="B14" s="107">
        <v>18256</v>
      </c>
      <c r="C14" s="107">
        <v>17986</v>
      </c>
      <c r="D14" s="107">
        <v>17679</v>
      </c>
      <c r="E14" s="107">
        <v>17375</v>
      </c>
      <c r="F14" s="107">
        <v>16965</v>
      </c>
      <c r="G14" s="107">
        <v>16551</v>
      </c>
      <c r="H14" s="107">
        <v>16269</v>
      </c>
      <c r="I14" s="107">
        <v>15965</v>
      </c>
      <c r="J14" s="107">
        <v>15853</v>
      </c>
      <c r="K14" s="107">
        <v>15853</v>
      </c>
      <c r="L14" s="108">
        <v>15770</v>
      </c>
      <c r="M14" s="108">
        <v>15777</v>
      </c>
      <c r="N14" s="108">
        <v>15899</v>
      </c>
      <c r="O14" s="108">
        <v>15919</v>
      </c>
      <c r="P14" s="108">
        <v>16153</v>
      </c>
      <c r="Q14" s="108">
        <v>16478</v>
      </c>
      <c r="R14" s="108">
        <v>16902</v>
      </c>
      <c r="S14" s="108">
        <v>17387</v>
      </c>
      <c r="T14" s="108">
        <v>17865</v>
      </c>
      <c r="U14" s="108">
        <v>18389</v>
      </c>
      <c r="V14" s="108">
        <v>18780</v>
      </c>
      <c r="W14" s="108">
        <v>19019</v>
      </c>
      <c r="X14" s="108">
        <v>19207</v>
      </c>
      <c r="Y14" s="108">
        <v>19338</v>
      </c>
      <c r="Z14" s="108">
        <v>19471</v>
      </c>
      <c r="AA14" s="109">
        <v>19635</v>
      </c>
      <c r="AB14" s="124">
        <v>-249</v>
      </c>
      <c r="AC14" s="124">
        <v>55</v>
      </c>
      <c r="AD14" s="140">
        <v>-2486</v>
      </c>
      <c r="AE14" s="148">
        <v>-0.14000000000000001</v>
      </c>
      <c r="AF14" s="140">
        <v>1379</v>
      </c>
      <c r="AG14" s="148">
        <v>0.08</v>
      </c>
    </row>
    <row r="15" spans="1:33" s="113" customFormat="1" x14ac:dyDescent="0.2">
      <c r="A15" s="147" t="s">
        <v>74</v>
      </c>
      <c r="B15" s="107">
        <v>17340</v>
      </c>
      <c r="C15" s="107">
        <v>17233</v>
      </c>
      <c r="D15" s="107">
        <v>17087</v>
      </c>
      <c r="E15" s="107">
        <v>16838</v>
      </c>
      <c r="F15" s="107">
        <v>16450</v>
      </c>
      <c r="G15" s="107">
        <v>16065</v>
      </c>
      <c r="H15" s="107">
        <v>15732</v>
      </c>
      <c r="I15" s="107">
        <v>15399</v>
      </c>
      <c r="J15" s="107">
        <v>15090</v>
      </c>
      <c r="K15" s="107">
        <v>14777</v>
      </c>
      <c r="L15" s="108">
        <v>14464</v>
      </c>
      <c r="M15" s="108">
        <v>14176</v>
      </c>
      <c r="N15" s="108">
        <v>14012</v>
      </c>
      <c r="O15" s="108">
        <v>13902</v>
      </c>
      <c r="P15" s="108">
        <v>13836</v>
      </c>
      <c r="Q15" s="108">
        <v>13821</v>
      </c>
      <c r="R15" s="108">
        <v>13905</v>
      </c>
      <c r="S15" s="108">
        <v>14006</v>
      </c>
      <c r="T15" s="108">
        <v>14177</v>
      </c>
      <c r="U15" s="108">
        <v>14405</v>
      </c>
      <c r="V15" s="108">
        <v>14561</v>
      </c>
      <c r="W15" s="108">
        <v>14675</v>
      </c>
      <c r="X15" s="108">
        <v>14707</v>
      </c>
      <c r="Y15" s="108">
        <v>14718</v>
      </c>
      <c r="Z15" s="108">
        <v>14727</v>
      </c>
      <c r="AA15" s="109">
        <v>14764</v>
      </c>
      <c r="AB15" s="124">
        <v>-288</v>
      </c>
      <c r="AC15" s="124">
        <v>-103</v>
      </c>
      <c r="AD15" s="140">
        <v>-2876</v>
      </c>
      <c r="AE15" s="148">
        <v>-0.17</v>
      </c>
      <c r="AF15" s="140">
        <v>-2576</v>
      </c>
      <c r="AG15" s="148">
        <v>-0.15</v>
      </c>
    </row>
    <row r="16" spans="1:33" s="113" customFormat="1" x14ac:dyDescent="0.2">
      <c r="A16" s="147" t="s">
        <v>75</v>
      </c>
      <c r="B16" s="107">
        <v>15211</v>
      </c>
      <c r="C16" s="107">
        <v>14929</v>
      </c>
      <c r="D16" s="107">
        <v>14745</v>
      </c>
      <c r="E16" s="107">
        <v>14516</v>
      </c>
      <c r="F16" s="107">
        <v>14169</v>
      </c>
      <c r="G16" s="107">
        <v>13838</v>
      </c>
      <c r="H16" s="107">
        <v>13577</v>
      </c>
      <c r="I16" s="107">
        <v>13324</v>
      </c>
      <c r="J16" s="107">
        <v>13177</v>
      </c>
      <c r="K16" s="107">
        <v>12988</v>
      </c>
      <c r="L16" s="108">
        <v>12893</v>
      </c>
      <c r="M16" s="108">
        <v>12804</v>
      </c>
      <c r="N16" s="108">
        <v>12749</v>
      </c>
      <c r="O16" s="108">
        <v>12717</v>
      </c>
      <c r="P16" s="108">
        <v>12750</v>
      </c>
      <c r="Q16" s="108">
        <v>12924</v>
      </c>
      <c r="R16" s="108">
        <v>13182</v>
      </c>
      <c r="S16" s="108">
        <v>13466</v>
      </c>
      <c r="T16" s="108">
        <v>13793</v>
      </c>
      <c r="U16" s="108">
        <v>14171</v>
      </c>
      <c r="V16" s="108">
        <v>14492</v>
      </c>
      <c r="W16" s="108">
        <v>14689</v>
      </c>
      <c r="X16" s="108">
        <v>14846</v>
      </c>
      <c r="Y16" s="108">
        <v>15007</v>
      </c>
      <c r="Z16" s="108">
        <v>15146</v>
      </c>
      <c r="AA16" s="109">
        <v>15281</v>
      </c>
      <c r="AB16" s="124">
        <v>-232</v>
      </c>
      <c r="AC16" s="124">
        <v>3</v>
      </c>
      <c r="AD16" s="140">
        <v>-2318</v>
      </c>
      <c r="AE16" s="148">
        <v>-0.15</v>
      </c>
      <c r="AF16" s="140">
        <v>70</v>
      </c>
      <c r="AG16" s="148">
        <v>0</v>
      </c>
    </row>
    <row r="17" spans="1:33" s="113" customFormat="1" x14ac:dyDescent="0.2">
      <c r="A17" s="147" t="s">
        <v>76</v>
      </c>
      <c r="B17" s="107">
        <v>15012</v>
      </c>
      <c r="C17" s="107">
        <v>15069</v>
      </c>
      <c r="D17" s="107">
        <v>15020</v>
      </c>
      <c r="E17" s="107">
        <v>14932</v>
      </c>
      <c r="F17" s="107">
        <v>14744</v>
      </c>
      <c r="G17" s="107">
        <v>14491</v>
      </c>
      <c r="H17" s="107">
        <v>14370</v>
      </c>
      <c r="I17" s="107">
        <v>14123</v>
      </c>
      <c r="J17" s="107">
        <v>14068</v>
      </c>
      <c r="K17" s="107">
        <v>13946</v>
      </c>
      <c r="L17" s="108">
        <v>13840</v>
      </c>
      <c r="M17" s="108">
        <v>13778</v>
      </c>
      <c r="N17" s="108">
        <v>13762</v>
      </c>
      <c r="O17" s="108">
        <v>13759</v>
      </c>
      <c r="P17" s="108">
        <v>13818</v>
      </c>
      <c r="Q17" s="108">
        <v>13929</v>
      </c>
      <c r="R17" s="108">
        <v>14131</v>
      </c>
      <c r="S17" s="108">
        <v>14390</v>
      </c>
      <c r="T17" s="108">
        <v>14707</v>
      </c>
      <c r="U17" s="108">
        <v>15114</v>
      </c>
      <c r="V17" s="108">
        <v>15477</v>
      </c>
      <c r="W17" s="108">
        <v>15710</v>
      </c>
      <c r="X17" s="108">
        <v>15964</v>
      </c>
      <c r="Y17" s="108">
        <v>16152</v>
      </c>
      <c r="Z17" s="108">
        <v>16327</v>
      </c>
      <c r="AA17" s="109">
        <v>16465</v>
      </c>
      <c r="AB17" s="124">
        <v>-117</v>
      </c>
      <c r="AC17" s="124">
        <v>58</v>
      </c>
      <c r="AD17" s="140">
        <v>-1172</v>
      </c>
      <c r="AE17" s="148">
        <v>-0.08</v>
      </c>
      <c r="AF17" s="140">
        <v>1453</v>
      </c>
      <c r="AG17" s="148">
        <v>0.1</v>
      </c>
    </row>
    <row r="18" spans="1:33" s="113" customFormat="1" x14ac:dyDescent="0.2">
      <c r="A18" s="147" t="s">
        <v>77</v>
      </c>
      <c r="B18" s="107">
        <v>12758</v>
      </c>
      <c r="C18" s="107">
        <v>12606</v>
      </c>
      <c r="D18" s="107">
        <v>12488</v>
      </c>
      <c r="E18" s="107">
        <v>12407</v>
      </c>
      <c r="F18" s="107">
        <v>12212</v>
      </c>
      <c r="G18" s="107">
        <v>12099</v>
      </c>
      <c r="H18" s="107">
        <v>11922</v>
      </c>
      <c r="I18" s="107">
        <v>11892</v>
      </c>
      <c r="J18" s="107">
        <v>11827</v>
      </c>
      <c r="K18" s="107">
        <v>11765</v>
      </c>
      <c r="L18" s="108">
        <v>11727</v>
      </c>
      <c r="M18" s="108">
        <v>11703</v>
      </c>
      <c r="N18" s="108">
        <v>11754</v>
      </c>
      <c r="O18" s="108">
        <v>11813</v>
      </c>
      <c r="P18" s="108">
        <v>11907</v>
      </c>
      <c r="Q18" s="108">
        <v>12066</v>
      </c>
      <c r="R18" s="108">
        <v>12320</v>
      </c>
      <c r="S18" s="108">
        <v>12584</v>
      </c>
      <c r="T18" s="108">
        <v>12851</v>
      </c>
      <c r="U18" s="108">
        <v>13170</v>
      </c>
      <c r="V18" s="108">
        <v>13383</v>
      </c>
      <c r="W18" s="108">
        <v>13547</v>
      </c>
      <c r="X18" s="108">
        <v>13647</v>
      </c>
      <c r="Y18" s="108">
        <v>13777</v>
      </c>
      <c r="Z18" s="108">
        <v>13917</v>
      </c>
      <c r="AA18" s="109">
        <v>14067</v>
      </c>
      <c r="AB18" s="124">
        <v>-103</v>
      </c>
      <c r="AC18" s="124">
        <v>52</v>
      </c>
      <c r="AD18" s="140">
        <v>-1031</v>
      </c>
      <c r="AE18" s="148">
        <v>-0.08</v>
      </c>
      <c r="AF18" s="140">
        <v>1309</v>
      </c>
      <c r="AG18" s="148">
        <v>0.1</v>
      </c>
    </row>
    <row r="19" spans="1:33" s="113" customFormat="1" x14ac:dyDescent="0.2">
      <c r="A19" s="147" t="s">
        <v>78</v>
      </c>
      <c r="B19" s="107">
        <v>23267</v>
      </c>
      <c r="C19" s="107">
        <v>23326</v>
      </c>
      <c r="D19" s="107">
        <v>23377</v>
      </c>
      <c r="E19" s="107">
        <v>23348</v>
      </c>
      <c r="F19" s="107">
        <v>23085</v>
      </c>
      <c r="G19" s="107">
        <v>22820</v>
      </c>
      <c r="H19" s="107">
        <v>22594</v>
      </c>
      <c r="I19" s="107">
        <v>22357</v>
      </c>
      <c r="J19" s="107">
        <v>22147</v>
      </c>
      <c r="K19" s="107">
        <v>21947</v>
      </c>
      <c r="L19" s="108">
        <v>21671</v>
      </c>
      <c r="M19" s="108">
        <v>21430</v>
      </c>
      <c r="N19" s="108">
        <v>21314</v>
      </c>
      <c r="O19" s="108">
        <v>21151</v>
      </c>
      <c r="P19" s="108">
        <v>20963</v>
      </c>
      <c r="Q19" s="108">
        <v>20961</v>
      </c>
      <c r="R19" s="108">
        <v>20966</v>
      </c>
      <c r="S19" s="108">
        <v>21064</v>
      </c>
      <c r="T19" s="108">
        <v>21285</v>
      </c>
      <c r="U19" s="108">
        <v>21557</v>
      </c>
      <c r="V19" s="108">
        <v>21795</v>
      </c>
      <c r="W19" s="108">
        <v>21899</v>
      </c>
      <c r="X19" s="108">
        <v>22047</v>
      </c>
      <c r="Y19" s="108">
        <v>22154</v>
      </c>
      <c r="Z19" s="108">
        <v>22199</v>
      </c>
      <c r="AA19" s="109">
        <v>22316</v>
      </c>
      <c r="AB19" s="124">
        <v>-160</v>
      </c>
      <c r="AC19" s="124">
        <v>-38</v>
      </c>
      <c r="AD19" s="140">
        <v>-1596</v>
      </c>
      <c r="AE19" s="148">
        <v>-7.0000000000000007E-2</v>
      </c>
      <c r="AF19" s="140">
        <v>-951</v>
      </c>
      <c r="AG19" s="148">
        <v>-0.04</v>
      </c>
    </row>
    <row r="20" spans="1:33" s="113" customFormat="1" x14ac:dyDescent="0.2">
      <c r="A20" s="147" t="s">
        <v>79</v>
      </c>
      <c r="B20" s="107">
        <v>51319</v>
      </c>
      <c r="C20" s="107">
        <v>51157</v>
      </c>
      <c r="D20" s="107">
        <v>50652</v>
      </c>
      <c r="E20" s="107">
        <v>50216</v>
      </c>
      <c r="F20" s="107">
        <v>49360</v>
      </c>
      <c r="G20" s="107">
        <v>48446</v>
      </c>
      <c r="H20" s="107">
        <v>47672</v>
      </c>
      <c r="I20" s="107">
        <v>46919</v>
      </c>
      <c r="J20" s="107">
        <v>46317</v>
      </c>
      <c r="K20" s="107">
        <v>45612</v>
      </c>
      <c r="L20" s="108">
        <v>44869</v>
      </c>
      <c r="M20" s="108">
        <v>44144</v>
      </c>
      <c r="N20" s="108">
        <v>43710</v>
      </c>
      <c r="O20" s="108">
        <v>43252</v>
      </c>
      <c r="P20" s="108">
        <v>42974</v>
      </c>
      <c r="Q20" s="108">
        <v>42999</v>
      </c>
      <c r="R20" s="108">
        <v>43290</v>
      </c>
      <c r="S20" s="108">
        <v>43664</v>
      </c>
      <c r="T20" s="108">
        <v>44144</v>
      </c>
      <c r="U20" s="108">
        <v>44785</v>
      </c>
      <c r="V20" s="108">
        <v>45326</v>
      </c>
      <c r="W20" s="108">
        <v>45625</v>
      </c>
      <c r="X20" s="108">
        <v>45742</v>
      </c>
      <c r="Y20" s="108">
        <v>45839</v>
      </c>
      <c r="Z20" s="108">
        <v>45910</v>
      </c>
      <c r="AA20" s="109">
        <v>45986</v>
      </c>
      <c r="AB20" s="124">
        <v>-645</v>
      </c>
      <c r="AC20" s="124">
        <v>-213</v>
      </c>
      <c r="AD20" s="140">
        <v>-6450</v>
      </c>
      <c r="AE20" s="148">
        <v>-0.13</v>
      </c>
      <c r="AF20" s="140">
        <v>-5333</v>
      </c>
      <c r="AG20" s="148">
        <v>-0.1</v>
      </c>
    </row>
    <row r="21" spans="1:33" s="113" customFormat="1" x14ac:dyDescent="0.2">
      <c r="A21" s="147" t="s">
        <v>80</v>
      </c>
      <c r="B21" s="107">
        <v>79107</v>
      </c>
      <c r="C21" s="107">
        <v>78471</v>
      </c>
      <c r="D21" s="107">
        <v>77967</v>
      </c>
      <c r="E21" s="107">
        <v>77282</v>
      </c>
      <c r="F21" s="107">
        <v>75882</v>
      </c>
      <c r="G21" s="107">
        <v>74821</v>
      </c>
      <c r="H21" s="107">
        <v>74173</v>
      </c>
      <c r="I21" s="107">
        <v>73839</v>
      </c>
      <c r="J21" s="107">
        <v>73666</v>
      </c>
      <c r="K21" s="107">
        <v>73667</v>
      </c>
      <c r="L21" s="108">
        <v>73705</v>
      </c>
      <c r="M21" s="108">
        <v>73710</v>
      </c>
      <c r="N21" s="108">
        <v>74251</v>
      </c>
      <c r="O21" s="108">
        <v>74913</v>
      </c>
      <c r="P21" s="108">
        <v>75831</v>
      </c>
      <c r="Q21" s="108">
        <v>77321</v>
      </c>
      <c r="R21" s="108">
        <v>79151</v>
      </c>
      <c r="S21" s="108">
        <v>81052</v>
      </c>
      <c r="T21" s="108">
        <v>83198</v>
      </c>
      <c r="U21" s="108">
        <v>85718</v>
      </c>
      <c r="V21" s="108">
        <v>87440</v>
      </c>
      <c r="W21" s="108">
        <v>88561</v>
      </c>
      <c r="X21" s="108">
        <v>89387</v>
      </c>
      <c r="Y21" s="108">
        <v>90172</v>
      </c>
      <c r="Z21" s="108">
        <v>90939</v>
      </c>
      <c r="AA21" s="109">
        <v>91469</v>
      </c>
      <c r="AB21" s="124">
        <v>-540</v>
      </c>
      <c r="AC21" s="124">
        <v>494</v>
      </c>
      <c r="AD21" s="140">
        <v>-5402</v>
      </c>
      <c r="AE21" s="148">
        <v>-7.0000000000000007E-2</v>
      </c>
      <c r="AF21" s="140">
        <v>12362</v>
      </c>
      <c r="AG21" s="148">
        <v>0.16</v>
      </c>
    </row>
    <row r="22" spans="1:33" s="113" customFormat="1" x14ac:dyDescent="0.2">
      <c r="A22" s="147" t="s">
        <v>81</v>
      </c>
      <c r="B22" s="107">
        <v>33384</v>
      </c>
      <c r="C22" s="107">
        <v>33062</v>
      </c>
      <c r="D22" s="107">
        <v>32752</v>
      </c>
      <c r="E22" s="107">
        <v>32351</v>
      </c>
      <c r="F22" s="107">
        <v>31780</v>
      </c>
      <c r="G22" s="107">
        <v>31187</v>
      </c>
      <c r="H22" s="107">
        <v>30574</v>
      </c>
      <c r="I22" s="107">
        <v>29992</v>
      </c>
      <c r="J22" s="107">
        <v>29584</v>
      </c>
      <c r="K22" s="107">
        <v>29217</v>
      </c>
      <c r="L22" s="108">
        <v>28780</v>
      </c>
      <c r="M22" s="108">
        <v>28551</v>
      </c>
      <c r="N22" s="108">
        <v>28373</v>
      </c>
      <c r="O22" s="108">
        <v>28183</v>
      </c>
      <c r="P22" s="108">
        <v>28095</v>
      </c>
      <c r="Q22" s="108">
        <v>28138</v>
      </c>
      <c r="R22" s="108">
        <v>28300</v>
      </c>
      <c r="S22" s="108">
        <v>28447</v>
      </c>
      <c r="T22" s="108">
        <v>28709</v>
      </c>
      <c r="U22" s="108">
        <v>29081</v>
      </c>
      <c r="V22" s="108">
        <v>29397</v>
      </c>
      <c r="W22" s="108">
        <v>29639</v>
      </c>
      <c r="X22" s="108">
        <v>29782</v>
      </c>
      <c r="Y22" s="108">
        <v>29780</v>
      </c>
      <c r="Z22" s="108">
        <v>29845</v>
      </c>
      <c r="AA22" s="109">
        <v>29963</v>
      </c>
      <c r="AB22" s="124">
        <v>-460</v>
      </c>
      <c r="AC22" s="124">
        <v>-137</v>
      </c>
      <c r="AD22" s="140">
        <v>-4604</v>
      </c>
      <c r="AE22" s="148">
        <v>-0.14000000000000001</v>
      </c>
      <c r="AF22" s="140">
        <v>-3421</v>
      </c>
      <c r="AG22" s="148">
        <v>-0.1</v>
      </c>
    </row>
    <row r="23" spans="1:33" s="113" customFormat="1" x14ac:dyDescent="0.2">
      <c r="A23" s="147" t="s">
        <v>82</v>
      </c>
      <c r="B23" s="107">
        <v>12184</v>
      </c>
      <c r="C23" s="107">
        <v>11958</v>
      </c>
      <c r="D23" s="107">
        <v>11756</v>
      </c>
      <c r="E23" s="107">
        <v>11430</v>
      </c>
      <c r="F23" s="107">
        <v>11034</v>
      </c>
      <c r="G23" s="107">
        <v>10630</v>
      </c>
      <c r="H23" s="107">
        <v>10317</v>
      </c>
      <c r="I23" s="107">
        <v>10052</v>
      </c>
      <c r="J23" s="107">
        <v>9755</v>
      </c>
      <c r="K23" s="107">
        <v>9496</v>
      </c>
      <c r="L23" s="108">
        <v>9244</v>
      </c>
      <c r="M23" s="108">
        <v>9051</v>
      </c>
      <c r="N23" s="108">
        <v>8902</v>
      </c>
      <c r="O23" s="108">
        <v>8800</v>
      </c>
      <c r="P23" s="108">
        <v>8710</v>
      </c>
      <c r="Q23" s="108">
        <v>8676</v>
      </c>
      <c r="R23" s="108">
        <v>8668</v>
      </c>
      <c r="S23" s="108">
        <v>8682</v>
      </c>
      <c r="T23" s="108">
        <v>8796</v>
      </c>
      <c r="U23" s="108">
        <v>8910</v>
      </c>
      <c r="V23" s="108">
        <v>8951</v>
      </c>
      <c r="W23" s="108">
        <v>8945</v>
      </c>
      <c r="X23" s="108">
        <v>8915</v>
      </c>
      <c r="Y23" s="108">
        <v>8917</v>
      </c>
      <c r="Z23" s="108">
        <v>8867</v>
      </c>
      <c r="AA23" s="109">
        <v>8782</v>
      </c>
      <c r="AB23" s="124">
        <v>-294</v>
      </c>
      <c r="AC23" s="124">
        <v>-136</v>
      </c>
      <c r="AD23" s="140">
        <v>-2940</v>
      </c>
      <c r="AE23" s="148">
        <v>-0.24</v>
      </c>
      <c r="AF23" s="140">
        <v>-3402</v>
      </c>
      <c r="AG23" s="148">
        <v>-0.28000000000000003</v>
      </c>
    </row>
    <row r="24" spans="1:33" s="113" customFormat="1" x14ac:dyDescent="0.2">
      <c r="A24" s="147" t="s">
        <v>83</v>
      </c>
      <c r="B24" s="107">
        <v>11998</v>
      </c>
      <c r="C24" s="107">
        <v>12040</v>
      </c>
      <c r="D24" s="107">
        <v>12055</v>
      </c>
      <c r="E24" s="107">
        <v>12054</v>
      </c>
      <c r="F24" s="107">
        <v>11944</v>
      </c>
      <c r="G24" s="107">
        <v>11820</v>
      </c>
      <c r="H24" s="107">
        <v>11828</v>
      </c>
      <c r="I24" s="107">
        <v>11863</v>
      </c>
      <c r="J24" s="107">
        <v>11913</v>
      </c>
      <c r="K24" s="107">
        <v>11983</v>
      </c>
      <c r="L24" s="108">
        <v>12051</v>
      </c>
      <c r="M24" s="108">
        <v>12168</v>
      </c>
      <c r="N24" s="108">
        <v>12295</v>
      </c>
      <c r="O24" s="108">
        <v>12449</v>
      </c>
      <c r="P24" s="108">
        <v>12683</v>
      </c>
      <c r="Q24" s="108">
        <v>13055</v>
      </c>
      <c r="R24" s="108">
        <v>13423</v>
      </c>
      <c r="S24" s="108">
        <v>13831</v>
      </c>
      <c r="T24" s="108">
        <v>14317</v>
      </c>
      <c r="U24" s="108">
        <v>14831</v>
      </c>
      <c r="V24" s="108">
        <v>15254</v>
      </c>
      <c r="W24" s="108">
        <v>15578</v>
      </c>
      <c r="X24" s="108">
        <v>15839</v>
      </c>
      <c r="Y24" s="108">
        <v>16095</v>
      </c>
      <c r="Z24" s="108">
        <v>16300</v>
      </c>
      <c r="AA24" s="109">
        <v>16484</v>
      </c>
      <c r="AB24" s="124">
        <v>5</v>
      </c>
      <c r="AC24" s="124">
        <v>179</v>
      </c>
      <c r="AD24" s="140">
        <v>53</v>
      </c>
      <c r="AE24" s="148">
        <v>0</v>
      </c>
      <c r="AF24" s="140">
        <v>4486</v>
      </c>
      <c r="AG24" s="148">
        <v>0.37</v>
      </c>
    </row>
    <row r="25" spans="1:33" s="113" customFormat="1" x14ac:dyDescent="0.2">
      <c r="A25" s="147" t="s">
        <v>84</v>
      </c>
      <c r="B25" s="107">
        <v>13017</v>
      </c>
      <c r="C25" s="107">
        <v>13032</v>
      </c>
      <c r="D25" s="107">
        <v>12938</v>
      </c>
      <c r="E25" s="107">
        <v>12818</v>
      </c>
      <c r="F25" s="107">
        <v>12561</v>
      </c>
      <c r="G25" s="107">
        <v>12264</v>
      </c>
      <c r="H25" s="107">
        <v>12074</v>
      </c>
      <c r="I25" s="107">
        <v>11885</v>
      </c>
      <c r="J25" s="107">
        <v>11652</v>
      </c>
      <c r="K25" s="107">
        <v>11490</v>
      </c>
      <c r="L25" s="108">
        <v>11302</v>
      </c>
      <c r="M25" s="108">
        <v>11126</v>
      </c>
      <c r="N25" s="108">
        <v>11040</v>
      </c>
      <c r="O25" s="108">
        <v>10903</v>
      </c>
      <c r="P25" s="108">
        <v>10826</v>
      </c>
      <c r="Q25" s="108">
        <v>10794</v>
      </c>
      <c r="R25" s="108">
        <v>10799</v>
      </c>
      <c r="S25" s="108">
        <v>10838</v>
      </c>
      <c r="T25" s="108">
        <v>10876</v>
      </c>
      <c r="U25" s="108">
        <v>11043</v>
      </c>
      <c r="V25" s="108">
        <v>11194</v>
      </c>
      <c r="W25" s="108">
        <v>11267</v>
      </c>
      <c r="X25" s="108">
        <v>11315</v>
      </c>
      <c r="Y25" s="108">
        <v>11410</v>
      </c>
      <c r="Z25" s="108">
        <v>11413</v>
      </c>
      <c r="AA25" s="109">
        <v>11432</v>
      </c>
      <c r="AB25" s="124">
        <v>-172</v>
      </c>
      <c r="AC25" s="124">
        <v>-63</v>
      </c>
      <c r="AD25" s="140">
        <v>-1715</v>
      </c>
      <c r="AE25" s="148">
        <v>-0.13</v>
      </c>
      <c r="AF25" s="140">
        <v>-1585</v>
      </c>
      <c r="AG25" s="148">
        <v>-0.12</v>
      </c>
    </row>
    <row r="26" spans="1:33" s="113" customFormat="1" x14ac:dyDescent="0.2">
      <c r="A26" s="147" t="s">
        <v>126</v>
      </c>
      <c r="B26" s="107">
        <v>3899</v>
      </c>
      <c r="C26" s="107">
        <v>3852</v>
      </c>
      <c r="D26" s="107">
        <v>3807</v>
      </c>
      <c r="E26" s="107">
        <v>3753</v>
      </c>
      <c r="F26" s="107">
        <v>3652</v>
      </c>
      <c r="G26" s="107">
        <v>3560</v>
      </c>
      <c r="H26" s="107">
        <v>3498</v>
      </c>
      <c r="I26" s="107">
        <v>3409</v>
      </c>
      <c r="J26" s="107">
        <v>3336</v>
      </c>
      <c r="K26" s="107">
        <v>3266</v>
      </c>
      <c r="L26" s="108">
        <v>3162</v>
      </c>
      <c r="M26" s="108">
        <v>3076</v>
      </c>
      <c r="N26" s="108">
        <v>2998</v>
      </c>
      <c r="O26" s="108">
        <v>2920</v>
      </c>
      <c r="P26" s="108">
        <v>2891</v>
      </c>
      <c r="Q26" s="108">
        <v>2863</v>
      </c>
      <c r="R26" s="108">
        <v>2847</v>
      </c>
      <c r="S26" s="108">
        <v>2811</v>
      </c>
      <c r="T26" s="108">
        <v>2775</v>
      </c>
      <c r="U26" s="108">
        <v>2761</v>
      </c>
      <c r="V26" s="108">
        <v>2751</v>
      </c>
      <c r="W26" s="108">
        <v>2745</v>
      </c>
      <c r="X26" s="108">
        <v>2723</v>
      </c>
      <c r="Y26" s="108">
        <v>2717</v>
      </c>
      <c r="Z26" s="108">
        <v>2701</v>
      </c>
      <c r="AA26" s="109">
        <v>2689</v>
      </c>
      <c r="AB26" s="124">
        <v>-74</v>
      </c>
      <c r="AC26" s="124">
        <v>-48</v>
      </c>
      <c r="AD26" s="140">
        <v>-737</v>
      </c>
      <c r="AE26" s="148">
        <v>-0.19</v>
      </c>
      <c r="AF26" s="140">
        <v>-1210</v>
      </c>
      <c r="AG26" s="148">
        <v>-0.31</v>
      </c>
    </row>
    <row r="27" spans="1:33" s="113" customFormat="1" x14ac:dyDescent="0.2">
      <c r="A27" s="147" t="s">
        <v>85</v>
      </c>
      <c r="B27" s="107">
        <v>19776</v>
      </c>
      <c r="C27" s="107">
        <v>19579</v>
      </c>
      <c r="D27" s="107">
        <v>19374</v>
      </c>
      <c r="E27" s="107">
        <v>19157</v>
      </c>
      <c r="F27" s="107">
        <v>18632</v>
      </c>
      <c r="G27" s="107">
        <v>18107</v>
      </c>
      <c r="H27" s="107">
        <v>17579</v>
      </c>
      <c r="I27" s="107">
        <v>17130</v>
      </c>
      <c r="J27" s="107">
        <v>16737</v>
      </c>
      <c r="K27" s="107">
        <v>16341</v>
      </c>
      <c r="L27" s="108">
        <v>15931</v>
      </c>
      <c r="M27" s="108">
        <v>15506</v>
      </c>
      <c r="N27" s="108">
        <v>15170</v>
      </c>
      <c r="O27" s="108">
        <v>14862</v>
      </c>
      <c r="P27" s="108">
        <v>14636</v>
      </c>
      <c r="Q27" s="108">
        <v>14556</v>
      </c>
      <c r="R27" s="108">
        <v>14506</v>
      </c>
      <c r="S27" s="108">
        <v>14452</v>
      </c>
      <c r="T27" s="108">
        <v>14506</v>
      </c>
      <c r="U27" s="108">
        <v>14677</v>
      </c>
      <c r="V27" s="108">
        <v>14819</v>
      </c>
      <c r="W27" s="108">
        <v>14952</v>
      </c>
      <c r="X27" s="108">
        <v>15041</v>
      </c>
      <c r="Y27" s="108">
        <v>15075</v>
      </c>
      <c r="Z27" s="108">
        <v>15124</v>
      </c>
      <c r="AA27" s="109">
        <v>15204</v>
      </c>
      <c r="AB27" s="124">
        <v>-384</v>
      </c>
      <c r="AC27" s="124">
        <v>-183</v>
      </c>
      <c r="AD27" s="140">
        <v>-3845</v>
      </c>
      <c r="AE27" s="148">
        <v>-0.19</v>
      </c>
      <c r="AF27" s="140">
        <v>-4572</v>
      </c>
      <c r="AG27" s="148">
        <v>-0.23</v>
      </c>
    </row>
    <row r="28" spans="1:33" s="113" customFormat="1" x14ac:dyDescent="0.2">
      <c r="A28" s="147" t="s">
        <v>86</v>
      </c>
      <c r="B28" s="107">
        <v>48037</v>
      </c>
      <c r="C28" s="107">
        <v>47897</v>
      </c>
      <c r="D28" s="107">
        <v>47698</v>
      </c>
      <c r="E28" s="107">
        <v>47483</v>
      </c>
      <c r="F28" s="107">
        <v>46531</v>
      </c>
      <c r="G28" s="107">
        <v>45801</v>
      </c>
      <c r="H28" s="107">
        <v>45186</v>
      </c>
      <c r="I28" s="107">
        <v>44614</v>
      </c>
      <c r="J28" s="107">
        <v>44245</v>
      </c>
      <c r="K28" s="107">
        <v>43762</v>
      </c>
      <c r="L28" s="108">
        <v>43257</v>
      </c>
      <c r="M28" s="108">
        <v>42741</v>
      </c>
      <c r="N28" s="108">
        <v>42440</v>
      </c>
      <c r="O28" s="108">
        <v>42208</v>
      </c>
      <c r="P28" s="108">
        <v>41970</v>
      </c>
      <c r="Q28" s="108">
        <v>42102</v>
      </c>
      <c r="R28" s="108">
        <v>42345</v>
      </c>
      <c r="S28" s="108">
        <v>42607</v>
      </c>
      <c r="T28" s="108">
        <v>42959</v>
      </c>
      <c r="U28" s="108">
        <v>43705</v>
      </c>
      <c r="V28" s="108">
        <v>44148</v>
      </c>
      <c r="W28" s="108">
        <v>44359</v>
      </c>
      <c r="X28" s="108">
        <v>44332</v>
      </c>
      <c r="Y28" s="108">
        <v>44297</v>
      </c>
      <c r="Z28" s="108">
        <v>44400</v>
      </c>
      <c r="AA28" s="109">
        <v>44417</v>
      </c>
      <c r="AB28" s="124">
        <v>-478</v>
      </c>
      <c r="AC28" s="124">
        <v>-145</v>
      </c>
      <c r="AD28" s="140">
        <v>-4780</v>
      </c>
      <c r="AE28" s="148">
        <v>-0.1</v>
      </c>
      <c r="AF28" s="140">
        <v>-3620</v>
      </c>
      <c r="AG28" s="148">
        <v>-0.08</v>
      </c>
    </row>
    <row r="29" spans="1:33" s="113" customFormat="1" x14ac:dyDescent="0.2">
      <c r="A29" s="147" t="s">
        <v>87</v>
      </c>
      <c r="B29" s="107">
        <v>3105</v>
      </c>
      <c r="C29" s="107">
        <v>3080</v>
      </c>
      <c r="D29" s="107">
        <v>3049</v>
      </c>
      <c r="E29" s="107">
        <v>3011</v>
      </c>
      <c r="F29" s="107">
        <v>2962</v>
      </c>
      <c r="G29" s="107">
        <v>2887</v>
      </c>
      <c r="H29" s="107">
        <v>2855</v>
      </c>
      <c r="I29" s="107">
        <v>2798</v>
      </c>
      <c r="J29" s="107">
        <v>2730</v>
      </c>
      <c r="K29" s="107">
        <v>2669</v>
      </c>
      <c r="L29" s="108">
        <v>2620</v>
      </c>
      <c r="M29" s="108">
        <v>2575</v>
      </c>
      <c r="N29" s="108">
        <v>2554</v>
      </c>
      <c r="O29" s="108">
        <v>2529</v>
      </c>
      <c r="P29" s="108">
        <v>2533</v>
      </c>
      <c r="Q29" s="108">
        <v>2531</v>
      </c>
      <c r="R29" s="108">
        <v>2546</v>
      </c>
      <c r="S29" s="108">
        <v>2580</v>
      </c>
      <c r="T29" s="108">
        <v>2613</v>
      </c>
      <c r="U29" s="108">
        <v>2657</v>
      </c>
      <c r="V29" s="108">
        <v>2706</v>
      </c>
      <c r="W29" s="108">
        <v>2710</v>
      </c>
      <c r="X29" s="108">
        <v>2729</v>
      </c>
      <c r="Y29" s="108">
        <v>2742</v>
      </c>
      <c r="Z29" s="108">
        <v>2749</v>
      </c>
      <c r="AA29" s="109">
        <v>2743</v>
      </c>
      <c r="AB29" s="124">
        <v>-48</v>
      </c>
      <c r="AC29" s="124">
        <v>-14</v>
      </c>
      <c r="AD29" s="140">
        <v>-485</v>
      </c>
      <c r="AE29" s="148">
        <v>-0.16</v>
      </c>
      <c r="AF29" s="140">
        <v>-362</v>
      </c>
      <c r="AG29" s="148">
        <v>-0.12</v>
      </c>
    </row>
    <row r="30" spans="1:33" s="113" customFormat="1" x14ac:dyDescent="0.2">
      <c r="A30" s="147" t="s">
        <v>127</v>
      </c>
      <c r="B30" s="107">
        <v>20524</v>
      </c>
      <c r="C30" s="107">
        <v>20522</v>
      </c>
      <c r="D30" s="107">
        <v>20419</v>
      </c>
      <c r="E30" s="107">
        <v>20208</v>
      </c>
      <c r="F30" s="107">
        <v>19910</v>
      </c>
      <c r="G30" s="107">
        <v>19484</v>
      </c>
      <c r="H30" s="107">
        <v>19135</v>
      </c>
      <c r="I30" s="107">
        <v>18761</v>
      </c>
      <c r="J30" s="107">
        <v>18536</v>
      </c>
      <c r="K30" s="107">
        <v>18279</v>
      </c>
      <c r="L30" s="108">
        <v>18038</v>
      </c>
      <c r="M30" s="108">
        <v>17912</v>
      </c>
      <c r="N30" s="108">
        <v>17814</v>
      </c>
      <c r="O30" s="108">
        <v>17689</v>
      </c>
      <c r="P30" s="108">
        <v>17557</v>
      </c>
      <c r="Q30" s="108">
        <v>17619</v>
      </c>
      <c r="R30" s="108">
        <v>17701</v>
      </c>
      <c r="S30" s="108">
        <v>17847</v>
      </c>
      <c r="T30" s="108">
        <v>18090</v>
      </c>
      <c r="U30" s="108">
        <v>18341</v>
      </c>
      <c r="V30" s="108">
        <v>18597</v>
      </c>
      <c r="W30" s="108">
        <v>18722</v>
      </c>
      <c r="X30" s="108">
        <v>18754</v>
      </c>
      <c r="Y30" s="108">
        <v>18723</v>
      </c>
      <c r="Z30" s="108">
        <v>18716</v>
      </c>
      <c r="AA30" s="109">
        <v>18702</v>
      </c>
      <c r="AB30" s="124">
        <v>-249</v>
      </c>
      <c r="AC30" s="124">
        <v>-73</v>
      </c>
      <c r="AD30" s="140">
        <v>-2486</v>
      </c>
      <c r="AE30" s="148">
        <v>-0.12</v>
      </c>
      <c r="AF30" s="140">
        <v>-1822</v>
      </c>
      <c r="AG30" s="148">
        <v>-0.09</v>
      </c>
    </row>
    <row r="31" spans="1:33" s="113" customFormat="1" x14ac:dyDescent="0.2">
      <c r="A31" s="147" t="s">
        <v>88</v>
      </c>
      <c r="B31" s="107">
        <v>27189</v>
      </c>
      <c r="C31" s="107">
        <v>27043</v>
      </c>
      <c r="D31" s="107">
        <v>26824</v>
      </c>
      <c r="E31" s="107">
        <v>26373</v>
      </c>
      <c r="F31" s="107">
        <v>25731</v>
      </c>
      <c r="G31" s="107">
        <v>25205</v>
      </c>
      <c r="H31" s="107">
        <v>24747</v>
      </c>
      <c r="I31" s="107">
        <v>24292</v>
      </c>
      <c r="J31" s="107">
        <v>24034</v>
      </c>
      <c r="K31" s="107">
        <v>23713</v>
      </c>
      <c r="L31" s="108">
        <v>23526</v>
      </c>
      <c r="M31" s="108">
        <v>23330</v>
      </c>
      <c r="N31" s="108">
        <v>23187</v>
      </c>
      <c r="O31" s="108">
        <v>23131</v>
      </c>
      <c r="P31" s="108">
        <v>23327</v>
      </c>
      <c r="Q31" s="108">
        <v>23678</v>
      </c>
      <c r="R31" s="108">
        <v>24042</v>
      </c>
      <c r="S31" s="108">
        <v>24488</v>
      </c>
      <c r="T31" s="108">
        <v>25076</v>
      </c>
      <c r="U31" s="108">
        <v>25790</v>
      </c>
      <c r="V31" s="108">
        <v>26314</v>
      </c>
      <c r="W31" s="108">
        <v>26678</v>
      </c>
      <c r="X31" s="108">
        <v>26932</v>
      </c>
      <c r="Y31" s="108">
        <v>27092</v>
      </c>
      <c r="Z31" s="108">
        <v>27344</v>
      </c>
      <c r="AA31" s="109">
        <v>27460</v>
      </c>
      <c r="AB31" s="124">
        <v>-366</v>
      </c>
      <c r="AC31" s="124">
        <v>11</v>
      </c>
      <c r="AD31" s="140">
        <v>-3663</v>
      </c>
      <c r="AE31" s="148">
        <v>-0.13</v>
      </c>
      <c r="AF31" s="140">
        <v>271</v>
      </c>
      <c r="AG31" s="148">
        <v>0.01</v>
      </c>
    </row>
    <row r="32" spans="1:33" s="113" customFormat="1" x14ac:dyDescent="0.2">
      <c r="A32" s="147" t="s">
        <v>89</v>
      </c>
      <c r="B32" s="107">
        <v>16841</v>
      </c>
      <c r="C32" s="107">
        <v>16706</v>
      </c>
      <c r="D32" s="107">
        <v>16520</v>
      </c>
      <c r="E32" s="107">
        <v>16266</v>
      </c>
      <c r="F32" s="107">
        <v>15878</v>
      </c>
      <c r="G32" s="107">
        <v>15398</v>
      </c>
      <c r="H32" s="107">
        <v>15019</v>
      </c>
      <c r="I32" s="107">
        <v>14711</v>
      </c>
      <c r="J32" s="107">
        <v>14373</v>
      </c>
      <c r="K32" s="107">
        <v>14058</v>
      </c>
      <c r="L32" s="108">
        <v>13768</v>
      </c>
      <c r="M32" s="108">
        <v>13508</v>
      </c>
      <c r="N32" s="108">
        <v>13318</v>
      </c>
      <c r="O32" s="108">
        <v>13143</v>
      </c>
      <c r="P32" s="108">
        <v>12974</v>
      </c>
      <c r="Q32" s="108">
        <v>12958</v>
      </c>
      <c r="R32" s="108">
        <v>12986</v>
      </c>
      <c r="S32" s="108">
        <v>13090</v>
      </c>
      <c r="T32" s="108">
        <v>13215</v>
      </c>
      <c r="U32" s="108">
        <v>13449</v>
      </c>
      <c r="V32" s="108">
        <v>13715</v>
      </c>
      <c r="W32" s="108">
        <v>13881</v>
      </c>
      <c r="X32" s="108">
        <v>13959</v>
      </c>
      <c r="Y32" s="108">
        <v>14081</v>
      </c>
      <c r="Z32" s="108">
        <v>14176</v>
      </c>
      <c r="AA32" s="109">
        <v>14264</v>
      </c>
      <c r="AB32" s="124">
        <v>-307</v>
      </c>
      <c r="AC32" s="124">
        <v>-103</v>
      </c>
      <c r="AD32" s="140">
        <v>-3073</v>
      </c>
      <c r="AE32" s="148">
        <v>-0.18</v>
      </c>
      <c r="AF32" s="140">
        <v>-2577</v>
      </c>
      <c r="AG32" s="148">
        <v>-0.15</v>
      </c>
    </row>
    <row r="33" spans="1:33" s="113" customFormat="1" x14ac:dyDescent="0.2">
      <c r="A33" s="147" t="s">
        <v>90</v>
      </c>
      <c r="B33" s="107">
        <v>3175</v>
      </c>
      <c r="C33" s="107">
        <v>3175</v>
      </c>
      <c r="D33" s="107">
        <v>3161</v>
      </c>
      <c r="E33" s="107">
        <v>3107</v>
      </c>
      <c r="F33" s="107">
        <v>3086</v>
      </c>
      <c r="G33" s="107">
        <v>3018</v>
      </c>
      <c r="H33" s="107">
        <v>2967</v>
      </c>
      <c r="I33" s="107">
        <v>2936</v>
      </c>
      <c r="J33" s="107">
        <v>2904</v>
      </c>
      <c r="K33" s="107">
        <v>2881</v>
      </c>
      <c r="L33" s="108">
        <v>2836</v>
      </c>
      <c r="M33" s="108">
        <v>2802</v>
      </c>
      <c r="N33" s="108">
        <v>2772</v>
      </c>
      <c r="O33" s="108">
        <v>2761</v>
      </c>
      <c r="P33" s="108">
        <v>2774</v>
      </c>
      <c r="Q33" s="108">
        <v>2770</v>
      </c>
      <c r="R33" s="108">
        <v>2776</v>
      </c>
      <c r="S33" s="108">
        <v>2791</v>
      </c>
      <c r="T33" s="108">
        <v>2815</v>
      </c>
      <c r="U33" s="108">
        <v>2821</v>
      </c>
      <c r="V33" s="108">
        <v>2847</v>
      </c>
      <c r="W33" s="108">
        <v>2847</v>
      </c>
      <c r="X33" s="108">
        <v>2842</v>
      </c>
      <c r="Y33" s="108">
        <v>2833</v>
      </c>
      <c r="Z33" s="108">
        <v>2832</v>
      </c>
      <c r="AA33" s="109">
        <v>2842</v>
      </c>
      <c r="AB33" s="124">
        <v>-34</v>
      </c>
      <c r="AC33" s="124">
        <v>-13</v>
      </c>
      <c r="AD33" s="140">
        <v>-339</v>
      </c>
      <c r="AE33" s="148">
        <v>-0.11</v>
      </c>
      <c r="AF33" s="140">
        <v>-333</v>
      </c>
      <c r="AG33" s="148">
        <v>-0.1</v>
      </c>
    </row>
    <row r="34" spans="1:33" s="113" customFormat="1" x14ac:dyDescent="0.2">
      <c r="A34" s="147" t="s">
        <v>91</v>
      </c>
      <c r="B34" s="107">
        <v>15590</v>
      </c>
      <c r="C34" s="107">
        <v>15461</v>
      </c>
      <c r="D34" s="108">
        <v>15308</v>
      </c>
      <c r="E34" s="108">
        <v>15037</v>
      </c>
      <c r="F34" s="107">
        <v>14687</v>
      </c>
      <c r="G34" s="107">
        <v>14283</v>
      </c>
      <c r="H34" s="107">
        <v>13924</v>
      </c>
      <c r="I34" s="107">
        <v>13605</v>
      </c>
      <c r="J34" s="107">
        <v>13375</v>
      </c>
      <c r="K34" s="107">
        <v>13140</v>
      </c>
      <c r="L34" s="108">
        <v>12794</v>
      </c>
      <c r="M34" s="108">
        <v>12582</v>
      </c>
      <c r="N34" s="108">
        <v>12359</v>
      </c>
      <c r="O34" s="108">
        <v>12151</v>
      </c>
      <c r="P34" s="108">
        <v>12040</v>
      </c>
      <c r="Q34" s="108">
        <v>11964</v>
      </c>
      <c r="R34" s="108">
        <v>11959</v>
      </c>
      <c r="S34" s="108">
        <v>11954</v>
      </c>
      <c r="T34" s="108">
        <v>12011</v>
      </c>
      <c r="U34" s="108">
        <v>12129</v>
      </c>
      <c r="V34" s="108">
        <v>12236</v>
      </c>
      <c r="W34" s="108">
        <v>12308</v>
      </c>
      <c r="X34" s="108">
        <v>12298</v>
      </c>
      <c r="Y34" s="108">
        <v>12262</v>
      </c>
      <c r="Z34" s="108">
        <v>12243</v>
      </c>
      <c r="AA34" s="109">
        <v>12315</v>
      </c>
      <c r="AB34" s="124">
        <v>-280</v>
      </c>
      <c r="AC34" s="124">
        <v>-131</v>
      </c>
      <c r="AD34" s="140">
        <v>-2796</v>
      </c>
      <c r="AE34" s="148">
        <v>-0.18</v>
      </c>
      <c r="AF34" s="140">
        <v>-3275</v>
      </c>
      <c r="AG34" s="148">
        <v>-0.21</v>
      </c>
    </row>
    <row r="35" spans="1:33" s="113" customFormat="1" x14ac:dyDescent="0.2">
      <c r="A35" s="147" t="s">
        <v>92</v>
      </c>
      <c r="B35" s="107">
        <v>47086</v>
      </c>
      <c r="C35" s="107">
        <v>46920</v>
      </c>
      <c r="D35" s="108">
        <v>46557</v>
      </c>
      <c r="E35" s="108">
        <v>46054</v>
      </c>
      <c r="F35" s="107">
        <v>45247</v>
      </c>
      <c r="G35" s="107">
        <v>44414</v>
      </c>
      <c r="H35" s="107">
        <v>43613</v>
      </c>
      <c r="I35" s="107">
        <v>43094</v>
      </c>
      <c r="J35" s="107">
        <v>42832</v>
      </c>
      <c r="K35" s="107">
        <v>42371</v>
      </c>
      <c r="L35" s="108">
        <v>41845</v>
      </c>
      <c r="M35" s="108">
        <v>41385</v>
      </c>
      <c r="N35" s="108">
        <v>41096</v>
      </c>
      <c r="O35" s="108">
        <v>40834</v>
      </c>
      <c r="P35" s="108">
        <v>40662</v>
      </c>
      <c r="Q35" s="108">
        <v>40808</v>
      </c>
      <c r="R35" s="108">
        <v>41095</v>
      </c>
      <c r="S35" s="108">
        <v>41460</v>
      </c>
      <c r="T35" s="108">
        <v>42066</v>
      </c>
      <c r="U35" s="108">
        <v>42893</v>
      </c>
      <c r="V35" s="108">
        <v>43508</v>
      </c>
      <c r="W35" s="108">
        <v>43922</v>
      </c>
      <c r="X35" s="108">
        <v>44068</v>
      </c>
      <c r="Y35" s="108">
        <v>44139</v>
      </c>
      <c r="Z35" s="108">
        <v>44290</v>
      </c>
      <c r="AA35" s="109">
        <v>44441</v>
      </c>
      <c r="AB35" s="124">
        <v>-524</v>
      </c>
      <c r="AC35" s="124">
        <v>-106</v>
      </c>
      <c r="AD35" s="140">
        <v>-5241</v>
      </c>
      <c r="AE35" s="148">
        <v>-0.11</v>
      </c>
      <c r="AF35" s="140">
        <v>-2645</v>
      </c>
      <c r="AG35" s="148">
        <v>-0.06</v>
      </c>
    </row>
    <row r="36" spans="1:33" s="113" customFormat="1" x14ac:dyDescent="0.2">
      <c r="A36" s="147" t="s">
        <v>93</v>
      </c>
      <c r="B36" s="107">
        <v>12250</v>
      </c>
      <c r="C36" s="107">
        <v>12170</v>
      </c>
      <c r="D36" s="108">
        <v>12082</v>
      </c>
      <c r="E36" s="108">
        <v>11990</v>
      </c>
      <c r="F36" s="107">
        <v>11845</v>
      </c>
      <c r="G36" s="107">
        <v>11654</v>
      </c>
      <c r="H36" s="107">
        <v>11517</v>
      </c>
      <c r="I36" s="107">
        <v>11287</v>
      </c>
      <c r="J36" s="107">
        <v>11095</v>
      </c>
      <c r="K36" s="107">
        <v>11045</v>
      </c>
      <c r="L36" s="108">
        <v>10906</v>
      </c>
      <c r="M36" s="108">
        <v>10821</v>
      </c>
      <c r="N36" s="108">
        <v>10697</v>
      </c>
      <c r="O36" s="108">
        <v>10655</v>
      </c>
      <c r="P36" s="108">
        <v>10682</v>
      </c>
      <c r="Q36" s="108">
        <v>10796</v>
      </c>
      <c r="R36" s="108">
        <v>11037</v>
      </c>
      <c r="S36" s="108">
        <v>11285</v>
      </c>
      <c r="T36" s="108">
        <v>11523</v>
      </c>
      <c r="U36" s="108">
        <v>11798</v>
      </c>
      <c r="V36" s="108">
        <v>12002</v>
      </c>
      <c r="W36" s="108">
        <v>12158</v>
      </c>
      <c r="X36" s="108">
        <v>12377</v>
      </c>
      <c r="Y36" s="108">
        <v>12595</v>
      </c>
      <c r="Z36" s="108">
        <v>12749</v>
      </c>
      <c r="AA36" s="109">
        <v>12897</v>
      </c>
      <c r="AB36" s="124">
        <v>-134</v>
      </c>
      <c r="AC36" s="124">
        <v>26</v>
      </c>
      <c r="AD36" s="140">
        <v>-1344</v>
      </c>
      <c r="AE36" s="148">
        <v>-0.11</v>
      </c>
      <c r="AF36" s="140">
        <v>647</v>
      </c>
      <c r="AG36" s="148">
        <v>0.05</v>
      </c>
    </row>
    <row r="37" spans="1:33" x14ac:dyDescent="0.2">
      <c r="A37" s="147" t="s">
        <v>94</v>
      </c>
      <c r="B37" s="108">
        <v>13562</v>
      </c>
      <c r="C37" s="108">
        <v>13374</v>
      </c>
      <c r="D37" s="108">
        <v>13151</v>
      </c>
      <c r="E37" s="108">
        <v>12912</v>
      </c>
      <c r="F37" s="108">
        <v>12590</v>
      </c>
      <c r="G37" s="108">
        <v>12195</v>
      </c>
      <c r="H37" s="108">
        <v>11877</v>
      </c>
      <c r="I37" s="108">
        <v>11554</v>
      </c>
      <c r="J37" s="108">
        <v>11343</v>
      </c>
      <c r="K37" s="108">
        <v>11127</v>
      </c>
      <c r="L37" s="108">
        <v>10939</v>
      </c>
      <c r="M37" s="108">
        <v>10685</v>
      </c>
      <c r="N37" s="108">
        <v>10609</v>
      </c>
      <c r="O37" s="108">
        <v>10559</v>
      </c>
      <c r="P37" s="108">
        <v>10555</v>
      </c>
      <c r="Q37" s="108">
        <v>10578</v>
      </c>
      <c r="R37" s="108">
        <v>10666</v>
      </c>
      <c r="S37" s="108">
        <v>10817</v>
      </c>
      <c r="T37" s="108">
        <v>10969</v>
      </c>
      <c r="U37" s="108">
        <v>11166</v>
      </c>
      <c r="V37" s="108">
        <v>11341</v>
      </c>
      <c r="W37" s="108">
        <v>11408</v>
      </c>
      <c r="X37" s="108">
        <v>11484</v>
      </c>
      <c r="Y37" s="108">
        <v>11437</v>
      </c>
      <c r="Z37" s="108">
        <v>11428</v>
      </c>
      <c r="AA37" s="109">
        <v>11399</v>
      </c>
      <c r="AB37" s="124">
        <v>-262</v>
      </c>
      <c r="AC37" s="124">
        <v>-87</v>
      </c>
      <c r="AD37" s="140">
        <v>-2623</v>
      </c>
      <c r="AE37" s="148">
        <v>-0.19</v>
      </c>
      <c r="AF37" s="140">
        <v>-2163</v>
      </c>
      <c r="AG37" s="148">
        <v>-0.16</v>
      </c>
    </row>
    <row r="38" spans="1:33" x14ac:dyDescent="0.2">
      <c r="A38" s="149" t="s">
        <v>95</v>
      </c>
      <c r="B38" s="116">
        <v>25579</v>
      </c>
      <c r="C38" s="116">
        <v>25648</v>
      </c>
      <c r="D38" s="116">
        <v>25618</v>
      </c>
      <c r="E38" s="116">
        <v>25474</v>
      </c>
      <c r="F38" s="116">
        <v>25156</v>
      </c>
      <c r="G38" s="116">
        <v>24774</v>
      </c>
      <c r="H38" s="116">
        <v>24549</v>
      </c>
      <c r="I38" s="116">
        <v>24253</v>
      </c>
      <c r="J38" s="116">
        <v>24125</v>
      </c>
      <c r="K38" s="116">
        <v>23958</v>
      </c>
      <c r="L38" s="116">
        <v>23791</v>
      </c>
      <c r="M38" s="116">
        <v>23659</v>
      </c>
      <c r="N38" s="116">
        <v>23614</v>
      </c>
      <c r="O38" s="116">
        <v>23580</v>
      </c>
      <c r="P38" s="116">
        <v>23663</v>
      </c>
      <c r="Q38" s="116">
        <v>23880</v>
      </c>
      <c r="R38" s="116">
        <v>24119</v>
      </c>
      <c r="S38" s="116">
        <v>24409</v>
      </c>
      <c r="T38" s="116">
        <v>24842</v>
      </c>
      <c r="U38" s="116">
        <v>25337</v>
      </c>
      <c r="V38" s="116">
        <v>25822</v>
      </c>
      <c r="W38" s="116">
        <v>26198</v>
      </c>
      <c r="X38" s="116">
        <v>26463</v>
      </c>
      <c r="Y38" s="116">
        <v>26689</v>
      </c>
      <c r="Z38" s="116">
        <v>26907</v>
      </c>
      <c r="AA38" s="117">
        <v>27036</v>
      </c>
      <c r="AB38" s="126">
        <v>-179</v>
      </c>
      <c r="AC38" s="126">
        <v>58</v>
      </c>
      <c r="AD38" s="129">
        <v>-1788</v>
      </c>
      <c r="AE38" s="150">
        <v>-7.0000000000000007E-2</v>
      </c>
      <c r="AF38" s="129">
        <v>1457</v>
      </c>
      <c r="AG38" s="150">
        <v>0.06</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61914</v>
      </c>
      <c r="C40" s="108">
        <v>62127</v>
      </c>
      <c r="D40" s="108">
        <v>61865</v>
      </c>
      <c r="E40" s="108">
        <v>61643</v>
      </c>
      <c r="F40" s="108">
        <v>60974</v>
      </c>
      <c r="G40" s="108">
        <v>60183</v>
      </c>
      <c r="H40" s="108">
        <v>59708</v>
      </c>
      <c r="I40" s="108">
        <v>59317</v>
      </c>
      <c r="J40" s="108">
        <v>59240</v>
      </c>
      <c r="K40" s="108">
        <v>59148</v>
      </c>
      <c r="L40" s="108">
        <v>59227</v>
      </c>
      <c r="M40" s="108">
        <v>59071</v>
      </c>
      <c r="N40" s="108">
        <v>59345</v>
      </c>
      <c r="O40" s="108">
        <v>59443</v>
      </c>
      <c r="P40" s="108">
        <v>59737</v>
      </c>
      <c r="Q40" s="108">
        <v>60197</v>
      </c>
      <c r="R40" s="108">
        <v>60941</v>
      </c>
      <c r="S40" s="108">
        <v>61864</v>
      </c>
      <c r="T40" s="108">
        <v>62839</v>
      </c>
      <c r="U40" s="108">
        <v>63808</v>
      </c>
      <c r="V40" s="108">
        <v>64461</v>
      </c>
      <c r="W40" s="108">
        <v>64778</v>
      </c>
      <c r="X40" s="108">
        <v>64919</v>
      </c>
      <c r="Y40" s="108">
        <v>64921</v>
      </c>
      <c r="Z40" s="108">
        <v>64913</v>
      </c>
      <c r="AA40" s="108">
        <v>64803</v>
      </c>
      <c r="AB40" s="122">
        <v>-269</v>
      </c>
      <c r="AC40" s="122">
        <v>116</v>
      </c>
      <c r="AD40" s="108">
        <v>-2687</v>
      </c>
      <c r="AE40" s="123">
        <v>-0.04</v>
      </c>
      <c r="AF40" s="108">
        <v>2889</v>
      </c>
      <c r="AG40" s="123">
        <v>0.05</v>
      </c>
    </row>
    <row r="41" spans="1:33" s="125" customFormat="1" ht="12" customHeight="1" x14ac:dyDescent="0.2">
      <c r="A41" s="106" t="s">
        <v>173</v>
      </c>
      <c r="B41" s="108">
        <v>256378</v>
      </c>
      <c r="C41" s="108">
        <v>254491</v>
      </c>
      <c r="D41" s="108">
        <v>252511</v>
      </c>
      <c r="E41" s="108">
        <v>249810</v>
      </c>
      <c r="F41" s="108">
        <v>244747</v>
      </c>
      <c r="G41" s="108">
        <v>240369</v>
      </c>
      <c r="H41" s="108">
        <v>236798</v>
      </c>
      <c r="I41" s="108">
        <v>234085</v>
      </c>
      <c r="J41" s="108">
        <v>232343</v>
      </c>
      <c r="K41" s="108">
        <v>230396</v>
      </c>
      <c r="L41" s="108">
        <v>228683</v>
      </c>
      <c r="M41" s="108">
        <v>226999</v>
      </c>
      <c r="N41" s="108">
        <v>226633</v>
      </c>
      <c r="O41" s="108">
        <v>226665</v>
      </c>
      <c r="P41" s="108">
        <v>227458</v>
      </c>
      <c r="Q41" s="108">
        <v>229961</v>
      </c>
      <c r="R41" s="108">
        <v>233352</v>
      </c>
      <c r="S41" s="108">
        <v>237107</v>
      </c>
      <c r="T41" s="108">
        <v>241730</v>
      </c>
      <c r="U41" s="108">
        <v>247610</v>
      </c>
      <c r="V41" s="108">
        <v>251701</v>
      </c>
      <c r="W41" s="108">
        <v>254258</v>
      </c>
      <c r="X41" s="108">
        <v>255772</v>
      </c>
      <c r="Y41" s="108">
        <v>257023</v>
      </c>
      <c r="Z41" s="108">
        <v>258544</v>
      </c>
      <c r="AA41" s="108">
        <v>259548</v>
      </c>
      <c r="AB41" s="124">
        <v>-2770</v>
      </c>
      <c r="AC41" s="124">
        <v>127</v>
      </c>
      <c r="AD41" s="108">
        <v>-27695</v>
      </c>
      <c r="AE41" s="112">
        <v>-0.11</v>
      </c>
      <c r="AF41" s="108">
        <v>3170</v>
      </c>
      <c r="AG41" s="112">
        <v>0.01</v>
      </c>
    </row>
    <row r="42" spans="1:33" ht="12" customHeight="1" x14ac:dyDescent="0.2">
      <c r="A42" s="106" t="s">
        <v>129</v>
      </c>
      <c r="B42" s="108">
        <v>173030</v>
      </c>
      <c r="C42" s="108">
        <v>173073</v>
      </c>
      <c r="D42" s="108">
        <v>172727</v>
      </c>
      <c r="E42" s="108">
        <v>172107</v>
      </c>
      <c r="F42" s="108">
        <v>170345</v>
      </c>
      <c r="G42" s="108">
        <v>168194</v>
      </c>
      <c r="H42" s="108">
        <v>167015</v>
      </c>
      <c r="I42" s="108">
        <v>165836</v>
      </c>
      <c r="J42" s="108">
        <v>165259</v>
      </c>
      <c r="K42" s="108">
        <v>164692</v>
      </c>
      <c r="L42" s="108">
        <v>164233</v>
      </c>
      <c r="M42" s="108">
        <v>164013</v>
      </c>
      <c r="N42" s="108">
        <v>164589</v>
      </c>
      <c r="O42" s="108">
        <v>164964</v>
      </c>
      <c r="P42" s="108">
        <v>165911</v>
      </c>
      <c r="Q42" s="108">
        <v>168016</v>
      </c>
      <c r="R42" s="108">
        <v>170765</v>
      </c>
      <c r="S42" s="108">
        <v>173909</v>
      </c>
      <c r="T42" s="108">
        <v>177680</v>
      </c>
      <c r="U42" s="108">
        <v>181707</v>
      </c>
      <c r="V42" s="108">
        <v>185184</v>
      </c>
      <c r="W42" s="108">
        <v>187625</v>
      </c>
      <c r="X42" s="108">
        <v>189398</v>
      </c>
      <c r="Y42" s="108">
        <v>191112</v>
      </c>
      <c r="Z42" s="108">
        <v>192491</v>
      </c>
      <c r="AA42" s="108">
        <v>193591</v>
      </c>
      <c r="AB42" s="124">
        <v>-880</v>
      </c>
      <c r="AC42" s="124">
        <v>822</v>
      </c>
      <c r="AD42" s="108">
        <v>-8797</v>
      </c>
      <c r="AE42" s="112">
        <v>-0.05</v>
      </c>
      <c r="AF42" s="108">
        <v>20561</v>
      </c>
      <c r="AG42" s="112">
        <v>0.12</v>
      </c>
    </row>
    <row r="43" spans="1:33" ht="12" customHeight="1" x14ac:dyDescent="0.2">
      <c r="A43" s="114" t="s">
        <v>130</v>
      </c>
      <c r="B43" s="108">
        <v>65115</v>
      </c>
      <c r="C43" s="108">
        <v>64777</v>
      </c>
      <c r="D43" s="108">
        <v>64035</v>
      </c>
      <c r="E43" s="108">
        <v>63184</v>
      </c>
      <c r="F43" s="108">
        <v>61906</v>
      </c>
      <c r="G43" s="108">
        <v>60410</v>
      </c>
      <c r="H43" s="108">
        <v>59353</v>
      </c>
      <c r="I43" s="108">
        <v>58229</v>
      </c>
      <c r="J43" s="108">
        <v>57478</v>
      </c>
      <c r="K43" s="108">
        <v>56931</v>
      </c>
      <c r="L43" s="108">
        <v>56307</v>
      </c>
      <c r="M43" s="108">
        <v>55799</v>
      </c>
      <c r="N43" s="108">
        <v>55616</v>
      </c>
      <c r="O43" s="108">
        <v>55332</v>
      </c>
      <c r="P43" s="108">
        <v>55327</v>
      </c>
      <c r="Q43" s="108">
        <v>55763</v>
      </c>
      <c r="R43" s="108">
        <v>56412</v>
      </c>
      <c r="S43" s="108">
        <v>57191</v>
      </c>
      <c r="T43" s="108">
        <v>58226</v>
      </c>
      <c r="U43" s="108">
        <v>59360</v>
      </c>
      <c r="V43" s="108">
        <v>60310</v>
      </c>
      <c r="W43" s="108">
        <v>60850</v>
      </c>
      <c r="X43" s="108">
        <v>61196</v>
      </c>
      <c r="Y43" s="108">
        <v>61471</v>
      </c>
      <c r="Z43" s="108">
        <v>61705</v>
      </c>
      <c r="AA43" s="108">
        <v>61973</v>
      </c>
      <c r="AB43" s="126">
        <v>-881</v>
      </c>
      <c r="AC43" s="126">
        <v>-126</v>
      </c>
      <c r="AD43" s="108">
        <v>-8808</v>
      </c>
      <c r="AE43" s="112">
        <v>-0.14000000000000001</v>
      </c>
      <c r="AF43" s="108">
        <v>-3142</v>
      </c>
      <c r="AG43" s="112">
        <v>-0.05</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2646</v>
      </c>
      <c r="C45" s="128">
        <v>2614</v>
      </c>
      <c r="D45" s="128">
        <v>2613</v>
      </c>
      <c r="E45" s="128">
        <v>2599</v>
      </c>
      <c r="F45" s="128">
        <v>2558</v>
      </c>
      <c r="G45" s="128">
        <v>2538</v>
      </c>
      <c r="H45" s="128">
        <v>2502</v>
      </c>
      <c r="I45" s="128">
        <v>2490</v>
      </c>
      <c r="J45" s="128">
        <v>2494</v>
      </c>
      <c r="K45" s="128">
        <v>2489</v>
      </c>
      <c r="L45" s="128">
        <v>2451</v>
      </c>
      <c r="M45" s="128">
        <v>2410</v>
      </c>
      <c r="N45" s="128">
        <v>2411</v>
      </c>
      <c r="O45" s="128">
        <v>2371</v>
      </c>
      <c r="P45" s="128">
        <v>2364</v>
      </c>
      <c r="Q45" s="128">
        <v>2368</v>
      </c>
      <c r="R45" s="128">
        <v>2386</v>
      </c>
      <c r="S45" s="128">
        <v>2385</v>
      </c>
      <c r="T45" s="128">
        <v>2400</v>
      </c>
      <c r="U45" s="128">
        <v>2425</v>
      </c>
      <c r="V45" s="128">
        <v>2442</v>
      </c>
      <c r="W45" s="128">
        <v>2468</v>
      </c>
      <c r="X45" s="128">
        <v>2478</v>
      </c>
      <c r="Y45" s="128">
        <v>2498</v>
      </c>
      <c r="Z45" s="128">
        <v>2514</v>
      </c>
      <c r="AA45" s="128">
        <v>2527</v>
      </c>
      <c r="AB45" s="122">
        <v>-20</v>
      </c>
      <c r="AC45" s="122">
        <v>-5</v>
      </c>
      <c r="AD45" s="128">
        <v>-195</v>
      </c>
      <c r="AE45" s="123">
        <v>-7.0000000000000007E-2</v>
      </c>
      <c r="AF45" s="128">
        <v>-119</v>
      </c>
      <c r="AG45" s="123">
        <v>-0.04</v>
      </c>
    </row>
    <row r="46" spans="1:33" x14ac:dyDescent="0.2">
      <c r="A46" s="114" t="s">
        <v>134</v>
      </c>
      <c r="B46" s="129">
        <v>2190</v>
      </c>
      <c r="C46" s="116">
        <v>2168</v>
      </c>
      <c r="D46" s="116">
        <v>2099</v>
      </c>
      <c r="E46" s="116">
        <v>2049</v>
      </c>
      <c r="F46" s="116">
        <v>2000</v>
      </c>
      <c r="G46" s="116">
        <v>1940</v>
      </c>
      <c r="H46" s="116">
        <v>1897</v>
      </c>
      <c r="I46" s="116">
        <v>1855</v>
      </c>
      <c r="J46" s="116">
        <v>1795</v>
      </c>
      <c r="K46" s="116">
        <v>1758</v>
      </c>
      <c r="L46" s="116">
        <v>1708</v>
      </c>
      <c r="M46" s="116">
        <v>1674</v>
      </c>
      <c r="N46" s="116">
        <v>1648</v>
      </c>
      <c r="O46" s="116">
        <v>1632</v>
      </c>
      <c r="P46" s="116">
        <v>1611</v>
      </c>
      <c r="Q46" s="116">
        <v>1609</v>
      </c>
      <c r="R46" s="116">
        <v>1614</v>
      </c>
      <c r="S46" s="116">
        <v>1632</v>
      </c>
      <c r="T46" s="116">
        <v>1646</v>
      </c>
      <c r="U46" s="116">
        <v>1664</v>
      </c>
      <c r="V46" s="116">
        <v>1676</v>
      </c>
      <c r="W46" s="116">
        <v>1681</v>
      </c>
      <c r="X46" s="116">
        <v>1696</v>
      </c>
      <c r="Y46" s="116">
        <v>1687</v>
      </c>
      <c r="Z46" s="116">
        <v>1684</v>
      </c>
      <c r="AA46" s="116">
        <v>1692</v>
      </c>
      <c r="AB46" s="126">
        <v>-48</v>
      </c>
      <c r="AC46" s="126">
        <v>-20</v>
      </c>
      <c r="AD46" s="116">
        <v>-482</v>
      </c>
      <c r="AE46" s="120">
        <v>-0.22</v>
      </c>
      <c r="AF46" s="116">
        <v>-498</v>
      </c>
      <c r="AG46" s="120">
        <v>-0.23</v>
      </c>
    </row>
    <row r="48" spans="1:33" x14ac:dyDescent="0.2">
      <c r="A48" s="46" t="s">
        <v>0</v>
      </c>
      <c r="B48" s="130"/>
      <c r="C48" s="130"/>
      <c r="D48" s="131"/>
      <c r="E48" s="131"/>
      <c r="F48" s="131"/>
      <c r="G48" s="131"/>
      <c r="H48" s="131"/>
      <c r="I48" s="131"/>
      <c r="J48" s="131"/>
      <c r="K48" s="131"/>
      <c r="AD48" s="132"/>
    </row>
    <row r="49" spans="1:30" ht="12.75" customHeight="1" x14ac:dyDescent="0.2">
      <c r="A49" s="422" t="str">
        <f>'metadata text'!B9</f>
        <v>1) Household reference person (HRP) is defined as the eldest economically active person in the household, then the eldest inactive person if there was no economically active person.</v>
      </c>
      <c r="B49" s="422"/>
      <c r="C49" s="422"/>
      <c r="D49" s="422"/>
      <c r="E49" s="422"/>
      <c r="F49" s="422"/>
      <c r="G49" s="422"/>
      <c r="H49" s="422"/>
      <c r="I49" s="422"/>
      <c r="J49" s="422"/>
      <c r="K49" s="422"/>
      <c r="L49" s="422"/>
      <c r="M49" s="422"/>
      <c r="AD49" s="132"/>
    </row>
    <row r="50" spans="1:30" ht="12.75" customHeight="1" x14ac:dyDescent="0.2">
      <c r="A50" s="397" t="str">
        <f>'metadata text'!B12</f>
        <v>2) Average annual change is the result of dividing the absolute change before rounding by the number of years of the projection, 10 for the period 2018-2028 and 25 for the period 2018-2043.</v>
      </c>
      <c r="B50" s="397"/>
      <c r="C50" s="397"/>
      <c r="D50" s="397"/>
      <c r="E50" s="397"/>
      <c r="F50" s="397"/>
      <c r="G50" s="397"/>
      <c r="H50" s="397"/>
      <c r="I50" s="397"/>
      <c r="J50" s="397"/>
      <c r="K50" s="397"/>
      <c r="L50" s="397"/>
      <c r="M50" s="397"/>
    </row>
    <row r="51" spans="1:30" x14ac:dyDescent="0.2">
      <c r="A51" s="394"/>
      <c r="B51" s="394"/>
      <c r="C51" s="394"/>
      <c r="D51" s="394"/>
      <c r="E51" s="394"/>
      <c r="F51" s="394"/>
      <c r="G51" s="394"/>
      <c r="H51" s="394"/>
      <c r="I51" s="394"/>
      <c r="J51" s="394"/>
      <c r="K51" s="394"/>
      <c r="L51" s="394"/>
    </row>
    <row r="52" spans="1:30" x14ac:dyDescent="0.2">
      <c r="A52" s="448" t="str">
        <f>'metadata text'!B20</f>
        <v>Household figures are rounded to the nearest whole number. As a result, totals may not equal the sum of their parts.</v>
      </c>
      <c r="B52" s="448"/>
      <c r="C52" s="448"/>
      <c r="D52" s="448"/>
      <c r="E52" s="448"/>
      <c r="F52" s="448"/>
      <c r="G52" s="448"/>
      <c r="H52" s="448"/>
      <c r="I52" s="448"/>
      <c r="J52" s="448"/>
      <c r="K52" s="448"/>
      <c r="L52" s="448"/>
      <c r="M52" s="448"/>
    </row>
    <row r="53" spans="1:30" x14ac:dyDescent="0.2">
      <c r="A53" s="134"/>
      <c r="B53" s="135"/>
      <c r="C53" s="13"/>
      <c r="D53" s="13"/>
      <c r="E53" s="13"/>
      <c r="F53" s="13"/>
      <c r="G53" s="13"/>
      <c r="H53" s="13"/>
      <c r="I53" s="13"/>
      <c r="J53" s="13"/>
      <c r="K53" s="13"/>
      <c r="L53" s="13"/>
    </row>
    <row r="54" spans="1:30" x14ac:dyDescent="0.2">
      <c r="A54" s="136" t="s">
        <v>280</v>
      </c>
      <c r="B54" s="50"/>
      <c r="C54" s="13"/>
      <c r="D54" s="13"/>
      <c r="E54" s="13"/>
      <c r="F54" s="13"/>
      <c r="G54" s="13"/>
      <c r="H54" s="13"/>
      <c r="I54" s="13"/>
      <c r="J54" s="13"/>
      <c r="K54" s="13"/>
      <c r="L54" s="13"/>
    </row>
  </sheetData>
  <mergeCells count="17">
    <mergeCell ref="AF3:AG3"/>
    <mergeCell ref="AF4:AG4"/>
    <mergeCell ref="AC3:AC4"/>
    <mergeCell ref="B3:AA3"/>
    <mergeCell ref="AB3:AB4"/>
    <mergeCell ref="AD3:AE3"/>
    <mergeCell ref="AD4:AE4"/>
    <mergeCell ref="A49:M49"/>
    <mergeCell ref="A50:M50"/>
    <mergeCell ref="A52:M52"/>
    <mergeCell ref="Q1:R1"/>
    <mergeCell ref="A1:O1"/>
    <mergeCell ref="A51:L51"/>
    <mergeCell ref="A3:A4"/>
    <mergeCell ref="A6:AG6"/>
    <mergeCell ref="A44:AG44"/>
    <mergeCell ref="A39:AG39"/>
  </mergeCells>
  <phoneticPr fontId="3" type="noConversion"/>
  <hyperlinks>
    <hyperlink ref="Q1:R1" location="Contents!A1" display="back to contents"/>
  </hyperlinks>
  <pageMargins left="0.75" right="0.75" top="1" bottom="1" header="0.5" footer="0.5"/>
  <pageSetup paperSize="9" scale="79"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G54"/>
  <sheetViews>
    <sheetView showGridLines="0" workbookViewId="0">
      <selection sqref="A1:O1"/>
    </sheetView>
  </sheetViews>
  <sheetFormatPr defaultRowHeight="12.75" x14ac:dyDescent="0.2"/>
  <cols>
    <col min="1" max="1" width="28.5703125" style="137" customWidth="1"/>
    <col min="2" max="27" width="9.140625" style="97"/>
    <col min="28" max="28" width="19.5703125" style="97" customWidth="1"/>
    <col min="29" max="29" width="19.85546875" style="97" customWidth="1"/>
    <col min="30" max="16384" width="9.140625" style="97"/>
  </cols>
  <sheetData>
    <row r="1" spans="1:33" ht="18" customHeight="1" x14ac:dyDescent="0.25">
      <c r="A1" s="396" t="s">
        <v>275</v>
      </c>
      <c r="B1" s="396"/>
      <c r="C1" s="396"/>
      <c r="D1" s="396"/>
      <c r="E1" s="396"/>
      <c r="F1" s="396"/>
      <c r="G1" s="396"/>
      <c r="H1" s="396"/>
      <c r="I1" s="396"/>
      <c r="J1" s="396"/>
      <c r="K1" s="396"/>
      <c r="L1" s="396"/>
      <c r="M1" s="396"/>
      <c r="N1" s="396"/>
      <c r="O1" s="396"/>
      <c r="Q1" s="395" t="s">
        <v>272</v>
      </c>
      <c r="R1" s="395"/>
    </row>
    <row r="2" spans="1:33" ht="15" customHeight="1" x14ac:dyDescent="0.25">
      <c r="A2" s="10"/>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244</v>
      </c>
      <c r="AC3" s="451" t="s">
        <v>245</v>
      </c>
      <c r="AD3" s="400" t="s">
        <v>115</v>
      </c>
      <c r="AE3" s="402"/>
      <c r="AF3" s="400" t="s">
        <v>115</v>
      </c>
      <c r="AG3" s="402"/>
    </row>
    <row r="4" spans="1:33" s="99" customFormat="1" ht="12.7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01">
        <v>535442</v>
      </c>
      <c r="C5" s="101">
        <v>540866</v>
      </c>
      <c r="D5" s="101">
        <v>546780</v>
      </c>
      <c r="E5" s="101">
        <v>552885</v>
      </c>
      <c r="F5" s="101">
        <v>555750</v>
      </c>
      <c r="G5" s="101">
        <v>562644</v>
      </c>
      <c r="H5" s="101">
        <v>570758</v>
      </c>
      <c r="I5" s="101">
        <v>580315</v>
      </c>
      <c r="J5" s="101">
        <v>588334</v>
      </c>
      <c r="K5" s="101">
        <v>596944</v>
      </c>
      <c r="L5" s="101">
        <v>604155</v>
      </c>
      <c r="M5" s="101">
        <v>610005</v>
      </c>
      <c r="N5" s="101">
        <v>613712</v>
      </c>
      <c r="O5" s="101">
        <v>616876</v>
      </c>
      <c r="P5" s="101">
        <v>617381</v>
      </c>
      <c r="Q5" s="101">
        <v>614581</v>
      </c>
      <c r="R5" s="101">
        <v>608691</v>
      </c>
      <c r="S5" s="101">
        <v>602072</v>
      </c>
      <c r="T5" s="101">
        <v>594271</v>
      </c>
      <c r="U5" s="101">
        <v>583983</v>
      </c>
      <c r="V5" s="101">
        <v>573853</v>
      </c>
      <c r="W5" s="101">
        <v>566796</v>
      </c>
      <c r="X5" s="101">
        <v>561009</v>
      </c>
      <c r="Y5" s="101">
        <v>557458</v>
      </c>
      <c r="Z5" s="101">
        <v>554443</v>
      </c>
      <c r="AA5" s="102">
        <v>551505</v>
      </c>
      <c r="AB5" s="138">
        <v>6871</v>
      </c>
      <c r="AC5" s="138">
        <v>643</v>
      </c>
      <c r="AD5" s="139">
        <v>68713</v>
      </c>
      <c r="AE5" s="105">
        <v>0.13</v>
      </c>
      <c r="AF5" s="139">
        <v>16063</v>
      </c>
      <c r="AG5" s="105">
        <v>0.03</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07">
        <v>19196</v>
      </c>
      <c r="C7" s="107">
        <v>19548</v>
      </c>
      <c r="D7" s="107">
        <v>19837</v>
      </c>
      <c r="E7" s="107">
        <v>19962</v>
      </c>
      <c r="F7" s="107">
        <v>20018</v>
      </c>
      <c r="G7" s="107">
        <v>20257</v>
      </c>
      <c r="H7" s="107">
        <v>20338</v>
      </c>
      <c r="I7" s="107">
        <v>20583</v>
      </c>
      <c r="J7" s="107">
        <v>20712</v>
      </c>
      <c r="K7" s="107">
        <v>20816</v>
      </c>
      <c r="L7" s="108">
        <v>20929</v>
      </c>
      <c r="M7" s="108">
        <v>20981</v>
      </c>
      <c r="N7" s="108">
        <v>20902</v>
      </c>
      <c r="O7" s="108">
        <v>20916</v>
      </c>
      <c r="P7" s="108">
        <v>20880</v>
      </c>
      <c r="Q7" s="108">
        <v>20802</v>
      </c>
      <c r="R7" s="108">
        <v>20618</v>
      </c>
      <c r="S7" s="108">
        <v>20421</v>
      </c>
      <c r="T7" s="108">
        <v>20280</v>
      </c>
      <c r="U7" s="108">
        <v>20036</v>
      </c>
      <c r="V7" s="108">
        <v>19814</v>
      </c>
      <c r="W7" s="108">
        <v>19782</v>
      </c>
      <c r="X7" s="108">
        <v>19815</v>
      </c>
      <c r="Y7" s="108">
        <v>19961</v>
      </c>
      <c r="Z7" s="108">
        <v>20132</v>
      </c>
      <c r="AA7" s="109">
        <v>20350</v>
      </c>
      <c r="AB7" s="124">
        <v>173</v>
      </c>
      <c r="AC7" s="124">
        <v>46</v>
      </c>
      <c r="AD7" s="140">
        <v>1733</v>
      </c>
      <c r="AE7" s="112">
        <v>0.09</v>
      </c>
      <c r="AF7" s="140">
        <v>1154</v>
      </c>
      <c r="AG7" s="112">
        <v>0.06</v>
      </c>
    </row>
    <row r="8" spans="1:33" s="113" customFormat="1" x14ac:dyDescent="0.2">
      <c r="A8" s="106" t="s">
        <v>70</v>
      </c>
      <c r="B8" s="107">
        <v>26269</v>
      </c>
      <c r="C8" s="107">
        <v>26449</v>
      </c>
      <c r="D8" s="107">
        <v>26583</v>
      </c>
      <c r="E8" s="107">
        <v>26695</v>
      </c>
      <c r="F8" s="107">
        <v>26718</v>
      </c>
      <c r="G8" s="107">
        <v>26983</v>
      </c>
      <c r="H8" s="107">
        <v>27282</v>
      </c>
      <c r="I8" s="107">
        <v>27678</v>
      </c>
      <c r="J8" s="107">
        <v>28023</v>
      </c>
      <c r="K8" s="107">
        <v>28432</v>
      </c>
      <c r="L8" s="108">
        <v>28699</v>
      </c>
      <c r="M8" s="108">
        <v>28981</v>
      </c>
      <c r="N8" s="108">
        <v>29159</v>
      </c>
      <c r="O8" s="108">
        <v>29382</v>
      </c>
      <c r="P8" s="108">
        <v>29518</v>
      </c>
      <c r="Q8" s="108">
        <v>29533</v>
      </c>
      <c r="R8" s="108">
        <v>29455</v>
      </c>
      <c r="S8" s="108">
        <v>29263</v>
      </c>
      <c r="T8" s="108">
        <v>29052</v>
      </c>
      <c r="U8" s="108">
        <v>28734</v>
      </c>
      <c r="V8" s="108">
        <v>28331</v>
      </c>
      <c r="W8" s="108">
        <v>28039</v>
      </c>
      <c r="X8" s="108">
        <v>27847</v>
      </c>
      <c r="Y8" s="108">
        <v>27755</v>
      </c>
      <c r="Z8" s="108">
        <v>27671</v>
      </c>
      <c r="AA8" s="109">
        <v>27643</v>
      </c>
      <c r="AB8" s="124">
        <v>243</v>
      </c>
      <c r="AC8" s="124">
        <v>55</v>
      </c>
      <c r="AD8" s="140">
        <v>2430</v>
      </c>
      <c r="AE8" s="112">
        <v>0.09</v>
      </c>
      <c r="AF8" s="140">
        <v>1374</v>
      </c>
      <c r="AG8" s="112">
        <v>0.05</v>
      </c>
    </row>
    <row r="9" spans="1:33" s="113" customFormat="1" x14ac:dyDescent="0.2">
      <c r="A9" s="106" t="s">
        <v>71</v>
      </c>
      <c r="B9" s="107">
        <v>13019</v>
      </c>
      <c r="C9" s="107">
        <v>13027</v>
      </c>
      <c r="D9" s="107">
        <v>13055</v>
      </c>
      <c r="E9" s="107">
        <v>13043</v>
      </c>
      <c r="F9" s="107">
        <v>13012</v>
      </c>
      <c r="G9" s="107">
        <v>13037</v>
      </c>
      <c r="H9" s="107">
        <v>13078</v>
      </c>
      <c r="I9" s="107">
        <v>13197</v>
      </c>
      <c r="J9" s="107">
        <v>13295</v>
      </c>
      <c r="K9" s="107">
        <v>13432</v>
      </c>
      <c r="L9" s="108">
        <v>13439</v>
      </c>
      <c r="M9" s="108">
        <v>13556</v>
      </c>
      <c r="N9" s="108">
        <v>13607</v>
      </c>
      <c r="O9" s="108">
        <v>13637</v>
      </c>
      <c r="P9" s="108">
        <v>13606</v>
      </c>
      <c r="Q9" s="108">
        <v>13580</v>
      </c>
      <c r="R9" s="108">
        <v>13416</v>
      </c>
      <c r="S9" s="108">
        <v>13187</v>
      </c>
      <c r="T9" s="108">
        <v>12987</v>
      </c>
      <c r="U9" s="108">
        <v>12678</v>
      </c>
      <c r="V9" s="108">
        <v>12403</v>
      </c>
      <c r="W9" s="108">
        <v>12209</v>
      </c>
      <c r="X9" s="108">
        <v>12019</v>
      </c>
      <c r="Y9" s="108">
        <v>11872</v>
      </c>
      <c r="Z9" s="108">
        <v>11807</v>
      </c>
      <c r="AA9" s="109">
        <v>11744</v>
      </c>
      <c r="AB9" s="124">
        <v>42</v>
      </c>
      <c r="AC9" s="124">
        <v>-51</v>
      </c>
      <c r="AD9" s="140">
        <v>420</v>
      </c>
      <c r="AE9" s="112">
        <v>0.03</v>
      </c>
      <c r="AF9" s="140">
        <v>-1275</v>
      </c>
      <c r="AG9" s="112">
        <v>-0.1</v>
      </c>
    </row>
    <row r="10" spans="1:33" s="113" customFormat="1" x14ac:dyDescent="0.2">
      <c r="A10" s="106" t="s">
        <v>123</v>
      </c>
      <c r="B10" s="107">
        <v>11548</v>
      </c>
      <c r="C10" s="107">
        <v>11560</v>
      </c>
      <c r="D10" s="107">
        <v>11576</v>
      </c>
      <c r="E10" s="107">
        <v>11627</v>
      </c>
      <c r="F10" s="107">
        <v>11564</v>
      </c>
      <c r="G10" s="107">
        <v>11641</v>
      </c>
      <c r="H10" s="107">
        <v>11700</v>
      </c>
      <c r="I10" s="107">
        <v>11854</v>
      </c>
      <c r="J10" s="107">
        <v>11926</v>
      </c>
      <c r="K10" s="107">
        <v>12059</v>
      </c>
      <c r="L10" s="108">
        <v>12170</v>
      </c>
      <c r="M10" s="108">
        <v>12223</v>
      </c>
      <c r="N10" s="108">
        <v>12262</v>
      </c>
      <c r="O10" s="108">
        <v>12223</v>
      </c>
      <c r="P10" s="108">
        <v>12185</v>
      </c>
      <c r="Q10" s="108">
        <v>12088</v>
      </c>
      <c r="R10" s="108">
        <v>11909</v>
      </c>
      <c r="S10" s="108">
        <v>11708</v>
      </c>
      <c r="T10" s="108">
        <v>11447</v>
      </c>
      <c r="U10" s="108">
        <v>11196</v>
      </c>
      <c r="V10" s="108">
        <v>10889</v>
      </c>
      <c r="W10" s="108">
        <v>10626</v>
      </c>
      <c r="X10" s="108">
        <v>10370</v>
      </c>
      <c r="Y10" s="108">
        <v>10187</v>
      </c>
      <c r="Z10" s="108">
        <v>9958</v>
      </c>
      <c r="AA10" s="109">
        <v>9754</v>
      </c>
      <c r="AB10" s="124">
        <v>62</v>
      </c>
      <c r="AC10" s="124">
        <v>-72</v>
      </c>
      <c r="AD10" s="140">
        <v>622</v>
      </c>
      <c r="AE10" s="112">
        <v>0.05</v>
      </c>
      <c r="AF10" s="140">
        <v>-1794</v>
      </c>
      <c r="AG10" s="112">
        <v>-0.16</v>
      </c>
    </row>
    <row r="11" spans="1:33" s="113" customFormat="1" x14ac:dyDescent="0.2">
      <c r="A11" s="106" t="s">
        <v>124</v>
      </c>
      <c r="B11" s="107">
        <v>39890</v>
      </c>
      <c r="C11" s="107">
        <v>40402</v>
      </c>
      <c r="D11" s="107">
        <v>41073</v>
      </c>
      <c r="E11" s="107">
        <v>41741</v>
      </c>
      <c r="F11" s="107">
        <v>41950</v>
      </c>
      <c r="G11" s="107">
        <v>42655</v>
      </c>
      <c r="H11" s="107">
        <v>43292</v>
      </c>
      <c r="I11" s="107">
        <v>44007</v>
      </c>
      <c r="J11" s="107">
        <v>44648</v>
      </c>
      <c r="K11" s="107">
        <v>45300</v>
      </c>
      <c r="L11" s="108">
        <v>45890</v>
      </c>
      <c r="M11" s="108">
        <v>46342</v>
      </c>
      <c r="N11" s="108">
        <v>46673</v>
      </c>
      <c r="O11" s="108">
        <v>47146</v>
      </c>
      <c r="P11" s="108">
        <v>47476</v>
      </c>
      <c r="Q11" s="108">
        <v>47564</v>
      </c>
      <c r="R11" s="108">
        <v>47574</v>
      </c>
      <c r="S11" s="108">
        <v>47535</v>
      </c>
      <c r="T11" s="108">
        <v>47390</v>
      </c>
      <c r="U11" s="108">
        <v>47279</v>
      </c>
      <c r="V11" s="108">
        <v>47052</v>
      </c>
      <c r="W11" s="108">
        <v>47163</v>
      </c>
      <c r="X11" s="108">
        <v>47384</v>
      </c>
      <c r="Y11" s="108">
        <v>47649</v>
      </c>
      <c r="Z11" s="108">
        <v>48091</v>
      </c>
      <c r="AA11" s="109">
        <v>48587</v>
      </c>
      <c r="AB11" s="124">
        <v>600</v>
      </c>
      <c r="AC11" s="124">
        <v>348</v>
      </c>
      <c r="AD11" s="140">
        <v>6000</v>
      </c>
      <c r="AE11" s="112">
        <v>0.15</v>
      </c>
      <c r="AF11" s="140">
        <v>8697</v>
      </c>
      <c r="AG11" s="112">
        <v>0.22</v>
      </c>
    </row>
    <row r="12" spans="1:33" s="113" customFormat="1" x14ac:dyDescent="0.2">
      <c r="A12" s="106" t="s">
        <v>72</v>
      </c>
      <c r="B12" s="107">
        <v>5626</v>
      </c>
      <c r="C12" s="107">
        <v>5697</v>
      </c>
      <c r="D12" s="107">
        <v>5719</v>
      </c>
      <c r="E12" s="107">
        <v>5775</v>
      </c>
      <c r="F12" s="107">
        <v>5778</v>
      </c>
      <c r="G12" s="107">
        <v>5821</v>
      </c>
      <c r="H12" s="107">
        <v>5880</v>
      </c>
      <c r="I12" s="107">
        <v>5904</v>
      </c>
      <c r="J12" s="107">
        <v>5938</v>
      </c>
      <c r="K12" s="107">
        <v>6061</v>
      </c>
      <c r="L12" s="108">
        <v>6113</v>
      </c>
      <c r="M12" s="108">
        <v>6186</v>
      </c>
      <c r="N12" s="108">
        <v>6201</v>
      </c>
      <c r="O12" s="108">
        <v>6242</v>
      </c>
      <c r="P12" s="108">
        <v>6241</v>
      </c>
      <c r="Q12" s="108">
        <v>6227</v>
      </c>
      <c r="R12" s="108">
        <v>6109</v>
      </c>
      <c r="S12" s="108">
        <v>6023</v>
      </c>
      <c r="T12" s="108">
        <v>5918</v>
      </c>
      <c r="U12" s="108">
        <v>5783</v>
      </c>
      <c r="V12" s="108">
        <v>5662</v>
      </c>
      <c r="W12" s="108">
        <v>5539</v>
      </c>
      <c r="X12" s="108">
        <v>5460</v>
      </c>
      <c r="Y12" s="108">
        <v>5378</v>
      </c>
      <c r="Z12" s="108">
        <v>5243</v>
      </c>
      <c r="AA12" s="109">
        <v>5150</v>
      </c>
      <c r="AB12" s="124">
        <v>49</v>
      </c>
      <c r="AC12" s="124">
        <v>-19</v>
      </c>
      <c r="AD12" s="140">
        <v>487</v>
      </c>
      <c r="AE12" s="112">
        <v>0.09</v>
      </c>
      <c r="AF12" s="140">
        <v>-476</v>
      </c>
      <c r="AG12" s="112">
        <v>-0.08</v>
      </c>
    </row>
    <row r="13" spans="1:33" s="113" customFormat="1" x14ac:dyDescent="0.2">
      <c r="A13" s="106" t="s">
        <v>125</v>
      </c>
      <c r="B13" s="107">
        <v>18187</v>
      </c>
      <c r="C13" s="107">
        <v>18195</v>
      </c>
      <c r="D13" s="107">
        <v>18234</v>
      </c>
      <c r="E13" s="107">
        <v>18300</v>
      </c>
      <c r="F13" s="107">
        <v>18310</v>
      </c>
      <c r="G13" s="107">
        <v>18479</v>
      </c>
      <c r="H13" s="107">
        <v>18678</v>
      </c>
      <c r="I13" s="107">
        <v>18912</v>
      </c>
      <c r="J13" s="107">
        <v>19095</v>
      </c>
      <c r="K13" s="107">
        <v>19278</v>
      </c>
      <c r="L13" s="108">
        <v>19408</v>
      </c>
      <c r="M13" s="108">
        <v>19523</v>
      </c>
      <c r="N13" s="108">
        <v>19542</v>
      </c>
      <c r="O13" s="108">
        <v>19566</v>
      </c>
      <c r="P13" s="108">
        <v>19518</v>
      </c>
      <c r="Q13" s="108">
        <v>19311</v>
      </c>
      <c r="R13" s="108">
        <v>19025</v>
      </c>
      <c r="S13" s="108">
        <v>18691</v>
      </c>
      <c r="T13" s="108">
        <v>18304</v>
      </c>
      <c r="U13" s="108">
        <v>17801</v>
      </c>
      <c r="V13" s="108">
        <v>17298</v>
      </c>
      <c r="W13" s="108">
        <v>16842</v>
      </c>
      <c r="X13" s="108">
        <v>16435</v>
      </c>
      <c r="Y13" s="108">
        <v>16118</v>
      </c>
      <c r="Z13" s="108">
        <v>15846</v>
      </c>
      <c r="AA13" s="109">
        <v>15584</v>
      </c>
      <c r="AB13" s="124">
        <v>122</v>
      </c>
      <c r="AC13" s="124">
        <v>-104</v>
      </c>
      <c r="AD13" s="140">
        <v>1221</v>
      </c>
      <c r="AE13" s="112">
        <v>7.0000000000000007E-2</v>
      </c>
      <c r="AF13" s="140">
        <v>-2603</v>
      </c>
      <c r="AG13" s="112">
        <v>-0.14000000000000001</v>
      </c>
    </row>
    <row r="14" spans="1:33" s="113" customFormat="1" x14ac:dyDescent="0.2">
      <c r="A14" s="106" t="s">
        <v>73</v>
      </c>
      <c r="B14" s="107">
        <v>13333</v>
      </c>
      <c r="C14" s="107">
        <v>13480</v>
      </c>
      <c r="D14" s="107">
        <v>13642</v>
      </c>
      <c r="E14" s="107">
        <v>13821</v>
      </c>
      <c r="F14" s="107">
        <v>13816</v>
      </c>
      <c r="G14" s="107">
        <v>13913</v>
      </c>
      <c r="H14" s="107">
        <v>14023</v>
      </c>
      <c r="I14" s="107">
        <v>14207</v>
      </c>
      <c r="J14" s="107">
        <v>14342</v>
      </c>
      <c r="K14" s="107">
        <v>14411</v>
      </c>
      <c r="L14" s="108">
        <v>14467</v>
      </c>
      <c r="M14" s="108">
        <v>14540</v>
      </c>
      <c r="N14" s="108">
        <v>14529</v>
      </c>
      <c r="O14" s="108">
        <v>14538</v>
      </c>
      <c r="P14" s="108">
        <v>14362</v>
      </c>
      <c r="Q14" s="108">
        <v>14127</v>
      </c>
      <c r="R14" s="108">
        <v>13846</v>
      </c>
      <c r="S14" s="108">
        <v>13550</v>
      </c>
      <c r="T14" s="108">
        <v>13271</v>
      </c>
      <c r="U14" s="108">
        <v>12977</v>
      </c>
      <c r="V14" s="108">
        <v>12692</v>
      </c>
      <c r="W14" s="108">
        <v>12516</v>
      </c>
      <c r="X14" s="108">
        <v>12336</v>
      </c>
      <c r="Y14" s="108">
        <v>12281</v>
      </c>
      <c r="Z14" s="108">
        <v>12322</v>
      </c>
      <c r="AA14" s="109">
        <v>12297</v>
      </c>
      <c r="AB14" s="124">
        <v>113</v>
      </c>
      <c r="AC14" s="124">
        <v>-41</v>
      </c>
      <c r="AD14" s="140">
        <v>1134</v>
      </c>
      <c r="AE14" s="112">
        <v>0.09</v>
      </c>
      <c r="AF14" s="140">
        <v>-1036</v>
      </c>
      <c r="AG14" s="112">
        <v>-0.08</v>
      </c>
    </row>
    <row r="15" spans="1:33" s="113" customFormat="1" x14ac:dyDescent="0.2">
      <c r="A15" s="106" t="s">
        <v>74</v>
      </c>
      <c r="B15" s="107">
        <v>12805</v>
      </c>
      <c r="C15" s="107">
        <v>12881</v>
      </c>
      <c r="D15" s="107">
        <v>12920</v>
      </c>
      <c r="E15" s="107">
        <v>13026</v>
      </c>
      <c r="F15" s="107">
        <v>12980</v>
      </c>
      <c r="G15" s="107">
        <v>13074</v>
      </c>
      <c r="H15" s="107">
        <v>13229</v>
      </c>
      <c r="I15" s="107">
        <v>13453</v>
      </c>
      <c r="J15" s="107">
        <v>13641</v>
      </c>
      <c r="K15" s="107">
        <v>13828</v>
      </c>
      <c r="L15" s="108">
        <v>13960</v>
      </c>
      <c r="M15" s="108">
        <v>14104</v>
      </c>
      <c r="N15" s="108">
        <v>14167</v>
      </c>
      <c r="O15" s="108">
        <v>14232</v>
      </c>
      <c r="P15" s="108">
        <v>14202</v>
      </c>
      <c r="Q15" s="108">
        <v>14115</v>
      </c>
      <c r="R15" s="108">
        <v>13934</v>
      </c>
      <c r="S15" s="108">
        <v>13745</v>
      </c>
      <c r="T15" s="108">
        <v>13486</v>
      </c>
      <c r="U15" s="108">
        <v>13172</v>
      </c>
      <c r="V15" s="108">
        <v>12871</v>
      </c>
      <c r="W15" s="108">
        <v>12627</v>
      </c>
      <c r="X15" s="108">
        <v>12407</v>
      </c>
      <c r="Y15" s="108">
        <v>12210</v>
      </c>
      <c r="Z15" s="108">
        <v>12017</v>
      </c>
      <c r="AA15" s="109">
        <v>11815</v>
      </c>
      <c r="AB15" s="124">
        <v>116</v>
      </c>
      <c r="AC15" s="124">
        <v>-40</v>
      </c>
      <c r="AD15" s="140">
        <v>1155</v>
      </c>
      <c r="AE15" s="112">
        <v>0.09</v>
      </c>
      <c r="AF15" s="140">
        <v>-990</v>
      </c>
      <c r="AG15" s="112">
        <v>-0.08</v>
      </c>
    </row>
    <row r="16" spans="1:33" s="113" customFormat="1" x14ac:dyDescent="0.2">
      <c r="A16" s="106" t="s">
        <v>75</v>
      </c>
      <c r="B16" s="107">
        <v>11207</v>
      </c>
      <c r="C16" s="107">
        <v>11269</v>
      </c>
      <c r="D16" s="107">
        <v>11285</v>
      </c>
      <c r="E16" s="107">
        <v>11376</v>
      </c>
      <c r="F16" s="107">
        <v>11425</v>
      </c>
      <c r="G16" s="107">
        <v>11515</v>
      </c>
      <c r="H16" s="107">
        <v>11635</v>
      </c>
      <c r="I16" s="107">
        <v>11762</v>
      </c>
      <c r="J16" s="107">
        <v>11837</v>
      </c>
      <c r="K16" s="107">
        <v>11971</v>
      </c>
      <c r="L16" s="108">
        <v>11965</v>
      </c>
      <c r="M16" s="108">
        <v>11987</v>
      </c>
      <c r="N16" s="108">
        <v>11983</v>
      </c>
      <c r="O16" s="108">
        <v>11988</v>
      </c>
      <c r="P16" s="108">
        <v>11901</v>
      </c>
      <c r="Q16" s="108">
        <v>11774</v>
      </c>
      <c r="R16" s="108">
        <v>11533</v>
      </c>
      <c r="S16" s="108">
        <v>11335</v>
      </c>
      <c r="T16" s="108">
        <v>11107</v>
      </c>
      <c r="U16" s="108">
        <v>10844</v>
      </c>
      <c r="V16" s="108">
        <v>10597</v>
      </c>
      <c r="W16" s="108">
        <v>10437</v>
      </c>
      <c r="X16" s="108">
        <v>10286</v>
      </c>
      <c r="Y16" s="108">
        <v>10207</v>
      </c>
      <c r="Z16" s="108">
        <v>10111</v>
      </c>
      <c r="AA16" s="109">
        <v>10089</v>
      </c>
      <c r="AB16" s="124">
        <v>76</v>
      </c>
      <c r="AC16" s="124">
        <v>-45</v>
      </c>
      <c r="AD16" s="140">
        <v>758</v>
      </c>
      <c r="AE16" s="112">
        <v>7.0000000000000007E-2</v>
      </c>
      <c r="AF16" s="140">
        <v>-1118</v>
      </c>
      <c r="AG16" s="112">
        <v>-0.1</v>
      </c>
    </row>
    <row r="17" spans="1:33" s="113" customFormat="1" x14ac:dyDescent="0.2">
      <c r="A17" s="106" t="s">
        <v>76</v>
      </c>
      <c r="B17" s="107">
        <v>10503</v>
      </c>
      <c r="C17" s="107">
        <v>10697</v>
      </c>
      <c r="D17" s="107">
        <v>10896</v>
      </c>
      <c r="E17" s="107">
        <v>11090</v>
      </c>
      <c r="F17" s="107">
        <v>11208</v>
      </c>
      <c r="G17" s="107">
        <v>11394</v>
      </c>
      <c r="H17" s="107">
        <v>11617</v>
      </c>
      <c r="I17" s="107">
        <v>11903</v>
      </c>
      <c r="J17" s="107">
        <v>12090</v>
      </c>
      <c r="K17" s="107">
        <v>12343</v>
      </c>
      <c r="L17" s="108">
        <v>12593</v>
      </c>
      <c r="M17" s="108">
        <v>12748</v>
      </c>
      <c r="N17" s="108">
        <v>12875</v>
      </c>
      <c r="O17" s="108">
        <v>13022</v>
      </c>
      <c r="P17" s="108">
        <v>13039</v>
      </c>
      <c r="Q17" s="108">
        <v>13069</v>
      </c>
      <c r="R17" s="108">
        <v>12992</v>
      </c>
      <c r="S17" s="108">
        <v>12898</v>
      </c>
      <c r="T17" s="108">
        <v>12771</v>
      </c>
      <c r="U17" s="108">
        <v>12628</v>
      </c>
      <c r="V17" s="108">
        <v>12434</v>
      </c>
      <c r="W17" s="108">
        <v>12362</v>
      </c>
      <c r="X17" s="108">
        <v>12206</v>
      </c>
      <c r="Y17" s="108">
        <v>12199</v>
      </c>
      <c r="Z17" s="108">
        <v>12163</v>
      </c>
      <c r="AA17" s="109">
        <v>12148</v>
      </c>
      <c r="AB17" s="124">
        <v>209</v>
      </c>
      <c r="AC17" s="124">
        <v>66</v>
      </c>
      <c r="AD17" s="140">
        <v>2090</v>
      </c>
      <c r="AE17" s="112">
        <v>0.2</v>
      </c>
      <c r="AF17" s="140">
        <v>1645</v>
      </c>
      <c r="AG17" s="112">
        <v>0.16</v>
      </c>
    </row>
    <row r="18" spans="1:33" s="113" customFormat="1" x14ac:dyDescent="0.2">
      <c r="A18" s="106" t="s">
        <v>77</v>
      </c>
      <c r="B18" s="107">
        <v>8955</v>
      </c>
      <c r="C18" s="107">
        <v>8998</v>
      </c>
      <c r="D18" s="107">
        <v>9066</v>
      </c>
      <c r="E18" s="107">
        <v>9135</v>
      </c>
      <c r="F18" s="107">
        <v>9184</v>
      </c>
      <c r="G18" s="107">
        <v>9243</v>
      </c>
      <c r="H18" s="107">
        <v>9395</v>
      </c>
      <c r="I18" s="107">
        <v>9475</v>
      </c>
      <c r="J18" s="107">
        <v>9587</v>
      </c>
      <c r="K18" s="107">
        <v>9681</v>
      </c>
      <c r="L18" s="108">
        <v>9723</v>
      </c>
      <c r="M18" s="108">
        <v>9785</v>
      </c>
      <c r="N18" s="108">
        <v>9764</v>
      </c>
      <c r="O18" s="108">
        <v>9723</v>
      </c>
      <c r="P18" s="108">
        <v>9678</v>
      </c>
      <c r="Q18" s="108">
        <v>9625</v>
      </c>
      <c r="R18" s="108">
        <v>9499</v>
      </c>
      <c r="S18" s="108">
        <v>9370</v>
      </c>
      <c r="T18" s="108">
        <v>9262</v>
      </c>
      <c r="U18" s="108">
        <v>9110</v>
      </c>
      <c r="V18" s="108">
        <v>9031</v>
      </c>
      <c r="W18" s="108">
        <v>8920</v>
      </c>
      <c r="X18" s="108">
        <v>8921</v>
      </c>
      <c r="Y18" s="108">
        <v>8888</v>
      </c>
      <c r="Z18" s="108">
        <v>8859</v>
      </c>
      <c r="AA18" s="109">
        <v>8834</v>
      </c>
      <c r="AB18" s="124">
        <v>77</v>
      </c>
      <c r="AC18" s="124">
        <v>-5</v>
      </c>
      <c r="AD18" s="140">
        <v>768</v>
      </c>
      <c r="AE18" s="112">
        <v>0.09</v>
      </c>
      <c r="AF18" s="140">
        <v>-121</v>
      </c>
      <c r="AG18" s="112">
        <v>-0.01</v>
      </c>
    </row>
    <row r="19" spans="1:33" s="113" customFormat="1" x14ac:dyDescent="0.2">
      <c r="A19" s="106" t="s">
        <v>78</v>
      </c>
      <c r="B19" s="107">
        <v>15608</v>
      </c>
      <c r="C19" s="107">
        <v>15755</v>
      </c>
      <c r="D19" s="107">
        <v>15937</v>
      </c>
      <c r="E19" s="107">
        <v>16137</v>
      </c>
      <c r="F19" s="107">
        <v>16257</v>
      </c>
      <c r="G19" s="107">
        <v>16487</v>
      </c>
      <c r="H19" s="107">
        <v>16792</v>
      </c>
      <c r="I19" s="107">
        <v>17123</v>
      </c>
      <c r="J19" s="107">
        <v>17426</v>
      </c>
      <c r="K19" s="107">
        <v>17826</v>
      </c>
      <c r="L19" s="108">
        <v>18174</v>
      </c>
      <c r="M19" s="108">
        <v>18496</v>
      </c>
      <c r="N19" s="108">
        <v>18777</v>
      </c>
      <c r="O19" s="108">
        <v>19018</v>
      </c>
      <c r="P19" s="108">
        <v>19229</v>
      </c>
      <c r="Q19" s="108">
        <v>19298</v>
      </c>
      <c r="R19" s="108">
        <v>19275</v>
      </c>
      <c r="S19" s="108">
        <v>19210</v>
      </c>
      <c r="T19" s="108">
        <v>19086</v>
      </c>
      <c r="U19" s="108">
        <v>18854</v>
      </c>
      <c r="V19" s="108">
        <v>18640</v>
      </c>
      <c r="W19" s="108">
        <v>18489</v>
      </c>
      <c r="X19" s="108">
        <v>18333</v>
      </c>
      <c r="Y19" s="108">
        <v>18203</v>
      </c>
      <c r="Z19" s="108">
        <v>18101</v>
      </c>
      <c r="AA19" s="109">
        <v>17931</v>
      </c>
      <c r="AB19" s="124">
        <v>257</v>
      </c>
      <c r="AC19" s="124">
        <v>93</v>
      </c>
      <c r="AD19" s="140">
        <v>2566</v>
      </c>
      <c r="AE19" s="112">
        <v>0.16</v>
      </c>
      <c r="AF19" s="140">
        <v>2323</v>
      </c>
      <c r="AG19" s="112">
        <v>0.15</v>
      </c>
    </row>
    <row r="20" spans="1:33" s="113" customFormat="1" x14ac:dyDescent="0.2">
      <c r="A20" s="106" t="s">
        <v>79</v>
      </c>
      <c r="B20" s="107">
        <v>38708</v>
      </c>
      <c r="C20" s="107">
        <v>39028</v>
      </c>
      <c r="D20" s="107">
        <v>39346</v>
      </c>
      <c r="E20" s="107">
        <v>39549</v>
      </c>
      <c r="F20" s="107">
        <v>39495</v>
      </c>
      <c r="G20" s="107">
        <v>39771</v>
      </c>
      <c r="H20" s="107">
        <v>40240</v>
      </c>
      <c r="I20" s="107">
        <v>40825</v>
      </c>
      <c r="J20" s="107">
        <v>41326</v>
      </c>
      <c r="K20" s="107">
        <v>41992</v>
      </c>
      <c r="L20" s="108">
        <v>42588</v>
      </c>
      <c r="M20" s="108">
        <v>43036</v>
      </c>
      <c r="N20" s="108">
        <v>43296</v>
      </c>
      <c r="O20" s="108">
        <v>43592</v>
      </c>
      <c r="P20" s="108">
        <v>43653</v>
      </c>
      <c r="Q20" s="108">
        <v>43442</v>
      </c>
      <c r="R20" s="108">
        <v>43010</v>
      </c>
      <c r="S20" s="108">
        <v>42476</v>
      </c>
      <c r="T20" s="108">
        <v>41972</v>
      </c>
      <c r="U20" s="108">
        <v>41265</v>
      </c>
      <c r="V20" s="108">
        <v>40521</v>
      </c>
      <c r="W20" s="108">
        <v>39970</v>
      </c>
      <c r="X20" s="108">
        <v>39469</v>
      </c>
      <c r="Y20" s="108">
        <v>39077</v>
      </c>
      <c r="Z20" s="108">
        <v>38659</v>
      </c>
      <c r="AA20" s="109">
        <v>38204</v>
      </c>
      <c r="AB20" s="124">
        <v>388</v>
      </c>
      <c r="AC20" s="124">
        <v>-20</v>
      </c>
      <c r="AD20" s="140">
        <v>3880</v>
      </c>
      <c r="AE20" s="112">
        <v>0.1</v>
      </c>
      <c r="AF20" s="140">
        <v>-504</v>
      </c>
      <c r="AG20" s="112">
        <v>-0.01</v>
      </c>
    </row>
    <row r="21" spans="1:33" s="113" customFormat="1" x14ac:dyDescent="0.2">
      <c r="A21" s="106" t="s">
        <v>80</v>
      </c>
      <c r="B21" s="107">
        <v>50040</v>
      </c>
      <c r="C21" s="107">
        <v>51030</v>
      </c>
      <c r="D21" s="107">
        <v>52165</v>
      </c>
      <c r="E21" s="107">
        <v>53511</v>
      </c>
      <c r="F21" s="107">
        <v>54535</v>
      </c>
      <c r="G21" s="107">
        <v>55772</v>
      </c>
      <c r="H21" s="107">
        <v>57092</v>
      </c>
      <c r="I21" s="107">
        <v>58377</v>
      </c>
      <c r="J21" s="107">
        <v>59542</v>
      </c>
      <c r="K21" s="107">
        <v>60612</v>
      </c>
      <c r="L21" s="108">
        <v>61681</v>
      </c>
      <c r="M21" s="108">
        <v>62511</v>
      </c>
      <c r="N21" s="108">
        <v>62976</v>
      </c>
      <c r="O21" s="108">
        <v>63194</v>
      </c>
      <c r="P21" s="108">
        <v>63209</v>
      </c>
      <c r="Q21" s="108">
        <v>62846</v>
      </c>
      <c r="R21" s="108">
        <v>62193</v>
      </c>
      <c r="S21" s="108">
        <v>61541</v>
      </c>
      <c r="T21" s="108">
        <v>60797</v>
      </c>
      <c r="U21" s="108">
        <v>59693</v>
      </c>
      <c r="V21" s="108">
        <v>58901</v>
      </c>
      <c r="W21" s="108">
        <v>58466</v>
      </c>
      <c r="X21" s="108">
        <v>58286</v>
      </c>
      <c r="Y21" s="108">
        <v>58293</v>
      </c>
      <c r="Z21" s="108">
        <v>58433</v>
      </c>
      <c r="AA21" s="109">
        <v>58638</v>
      </c>
      <c r="AB21" s="124">
        <v>1164</v>
      </c>
      <c r="AC21" s="124">
        <v>344</v>
      </c>
      <c r="AD21" s="140">
        <v>11641</v>
      </c>
      <c r="AE21" s="112">
        <v>0.23</v>
      </c>
      <c r="AF21" s="140">
        <v>8598</v>
      </c>
      <c r="AG21" s="112">
        <v>0.17</v>
      </c>
    </row>
    <row r="22" spans="1:33" s="113" customFormat="1" x14ac:dyDescent="0.2">
      <c r="A22" s="106" t="s">
        <v>81</v>
      </c>
      <c r="B22" s="107">
        <v>27263</v>
      </c>
      <c r="C22" s="107">
        <v>27348</v>
      </c>
      <c r="D22" s="107">
        <v>27548</v>
      </c>
      <c r="E22" s="107">
        <v>27718</v>
      </c>
      <c r="F22" s="107">
        <v>27751</v>
      </c>
      <c r="G22" s="107">
        <v>27887</v>
      </c>
      <c r="H22" s="107">
        <v>28242</v>
      </c>
      <c r="I22" s="107">
        <v>28673</v>
      </c>
      <c r="J22" s="107">
        <v>29053</v>
      </c>
      <c r="K22" s="107">
        <v>29326</v>
      </c>
      <c r="L22" s="108">
        <v>29615</v>
      </c>
      <c r="M22" s="108">
        <v>29742</v>
      </c>
      <c r="N22" s="108">
        <v>29858</v>
      </c>
      <c r="O22" s="108">
        <v>29941</v>
      </c>
      <c r="P22" s="108">
        <v>29892</v>
      </c>
      <c r="Q22" s="108">
        <v>29696</v>
      </c>
      <c r="R22" s="108">
        <v>29320</v>
      </c>
      <c r="S22" s="108">
        <v>28967</v>
      </c>
      <c r="T22" s="108">
        <v>28537</v>
      </c>
      <c r="U22" s="108">
        <v>28014</v>
      </c>
      <c r="V22" s="108">
        <v>27490</v>
      </c>
      <c r="W22" s="108">
        <v>27016</v>
      </c>
      <c r="X22" s="108">
        <v>26594</v>
      </c>
      <c r="Y22" s="108">
        <v>26333</v>
      </c>
      <c r="Z22" s="108">
        <v>26119</v>
      </c>
      <c r="AA22" s="109">
        <v>25857</v>
      </c>
      <c r="AB22" s="124">
        <v>235</v>
      </c>
      <c r="AC22" s="124">
        <v>-56</v>
      </c>
      <c r="AD22" s="140">
        <v>2352</v>
      </c>
      <c r="AE22" s="112">
        <v>0.09</v>
      </c>
      <c r="AF22" s="140">
        <v>-1406</v>
      </c>
      <c r="AG22" s="112">
        <v>-0.05</v>
      </c>
    </row>
    <row r="23" spans="1:33" s="113" customFormat="1" x14ac:dyDescent="0.2">
      <c r="A23" s="106" t="s">
        <v>82</v>
      </c>
      <c r="B23" s="107">
        <v>8899</v>
      </c>
      <c r="C23" s="107">
        <v>9004</v>
      </c>
      <c r="D23" s="107">
        <v>9154</v>
      </c>
      <c r="E23" s="107">
        <v>9295</v>
      </c>
      <c r="F23" s="107">
        <v>9400</v>
      </c>
      <c r="G23" s="107">
        <v>9554</v>
      </c>
      <c r="H23" s="107">
        <v>9688</v>
      </c>
      <c r="I23" s="107">
        <v>9800</v>
      </c>
      <c r="J23" s="107">
        <v>9905</v>
      </c>
      <c r="K23" s="107">
        <v>10037</v>
      </c>
      <c r="L23" s="108">
        <v>10147</v>
      </c>
      <c r="M23" s="108">
        <v>10178</v>
      </c>
      <c r="N23" s="108">
        <v>10156</v>
      </c>
      <c r="O23" s="108">
        <v>10130</v>
      </c>
      <c r="P23" s="108">
        <v>10022</v>
      </c>
      <c r="Q23" s="108">
        <v>9896</v>
      </c>
      <c r="R23" s="108">
        <v>9654</v>
      </c>
      <c r="S23" s="108">
        <v>9445</v>
      </c>
      <c r="T23" s="108">
        <v>9149</v>
      </c>
      <c r="U23" s="108">
        <v>8838</v>
      </c>
      <c r="V23" s="108">
        <v>8525</v>
      </c>
      <c r="W23" s="108">
        <v>8289</v>
      </c>
      <c r="X23" s="108">
        <v>8102</v>
      </c>
      <c r="Y23" s="108">
        <v>7894</v>
      </c>
      <c r="Z23" s="108">
        <v>7718</v>
      </c>
      <c r="AA23" s="109">
        <v>7550</v>
      </c>
      <c r="AB23" s="124">
        <v>125</v>
      </c>
      <c r="AC23" s="124">
        <v>-54</v>
      </c>
      <c r="AD23" s="140">
        <v>1248</v>
      </c>
      <c r="AE23" s="112">
        <v>0.14000000000000001</v>
      </c>
      <c r="AF23" s="140">
        <v>-1349</v>
      </c>
      <c r="AG23" s="112">
        <v>-0.15</v>
      </c>
    </row>
    <row r="24" spans="1:33" s="113" customFormat="1" x14ac:dyDescent="0.2">
      <c r="A24" s="106" t="s">
        <v>83</v>
      </c>
      <c r="B24" s="107">
        <v>8880</v>
      </c>
      <c r="C24" s="107">
        <v>8924</v>
      </c>
      <c r="D24" s="107">
        <v>9016</v>
      </c>
      <c r="E24" s="107">
        <v>9085</v>
      </c>
      <c r="F24" s="107">
        <v>9135</v>
      </c>
      <c r="G24" s="107">
        <v>9286</v>
      </c>
      <c r="H24" s="107">
        <v>9404</v>
      </c>
      <c r="I24" s="107">
        <v>9579</v>
      </c>
      <c r="J24" s="107">
        <v>9718</v>
      </c>
      <c r="K24" s="107">
        <v>9898</v>
      </c>
      <c r="L24" s="108">
        <v>10066</v>
      </c>
      <c r="M24" s="108">
        <v>10197</v>
      </c>
      <c r="N24" s="108">
        <v>10357</v>
      </c>
      <c r="O24" s="108">
        <v>10510</v>
      </c>
      <c r="P24" s="108">
        <v>10544</v>
      </c>
      <c r="Q24" s="108">
        <v>10531</v>
      </c>
      <c r="R24" s="108">
        <v>10548</v>
      </c>
      <c r="S24" s="108">
        <v>10522</v>
      </c>
      <c r="T24" s="108">
        <v>10481</v>
      </c>
      <c r="U24" s="108">
        <v>10387</v>
      </c>
      <c r="V24" s="108">
        <v>10302</v>
      </c>
      <c r="W24" s="108">
        <v>10333</v>
      </c>
      <c r="X24" s="108">
        <v>10390</v>
      </c>
      <c r="Y24" s="108">
        <v>10453</v>
      </c>
      <c r="Z24" s="108">
        <v>10556</v>
      </c>
      <c r="AA24" s="109">
        <v>10671</v>
      </c>
      <c r="AB24" s="124">
        <v>119</v>
      </c>
      <c r="AC24" s="124">
        <v>72</v>
      </c>
      <c r="AD24" s="140">
        <v>1186</v>
      </c>
      <c r="AE24" s="112">
        <v>0.13</v>
      </c>
      <c r="AF24" s="140">
        <v>1791</v>
      </c>
      <c r="AG24" s="112">
        <v>0.2</v>
      </c>
    </row>
    <row r="25" spans="1:33" s="113" customFormat="1" x14ac:dyDescent="0.2">
      <c r="A25" s="106" t="s">
        <v>84</v>
      </c>
      <c r="B25" s="107">
        <v>9877</v>
      </c>
      <c r="C25" s="107">
        <v>9909</v>
      </c>
      <c r="D25" s="107">
        <v>9976</v>
      </c>
      <c r="E25" s="107">
        <v>10051</v>
      </c>
      <c r="F25" s="107">
        <v>10112</v>
      </c>
      <c r="G25" s="107">
        <v>10241</v>
      </c>
      <c r="H25" s="107">
        <v>10401</v>
      </c>
      <c r="I25" s="107">
        <v>10546</v>
      </c>
      <c r="J25" s="107">
        <v>10702</v>
      </c>
      <c r="K25" s="107">
        <v>10879</v>
      </c>
      <c r="L25" s="108">
        <v>11003</v>
      </c>
      <c r="M25" s="108">
        <v>11132</v>
      </c>
      <c r="N25" s="108">
        <v>11227</v>
      </c>
      <c r="O25" s="108">
        <v>11293</v>
      </c>
      <c r="P25" s="108">
        <v>11325</v>
      </c>
      <c r="Q25" s="108">
        <v>11271</v>
      </c>
      <c r="R25" s="108">
        <v>11208</v>
      </c>
      <c r="S25" s="108">
        <v>11082</v>
      </c>
      <c r="T25" s="108">
        <v>10930</v>
      </c>
      <c r="U25" s="108">
        <v>10707</v>
      </c>
      <c r="V25" s="108">
        <v>10465</v>
      </c>
      <c r="W25" s="108">
        <v>10323</v>
      </c>
      <c r="X25" s="108">
        <v>10186</v>
      </c>
      <c r="Y25" s="108">
        <v>10015</v>
      </c>
      <c r="Z25" s="108">
        <v>9913</v>
      </c>
      <c r="AA25" s="109">
        <v>9794</v>
      </c>
      <c r="AB25" s="124">
        <v>113</v>
      </c>
      <c r="AC25" s="124">
        <v>-3</v>
      </c>
      <c r="AD25" s="140">
        <v>1126</v>
      </c>
      <c r="AE25" s="112">
        <v>0.11</v>
      </c>
      <c r="AF25" s="140">
        <v>-83</v>
      </c>
      <c r="AG25" s="112">
        <v>-0.01</v>
      </c>
    </row>
    <row r="26" spans="1:33" s="113" customFormat="1" x14ac:dyDescent="0.2">
      <c r="A26" s="106" t="s">
        <v>126</v>
      </c>
      <c r="B26" s="107">
        <v>3301</v>
      </c>
      <c r="C26" s="107">
        <v>3323</v>
      </c>
      <c r="D26" s="107">
        <v>3329</v>
      </c>
      <c r="E26" s="107">
        <v>3308</v>
      </c>
      <c r="F26" s="107">
        <v>3305</v>
      </c>
      <c r="G26" s="107">
        <v>3293</v>
      </c>
      <c r="H26" s="107">
        <v>3279</v>
      </c>
      <c r="I26" s="107">
        <v>3264</v>
      </c>
      <c r="J26" s="107">
        <v>3259</v>
      </c>
      <c r="K26" s="107">
        <v>3259</v>
      </c>
      <c r="L26" s="108">
        <v>3273</v>
      </c>
      <c r="M26" s="108">
        <v>3281</v>
      </c>
      <c r="N26" s="108">
        <v>3261</v>
      </c>
      <c r="O26" s="108">
        <v>3259</v>
      </c>
      <c r="P26" s="108">
        <v>3230</v>
      </c>
      <c r="Q26" s="108">
        <v>3198</v>
      </c>
      <c r="R26" s="108">
        <v>3135</v>
      </c>
      <c r="S26" s="108">
        <v>3090</v>
      </c>
      <c r="T26" s="108">
        <v>3034</v>
      </c>
      <c r="U26" s="108">
        <v>2956</v>
      </c>
      <c r="V26" s="108">
        <v>2885</v>
      </c>
      <c r="W26" s="108">
        <v>2841</v>
      </c>
      <c r="X26" s="108">
        <v>2775</v>
      </c>
      <c r="Y26" s="108">
        <v>2722</v>
      </c>
      <c r="Z26" s="108">
        <v>2672</v>
      </c>
      <c r="AA26" s="109">
        <v>2597</v>
      </c>
      <c r="AB26" s="124">
        <v>-3</v>
      </c>
      <c r="AC26" s="124">
        <v>-28</v>
      </c>
      <c r="AD26" s="140">
        <v>-28</v>
      </c>
      <c r="AE26" s="112">
        <v>-0.01</v>
      </c>
      <c r="AF26" s="140">
        <v>-704</v>
      </c>
      <c r="AG26" s="112">
        <v>-0.21</v>
      </c>
    </row>
    <row r="27" spans="1:33" s="113" customFormat="1" x14ac:dyDescent="0.2">
      <c r="A27" s="106" t="s">
        <v>85</v>
      </c>
      <c r="B27" s="107">
        <v>15843</v>
      </c>
      <c r="C27" s="107">
        <v>15937</v>
      </c>
      <c r="D27" s="107">
        <v>15984</v>
      </c>
      <c r="E27" s="107">
        <v>16003</v>
      </c>
      <c r="F27" s="107">
        <v>15974</v>
      </c>
      <c r="G27" s="107">
        <v>16051</v>
      </c>
      <c r="H27" s="107">
        <v>16251</v>
      </c>
      <c r="I27" s="107">
        <v>16473</v>
      </c>
      <c r="J27" s="107">
        <v>16643</v>
      </c>
      <c r="K27" s="107">
        <v>16842</v>
      </c>
      <c r="L27" s="108">
        <v>16960</v>
      </c>
      <c r="M27" s="108">
        <v>17099</v>
      </c>
      <c r="N27" s="108">
        <v>17170</v>
      </c>
      <c r="O27" s="108">
        <v>17199</v>
      </c>
      <c r="P27" s="108">
        <v>17170</v>
      </c>
      <c r="Q27" s="108">
        <v>17037</v>
      </c>
      <c r="R27" s="108">
        <v>16803</v>
      </c>
      <c r="S27" s="108">
        <v>16570</v>
      </c>
      <c r="T27" s="108">
        <v>16334</v>
      </c>
      <c r="U27" s="108">
        <v>15925</v>
      </c>
      <c r="V27" s="108">
        <v>15519</v>
      </c>
      <c r="W27" s="108">
        <v>15123</v>
      </c>
      <c r="X27" s="108">
        <v>14793</v>
      </c>
      <c r="Y27" s="108">
        <v>14516</v>
      </c>
      <c r="Z27" s="108">
        <v>14245</v>
      </c>
      <c r="AA27" s="109">
        <v>13962</v>
      </c>
      <c r="AB27" s="124">
        <v>112</v>
      </c>
      <c r="AC27" s="124">
        <v>-75</v>
      </c>
      <c r="AD27" s="140">
        <v>1117</v>
      </c>
      <c r="AE27" s="112">
        <v>7.0000000000000007E-2</v>
      </c>
      <c r="AF27" s="140">
        <v>-1881</v>
      </c>
      <c r="AG27" s="112">
        <v>-0.12</v>
      </c>
    </row>
    <row r="28" spans="1:33" s="113" customFormat="1" x14ac:dyDescent="0.2">
      <c r="A28" s="106" t="s">
        <v>86</v>
      </c>
      <c r="B28" s="107">
        <v>32926</v>
      </c>
      <c r="C28" s="107">
        <v>33246</v>
      </c>
      <c r="D28" s="107">
        <v>33725</v>
      </c>
      <c r="E28" s="107">
        <v>34194</v>
      </c>
      <c r="F28" s="107">
        <v>34651</v>
      </c>
      <c r="G28" s="107">
        <v>35180</v>
      </c>
      <c r="H28" s="107">
        <v>35782</v>
      </c>
      <c r="I28" s="107">
        <v>36541</v>
      </c>
      <c r="J28" s="107">
        <v>37251</v>
      </c>
      <c r="K28" s="107">
        <v>37952</v>
      </c>
      <c r="L28" s="108">
        <v>38566</v>
      </c>
      <c r="M28" s="108">
        <v>39114</v>
      </c>
      <c r="N28" s="108">
        <v>39489</v>
      </c>
      <c r="O28" s="108">
        <v>39795</v>
      </c>
      <c r="P28" s="108">
        <v>39980</v>
      </c>
      <c r="Q28" s="108">
        <v>39845</v>
      </c>
      <c r="R28" s="108">
        <v>39556</v>
      </c>
      <c r="S28" s="108">
        <v>39211</v>
      </c>
      <c r="T28" s="108">
        <v>38884</v>
      </c>
      <c r="U28" s="108">
        <v>38118</v>
      </c>
      <c r="V28" s="108">
        <v>37546</v>
      </c>
      <c r="W28" s="108">
        <v>37119</v>
      </c>
      <c r="X28" s="108">
        <v>36781</v>
      </c>
      <c r="Y28" s="108">
        <v>36607</v>
      </c>
      <c r="Z28" s="108">
        <v>36363</v>
      </c>
      <c r="AA28" s="109">
        <v>36087</v>
      </c>
      <c r="AB28" s="124">
        <v>564</v>
      </c>
      <c r="AC28" s="124">
        <v>126</v>
      </c>
      <c r="AD28" s="140">
        <v>5640</v>
      </c>
      <c r="AE28" s="112">
        <v>0.17</v>
      </c>
      <c r="AF28" s="140">
        <v>3161</v>
      </c>
      <c r="AG28" s="112">
        <v>0.1</v>
      </c>
    </row>
    <row r="29" spans="1:33" s="113" customFormat="1" x14ac:dyDescent="0.2">
      <c r="A29" s="106" t="s">
        <v>87</v>
      </c>
      <c r="B29" s="107">
        <v>2564</v>
      </c>
      <c r="C29" s="107">
        <v>2564</v>
      </c>
      <c r="D29" s="107">
        <v>2591</v>
      </c>
      <c r="E29" s="107">
        <v>2616</v>
      </c>
      <c r="F29" s="107">
        <v>2603</v>
      </c>
      <c r="G29" s="107">
        <v>2643</v>
      </c>
      <c r="H29" s="107">
        <v>2661</v>
      </c>
      <c r="I29" s="107">
        <v>2712</v>
      </c>
      <c r="J29" s="107">
        <v>2748</v>
      </c>
      <c r="K29" s="107">
        <v>2797</v>
      </c>
      <c r="L29" s="108">
        <v>2816</v>
      </c>
      <c r="M29" s="108">
        <v>2838</v>
      </c>
      <c r="N29" s="108">
        <v>2860</v>
      </c>
      <c r="O29" s="108">
        <v>2862</v>
      </c>
      <c r="P29" s="108">
        <v>2843</v>
      </c>
      <c r="Q29" s="108">
        <v>2843</v>
      </c>
      <c r="R29" s="108">
        <v>2810</v>
      </c>
      <c r="S29" s="108">
        <v>2771</v>
      </c>
      <c r="T29" s="108">
        <v>2726</v>
      </c>
      <c r="U29" s="108">
        <v>2677</v>
      </c>
      <c r="V29" s="108">
        <v>2612</v>
      </c>
      <c r="W29" s="108">
        <v>2585</v>
      </c>
      <c r="X29" s="108">
        <v>2540</v>
      </c>
      <c r="Y29" s="108">
        <v>2489</v>
      </c>
      <c r="Z29" s="108">
        <v>2449</v>
      </c>
      <c r="AA29" s="109">
        <v>2421</v>
      </c>
      <c r="AB29" s="124">
        <v>25</v>
      </c>
      <c r="AC29" s="124">
        <v>-6</v>
      </c>
      <c r="AD29" s="140">
        <v>252</v>
      </c>
      <c r="AE29" s="112">
        <v>0.1</v>
      </c>
      <c r="AF29" s="140">
        <v>-143</v>
      </c>
      <c r="AG29" s="112">
        <v>-0.06</v>
      </c>
    </row>
    <row r="30" spans="1:33" s="113" customFormat="1" x14ac:dyDescent="0.2">
      <c r="A30" s="106" t="s">
        <v>127</v>
      </c>
      <c r="B30" s="107">
        <v>16165</v>
      </c>
      <c r="C30" s="107">
        <v>16355</v>
      </c>
      <c r="D30" s="107">
        <v>16382</v>
      </c>
      <c r="E30" s="107">
        <v>16456</v>
      </c>
      <c r="F30" s="107">
        <v>16469</v>
      </c>
      <c r="G30" s="107">
        <v>16702</v>
      </c>
      <c r="H30" s="107">
        <v>16961</v>
      </c>
      <c r="I30" s="107">
        <v>17272</v>
      </c>
      <c r="J30" s="107">
        <v>17540</v>
      </c>
      <c r="K30" s="107">
        <v>17809</v>
      </c>
      <c r="L30" s="108">
        <v>17980</v>
      </c>
      <c r="M30" s="108">
        <v>18165</v>
      </c>
      <c r="N30" s="108">
        <v>18256</v>
      </c>
      <c r="O30" s="108">
        <v>18348</v>
      </c>
      <c r="P30" s="108">
        <v>18416</v>
      </c>
      <c r="Q30" s="108">
        <v>18317</v>
      </c>
      <c r="R30" s="108">
        <v>18151</v>
      </c>
      <c r="S30" s="108">
        <v>17963</v>
      </c>
      <c r="T30" s="108">
        <v>17712</v>
      </c>
      <c r="U30" s="108">
        <v>17436</v>
      </c>
      <c r="V30" s="108">
        <v>17092</v>
      </c>
      <c r="W30" s="108">
        <v>16834</v>
      </c>
      <c r="X30" s="108">
        <v>16583</v>
      </c>
      <c r="Y30" s="108">
        <v>16448</v>
      </c>
      <c r="Z30" s="108">
        <v>16292</v>
      </c>
      <c r="AA30" s="109">
        <v>16161</v>
      </c>
      <c r="AB30" s="124">
        <v>182</v>
      </c>
      <c r="AC30" s="124">
        <v>0</v>
      </c>
      <c r="AD30" s="140">
        <v>1815</v>
      </c>
      <c r="AE30" s="112">
        <v>0.11</v>
      </c>
      <c r="AF30" s="140">
        <v>-4</v>
      </c>
      <c r="AG30" s="112">
        <v>0</v>
      </c>
    </row>
    <row r="31" spans="1:33" s="113" customFormat="1" x14ac:dyDescent="0.2">
      <c r="A31" s="106" t="s">
        <v>88</v>
      </c>
      <c r="B31" s="107">
        <v>18124</v>
      </c>
      <c r="C31" s="107">
        <v>18414</v>
      </c>
      <c r="D31" s="107">
        <v>18667</v>
      </c>
      <c r="E31" s="107">
        <v>19068</v>
      </c>
      <c r="F31" s="107">
        <v>19239</v>
      </c>
      <c r="G31" s="107">
        <v>19524</v>
      </c>
      <c r="H31" s="107">
        <v>19855</v>
      </c>
      <c r="I31" s="107">
        <v>20296</v>
      </c>
      <c r="J31" s="107">
        <v>20616</v>
      </c>
      <c r="K31" s="107">
        <v>21008</v>
      </c>
      <c r="L31" s="108">
        <v>21342</v>
      </c>
      <c r="M31" s="108">
        <v>21556</v>
      </c>
      <c r="N31" s="108">
        <v>21771</v>
      </c>
      <c r="O31" s="108">
        <v>21873</v>
      </c>
      <c r="P31" s="108">
        <v>21836</v>
      </c>
      <c r="Q31" s="108">
        <v>21620</v>
      </c>
      <c r="R31" s="108">
        <v>21334</v>
      </c>
      <c r="S31" s="108">
        <v>21037</v>
      </c>
      <c r="T31" s="108">
        <v>20576</v>
      </c>
      <c r="U31" s="108">
        <v>20094</v>
      </c>
      <c r="V31" s="108">
        <v>19710</v>
      </c>
      <c r="W31" s="108">
        <v>19413</v>
      </c>
      <c r="X31" s="108">
        <v>19139</v>
      </c>
      <c r="Y31" s="108">
        <v>19012</v>
      </c>
      <c r="Z31" s="108">
        <v>18841</v>
      </c>
      <c r="AA31" s="109">
        <v>18767</v>
      </c>
      <c r="AB31" s="124">
        <v>322</v>
      </c>
      <c r="AC31" s="124">
        <v>26</v>
      </c>
      <c r="AD31" s="140">
        <v>3218</v>
      </c>
      <c r="AE31" s="112">
        <v>0.18</v>
      </c>
      <c r="AF31" s="140">
        <v>643</v>
      </c>
      <c r="AG31" s="112">
        <v>0.04</v>
      </c>
    </row>
    <row r="32" spans="1:33" s="113" customFormat="1" x14ac:dyDescent="0.2">
      <c r="A32" s="106" t="s">
        <v>89</v>
      </c>
      <c r="B32" s="107">
        <v>13993</v>
      </c>
      <c r="C32" s="107">
        <v>14108</v>
      </c>
      <c r="D32" s="107">
        <v>14224</v>
      </c>
      <c r="E32" s="107">
        <v>14312</v>
      </c>
      <c r="F32" s="107">
        <v>14274</v>
      </c>
      <c r="G32" s="107">
        <v>14416</v>
      </c>
      <c r="H32" s="107">
        <v>14570</v>
      </c>
      <c r="I32" s="107">
        <v>14773</v>
      </c>
      <c r="J32" s="107">
        <v>14993</v>
      </c>
      <c r="K32" s="107">
        <v>15222</v>
      </c>
      <c r="L32" s="108">
        <v>15393</v>
      </c>
      <c r="M32" s="108">
        <v>15547</v>
      </c>
      <c r="N32" s="108">
        <v>15609</v>
      </c>
      <c r="O32" s="108">
        <v>15679</v>
      </c>
      <c r="P32" s="108">
        <v>15688</v>
      </c>
      <c r="Q32" s="108">
        <v>15584</v>
      </c>
      <c r="R32" s="108">
        <v>15399</v>
      </c>
      <c r="S32" s="108">
        <v>15185</v>
      </c>
      <c r="T32" s="108">
        <v>14916</v>
      </c>
      <c r="U32" s="108">
        <v>14570</v>
      </c>
      <c r="V32" s="108">
        <v>14167</v>
      </c>
      <c r="W32" s="108">
        <v>13857</v>
      </c>
      <c r="X32" s="108">
        <v>13628</v>
      </c>
      <c r="Y32" s="108">
        <v>13383</v>
      </c>
      <c r="Z32" s="108">
        <v>13179</v>
      </c>
      <c r="AA32" s="109">
        <v>13000</v>
      </c>
      <c r="AB32" s="124">
        <v>140</v>
      </c>
      <c r="AC32" s="124">
        <v>-40</v>
      </c>
      <c r="AD32" s="140">
        <v>1400</v>
      </c>
      <c r="AE32" s="112">
        <v>0.1</v>
      </c>
      <c r="AF32" s="140">
        <v>-993</v>
      </c>
      <c r="AG32" s="112">
        <v>-7.0000000000000007E-2</v>
      </c>
    </row>
    <row r="33" spans="1:33" s="113" customFormat="1" x14ac:dyDescent="0.2">
      <c r="A33" s="106" t="s">
        <v>90</v>
      </c>
      <c r="B33" s="107">
        <v>2482</v>
      </c>
      <c r="C33" s="107">
        <v>2493</v>
      </c>
      <c r="D33" s="107">
        <v>2490</v>
      </c>
      <c r="E33" s="107">
        <v>2523</v>
      </c>
      <c r="F33" s="107">
        <v>2522</v>
      </c>
      <c r="G33" s="107">
        <v>2544</v>
      </c>
      <c r="H33" s="107">
        <v>2588</v>
      </c>
      <c r="I33" s="107">
        <v>2602</v>
      </c>
      <c r="J33" s="107">
        <v>2623</v>
      </c>
      <c r="K33" s="107">
        <v>2635</v>
      </c>
      <c r="L33" s="108">
        <v>2662</v>
      </c>
      <c r="M33" s="108">
        <v>2662</v>
      </c>
      <c r="N33" s="108">
        <v>2652</v>
      </c>
      <c r="O33" s="108">
        <v>2641</v>
      </c>
      <c r="P33" s="108">
        <v>2644</v>
      </c>
      <c r="Q33" s="108">
        <v>2642</v>
      </c>
      <c r="R33" s="108">
        <v>2630</v>
      </c>
      <c r="S33" s="108">
        <v>2613</v>
      </c>
      <c r="T33" s="108">
        <v>2565</v>
      </c>
      <c r="U33" s="108">
        <v>2550</v>
      </c>
      <c r="V33" s="108">
        <v>2493</v>
      </c>
      <c r="W33" s="108">
        <v>2462</v>
      </c>
      <c r="X33" s="108">
        <v>2446</v>
      </c>
      <c r="Y33" s="108">
        <v>2432</v>
      </c>
      <c r="Z33" s="108">
        <v>2416</v>
      </c>
      <c r="AA33" s="109">
        <v>2386</v>
      </c>
      <c r="AB33" s="124">
        <v>18</v>
      </c>
      <c r="AC33" s="124">
        <v>-4</v>
      </c>
      <c r="AD33" s="140">
        <v>180</v>
      </c>
      <c r="AE33" s="112">
        <v>7.0000000000000007E-2</v>
      </c>
      <c r="AF33" s="140">
        <v>-96</v>
      </c>
      <c r="AG33" s="112">
        <v>-0.04</v>
      </c>
    </row>
    <row r="34" spans="1:33" s="113" customFormat="1" x14ac:dyDescent="0.2">
      <c r="A34" s="106" t="s">
        <v>91</v>
      </c>
      <c r="B34" s="107">
        <v>13390</v>
      </c>
      <c r="C34" s="107">
        <v>13459</v>
      </c>
      <c r="D34" s="108">
        <v>13499</v>
      </c>
      <c r="E34" s="108">
        <v>13593</v>
      </c>
      <c r="F34" s="107">
        <v>13574</v>
      </c>
      <c r="G34" s="107">
        <v>13698</v>
      </c>
      <c r="H34" s="107">
        <v>13850</v>
      </c>
      <c r="I34" s="107">
        <v>14032</v>
      </c>
      <c r="J34" s="107">
        <v>14150</v>
      </c>
      <c r="K34" s="107">
        <v>14264</v>
      </c>
      <c r="L34" s="108">
        <v>14371</v>
      </c>
      <c r="M34" s="108">
        <v>14394</v>
      </c>
      <c r="N34" s="108">
        <v>14461</v>
      </c>
      <c r="O34" s="108">
        <v>14498</v>
      </c>
      <c r="P34" s="108">
        <v>14455</v>
      </c>
      <c r="Q34" s="108">
        <v>14330</v>
      </c>
      <c r="R34" s="108">
        <v>14145</v>
      </c>
      <c r="S34" s="108">
        <v>13961</v>
      </c>
      <c r="T34" s="108">
        <v>13688</v>
      </c>
      <c r="U34" s="108">
        <v>13379</v>
      </c>
      <c r="V34" s="108">
        <v>13042</v>
      </c>
      <c r="W34" s="108">
        <v>12764</v>
      </c>
      <c r="X34" s="108">
        <v>12527</v>
      </c>
      <c r="Y34" s="108">
        <v>12358</v>
      </c>
      <c r="Z34" s="108">
        <v>12197</v>
      </c>
      <c r="AA34" s="109">
        <v>11943</v>
      </c>
      <c r="AB34" s="124">
        <v>98</v>
      </c>
      <c r="AC34" s="124">
        <v>-58</v>
      </c>
      <c r="AD34" s="140">
        <v>981</v>
      </c>
      <c r="AE34" s="112">
        <v>7.0000000000000007E-2</v>
      </c>
      <c r="AF34" s="140">
        <v>-1447</v>
      </c>
      <c r="AG34" s="112">
        <v>-0.11</v>
      </c>
    </row>
    <row r="35" spans="1:33" s="113" customFormat="1" x14ac:dyDescent="0.2">
      <c r="A35" s="106" t="s">
        <v>92</v>
      </c>
      <c r="B35" s="107">
        <v>32542</v>
      </c>
      <c r="C35" s="107">
        <v>33025</v>
      </c>
      <c r="D35" s="108">
        <v>33587</v>
      </c>
      <c r="E35" s="108">
        <v>34068</v>
      </c>
      <c r="F35" s="107">
        <v>34381</v>
      </c>
      <c r="G35" s="107">
        <v>34903</v>
      </c>
      <c r="H35" s="107">
        <v>35580</v>
      </c>
      <c r="I35" s="107">
        <v>36221</v>
      </c>
      <c r="J35" s="107">
        <v>36705</v>
      </c>
      <c r="K35" s="107">
        <v>37261</v>
      </c>
      <c r="L35" s="108">
        <v>37731</v>
      </c>
      <c r="M35" s="108">
        <v>38060</v>
      </c>
      <c r="N35" s="108">
        <v>38357</v>
      </c>
      <c r="O35" s="108">
        <v>38551</v>
      </c>
      <c r="P35" s="108">
        <v>38573</v>
      </c>
      <c r="Q35" s="108">
        <v>38390</v>
      </c>
      <c r="R35" s="108">
        <v>37968</v>
      </c>
      <c r="S35" s="108">
        <v>37491</v>
      </c>
      <c r="T35" s="108">
        <v>36926</v>
      </c>
      <c r="U35" s="108">
        <v>36235</v>
      </c>
      <c r="V35" s="108">
        <v>35579</v>
      </c>
      <c r="W35" s="108">
        <v>35019</v>
      </c>
      <c r="X35" s="108">
        <v>34692</v>
      </c>
      <c r="Y35" s="108">
        <v>34557</v>
      </c>
      <c r="Z35" s="108">
        <v>34317</v>
      </c>
      <c r="AA35" s="109">
        <v>34028</v>
      </c>
      <c r="AB35" s="124">
        <v>519</v>
      </c>
      <c r="AC35" s="124">
        <v>59</v>
      </c>
      <c r="AD35" s="140">
        <v>5189</v>
      </c>
      <c r="AE35" s="112">
        <v>0.16</v>
      </c>
      <c r="AF35" s="140">
        <v>1486</v>
      </c>
      <c r="AG35" s="112">
        <v>0.05</v>
      </c>
    </row>
    <row r="36" spans="1:33" s="113" customFormat="1" x14ac:dyDescent="0.2">
      <c r="A36" s="106" t="s">
        <v>93</v>
      </c>
      <c r="B36" s="107">
        <v>8468</v>
      </c>
      <c r="C36" s="107">
        <v>8419</v>
      </c>
      <c r="D36" s="108">
        <v>8548</v>
      </c>
      <c r="E36" s="108">
        <v>8636</v>
      </c>
      <c r="F36" s="107">
        <v>8641</v>
      </c>
      <c r="G36" s="107">
        <v>8781</v>
      </c>
      <c r="H36" s="107">
        <v>8949</v>
      </c>
      <c r="I36" s="107">
        <v>9184</v>
      </c>
      <c r="J36" s="107">
        <v>9366</v>
      </c>
      <c r="K36" s="107">
        <v>9503</v>
      </c>
      <c r="L36" s="108">
        <v>9669</v>
      </c>
      <c r="M36" s="108">
        <v>9817</v>
      </c>
      <c r="N36" s="108">
        <v>9986</v>
      </c>
      <c r="O36" s="108">
        <v>10098</v>
      </c>
      <c r="P36" s="108">
        <v>10152</v>
      </c>
      <c r="Q36" s="108">
        <v>10151</v>
      </c>
      <c r="R36" s="108">
        <v>10084</v>
      </c>
      <c r="S36" s="108">
        <v>9964</v>
      </c>
      <c r="T36" s="108">
        <v>9849</v>
      </c>
      <c r="U36" s="108">
        <v>9723</v>
      </c>
      <c r="V36" s="108">
        <v>9571</v>
      </c>
      <c r="W36" s="108">
        <v>9481</v>
      </c>
      <c r="X36" s="108">
        <v>9320</v>
      </c>
      <c r="Y36" s="108">
        <v>9189</v>
      </c>
      <c r="Z36" s="108">
        <v>9179</v>
      </c>
      <c r="AA36" s="109">
        <v>9108</v>
      </c>
      <c r="AB36" s="124">
        <v>120</v>
      </c>
      <c r="AC36" s="124">
        <v>26</v>
      </c>
      <c r="AD36" s="140">
        <v>1201</v>
      </c>
      <c r="AE36" s="112">
        <v>0.14000000000000001</v>
      </c>
      <c r="AF36" s="140">
        <v>640</v>
      </c>
      <c r="AG36" s="112">
        <v>0.08</v>
      </c>
    </row>
    <row r="37" spans="1:33" s="113" customFormat="1" x14ac:dyDescent="0.2">
      <c r="A37" s="106" t="s">
        <v>94</v>
      </c>
      <c r="B37" s="107">
        <v>9729</v>
      </c>
      <c r="C37" s="107">
        <v>9910</v>
      </c>
      <c r="D37" s="108">
        <v>10059</v>
      </c>
      <c r="E37" s="108">
        <v>10228</v>
      </c>
      <c r="F37" s="107">
        <v>10321</v>
      </c>
      <c r="G37" s="107">
        <v>10463</v>
      </c>
      <c r="H37" s="107">
        <v>10672</v>
      </c>
      <c r="I37" s="107">
        <v>10863</v>
      </c>
      <c r="J37" s="107">
        <v>11040</v>
      </c>
      <c r="K37" s="107">
        <v>11191</v>
      </c>
      <c r="L37" s="108">
        <v>11315</v>
      </c>
      <c r="M37" s="108">
        <v>11412</v>
      </c>
      <c r="N37" s="108">
        <v>11392</v>
      </c>
      <c r="O37" s="108">
        <v>11347</v>
      </c>
      <c r="P37" s="108">
        <v>11249</v>
      </c>
      <c r="Q37" s="108">
        <v>11084</v>
      </c>
      <c r="R37" s="108">
        <v>10868</v>
      </c>
      <c r="S37" s="108">
        <v>10641</v>
      </c>
      <c r="T37" s="108">
        <v>10409</v>
      </c>
      <c r="U37" s="108">
        <v>10160</v>
      </c>
      <c r="V37" s="108">
        <v>9853</v>
      </c>
      <c r="W37" s="108">
        <v>9625</v>
      </c>
      <c r="X37" s="108">
        <v>9399</v>
      </c>
      <c r="Y37" s="108">
        <v>9267</v>
      </c>
      <c r="Z37" s="108">
        <v>9128</v>
      </c>
      <c r="AA37" s="109">
        <v>9016</v>
      </c>
      <c r="AB37" s="124">
        <v>159</v>
      </c>
      <c r="AC37" s="124">
        <v>-29</v>
      </c>
      <c r="AD37" s="140">
        <v>1586</v>
      </c>
      <c r="AE37" s="112">
        <v>0.16</v>
      </c>
      <c r="AF37" s="140">
        <v>-713</v>
      </c>
      <c r="AG37" s="112">
        <v>-7.0000000000000007E-2</v>
      </c>
    </row>
    <row r="38" spans="1:33" s="113" customFormat="1" x14ac:dyDescent="0.2">
      <c r="A38" s="114" t="s">
        <v>95</v>
      </c>
      <c r="B38" s="115">
        <v>16102</v>
      </c>
      <c r="C38" s="115">
        <v>16411</v>
      </c>
      <c r="D38" s="116">
        <v>16667</v>
      </c>
      <c r="E38" s="116">
        <v>16945</v>
      </c>
      <c r="F38" s="115">
        <v>17150</v>
      </c>
      <c r="G38" s="115">
        <v>17438</v>
      </c>
      <c r="H38" s="115">
        <v>17752</v>
      </c>
      <c r="I38" s="115">
        <v>18225</v>
      </c>
      <c r="J38" s="115">
        <v>18595</v>
      </c>
      <c r="K38" s="115">
        <v>19020</v>
      </c>
      <c r="L38" s="116">
        <v>19447</v>
      </c>
      <c r="M38" s="116">
        <v>19811</v>
      </c>
      <c r="N38" s="116">
        <v>20137</v>
      </c>
      <c r="O38" s="116">
        <v>20434</v>
      </c>
      <c r="P38" s="116">
        <v>20663</v>
      </c>
      <c r="Q38" s="116">
        <v>20746</v>
      </c>
      <c r="R38" s="116">
        <v>20691</v>
      </c>
      <c r="S38" s="116">
        <v>20609</v>
      </c>
      <c r="T38" s="116">
        <v>20427</v>
      </c>
      <c r="U38" s="116">
        <v>20164</v>
      </c>
      <c r="V38" s="116">
        <v>19865</v>
      </c>
      <c r="W38" s="116">
        <v>19724</v>
      </c>
      <c r="X38" s="116">
        <v>19541</v>
      </c>
      <c r="Y38" s="116">
        <v>19505</v>
      </c>
      <c r="Z38" s="116">
        <v>19445</v>
      </c>
      <c r="AA38" s="117">
        <v>19390</v>
      </c>
      <c r="AB38" s="126">
        <v>334</v>
      </c>
      <c r="AC38" s="126">
        <v>132</v>
      </c>
      <c r="AD38" s="129">
        <v>3345</v>
      </c>
      <c r="AE38" s="120">
        <v>0.21</v>
      </c>
      <c r="AF38" s="129">
        <v>3288</v>
      </c>
      <c r="AG38" s="120">
        <v>0.2</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44380</v>
      </c>
      <c r="C40" s="108">
        <v>44976</v>
      </c>
      <c r="D40" s="108">
        <v>45388</v>
      </c>
      <c r="E40" s="108">
        <v>45633</v>
      </c>
      <c r="F40" s="108">
        <v>45721</v>
      </c>
      <c r="G40" s="108">
        <v>46227</v>
      </c>
      <c r="H40" s="108">
        <v>46607</v>
      </c>
      <c r="I40" s="108">
        <v>47240</v>
      </c>
      <c r="J40" s="108">
        <v>47706</v>
      </c>
      <c r="K40" s="108">
        <v>48214</v>
      </c>
      <c r="L40" s="108">
        <v>48574</v>
      </c>
      <c r="M40" s="108">
        <v>48903</v>
      </c>
      <c r="N40" s="108">
        <v>49003</v>
      </c>
      <c r="O40" s="108">
        <v>49232</v>
      </c>
      <c r="P40" s="108">
        <v>49330</v>
      </c>
      <c r="Q40" s="108">
        <v>49260</v>
      </c>
      <c r="R40" s="108">
        <v>48998</v>
      </c>
      <c r="S40" s="108">
        <v>48610</v>
      </c>
      <c r="T40" s="108">
        <v>48258</v>
      </c>
      <c r="U40" s="108">
        <v>47704</v>
      </c>
      <c r="V40" s="108">
        <v>47091</v>
      </c>
      <c r="W40" s="108">
        <v>46775</v>
      </c>
      <c r="X40" s="108">
        <v>46619</v>
      </c>
      <c r="Y40" s="108">
        <v>46673</v>
      </c>
      <c r="Z40" s="108">
        <v>46764</v>
      </c>
      <c r="AA40" s="108">
        <v>46965</v>
      </c>
      <c r="AB40" s="122">
        <v>419</v>
      </c>
      <c r="AC40" s="122">
        <v>103</v>
      </c>
      <c r="AD40" s="108">
        <v>4194</v>
      </c>
      <c r="AE40" s="123">
        <v>0.09</v>
      </c>
      <c r="AF40" s="108">
        <v>2585</v>
      </c>
      <c r="AG40" s="123">
        <v>0.06</v>
      </c>
    </row>
    <row r="41" spans="1:33" s="125" customFormat="1" ht="12" customHeight="1" x14ac:dyDescent="0.2">
      <c r="A41" s="106" t="s">
        <v>173</v>
      </c>
      <c r="B41" s="108">
        <v>172692</v>
      </c>
      <c r="C41" s="108">
        <v>175167</v>
      </c>
      <c r="D41" s="108">
        <v>177939</v>
      </c>
      <c r="E41" s="108">
        <v>181078</v>
      </c>
      <c r="F41" s="108">
        <v>183354</v>
      </c>
      <c r="G41" s="108">
        <v>186366</v>
      </c>
      <c r="H41" s="108">
        <v>189903</v>
      </c>
      <c r="I41" s="108">
        <v>193529</v>
      </c>
      <c r="J41" s="108">
        <v>196653</v>
      </c>
      <c r="K41" s="108">
        <v>199845</v>
      </c>
      <c r="L41" s="108">
        <v>202557</v>
      </c>
      <c r="M41" s="108">
        <v>204652</v>
      </c>
      <c r="N41" s="108">
        <v>205907</v>
      </c>
      <c r="O41" s="108">
        <v>206603</v>
      </c>
      <c r="P41" s="108">
        <v>206426</v>
      </c>
      <c r="Q41" s="108">
        <v>205043</v>
      </c>
      <c r="R41" s="108">
        <v>202548</v>
      </c>
      <c r="S41" s="108">
        <v>200008</v>
      </c>
      <c r="T41" s="108">
        <v>197038</v>
      </c>
      <c r="U41" s="108">
        <v>193033</v>
      </c>
      <c r="V41" s="108">
        <v>189709</v>
      </c>
      <c r="W41" s="108">
        <v>187294</v>
      </c>
      <c r="X41" s="108">
        <v>185669</v>
      </c>
      <c r="Y41" s="108">
        <v>184847</v>
      </c>
      <c r="Z41" s="108">
        <v>183948</v>
      </c>
      <c r="AA41" s="108">
        <v>183245</v>
      </c>
      <c r="AB41" s="124">
        <v>2986</v>
      </c>
      <c r="AC41" s="124">
        <v>422</v>
      </c>
      <c r="AD41" s="108">
        <v>29865</v>
      </c>
      <c r="AE41" s="112">
        <v>0.17</v>
      </c>
      <c r="AF41" s="108">
        <v>10553</v>
      </c>
      <c r="AG41" s="112">
        <v>0.06</v>
      </c>
    </row>
    <row r="42" spans="1:33" ht="12" customHeight="1" x14ac:dyDescent="0.2">
      <c r="A42" s="106" t="s">
        <v>129</v>
      </c>
      <c r="B42" s="108">
        <v>120134</v>
      </c>
      <c r="C42" s="108">
        <v>121570</v>
      </c>
      <c r="D42" s="108">
        <v>123189</v>
      </c>
      <c r="E42" s="108">
        <v>124681</v>
      </c>
      <c r="F42" s="108">
        <v>125227</v>
      </c>
      <c r="G42" s="108">
        <v>126911</v>
      </c>
      <c r="H42" s="108">
        <v>128767</v>
      </c>
      <c r="I42" s="108">
        <v>131120</v>
      </c>
      <c r="J42" s="108">
        <v>133064</v>
      </c>
      <c r="K42" s="108">
        <v>135397</v>
      </c>
      <c r="L42" s="108">
        <v>137534</v>
      </c>
      <c r="M42" s="108">
        <v>139166</v>
      </c>
      <c r="N42" s="108">
        <v>140387</v>
      </c>
      <c r="O42" s="108">
        <v>141752</v>
      </c>
      <c r="P42" s="108">
        <v>142416</v>
      </c>
      <c r="Q42" s="108">
        <v>142363</v>
      </c>
      <c r="R42" s="108">
        <v>141721</v>
      </c>
      <c r="S42" s="108">
        <v>140822</v>
      </c>
      <c r="T42" s="108">
        <v>139694</v>
      </c>
      <c r="U42" s="108">
        <v>138162</v>
      </c>
      <c r="V42" s="108">
        <v>136431</v>
      </c>
      <c r="W42" s="108">
        <v>135646</v>
      </c>
      <c r="X42" s="108">
        <v>135003</v>
      </c>
      <c r="Y42" s="108">
        <v>134799</v>
      </c>
      <c r="Z42" s="108">
        <v>134758</v>
      </c>
      <c r="AA42" s="108">
        <v>134829</v>
      </c>
      <c r="AB42" s="124">
        <v>1740</v>
      </c>
      <c r="AC42" s="124">
        <v>588</v>
      </c>
      <c r="AD42" s="108">
        <v>17400</v>
      </c>
      <c r="AE42" s="112">
        <v>0.14000000000000001</v>
      </c>
      <c r="AF42" s="108">
        <v>14695</v>
      </c>
      <c r="AG42" s="112">
        <v>0.12</v>
      </c>
    </row>
    <row r="43" spans="1:33" ht="12" customHeight="1" x14ac:dyDescent="0.2">
      <c r="A43" s="114" t="s">
        <v>130</v>
      </c>
      <c r="B43" s="108">
        <v>50860</v>
      </c>
      <c r="C43" s="108">
        <v>51274</v>
      </c>
      <c r="D43" s="108">
        <v>51549</v>
      </c>
      <c r="E43" s="108">
        <v>51824</v>
      </c>
      <c r="F43" s="108">
        <v>51785</v>
      </c>
      <c r="G43" s="108">
        <v>52252</v>
      </c>
      <c r="H43" s="108">
        <v>52756</v>
      </c>
      <c r="I43" s="108">
        <v>53479</v>
      </c>
      <c r="J43" s="108">
        <v>54115</v>
      </c>
      <c r="K43" s="108">
        <v>54667</v>
      </c>
      <c r="L43" s="108">
        <v>54980</v>
      </c>
      <c r="M43" s="108">
        <v>55426</v>
      </c>
      <c r="N43" s="108">
        <v>55580</v>
      </c>
      <c r="O43" s="108">
        <v>55780</v>
      </c>
      <c r="P43" s="108">
        <v>55655</v>
      </c>
      <c r="Q43" s="108">
        <v>55206</v>
      </c>
      <c r="R43" s="108">
        <v>54500</v>
      </c>
      <c r="S43" s="108">
        <v>53687</v>
      </c>
      <c r="T43" s="108">
        <v>52806</v>
      </c>
      <c r="U43" s="108">
        <v>51779</v>
      </c>
      <c r="V43" s="108">
        <v>50644</v>
      </c>
      <c r="W43" s="108">
        <v>49890</v>
      </c>
      <c r="X43" s="108">
        <v>49147</v>
      </c>
      <c r="Y43" s="108">
        <v>48687</v>
      </c>
      <c r="Z43" s="108">
        <v>48422</v>
      </c>
      <c r="AA43" s="108">
        <v>48086</v>
      </c>
      <c r="AB43" s="126">
        <v>412</v>
      </c>
      <c r="AC43" s="126">
        <v>-111</v>
      </c>
      <c r="AD43" s="108">
        <v>4120</v>
      </c>
      <c r="AE43" s="112">
        <v>0.08</v>
      </c>
      <c r="AF43" s="108">
        <v>-2774</v>
      </c>
      <c r="AG43" s="112">
        <v>-0.05</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2397</v>
      </c>
      <c r="C45" s="128">
        <v>2358</v>
      </c>
      <c r="D45" s="128">
        <v>2368</v>
      </c>
      <c r="E45" s="128">
        <v>2390</v>
      </c>
      <c r="F45" s="128">
        <v>2403</v>
      </c>
      <c r="G45" s="128">
        <v>2394</v>
      </c>
      <c r="H45" s="128">
        <v>2408</v>
      </c>
      <c r="I45" s="128">
        <v>2438</v>
      </c>
      <c r="J45" s="128">
        <v>2448</v>
      </c>
      <c r="K45" s="128">
        <v>2464</v>
      </c>
      <c r="L45" s="128">
        <v>2508</v>
      </c>
      <c r="M45" s="128">
        <v>2545</v>
      </c>
      <c r="N45" s="128">
        <v>2575</v>
      </c>
      <c r="O45" s="128">
        <v>2616</v>
      </c>
      <c r="P45" s="128">
        <v>2627</v>
      </c>
      <c r="Q45" s="128">
        <v>2628</v>
      </c>
      <c r="R45" s="128">
        <v>2622</v>
      </c>
      <c r="S45" s="128">
        <v>2618</v>
      </c>
      <c r="T45" s="128">
        <v>2595</v>
      </c>
      <c r="U45" s="128">
        <v>2558</v>
      </c>
      <c r="V45" s="128">
        <v>2541</v>
      </c>
      <c r="W45" s="128">
        <v>2510</v>
      </c>
      <c r="X45" s="128">
        <v>2502</v>
      </c>
      <c r="Y45" s="128">
        <v>2503</v>
      </c>
      <c r="Z45" s="128">
        <v>2501</v>
      </c>
      <c r="AA45" s="128">
        <v>2476</v>
      </c>
      <c r="AB45" s="122">
        <v>11</v>
      </c>
      <c r="AC45" s="122">
        <v>3</v>
      </c>
      <c r="AD45" s="128">
        <v>111</v>
      </c>
      <c r="AE45" s="123">
        <v>0.05</v>
      </c>
      <c r="AF45" s="128">
        <v>79</v>
      </c>
      <c r="AG45" s="123">
        <v>0.03</v>
      </c>
    </row>
    <row r="46" spans="1:33" x14ac:dyDescent="0.2">
      <c r="A46" s="114" t="s">
        <v>134</v>
      </c>
      <c r="B46" s="129">
        <v>1897</v>
      </c>
      <c r="C46" s="116">
        <v>1908</v>
      </c>
      <c r="D46" s="116">
        <v>1964</v>
      </c>
      <c r="E46" s="116">
        <v>1983</v>
      </c>
      <c r="F46" s="116">
        <v>1976</v>
      </c>
      <c r="G46" s="116">
        <v>1991</v>
      </c>
      <c r="H46" s="116">
        <v>2000</v>
      </c>
      <c r="I46" s="116">
        <v>2015</v>
      </c>
      <c r="J46" s="116">
        <v>2041</v>
      </c>
      <c r="K46" s="116">
        <v>2042</v>
      </c>
      <c r="L46" s="116">
        <v>2044</v>
      </c>
      <c r="M46" s="116">
        <v>2049</v>
      </c>
      <c r="N46" s="116">
        <v>2052</v>
      </c>
      <c r="O46" s="116">
        <v>2017</v>
      </c>
      <c r="P46" s="116">
        <v>2000</v>
      </c>
      <c r="Q46" s="116">
        <v>1980</v>
      </c>
      <c r="R46" s="116">
        <v>1951</v>
      </c>
      <c r="S46" s="116">
        <v>1900</v>
      </c>
      <c r="T46" s="116">
        <v>1856</v>
      </c>
      <c r="U46" s="116">
        <v>1815</v>
      </c>
      <c r="V46" s="116">
        <v>1766</v>
      </c>
      <c r="W46" s="116">
        <v>1732</v>
      </c>
      <c r="X46" s="116">
        <v>1698</v>
      </c>
      <c r="Y46" s="116">
        <v>1662</v>
      </c>
      <c r="Z46" s="116">
        <v>1635</v>
      </c>
      <c r="AA46" s="116">
        <v>1599</v>
      </c>
      <c r="AB46" s="126">
        <v>15</v>
      </c>
      <c r="AC46" s="126">
        <v>-12</v>
      </c>
      <c r="AD46" s="116">
        <v>147</v>
      </c>
      <c r="AE46" s="120">
        <v>0.08</v>
      </c>
      <c r="AF46" s="116">
        <v>-298</v>
      </c>
      <c r="AG46" s="120">
        <v>-0.16</v>
      </c>
    </row>
    <row r="47" spans="1:33" x14ac:dyDescent="0.2">
      <c r="A47" s="135"/>
    </row>
    <row r="48" spans="1:33" x14ac:dyDescent="0.2">
      <c r="A48" s="46" t="s">
        <v>0</v>
      </c>
      <c r="B48" s="130"/>
      <c r="C48" s="130"/>
      <c r="D48" s="131"/>
      <c r="E48" s="131"/>
      <c r="F48" s="131"/>
      <c r="G48" s="131"/>
      <c r="H48" s="131"/>
      <c r="I48" s="131"/>
      <c r="J48" s="131"/>
      <c r="K48" s="131"/>
      <c r="AD48" s="132"/>
    </row>
    <row r="49" spans="1:30" ht="12.75" customHeight="1" x14ac:dyDescent="0.2">
      <c r="A49" s="422" t="str">
        <f>'metadata text'!B9</f>
        <v>1) Household reference person (HRP) is defined as the eldest economically active person in the household, then the eldest inactive person if there was no economically active person.</v>
      </c>
      <c r="B49" s="422"/>
      <c r="C49" s="422"/>
      <c r="D49" s="422"/>
      <c r="E49" s="422"/>
      <c r="F49" s="422"/>
      <c r="G49" s="422"/>
      <c r="H49" s="422"/>
      <c r="I49" s="422"/>
      <c r="J49" s="422"/>
      <c r="K49" s="422"/>
      <c r="L49" s="422"/>
      <c r="M49" s="422"/>
      <c r="AD49" s="132"/>
    </row>
    <row r="50" spans="1:30" ht="12.75" customHeight="1" x14ac:dyDescent="0.2">
      <c r="A50" s="397" t="str">
        <f>'metadata text'!B12</f>
        <v>2) Average annual change is the result of dividing the absolute change before rounding by the number of years of the projection, 10 for the period 2018-2028 and 25 for the period 2018-2043.</v>
      </c>
      <c r="B50" s="397"/>
      <c r="C50" s="397"/>
      <c r="D50" s="397"/>
      <c r="E50" s="397"/>
      <c r="F50" s="397"/>
      <c r="G50" s="397"/>
      <c r="H50" s="397"/>
      <c r="I50" s="397"/>
      <c r="J50" s="397"/>
      <c r="K50" s="397"/>
      <c r="L50" s="397"/>
      <c r="M50" s="397"/>
    </row>
    <row r="51" spans="1:30" x14ac:dyDescent="0.2">
      <c r="A51" s="394"/>
      <c r="B51" s="394"/>
      <c r="C51" s="394"/>
      <c r="D51" s="394"/>
      <c r="E51" s="394"/>
      <c r="F51" s="394"/>
      <c r="G51" s="394"/>
      <c r="H51" s="394"/>
      <c r="I51" s="394"/>
      <c r="J51" s="394"/>
      <c r="K51" s="394"/>
      <c r="L51" s="394"/>
    </row>
    <row r="52" spans="1:30" x14ac:dyDescent="0.2">
      <c r="A52" s="448" t="str">
        <f>'metadata text'!B20</f>
        <v>Household figures are rounded to the nearest whole number. As a result, totals may not equal the sum of their parts.</v>
      </c>
      <c r="B52" s="448"/>
      <c r="C52" s="448"/>
      <c r="D52" s="448"/>
      <c r="E52" s="448"/>
      <c r="F52" s="448"/>
      <c r="G52" s="448"/>
      <c r="H52" s="448"/>
      <c r="I52" s="448"/>
      <c r="J52" s="448"/>
      <c r="K52" s="448"/>
      <c r="L52" s="448"/>
      <c r="M52" s="448"/>
    </row>
    <row r="53" spans="1:30" x14ac:dyDescent="0.2">
      <c r="A53" s="134"/>
      <c r="B53" s="135"/>
      <c r="C53" s="13"/>
      <c r="D53" s="13"/>
      <c r="E53" s="13"/>
      <c r="F53" s="13"/>
      <c r="G53" s="13"/>
      <c r="H53" s="13"/>
      <c r="I53" s="13"/>
      <c r="J53" s="13"/>
      <c r="K53" s="13"/>
      <c r="L53" s="13"/>
    </row>
    <row r="54" spans="1:30" x14ac:dyDescent="0.2">
      <c r="A54" s="136" t="s">
        <v>280</v>
      </c>
      <c r="B54" s="50"/>
      <c r="C54" s="13"/>
      <c r="D54" s="13"/>
      <c r="E54" s="13"/>
      <c r="F54" s="13"/>
      <c r="G54" s="13"/>
      <c r="H54" s="13"/>
      <c r="I54" s="13"/>
      <c r="J54" s="13"/>
      <c r="K54" s="13"/>
      <c r="L54" s="13"/>
    </row>
  </sheetData>
  <mergeCells count="17">
    <mergeCell ref="Q1:R1"/>
    <mergeCell ref="A49:M49"/>
    <mergeCell ref="A50:M50"/>
    <mergeCell ref="A52:M52"/>
    <mergeCell ref="A1:O1"/>
    <mergeCell ref="AF3:AG3"/>
    <mergeCell ref="AF4:AG4"/>
    <mergeCell ref="B3:AA3"/>
    <mergeCell ref="AC3:AC4"/>
    <mergeCell ref="AB3:AB4"/>
    <mergeCell ref="AD3:AE3"/>
    <mergeCell ref="AD4:AE4"/>
    <mergeCell ref="A51:L51"/>
    <mergeCell ref="A3:A4"/>
    <mergeCell ref="A6:AG6"/>
    <mergeCell ref="A39:AG39"/>
    <mergeCell ref="A44:AG44"/>
  </mergeCells>
  <phoneticPr fontId="3" type="noConversion"/>
  <hyperlinks>
    <hyperlink ref="Q1:R1" location="Contents!A1" display="back to contents"/>
  </hyperlinks>
  <pageMargins left="0.75" right="0.75" top="1" bottom="1" header="0.5" footer="0.5"/>
  <pageSetup paperSize="9" scale="79"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G54"/>
  <sheetViews>
    <sheetView showGridLines="0" workbookViewId="0">
      <selection sqref="A1:O1"/>
    </sheetView>
  </sheetViews>
  <sheetFormatPr defaultRowHeight="12.75" x14ac:dyDescent="0.2"/>
  <cols>
    <col min="1" max="1" width="27.7109375" style="137" customWidth="1"/>
    <col min="2" max="27" width="9.140625" style="97"/>
    <col min="28" max="28" width="19.5703125" style="97" customWidth="1"/>
    <col min="29" max="29" width="18.5703125" style="97" customWidth="1"/>
    <col min="30" max="16384" width="9.140625" style="97"/>
  </cols>
  <sheetData>
    <row r="1" spans="1:33" ht="18" customHeight="1" x14ac:dyDescent="0.25">
      <c r="A1" s="396" t="s">
        <v>276</v>
      </c>
      <c r="B1" s="396"/>
      <c r="C1" s="396"/>
      <c r="D1" s="396"/>
      <c r="E1" s="396"/>
      <c r="F1" s="396"/>
      <c r="G1" s="396"/>
      <c r="H1" s="396"/>
      <c r="I1" s="396"/>
      <c r="J1" s="396"/>
      <c r="K1" s="396"/>
      <c r="L1" s="396"/>
      <c r="M1" s="396"/>
      <c r="N1" s="396"/>
      <c r="O1" s="396"/>
      <c r="P1" s="10"/>
      <c r="Q1" s="395" t="s">
        <v>272</v>
      </c>
      <c r="R1" s="395"/>
    </row>
    <row r="2" spans="1:33" ht="15" customHeight="1" x14ac:dyDescent="0.25">
      <c r="A2" s="10"/>
      <c r="B2" s="98"/>
      <c r="C2" s="98"/>
      <c r="D2" s="98"/>
      <c r="E2" s="98"/>
      <c r="F2" s="98"/>
      <c r="G2" s="98"/>
      <c r="H2" s="98"/>
      <c r="I2" s="98"/>
      <c r="J2" s="98"/>
      <c r="K2" s="98"/>
    </row>
    <row r="3" spans="1:33" s="99"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51" t="s">
        <v>244</v>
      </c>
      <c r="AC3" s="451" t="s">
        <v>245</v>
      </c>
      <c r="AD3" s="400" t="s">
        <v>115</v>
      </c>
      <c r="AE3" s="402"/>
      <c r="AF3" s="400" t="s">
        <v>115</v>
      </c>
      <c r="AG3" s="402"/>
    </row>
    <row r="4" spans="1:33" s="99" customFormat="1" ht="15" customHeight="1" x14ac:dyDescent="0.2">
      <c r="A4" s="430"/>
      <c r="B4" s="20">
        <v>2018</v>
      </c>
      <c r="C4" s="21">
        <v>2019</v>
      </c>
      <c r="D4" s="21">
        <v>2020</v>
      </c>
      <c r="E4" s="21">
        <v>2021</v>
      </c>
      <c r="F4" s="21">
        <v>2022</v>
      </c>
      <c r="G4" s="21">
        <v>2023</v>
      </c>
      <c r="H4" s="21">
        <v>2024</v>
      </c>
      <c r="I4" s="21">
        <v>2025</v>
      </c>
      <c r="J4" s="21">
        <v>2026</v>
      </c>
      <c r="K4" s="21">
        <v>2027</v>
      </c>
      <c r="L4" s="21">
        <v>2028</v>
      </c>
      <c r="M4" s="21">
        <v>2029</v>
      </c>
      <c r="N4" s="21">
        <v>2030</v>
      </c>
      <c r="O4" s="21">
        <v>2031</v>
      </c>
      <c r="P4" s="21">
        <v>2032</v>
      </c>
      <c r="Q4" s="21">
        <v>2033</v>
      </c>
      <c r="R4" s="21">
        <v>2034</v>
      </c>
      <c r="S4" s="21">
        <v>2035</v>
      </c>
      <c r="T4" s="21">
        <v>2036</v>
      </c>
      <c r="U4" s="21">
        <v>2037</v>
      </c>
      <c r="V4" s="21">
        <v>2038</v>
      </c>
      <c r="W4" s="21">
        <v>2039</v>
      </c>
      <c r="X4" s="21">
        <v>2040</v>
      </c>
      <c r="Y4" s="21">
        <v>2041</v>
      </c>
      <c r="Z4" s="21">
        <v>2042</v>
      </c>
      <c r="AA4" s="100">
        <v>2043</v>
      </c>
      <c r="AB4" s="452"/>
      <c r="AC4" s="452"/>
      <c r="AD4" s="449" t="s">
        <v>177</v>
      </c>
      <c r="AE4" s="450"/>
      <c r="AF4" s="449" t="s">
        <v>167</v>
      </c>
      <c r="AG4" s="450"/>
    </row>
    <row r="5" spans="1:33" s="99" customFormat="1" x14ac:dyDescent="0.2">
      <c r="A5" s="34" t="s">
        <v>68</v>
      </c>
      <c r="B5" s="101">
        <v>358971</v>
      </c>
      <c r="C5" s="101">
        <v>369380</v>
      </c>
      <c r="D5" s="101">
        <v>377003</v>
      </c>
      <c r="E5" s="101">
        <v>385762</v>
      </c>
      <c r="F5" s="101">
        <v>403839</v>
      </c>
      <c r="G5" s="101">
        <v>416928</v>
      </c>
      <c r="H5" s="101">
        <v>427701</v>
      </c>
      <c r="I5" s="101">
        <v>436631</v>
      </c>
      <c r="J5" s="101">
        <v>444533</v>
      </c>
      <c r="K5" s="101">
        <v>451355</v>
      </c>
      <c r="L5" s="101">
        <v>459009</v>
      </c>
      <c r="M5" s="101">
        <v>466904</v>
      </c>
      <c r="N5" s="101">
        <v>474718</v>
      </c>
      <c r="O5" s="101">
        <v>483919</v>
      </c>
      <c r="P5" s="101">
        <v>493911</v>
      </c>
      <c r="Q5" s="101">
        <v>504605</v>
      </c>
      <c r="R5" s="101">
        <v>515966</v>
      </c>
      <c r="S5" s="101">
        <v>527243</v>
      </c>
      <c r="T5" s="101">
        <v>539577</v>
      </c>
      <c r="U5" s="101">
        <v>552307</v>
      </c>
      <c r="V5" s="101">
        <v>565883</v>
      </c>
      <c r="W5" s="101">
        <v>579156</v>
      </c>
      <c r="X5" s="101">
        <v>592591</v>
      </c>
      <c r="Y5" s="101">
        <v>603661</v>
      </c>
      <c r="Z5" s="101">
        <v>614659</v>
      </c>
      <c r="AA5" s="102">
        <v>624765</v>
      </c>
      <c r="AB5" s="103">
        <v>10004</v>
      </c>
      <c r="AC5" s="103">
        <v>10632</v>
      </c>
      <c r="AD5" s="104">
        <v>100038</v>
      </c>
      <c r="AE5" s="105">
        <v>0.28000000000000003</v>
      </c>
      <c r="AF5" s="104">
        <v>265794</v>
      </c>
      <c r="AG5" s="105">
        <v>0.74</v>
      </c>
    </row>
    <row r="6" spans="1:33" s="9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113" customFormat="1" x14ac:dyDescent="0.2">
      <c r="A7" s="106" t="s">
        <v>69</v>
      </c>
      <c r="B7" s="107">
        <v>12773</v>
      </c>
      <c r="C7" s="107">
        <v>12919</v>
      </c>
      <c r="D7" s="107">
        <v>12907</v>
      </c>
      <c r="E7" s="107">
        <v>13112</v>
      </c>
      <c r="F7" s="107">
        <v>13638</v>
      </c>
      <c r="G7" s="107">
        <v>13958</v>
      </c>
      <c r="H7" s="107">
        <v>14323</v>
      </c>
      <c r="I7" s="107">
        <v>14553</v>
      </c>
      <c r="J7" s="107">
        <v>14759</v>
      </c>
      <c r="K7" s="107">
        <v>14996</v>
      </c>
      <c r="L7" s="108">
        <v>15184</v>
      </c>
      <c r="M7" s="108">
        <v>15468</v>
      </c>
      <c r="N7" s="108">
        <v>15770</v>
      </c>
      <c r="O7" s="108">
        <v>16129</v>
      </c>
      <c r="P7" s="108">
        <v>16449</v>
      </c>
      <c r="Q7" s="108">
        <v>16814</v>
      </c>
      <c r="R7" s="108">
        <v>17178</v>
      </c>
      <c r="S7" s="108">
        <v>17533</v>
      </c>
      <c r="T7" s="108">
        <v>17803</v>
      </c>
      <c r="U7" s="108">
        <v>18159</v>
      </c>
      <c r="V7" s="108">
        <v>18570</v>
      </c>
      <c r="W7" s="108">
        <v>18831</v>
      </c>
      <c r="X7" s="108">
        <v>19172</v>
      </c>
      <c r="Y7" s="108">
        <v>19389</v>
      </c>
      <c r="Z7" s="108">
        <v>19580</v>
      </c>
      <c r="AA7" s="109">
        <v>19778</v>
      </c>
      <c r="AB7" s="110">
        <v>241</v>
      </c>
      <c r="AC7" s="110">
        <v>280</v>
      </c>
      <c r="AD7" s="111">
        <v>2411</v>
      </c>
      <c r="AE7" s="112">
        <v>0.19</v>
      </c>
      <c r="AF7" s="111">
        <v>7005</v>
      </c>
      <c r="AG7" s="112">
        <v>0.55000000000000004</v>
      </c>
    </row>
    <row r="8" spans="1:33" s="113" customFormat="1" x14ac:dyDescent="0.2">
      <c r="A8" s="106" t="s">
        <v>70</v>
      </c>
      <c r="B8" s="107">
        <v>16635</v>
      </c>
      <c r="C8" s="107">
        <v>17269</v>
      </c>
      <c r="D8" s="107">
        <v>17823</v>
      </c>
      <c r="E8" s="107">
        <v>18500</v>
      </c>
      <c r="F8" s="107">
        <v>19669</v>
      </c>
      <c r="G8" s="107">
        <v>20601</v>
      </c>
      <c r="H8" s="107">
        <v>21429</v>
      </c>
      <c r="I8" s="107">
        <v>22107</v>
      </c>
      <c r="J8" s="107">
        <v>22699</v>
      </c>
      <c r="K8" s="107">
        <v>23219</v>
      </c>
      <c r="L8" s="108">
        <v>23707</v>
      </c>
      <c r="M8" s="108">
        <v>24295</v>
      </c>
      <c r="N8" s="108">
        <v>24795</v>
      </c>
      <c r="O8" s="108">
        <v>25366</v>
      </c>
      <c r="P8" s="108">
        <v>25821</v>
      </c>
      <c r="Q8" s="108">
        <v>26366</v>
      </c>
      <c r="R8" s="108">
        <v>26838</v>
      </c>
      <c r="S8" s="108">
        <v>27275</v>
      </c>
      <c r="T8" s="108">
        <v>27775</v>
      </c>
      <c r="U8" s="108">
        <v>28334</v>
      </c>
      <c r="V8" s="108">
        <v>28991</v>
      </c>
      <c r="W8" s="108">
        <v>29615</v>
      </c>
      <c r="X8" s="108">
        <v>30263</v>
      </c>
      <c r="Y8" s="108">
        <v>30819</v>
      </c>
      <c r="Z8" s="108">
        <v>31398</v>
      </c>
      <c r="AA8" s="109">
        <v>31841</v>
      </c>
      <c r="AB8" s="110">
        <v>707</v>
      </c>
      <c r="AC8" s="110">
        <v>608</v>
      </c>
      <c r="AD8" s="111">
        <v>7072</v>
      </c>
      <c r="AE8" s="112">
        <v>0.43</v>
      </c>
      <c r="AF8" s="111">
        <v>15206</v>
      </c>
      <c r="AG8" s="112">
        <v>0.91</v>
      </c>
    </row>
    <row r="9" spans="1:33" s="113" customFormat="1" x14ac:dyDescent="0.2">
      <c r="A9" s="106" t="s">
        <v>71</v>
      </c>
      <c r="B9" s="107">
        <v>9743</v>
      </c>
      <c r="C9" s="107">
        <v>10118</v>
      </c>
      <c r="D9" s="107">
        <v>10385</v>
      </c>
      <c r="E9" s="107">
        <v>10637</v>
      </c>
      <c r="F9" s="107">
        <v>11234</v>
      </c>
      <c r="G9" s="107">
        <v>11708</v>
      </c>
      <c r="H9" s="107">
        <v>12068</v>
      </c>
      <c r="I9" s="107">
        <v>12339</v>
      </c>
      <c r="J9" s="107">
        <v>12573</v>
      </c>
      <c r="K9" s="107">
        <v>12705</v>
      </c>
      <c r="L9" s="108">
        <v>12946</v>
      </c>
      <c r="M9" s="108">
        <v>13123</v>
      </c>
      <c r="N9" s="108">
        <v>13234</v>
      </c>
      <c r="O9" s="108">
        <v>13391</v>
      </c>
      <c r="P9" s="108">
        <v>13573</v>
      </c>
      <c r="Q9" s="108">
        <v>13731</v>
      </c>
      <c r="R9" s="108">
        <v>13939</v>
      </c>
      <c r="S9" s="108">
        <v>14184</v>
      </c>
      <c r="T9" s="108">
        <v>14395</v>
      </c>
      <c r="U9" s="108">
        <v>14683</v>
      </c>
      <c r="V9" s="108">
        <v>14946</v>
      </c>
      <c r="W9" s="108">
        <v>15183</v>
      </c>
      <c r="X9" s="108">
        <v>15456</v>
      </c>
      <c r="Y9" s="108">
        <v>15683</v>
      </c>
      <c r="Z9" s="108">
        <v>15909</v>
      </c>
      <c r="AA9" s="109">
        <v>16047</v>
      </c>
      <c r="AB9" s="110">
        <v>320</v>
      </c>
      <c r="AC9" s="110">
        <v>252</v>
      </c>
      <c r="AD9" s="111">
        <v>3203</v>
      </c>
      <c r="AE9" s="112">
        <v>0.33</v>
      </c>
      <c r="AF9" s="111">
        <v>6304</v>
      </c>
      <c r="AG9" s="112">
        <v>0.65</v>
      </c>
    </row>
    <row r="10" spans="1:33" s="113" customFormat="1" x14ac:dyDescent="0.2">
      <c r="A10" s="106" t="s">
        <v>123</v>
      </c>
      <c r="B10" s="107">
        <v>8018</v>
      </c>
      <c r="C10" s="107">
        <v>8330</v>
      </c>
      <c r="D10" s="107">
        <v>8535</v>
      </c>
      <c r="E10" s="107">
        <v>8716</v>
      </c>
      <c r="F10" s="107">
        <v>9118</v>
      </c>
      <c r="G10" s="107">
        <v>9390</v>
      </c>
      <c r="H10" s="107">
        <v>9641</v>
      </c>
      <c r="I10" s="107">
        <v>9768</v>
      </c>
      <c r="J10" s="107">
        <v>9937</v>
      </c>
      <c r="K10" s="107">
        <v>10030</v>
      </c>
      <c r="L10" s="108">
        <v>10106</v>
      </c>
      <c r="M10" s="108">
        <v>10189</v>
      </c>
      <c r="N10" s="108">
        <v>10266</v>
      </c>
      <c r="O10" s="108">
        <v>10395</v>
      </c>
      <c r="P10" s="108">
        <v>10521</v>
      </c>
      <c r="Q10" s="108">
        <v>10666</v>
      </c>
      <c r="R10" s="108">
        <v>10806</v>
      </c>
      <c r="S10" s="108">
        <v>10968</v>
      </c>
      <c r="T10" s="108">
        <v>11176</v>
      </c>
      <c r="U10" s="108">
        <v>11360</v>
      </c>
      <c r="V10" s="108">
        <v>11600</v>
      </c>
      <c r="W10" s="108">
        <v>11805</v>
      </c>
      <c r="X10" s="108">
        <v>12056</v>
      </c>
      <c r="Y10" s="108">
        <v>12222</v>
      </c>
      <c r="Z10" s="108">
        <v>12413</v>
      </c>
      <c r="AA10" s="109">
        <v>12588</v>
      </c>
      <c r="AB10" s="110">
        <v>209</v>
      </c>
      <c r="AC10" s="110">
        <v>183</v>
      </c>
      <c r="AD10" s="111">
        <v>2088</v>
      </c>
      <c r="AE10" s="112">
        <v>0.26</v>
      </c>
      <c r="AF10" s="111">
        <v>4570</v>
      </c>
      <c r="AG10" s="112">
        <v>0.56999999999999995</v>
      </c>
    </row>
    <row r="11" spans="1:33" s="113" customFormat="1" x14ac:dyDescent="0.2">
      <c r="A11" s="106" t="s">
        <v>124</v>
      </c>
      <c r="B11" s="107">
        <v>27033</v>
      </c>
      <c r="C11" s="107">
        <v>27461</v>
      </c>
      <c r="D11" s="107">
        <v>27902</v>
      </c>
      <c r="E11" s="107">
        <v>28399</v>
      </c>
      <c r="F11" s="107">
        <v>29739</v>
      </c>
      <c r="G11" s="107">
        <v>30612</v>
      </c>
      <c r="H11" s="107">
        <v>31450</v>
      </c>
      <c r="I11" s="107">
        <v>32199</v>
      </c>
      <c r="J11" s="107">
        <v>32824</v>
      </c>
      <c r="K11" s="107">
        <v>33501</v>
      </c>
      <c r="L11" s="108">
        <v>34161</v>
      </c>
      <c r="M11" s="108">
        <v>34891</v>
      </c>
      <c r="N11" s="108">
        <v>35562</v>
      </c>
      <c r="O11" s="108">
        <v>36347</v>
      </c>
      <c r="P11" s="108">
        <v>37273</v>
      </c>
      <c r="Q11" s="108">
        <v>38221</v>
      </c>
      <c r="R11" s="108">
        <v>39182</v>
      </c>
      <c r="S11" s="108">
        <v>40139</v>
      </c>
      <c r="T11" s="108">
        <v>41149</v>
      </c>
      <c r="U11" s="108">
        <v>42106</v>
      </c>
      <c r="V11" s="108">
        <v>43235</v>
      </c>
      <c r="W11" s="108">
        <v>44259</v>
      </c>
      <c r="X11" s="108">
        <v>45272</v>
      </c>
      <c r="Y11" s="108">
        <v>46166</v>
      </c>
      <c r="Z11" s="108">
        <v>47058</v>
      </c>
      <c r="AA11" s="109">
        <v>47913</v>
      </c>
      <c r="AB11" s="110">
        <v>713</v>
      </c>
      <c r="AC11" s="110">
        <v>835</v>
      </c>
      <c r="AD11" s="111">
        <v>7128</v>
      </c>
      <c r="AE11" s="112">
        <v>0.26</v>
      </c>
      <c r="AF11" s="111">
        <v>20880</v>
      </c>
      <c r="AG11" s="112">
        <v>0.77</v>
      </c>
    </row>
    <row r="12" spans="1:33" s="113" customFormat="1" x14ac:dyDescent="0.2">
      <c r="A12" s="106" t="s">
        <v>72</v>
      </c>
      <c r="B12" s="107">
        <v>3384</v>
      </c>
      <c r="C12" s="107">
        <v>3565</v>
      </c>
      <c r="D12" s="107">
        <v>3710</v>
      </c>
      <c r="E12" s="107">
        <v>3834</v>
      </c>
      <c r="F12" s="107">
        <v>4061</v>
      </c>
      <c r="G12" s="107">
        <v>4266</v>
      </c>
      <c r="H12" s="107">
        <v>4442</v>
      </c>
      <c r="I12" s="107">
        <v>4596</v>
      </c>
      <c r="J12" s="107">
        <v>4714</v>
      </c>
      <c r="K12" s="107">
        <v>4790</v>
      </c>
      <c r="L12" s="108">
        <v>4877</v>
      </c>
      <c r="M12" s="108">
        <v>4974</v>
      </c>
      <c r="N12" s="108">
        <v>5044</v>
      </c>
      <c r="O12" s="108">
        <v>5093</v>
      </c>
      <c r="P12" s="108">
        <v>5178</v>
      </c>
      <c r="Q12" s="108">
        <v>5236</v>
      </c>
      <c r="R12" s="108">
        <v>5346</v>
      </c>
      <c r="S12" s="108">
        <v>5440</v>
      </c>
      <c r="T12" s="108">
        <v>5562</v>
      </c>
      <c r="U12" s="108">
        <v>5675</v>
      </c>
      <c r="V12" s="108">
        <v>5806</v>
      </c>
      <c r="W12" s="108">
        <v>5942</v>
      </c>
      <c r="X12" s="108">
        <v>6030</v>
      </c>
      <c r="Y12" s="108">
        <v>6112</v>
      </c>
      <c r="Z12" s="108">
        <v>6273</v>
      </c>
      <c r="AA12" s="109">
        <v>6366</v>
      </c>
      <c r="AB12" s="110">
        <v>149</v>
      </c>
      <c r="AC12" s="110">
        <v>119</v>
      </c>
      <c r="AD12" s="111">
        <v>1493</v>
      </c>
      <c r="AE12" s="112">
        <v>0.44</v>
      </c>
      <c r="AF12" s="111">
        <v>2982</v>
      </c>
      <c r="AG12" s="112">
        <v>0.88</v>
      </c>
    </row>
    <row r="13" spans="1:33" s="113" customFormat="1" x14ac:dyDescent="0.2">
      <c r="A13" s="106" t="s">
        <v>125</v>
      </c>
      <c r="B13" s="107">
        <v>13667</v>
      </c>
      <c r="C13" s="107">
        <v>14085</v>
      </c>
      <c r="D13" s="107">
        <v>14415</v>
      </c>
      <c r="E13" s="107">
        <v>14772</v>
      </c>
      <c r="F13" s="107">
        <v>15396</v>
      </c>
      <c r="G13" s="107">
        <v>15831</v>
      </c>
      <c r="H13" s="107">
        <v>16212</v>
      </c>
      <c r="I13" s="107">
        <v>16572</v>
      </c>
      <c r="J13" s="107">
        <v>16801</v>
      </c>
      <c r="K13" s="107">
        <v>17036</v>
      </c>
      <c r="L13" s="108">
        <v>17280</v>
      </c>
      <c r="M13" s="108">
        <v>17516</v>
      </c>
      <c r="N13" s="108">
        <v>17754</v>
      </c>
      <c r="O13" s="108">
        <v>17969</v>
      </c>
      <c r="P13" s="108">
        <v>18172</v>
      </c>
      <c r="Q13" s="108">
        <v>18459</v>
      </c>
      <c r="R13" s="108">
        <v>18778</v>
      </c>
      <c r="S13" s="108">
        <v>19083</v>
      </c>
      <c r="T13" s="108">
        <v>19456</v>
      </c>
      <c r="U13" s="108">
        <v>19850</v>
      </c>
      <c r="V13" s="108">
        <v>20300</v>
      </c>
      <c r="W13" s="108">
        <v>20745</v>
      </c>
      <c r="X13" s="108">
        <v>21188</v>
      </c>
      <c r="Y13" s="108">
        <v>21509</v>
      </c>
      <c r="Z13" s="108">
        <v>21819</v>
      </c>
      <c r="AA13" s="109">
        <v>22071</v>
      </c>
      <c r="AB13" s="110">
        <v>361</v>
      </c>
      <c r="AC13" s="110">
        <v>336</v>
      </c>
      <c r="AD13" s="111">
        <v>3613</v>
      </c>
      <c r="AE13" s="112">
        <v>0.26</v>
      </c>
      <c r="AF13" s="111">
        <v>8404</v>
      </c>
      <c r="AG13" s="112">
        <v>0.61</v>
      </c>
    </row>
    <row r="14" spans="1:33" s="113" customFormat="1" x14ac:dyDescent="0.2">
      <c r="A14" s="106" t="s">
        <v>73</v>
      </c>
      <c r="B14" s="107">
        <v>9345</v>
      </c>
      <c r="C14" s="107">
        <v>9365</v>
      </c>
      <c r="D14" s="107">
        <v>9369</v>
      </c>
      <c r="E14" s="107">
        <v>9435</v>
      </c>
      <c r="F14" s="107">
        <v>9791</v>
      </c>
      <c r="G14" s="107">
        <v>9985</v>
      </c>
      <c r="H14" s="107">
        <v>10066</v>
      </c>
      <c r="I14" s="107">
        <v>10152</v>
      </c>
      <c r="J14" s="107">
        <v>10193</v>
      </c>
      <c r="K14" s="107">
        <v>10224</v>
      </c>
      <c r="L14" s="108">
        <v>10300</v>
      </c>
      <c r="M14" s="108">
        <v>10341</v>
      </c>
      <c r="N14" s="108">
        <v>10434</v>
      </c>
      <c r="O14" s="108">
        <v>10559</v>
      </c>
      <c r="P14" s="108">
        <v>10801</v>
      </c>
      <c r="Q14" s="108">
        <v>11051</v>
      </c>
      <c r="R14" s="108">
        <v>11273</v>
      </c>
      <c r="S14" s="108">
        <v>11521</v>
      </c>
      <c r="T14" s="108">
        <v>11798</v>
      </c>
      <c r="U14" s="108">
        <v>12040</v>
      </c>
      <c r="V14" s="108">
        <v>12283</v>
      </c>
      <c r="W14" s="108">
        <v>12477</v>
      </c>
      <c r="X14" s="108">
        <v>12718</v>
      </c>
      <c r="Y14" s="108">
        <v>12875</v>
      </c>
      <c r="Z14" s="108">
        <v>12967</v>
      </c>
      <c r="AA14" s="109">
        <v>13068</v>
      </c>
      <c r="AB14" s="110">
        <v>96</v>
      </c>
      <c r="AC14" s="110">
        <v>149</v>
      </c>
      <c r="AD14" s="111">
        <v>955</v>
      </c>
      <c r="AE14" s="112">
        <v>0.1</v>
      </c>
      <c r="AF14" s="111">
        <v>3723</v>
      </c>
      <c r="AG14" s="112">
        <v>0.4</v>
      </c>
    </row>
    <row r="15" spans="1:33" s="113" customFormat="1" x14ac:dyDescent="0.2">
      <c r="A15" s="106" t="s">
        <v>74</v>
      </c>
      <c r="B15" s="107">
        <v>8236</v>
      </c>
      <c r="C15" s="107">
        <v>8492</v>
      </c>
      <c r="D15" s="107">
        <v>8718</v>
      </c>
      <c r="E15" s="107">
        <v>8906</v>
      </c>
      <c r="F15" s="107">
        <v>9368</v>
      </c>
      <c r="G15" s="107">
        <v>9672</v>
      </c>
      <c r="H15" s="107">
        <v>9883</v>
      </c>
      <c r="I15" s="107">
        <v>10069</v>
      </c>
      <c r="J15" s="107">
        <v>10222</v>
      </c>
      <c r="K15" s="107">
        <v>10340</v>
      </c>
      <c r="L15" s="108">
        <v>10531</v>
      </c>
      <c r="M15" s="108">
        <v>10665</v>
      </c>
      <c r="N15" s="108">
        <v>10788</v>
      </c>
      <c r="O15" s="108">
        <v>10920</v>
      </c>
      <c r="P15" s="108">
        <v>11119</v>
      </c>
      <c r="Q15" s="108">
        <v>11300</v>
      </c>
      <c r="R15" s="108">
        <v>11502</v>
      </c>
      <c r="S15" s="108">
        <v>11687</v>
      </c>
      <c r="T15" s="108">
        <v>11931</v>
      </c>
      <c r="U15" s="108">
        <v>12123</v>
      </c>
      <c r="V15" s="108">
        <v>12366</v>
      </c>
      <c r="W15" s="108">
        <v>12629</v>
      </c>
      <c r="X15" s="108">
        <v>12937</v>
      </c>
      <c r="Y15" s="108">
        <v>13178</v>
      </c>
      <c r="Z15" s="108">
        <v>13407</v>
      </c>
      <c r="AA15" s="109">
        <v>13615</v>
      </c>
      <c r="AB15" s="110">
        <v>230</v>
      </c>
      <c r="AC15" s="110">
        <v>215</v>
      </c>
      <c r="AD15" s="111">
        <v>2295</v>
      </c>
      <c r="AE15" s="112">
        <v>0.28000000000000003</v>
      </c>
      <c r="AF15" s="111">
        <v>5379</v>
      </c>
      <c r="AG15" s="112">
        <v>0.65</v>
      </c>
    </row>
    <row r="16" spans="1:33" s="113" customFormat="1" x14ac:dyDescent="0.2">
      <c r="A16" s="106" t="s">
        <v>75</v>
      </c>
      <c r="B16" s="107">
        <v>9073</v>
      </c>
      <c r="C16" s="107">
        <v>9383</v>
      </c>
      <c r="D16" s="107">
        <v>9630</v>
      </c>
      <c r="E16" s="107">
        <v>9864</v>
      </c>
      <c r="F16" s="107">
        <v>10286</v>
      </c>
      <c r="G16" s="107">
        <v>10580</v>
      </c>
      <c r="H16" s="107">
        <v>10830</v>
      </c>
      <c r="I16" s="107">
        <v>11073</v>
      </c>
      <c r="J16" s="107">
        <v>11272</v>
      </c>
      <c r="K16" s="107">
        <v>11376</v>
      </c>
      <c r="L16" s="108">
        <v>11593</v>
      </c>
      <c r="M16" s="108">
        <v>11771</v>
      </c>
      <c r="N16" s="108">
        <v>11988</v>
      </c>
      <c r="O16" s="108">
        <v>12220</v>
      </c>
      <c r="P16" s="108">
        <v>12522</v>
      </c>
      <c r="Q16" s="108">
        <v>12777</v>
      </c>
      <c r="R16" s="108">
        <v>13089</v>
      </c>
      <c r="S16" s="108">
        <v>13320</v>
      </c>
      <c r="T16" s="108">
        <v>13625</v>
      </c>
      <c r="U16" s="108">
        <v>13944</v>
      </c>
      <c r="V16" s="108">
        <v>14223</v>
      </c>
      <c r="W16" s="108">
        <v>14507</v>
      </c>
      <c r="X16" s="108">
        <v>14781</v>
      </c>
      <c r="Y16" s="108">
        <v>14975</v>
      </c>
      <c r="Z16" s="108">
        <v>15206</v>
      </c>
      <c r="AA16" s="109">
        <v>15313</v>
      </c>
      <c r="AB16" s="110">
        <v>252</v>
      </c>
      <c r="AC16" s="110">
        <v>250</v>
      </c>
      <c r="AD16" s="111">
        <v>2520</v>
      </c>
      <c r="AE16" s="112">
        <v>0.28000000000000003</v>
      </c>
      <c r="AF16" s="111">
        <v>6240</v>
      </c>
      <c r="AG16" s="112">
        <v>0.69</v>
      </c>
    </row>
    <row r="17" spans="1:33" s="113" customFormat="1" x14ac:dyDescent="0.2">
      <c r="A17" s="106" t="s">
        <v>76</v>
      </c>
      <c r="B17" s="107">
        <v>7226</v>
      </c>
      <c r="C17" s="107">
        <v>7573</v>
      </c>
      <c r="D17" s="107">
        <v>7742</v>
      </c>
      <c r="E17" s="107">
        <v>7981</v>
      </c>
      <c r="F17" s="107">
        <v>8392</v>
      </c>
      <c r="G17" s="107">
        <v>8752</v>
      </c>
      <c r="H17" s="107">
        <v>8969</v>
      </c>
      <c r="I17" s="107">
        <v>9210</v>
      </c>
      <c r="J17" s="107">
        <v>9423</v>
      </c>
      <c r="K17" s="107">
        <v>9625</v>
      </c>
      <c r="L17" s="108">
        <v>9776</v>
      </c>
      <c r="M17" s="108">
        <v>9994</v>
      </c>
      <c r="N17" s="108">
        <v>10230</v>
      </c>
      <c r="O17" s="108">
        <v>10466</v>
      </c>
      <c r="P17" s="108">
        <v>10792</v>
      </c>
      <c r="Q17" s="108">
        <v>11090</v>
      </c>
      <c r="R17" s="108">
        <v>11397</v>
      </c>
      <c r="S17" s="108">
        <v>11715</v>
      </c>
      <c r="T17" s="108">
        <v>12072</v>
      </c>
      <c r="U17" s="108">
        <v>12399</v>
      </c>
      <c r="V17" s="108">
        <v>12757</v>
      </c>
      <c r="W17" s="108">
        <v>13080</v>
      </c>
      <c r="X17" s="108">
        <v>13451</v>
      </c>
      <c r="Y17" s="108">
        <v>13701</v>
      </c>
      <c r="Z17" s="108">
        <v>14015</v>
      </c>
      <c r="AA17" s="109">
        <v>14317</v>
      </c>
      <c r="AB17" s="110">
        <v>255</v>
      </c>
      <c r="AC17" s="110">
        <v>284</v>
      </c>
      <c r="AD17" s="111">
        <v>2550</v>
      </c>
      <c r="AE17" s="112">
        <v>0.35</v>
      </c>
      <c r="AF17" s="111">
        <v>7091</v>
      </c>
      <c r="AG17" s="112">
        <v>0.98</v>
      </c>
    </row>
    <row r="18" spans="1:33" s="113" customFormat="1" x14ac:dyDescent="0.2">
      <c r="A18" s="106" t="s">
        <v>77</v>
      </c>
      <c r="B18" s="107">
        <v>6964</v>
      </c>
      <c r="C18" s="107">
        <v>7176</v>
      </c>
      <c r="D18" s="107">
        <v>7358</v>
      </c>
      <c r="E18" s="107">
        <v>7528</v>
      </c>
      <c r="F18" s="107">
        <v>7837</v>
      </c>
      <c r="G18" s="107">
        <v>8089</v>
      </c>
      <c r="H18" s="107">
        <v>8299</v>
      </c>
      <c r="I18" s="107">
        <v>8476</v>
      </c>
      <c r="J18" s="107">
        <v>8615</v>
      </c>
      <c r="K18" s="107">
        <v>8792</v>
      </c>
      <c r="L18" s="108">
        <v>8969</v>
      </c>
      <c r="M18" s="108">
        <v>9127</v>
      </c>
      <c r="N18" s="108">
        <v>9335</v>
      </c>
      <c r="O18" s="108">
        <v>9581</v>
      </c>
      <c r="P18" s="108">
        <v>9819</v>
      </c>
      <c r="Q18" s="108">
        <v>10044</v>
      </c>
      <c r="R18" s="108">
        <v>10285</v>
      </c>
      <c r="S18" s="108">
        <v>10503</v>
      </c>
      <c r="T18" s="108">
        <v>10728</v>
      </c>
      <c r="U18" s="108">
        <v>10992</v>
      </c>
      <c r="V18" s="108">
        <v>11205</v>
      </c>
      <c r="W18" s="108">
        <v>11491</v>
      </c>
      <c r="X18" s="108">
        <v>11667</v>
      </c>
      <c r="Y18" s="108">
        <v>11869</v>
      </c>
      <c r="Z18" s="108">
        <v>12047</v>
      </c>
      <c r="AA18" s="109">
        <v>12174</v>
      </c>
      <c r="AB18" s="110">
        <v>200</v>
      </c>
      <c r="AC18" s="110">
        <v>208</v>
      </c>
      <c r="AD18" s="111">
        <v>2005</v>
      </c>
      <c r="AE18" s="112">
        <v>0.28999999999999998</v>
      </c>
      <c r="AF18" s="111">
        <v>5210</v>
      </c>
      <c r="AG18" s="112">
        <v>0.75</v>
      </c>
    </row>
    <row r="19" spans="1:33" s="113" customFormat="1" x14ac:dyDescent="0.2">
      <c r="A19" s="106" t="s">
        <v>78</v>
      </c>
      <c r="B19" s="107">
        <v>10291</v>
      </c>
      <c r="C19" s="107">
        <v>10580</v>
      </c>
      <c r="D19" s="107">
        <v>10840</v>
      </c>
      <c r="E19" s="107">
        <v>11100</v>
      </c>
      <c r="F19" s="107">
        <v>11685</v>
      </c>
      <c r="G19" s="107">
        <v>12099</v>
      </c>
      <c r="H19" s="107">
        <v>12445</v>
      </c>
      <c r="I19" s="107">
        <v>12753</v>
      </c>
      <c r="J19" s="107">
        <v>13060</v>
      </c>
      <c r="K19" s="107">
        <v>13243</v>
      </c>
      <c r="L19" s="108">
        <v>13480</v>
      </c>
      <c r="M19" s="108">
        <v>13652</v>
      </c>
      <c r="N19" s="108">
        <v>13837</v>
      </c>
      <c r="O19" s="108">
        <v>14107</v>
      </c>
      <c r="P19" s="108">
        <v>14391</v>
      </c>
      <c r="Q19" s="108">
        <v>14727</v>
      </c>
      <c r="R19" s="108">
        <v>15069</v>
      </c>
      <c r="S19" s="108">
        <v>15415</v>
      </c>
      <c r="T19" s="108">
        <v>15791</v>
      </c>
      <c r="U19" s="108">
        <v>16213</v>
      </c>
      <c r="V19" s="108">
        <v>16640</v>
      </c>
      <c r="W19" s="108">
        <v>17105</v>
      </c>
      <c r="X19" s="108">
        <v>17561</v>
      </c>
      <c r="Y19" s="108">
        <v>17987</v>
      </c>
      <c r="Z19" s="108">
        <v>18462</v>
      </c>
      <c r="AA19" s="109">
        <v>18914</v>
      </c>
      <c r="AB19" s="110">
        <v>319</v>
      </c>
      <c r="AC19" s="110">
        <v>345</v>
      </c>
      <c r="AD19" s="111">
        <v>3189</v>
      </c>
      <c r="AE19" s="112">
        <v>0.31</v>
      </c>
      <c r="AF19" s="111">
        <v>8623</v>
      </c>
      <c r="AG19" s="112">
        <v>0.84</v>
      </c>
    </row>
    <row r="20" spans="1:33" s="113" customFormat="1" x14ac:dyDescent="0.2">
      <c r="A20" s="106" t="s">
        <v>79</v>
      </c>
      <c r="B20" s="107">
        <v>25820</v>
      </c>
      <c r="C20" s="107">
        <v>26836</v>
      </c>
      <c r="D20" s="107">
        <v>27640</v>
      </c>
      <c r="E20" s="107">
        <v>28477</v>
      </c>
      <c r="F20" s="107">
        <v>30127</v>
      </c>
      <c r="G20" s="107">
        <v>31279</v>
      </c>
      <c r="H20" s="107">
        <v>32203</v>
      </c>
      <c r="I20" s="107">
        <v>32946</v>
      </c>
      <c r="J20" s="107">
        <v>33579</v>
      </c>
      <c r="K20" s="107">
        <v>34069</v>
      </c>
      <c r="L20" s="108">
        <v>34584</v>
      </c>
      <c r="M20" s="108">
        <v>35171</v>
      </c>
      <c r="N20" s="108">
        <v>35697</v>
      </c>
      <c r="O20" s="108">
        <v>36308</v>
      </c>
      <c r="P20" s="108">
        <v>36920</v>
      </c>
      <c r="Q20" s="108">
        <v>37663</v>
      </c>
      <c r="R20" s="108">
        <v>38433</v>
      </c>
      <c r="S20" s="108">
        <v>39269</v>
      </c>
      <c r="T20" s="108">
        <v>40020</v>
      </c>
      <c r="U20" s="108">
        <v>40808</v>
      </c>
      <c r="V20" s="108">
        <v>41670</v>
      </c>
      <c r="W20" s="108">
        <v>42586</v>
      </c>
      <c r="X20" s="108">
        <v>43511</v>
      </c>
      <c r="Y20" s="108">
        <v>44292</v>
      </c>
      <c r="Z20" s="108">
        <v>45157</v>
      </c>
      <c r="AA20" s="109">
        <v>45972</v>
      </c>
      <c r="AB20" s="110">
        <v>876</v>
      </c>
      <c r="AC20" s="110">
        <v>806</v>
      </c>
      <c r="AD20" s="111">
        <v>8764</v>
      </c>
      <c r="AE20" s="112">
        <v>0.34</v>
      </c>
      <c r="AF20" s="111">
        <v>20152</v>
      </c>
      <c r="AG20" s="112">
        <v>0.78</v>
      </c>
    </row>
    <row r="21" spans="1:33" s="113" customFormat="1" x14ac:dyDescent="0.2">
      <c r="A21" s="106" t="s">
        <v>80</v>
      </c>
      <c r="B21" s="107">
        <v>29716</v>
      </c>
      <c r="C21" s="107">
        <v>29722</v>
      </c>
      <c r="D21" s="107">
        <v>29586</v>
      </c>
      <c r="E21" s="107">
        <v>29491</v>
      </c>
      <c r="F21" s="107">
        <v>30116</v>
      </c>
      <c r="G21" s="107">
        <v>30435</v>
      </c>
      <c r="H21" s="107">
        <v>30642</v>
      </c>
      <c r="I21" s="107">
        <v>30774</v>
      </c>
      <c r="J21" s="107">
        <v>30987</v>
      </c>
      <c r="K21" s="107">
        <v>31150</v>
      </c>
      <c r="L21" s="108">
        <v>31414</v>
      </c>
      <c r="M21" s="108">
        <v>31871</v>
      </c>
      <c r="N21" s="108">
        <v>32502</v>
      </c>
      <c r="O21" s="108">
        <v>33413</v>
      </c>
      <c r="P21" s="108">
        <v>34336</v>
      </c>
      <c r="Q21" s="108">
        <v>35373</v>
      </c>
      <c r="R21" s="108">
        <v>36502</v>
      </c>
      <c r="S21" s="108">
        <v>37593</v>
      </c>
      <c r="T21" s="108">
        <v>38873</v>
      </c>
      <c r="U21" s="108">
        <v>40239</v>
      </c>
      <c r="V21" s="108">
        <v>41587</v>
      </c>
      <c r="W21" s="108">
        <v>42863</v>
      </c>
      <c r="X21" s="108">
        <v>44020</v>
      </c>
      <c r="Y21" s="108">
        <v>45015</v>
      </c>
      <c r="Z21" s="108">
        <v>45879</v>
      </c>
      <c r="AA21" s="109">
        <v>46769</v>
      </c>
      <c r="AB21" s="110">
        <v>170</v>
      </c>
      <c r="AC21" s="110">
        <v>682</v>
      </c>
      <c r="AD21" s="111">
        <v>1698</v>
      </c>
      <c r="AE21" s="112">
        <v>0.06</v>
      </c>
      <c r="AF21" s="111">
        <v>17053</v>
      </c>
      <c r="AG21" s="112">
        <v>0.56999999999999995</v>
      </c>
    </row>
    <row r="22" spans="1:33" s="113" customFormat="1" x14ac:dyDescent="0.2">
      <c r="A22" s="106" t="s">
        <v>81</v>
      </c>
      <c r="B22" s="107">
        <v>18332</v>
      </c>
      <c r="C22" s="107">
        <v>19115</v>
      </c>
      <c r="D22" s="107">
        <v>19672</v>
      </c>
      <c r="E22" s="107">
        <v>20334</v>
      </c>
      <c r="F22" s="107">
        <v>21320</v>
      </c>
      <c r="G22" s="107">
        <v>22206</v>
      </c>
      <c r="H22" s="107">
        <v>22923</v>
      </c>
      <c r="I22" s="107">
        <v>23537</v>
      </c>
      <c r="J22" s="107">
        <v>24074</v>
      </c>
      <c r="K22" s="107">
        <v>24631</v>
      </c>
      <c r="L22" s="108">
        <v>25134</v>
      </c>
      <c r="M22" s="108">
        <v>25636</v>
      </c>
      <c r="N22" s="108">
        <v>26066</v>
      </c>
      <c r="O22" s="108">
        <v>26550</v>
      </c>
      <c r="P22" s="108">
        <v>27045</v>
      </c>
      <c r="Q22" s="108">
        <v>27538</v>
      </c>
      <c r="R22" s="108">
        <v>28071</v>
      </c>
      <c r="S22" s="108">
        <v>28621</v>
      </c>
      <c r="T22" s="108">
        <v>29222</v>
      </c>
      <c r="U22" s="108">
        <v>29798</v>
      </c>
      <c r="V22" s="108">
        <v>30356</v>
      </c>
      <c r="W22" s="108">
        <v>31059</v>
      </c>
      <c r="X22" s="108">
        <v>31789</v>
      </c>
      <c r="Y22" s="108">
        <v>32422</v>
      </c>
      <c r="Z22" s="108">
        <v>32914</v>
      </c>
      <c r="AA22" s="109">
        <v>33441</v>
      </c>
      <c r="AB22" s="110">
        <v>680</v>
      </c>
      <c r="AC22" s="110">
        <v>604</v>
      </c>
      <c r="AD22" s="111">
        <v>6802</v>
      </c>
      <c r="AE22" s="112">
        <v>0.37</v>
      </c>
      <c r="AF22" s="111">
        <v>15109</v>
      </c>
      <c r="AG22" s="112">
        <v>0.82</v>
      </c>
    </row>
    <row r="23" spans="1:33" s="113" customFormat="1" x14ac:dyDescent="0.2">
      <c r="A23" s="106" t="s">
        <v>82</v>
      </c>
      <c r="B23" s="107">
        <v>5914</v>
      </c>
      <c r="C23" s="107">
        <v>6053</v>
      </c>
      <c r="D23" s="107">
        <v>6100</v>
      </c>
      <c r="E23" s="107">
        <v>6193</v>
      </c>
      <c r="F23" s="107">
        <v>6380</v>
      </c>
      <c r="G23" s="107">
        <v>6520</v>
      </c>
      <c r="H23" s="107">
        <v>6629</v>
      </c>
      <c r="I23" s="107">
        <v>6753</v>
      </c>
      <c r="J23" s="107">
        <v>6869</v>
      </c>
      <c r="K23" s="107">
        <v>6930</v>
      </c>
      <c r="L23" s="108">
        <v>7007</v>
      </c>
      <c r="M23" s="108">
        <v>7074</v>
      </c>
      <c r="N23" s="108">
        <v>7182</v>
      </c>
      <c r="O23" s="108">
        <v>7288</v>
      </c>
      <c r="P23" s="108">
        <v>7428</v>
      </c>
      <c r="Q23" s="108">
        <v>7535</v>
      </c>
      <c r="R23" s="108">
        <v>7741</v>
      </c>
      <c r="S23" s="108">
        <v>7943</v>
      </c>
      <c r="T23" s="108">
        <v>8164</v>
      </c>
      <c r="U23" s="108">
        <v>8399</v>
      </c>
      <c r="V23" s="108">
        <v>8633</v>
      </c>
      <c r="W23" s="108">
        <v>8823</v>
      </c>
      <c r="X23" s="108">
        <v>8978</v>
      </c>
      <c r="Y23" s="108">
        <v>9125</v>
      </c>
      <c r="Z23" s="108">
        <v>9275</v>
      </c>
      <c r="AA23" s="109">
        <v>9403</v>
      </c>
      <c r="AB23" s="110">
        <v>109</v>
      </c>
      <c r="AC23" s="110">
        <v>140</v>
      </c>
      <c r="AD23" s="111">
        <v>1093</v>
      </c>
      <c r="AE23" s="112">
        <v>0.18</v>
      </c>
      <c r="AF23" s="111">
        <v>3489</v>
      </c>
      <c r="AG23" s="112">
        <v>0.59</v>
      </c>
    </row>
    <row r="24" spans="1:33" s="113" customFormat="1" x14ac:dyDescent="0.2">
      <c r="A24" s="106" t="s">
        <v>83</v>
      </c>
      <c r="B24" s="107">
        <v>5653</v>
      </c>
      <c r="C24" s="107">
        <v>5904</v>
      </c>
      <c r="D24" s="107">
        <v>6099</v>
      </c>
      <c r="E24" s="107">
        <v>6361</v>
      </c>
      <c r="F24" s="107">
        <v>6775</v>
      </c>
      <c r="G24" s="107">
        <v>7074</v>
      </c>
      <c r="H24" s="107">
        <v>7359</v>
      </c>
      <c r="I24" s="107">
        <v>7562</v>
      </c>
      <c r="J24" s="107">
        <v>7774</v>
      </c>
      <c r="K24" s="107">
        <v>7953</v>
      </c>
      <c r="L24" s="108">
        <v>8133</v>
      </c>
      <c r="M24" s="108">
        <v>8310</v>
      </c>
      <c r="N24" s="108">
        <v>8461</v>
      </c>
      <c r="O24" s="108">
        <v>8616</v>
      </c>
      <c r="P24" s="108">
        <v>8861</v>
      </c>
      <c r="Q24" s="108">
        <v>9081</v>
      </c>
      <c r="R24" s="108">
        <v>9272</v>
      </c>
      <c r="S24" s="108">
        <v>9488</v>
      </c>
      <c r="T24" s="108">
        <v>9706</v>
      </c>
      <c r="U24" s="108">
        <v>9956</v>
      </c>
      <c r="V24" s="108">
        <v>10242</v>
      </c>
      <c r="W24" s="108">
        <v>10469</v>
      </c>
      <c r="X24" s="108">
        <v>10724</v>
      </c>
      <c r="Y24" s="108">
        <v>10939</v>
      </c>
      <c r="Z24" s="108">
        <v>11181</v>
      </c>
      <c r="AA24" s="109">
        <v>11414</v>
      </c>
      <c r="AB24" s="110">
        <v>248</v>
      </c>
      <c r="AC24" s="110">
        <v>230</v>
      </c>
      <c r="AD24" s="111">
        <v>2480</v>
      </c>
      <c r="AE24" s="112">
        <v>0.44</v>
      </c>
      <c r="AF24" s="111">
        <v>5761</v>
      </c>
      <c r="AG24" s="112">
        <v>1.02</v>
      </c>
    </row>
    <row r="25" spans="1:33" s="113" customFormat="1" x14ac:dyDescent="0.2">
      <c r="A25" s="106" t="s">
        <v>84</v>
      </c>
      <c r="B25" s="107">
        <v>7352</v>
      </c>
      <c r="C25" s="107">
        <v>7637</v>
      </c>
      <c r="D25" s="107">
        <v>7885</v>
      </c>
      <c r="E25" s="107">
        <v>8117</v>
      </c>
      <c r="F25" s="107">
        <v>8524</v>
      </c>
      <c r="G25" s="107">
        <v>8822</v>
      </c>
      <c r="H25" s="107">
        <v>9047</v>
      </c>
      <c r="I25" s="107">
        <v>9286</v>
      </c>
      <c r="J25" s="107">
        <v>9529</v>
      </c>
      <c r="K25" s="107">
        <v>9707</v>
      </c>
      <c r="L25" s="108">
        <v>9924</v>
      </c>
      <c r="M25" s="108">
        <v>10125</v>
      </c>
      <c r="N25" s="108">
        <v>10308</v>
      </c>
      <c r="O25" s="108">
        <v>10559</v>
      </c>
      <c r="P25" s="108">
        <v>10797</v>
      </c>
      <c r="Q25" s="108">
        <v>11056</v>
      </c>
      <c r="R25" s="108">
        <v>11271</v>
      </c>
      <c r="S25" s="108">
        <v>11522</v>
      </c>
      <c r="T25" s="108">
        <v>11789</v>
      </c>
      <c r="U25" s="108">
        <v>12099</v>
      </c>
      <c r="V25" s="108">
        <v>12411</v>
      </c>
      <c r="W25" s="108">
        <v>12701</v>
      </c>
      <c r="X25" s="108">
        <v>12981</v>
      </c>
      <c r="Y25" s="108">
        <v>13255</v>
      </c>
      <c r="Z25" s="108">
        <v>13531</v>
      </c>
      <c r="AA25" s="109">
        <v>13772</v>
      </c>
      <c r="AB25" s="110">
        <v>257</v>
      </c>
      <c r="AC25" s="110">
        <v>257</v>
      </c>
      <c r="AD25" s="111">
        <v>2572</v>
      </c>
      <c r="AE25" s="112">
        <v>0.35</v>
      </c>
      <c r="AF25" s="111">
        <v>6420</v>
      </c>
      <c r="AG25" s="112">
        <v>0.87</v>
      </c>
    </row>
    <row r="26" spans="1:33" s="113" customFormat="1" x14ac:dyDescent="0.2">
      <c r="A26" s="106" t="s">
        <v>126</v>
      </c>
      <c r="B26" s="107">
        <v>2572</v>
      </c>
      <c r="C26" s="107">
        <v>2650</v>
      </c>
      <c r="D26" s="107">
        <v>2704</v>
      </c>
      <c r="E26" s="107">
        <v>2791</v>
      </c>
      <c r="F26" s="107">
        <v>2914</v>
      </c>
      <c r="G26" s="107">
        <v>2994</v>
      </c>
      <c r="H26" s="107">
        <v>3073</v>
      </c>
      <c r="I26" s="107">
        <v>3160</v>
      </c>
      <c r="J26" s="107">
        <v>3211</v>
      </c>
      <c r="K26" s="107">
        <v>3254</v>
      </c>
      <c r="L26" s="108">
        <v>3291</v>
      </c>
      <c r="M26" s="108">
        <v>3319</v>
      </c>
      <c r="N26" s="108">
        <v>3357</v>
      </c>
      <c r="O26" s="108">
        <v>3369</v>
      </c>
      <c r="P26" s="108">
        <v>3407</v>
      </c>
      <c r="Q26" s="108">
        <v>3418</v>
      </c>
      <c r="R26" s="108">
        <v>3467</v>
      </c>
      <c r="S26" s="108">
        <v>3500</v>
      </c>
      <c r="T26" s="108">
        <v>3524</v>
      </c>
      <c r="U26" s="108">
        <v>3590</v>
      </c>
      <c r="V26" s="108">
        <v>3619</v>
      </c>
      <c r="W26" s="108">
        <v>3645</v>
      </c>
      <c r="X26" s="108">
        <v>3674</v>
      </c>
      <c r="Y26" s="108">
        <v>3688</v>
      </c>
      <c r="Z26" s="108">
        <v>3714</v>
      </c>
      <c r="AA26" s="109">
        <v>3758</v>
      </c>
      <c r="AB26" s="110">
        <v>72</v>
      </c>
      <c r="AC26" s="110">
        <v>47</v>
      </c>
      <c r="AD26" s="111">
        <v>719</v>
      </c>
      <c r="AE26" s="112">
        <v>0.28000000000000003</v>
      </c>
      <c r="AF26" s="111">
        <v>1186</v>
      </c>
      <c r="AG26" s="112">
        <v>0.46</v>
      </c>
    </row>
    <row r="27" spans="1:33" s="113" customFormat="1" x14ac:dyDescent="0.2">
      <c r="A27" s="106" t="s">
        <v>85</v>
      </c>
      <c r="B27" s="107">
        <v>10524</v>
      </c>
      <c r="C27" s="107">
        <v>10898</v>
      </c>
      <c r="D27" s="107">
        <v>11184</v>
      </c>
      <c r="E27" s="107">
        <v>11464</v>
      </c>
      <c r="F27" s="107">
        <v>12027</v>
      </c>
      <c r="G27" s="107">
        <v>12466</v>
      </c>
      <c r="H27" s="107">
        <v>12801</v>
      </c>
      <c r="I27" s="107">
        <v>13036</v>
      </c>
      <c r="J27" s="107">
        <v>13252</v>
      </c>
      <c r="K27" s="107">
        <v>13430</v>
      </c>
      <c r="L27" s="108">
        <v>13642</v>
      </c>
      <c r="M27" s="108">
        <v>13829</v>
      </c>
      <c r="N27" s="108">
        <v>13991</v>
      </c>
      <c r="O27" s="108">
        <v>14223</v>
      </c>
      <c r="P27" s="108">
        <v>14422</v>
      </c>
      <c r="Q27" s="108">
        <v>14675</v>
      </c>
      <c r="R27" s="108">
        <v>14986</v>
      </c>
      <c r="S27" s="108">
        <v>15232</v>
      </c>
      <c r="T27" s="108">
        <v>15479</v>
      </c>
      <c r="U27" s="108">
        <v>15795</v>
      </c>
      <c r="V27" s="108">
        <v>16117</v>
      </c>
      <c r="W27" s="108">
        <v>16494</v>
      </c>
      <c r="X27" s="108">
        <v>16831</v>
      </c>
      <c r="Y27" s="108">
        <v>17089</v>
      </c>
      <c r="Z27" s="108">
        <v>17359</v>
      </c>
      <c r="AA27" s="109">
        <v>17569</v>
      </c>
      <c r="AB27" s="110">
        <v>312</v>
      </c>
      <c r="AC27" s="110">
        <v>282</v>
      </c>
      <c r="AD27" s="111">
        <v>3118</v>
      </c>
      <c r="AE27" s="112">
        <v>0.3</v>
      </c>
      <c r="AF27" s="111">
        <v>7045</v>
      </c>
      <c r="AG27" s="112">
        <v>0.67</v>
      </c>
    </row>
    <row r="28" spans="1:33" s="113" customFormat="1" x14ac:dyDescent="0.2">
      <c r="A28" s="106" t="s">
        <v>86</v>
      </c>
      <c r="B28" s="107">
        <v>19770</v>
      </c>
      <c r="C28" s="107">
        <v>20245</v>
      </c>
      <c r="D28" s="107">
        <v>20590</v>
      </c>
      <c r="E28" s="107">
        <v>20988</v>
      </c>
      <c r="F28" s="107">
        <v>21800</v>
      </c>
      <c r="G28" s="107">
        <v>22409</v>
      </c>
      <c r="H28" s="107">
        <v>22961</v>
      </c>
      <c r="I28" s="107">
        <v>23428</v>
      </c>
      <c r="J28" s="107">
        <v>23728</v>
      </c>
      <c r="K28" s="107">
        <v>24082</v>
      </c>
      <c r="L28" s="108">
        <v>24491</v>
      </c>
      <c r="M28" s="108">
        <v>24908</v>
      </c>
      <c r="N28" s="108">
        <v>25344</v>
      </c>
      <c r="O28" s="108">
        <v>25859</v>
      </c>
      <c r="P28" s="108">
        <v>26417</v>
      </c>
      <c r="Q28" s="108">
        <v>27041</v>
      </c>
      <c r="R28" s="108">
        <v>27643</v>
      </c>
      <c r="S28" s="108">
        <v>28312</v>
      </c>
      <c r="T28" s="108">
        <v>29024</v>
      </c>
      <c r="U28" s="108">
        <v>29886</v>
      </c>
      <c r="V28" s="108">
        <v>30708</v>
      </c>
      <c r="W28" s="108">
        <v>31514</v>
      </c>
      <c r="X28" s="108">
        <v>32401</v>
      </c>
      <c r="Y28" s="108">
        <v>33144</v>
      </c>
      <c r="Z28" s="108">
        <v>33875</v>
      </c>
      <c r="AA28" s="109">
        <v>34560</v>
      </c>
      <c r="AB28" s="110">
        <v>472</v>
      </c>
      <c r="AC28" s="110">
        <v>592</v>
      </c>
      <c r="AD28" s="111">
        <v>4721</v>
      </c>
      <c r="AE28" s="112">
        <v>0.24</v>
      </c>
      <c r="AF28" s="111">
        <v>14790</v>
      </c>
      <c r="AG28" s="112">
        <v>0.75</v>
      </c>
    </row>
    <row r="29" spans="1:33" s="113" customFormat="1" x14ac:dyDescent="0.2">
      <c r="A29" s="106" t="s">
        <v>87</v>
      </c>
      <c r="B29" s="107">
        <v>1907</v>
      </c>
      <c r="C29" s="107">
        <v>2004</v>
      </c>
      <c r="D29" s="107">
        <v>2054</v>
      </c>
      <c r="E29" s="107">
        <v>2118</v>
      </c>
      <c r="F29" s="107">
        <v>2238</v>
      </c>
      <c r="G29" s="107">
        <v>2317</v>
      </c>
      <c r="H29" s="107">
        <v>2397</v>
      </c>
      <c r="I29" s="107">
        <v>2446</v>
      </c>
      <c r="J29" s="107">
        <v>2519</v>
      </c>
      <c r="K29" s="107">
        <v>2558</v>
      </c>
      <c r="L29" s="108">
        <v>2625</v>
      </c>
      <c r="M29" s="108">
        <v>2661</v>
      </c>
      <c r="N29" s="108">
        <v>2702</v>
      </c>
      <c r="O29" s="108">
        <v>2759</v>
      </c>
      <c r="P29" s="108">
        <v>2830</v>
      </c>
      <c r="Q29" s="108">
        <v>2871</v>
      </c>
      <c r="R29" s="108">
        <v>2931</v>
      </c>
      <c r="S29" s="108">
        <v>2998</v>
      </c>
      <c r="T29" s="108">
        <v>3071</v>
      </c>
      <c r="U29" s="108">
        <v>3111</v>
      </c>
      <c r="V29" s="108">
        <v>3189</v>
      </c>
      <c r="W29" s="108">
        <v>3242</v>
      </c>
      <c r="X29" s="108">
        <v>3324</v>
      </c>
      <c r="Y29" s="108">
        <v>3402</v>
      </c>
      <c r="Z29" s="108">
        <v>3480</v>
      </c>
      <c r="AA29" s="109">
        <v>3537</v>
      </c>
      <c r="AB29" s="110">
        <v>72</v>
      </c>
      <c r="AC29" s="110">
        <v>65</v>
      </c>
      <c r="AD29" s="111">
        <v>718</v>
      </c>
      <c r="AE29" s="112">
        <v>0.38</v>
      </c>
      <c r="AF29" s="111">
        <v>1630</v>
      </c>
      <c r="AG29" s="112">
        <v>0.85</v>
      </c>
    </row>
    <row r="30" spans="1:33" s="113" customFormat="1" x14ac:dyDescent="0.2">
      <c r="A30" s="106" t="s">
        <v>127</v>
      </c>
      <c r="B30" s="107">
        <v>12641</v>
      </c>
      <c r="C30" s="107">
        <v>13103</v>
      </c>
      <c r="D30" s="107">
        <v>13444</v>
      </c>
      <c r="E30" s="107">
        <v>13854</v>
      </c>
      <c r="F30" s="107">
        <v>14542</v>
      </c>
      <c r="G30" s="107">
        <v>15040</v>
      </c>
      <c r="H30" s="107">
        <v>15471</v>
      </c>
      <c r="I30" s="107">
        <v>15853</v>
      </c>
      <c r="J30" s="107">
        <v>16191</v>
      </c>
      <c r="K30" s="107">
        <v>16497</v>
      </c>
      <c r="L30" s="108">
        <v>16906</v>
      </c>
      <c r="M30" s="108">
        <v>17173</v>
      </c>
      <c r="N30" s="108">
        <v>17467</v>
      </c>
      <c r="O30" s="108">
        <v>17777</v>
      </c>
      <c r="P30" s="108">
        <v>18099</v>
      </c>
      <c r="Q30" s="108">
        <v>18463</v>
      </c>
      <c r="R30" s="108">
        <v>18855</v>
      </c>
      <c r="S30" s="108">
        <v>19140</v>
      </c>
      <c r="T30" s="108">
        <v>19547</v>
      </c>
      <c r="U30" s="108">
        <v>19974</v>
      </c>
      <c r="V30" s="108">
        <v>20498</v>
      </c>
      <c r="W30" s="108">
        <v>21006</v>
      </c>
      <c r="X30" s="108">
        <v>21530</v>
      </c>
      <c r="Y30" s="108">
        <v>21988</v>
      </c>
      <c r="Z30" s="108">
        <v>22427</v>
      </c>
      <c r="AA30" s="109">
        <v>22823</v>
      </c>
      <c r="AB30" s="110">
        <v>426</v>
      </c>
      <c r="AC30" s="110">
        <v>407</v>
      </c>
      <c r="AD30" s="111">
        <v>4265</v>
      </c>
      <c r="AE30" s="112">
        <v>0.34</v>
      </c>
      <c r="AF30" s="111">
        <v>10182</v>
      </c>
      <c r="AG30" s="112">
        <v>0.81</v>
      </c>
    </row>
    <row r="31" spans="1:33" s="113" customFormat="1" x14ac:dyDescent="0.2">
      <c r="A31" s="106" t="s">
        <v>88</v>
      </c>
      <c r="B31" s="107">
        <v>11884</v>
      </c>
      <c r="C31" s="107">
        <v>12258</v>
      </c>
      <c r="D31" s="107">
        <v>12496</v>
      </c>
      <c r="E31" s="107">
        <v>12704</v>
      </c>
      <c r="F31" s="107">
        <v>13267</v>
      </c>
      <c r="G31" s="107">
        <v>13592</v>
      </c>
      <c r="H31" s="107">
        <v>13883</v>
      </c>
      <c r="I31" s="107">
        <v>14074</v>
      </c>
      <c r="J31" s="107">
        <v>14338</v>
      </c>
      <c r="K31" s="107">
        <v>14465</v>
      </c>
      <c r="L31" s="108">
        <v>14663</v>
      </c>
      <c r="M31" s="108">
        <v>14897</v>
      </c>
      <c r="N31" s="108">
        <v>15165</v>
      </c>
      <c r="O31" s="108">
        <v>15452</v>
      </c>
      <c r="P31" s="108">
        <v>15795</v>
      </c>
      <c r="Q31" s="108">
        <v>16244</v>
      </c>
      <c r="R31" s="108">
        <v>16667</v>
      </c>
      <c r="S31" s="108">
        <v>17084</v>
      </c>
      <c r="T31" s="108">
        <v>17645</v>
      </c>
      <c r="U31" s="108">
        <v>18143</v>
      </c>
      <c r="V31" s="108">
        <v>18605</v>
      </c>
      <c r="W31" s="108">
        <v>19079</v>
      </c>
      <c r="X31" s="108">
        <v>19601</v>
      </c>
      <c r="Y31" s="108">
        <v>20014</v>
      </c>
      <c r="Z31" s="108">
        <v>20435</v>
      </c>
      <c r="AA31" s="109">
        <v>20809</v>
      </c>
      <c r="AB31" s="110">
        <v>278</v>
      </c>
      <c r="AC31" s="110">
        <v>357</v>
      </c>
      <c r="AD31" s="111">
        <v>2779</v>
      </c>
      <c r="AE31" s="112">
        <v>0.23</v>
      </c>
      <c r="AF31" s="111">
        <v>8925</v>
      </c>
      <c r="AG31" s="112">
        <v>0.75</v>
      </c>
    </row>
    <row r="32" spans="1:33" s="113" customFormat="1" x14ac:dyDescent="0.2">
      <c r="A32" s="106" t="s">
        <v>89</v>
      </c>
      <c r="B32" s="107">
        <v>9926</v>
      </c>
      <c r="C32" s="107">
        <v>10251</v>
      </c>
      <c r="D32" s="107">
        <v>10489</v>
      </c>
      <c r="E32" s="107">
        <v>10784</v>
      </c>
      <c r="F32" s="107">
        <v>11445</v>
      </c>
      <c r="G32" s="107">
        <v>11906</v>
      </c>
      <c r="H32" s="107">
        <v>12238</v>
      </c>
      <c r="I32" s="107">
        <v>12527</v>
      </c>
      <c r="J32" s="107">
        <v>12772</v>
      </c>
      <c r="K32" s="107">
        <v>12938</v>
      </c>
      <c r="L32" s="108">
        <v>13144</v>
      </c>
      <c r="M32" s="108">
        <v>13319</v>
      </c>
      <c r="N32" s="108">
        <v>13544</v>
      </c>
      <c r="O32" s="108">
        <v>13761</v>
      </c>
      <c r="P32" s="108">
        <v>14046</v>
      </c>
      <c r="Q32" s="108">
        <v>14293</v>
      </c>
      <c r="R32" s="108">
        <v>14587</v>
      </c>
      <c r="S32" s="108">
        <v>14885</v>
      </c>
      <c r="T32" s="108">
        <v>15171</v>
      </c>
      <c r="U32" s="108">
        <v>15438</v>
      </c>
      <c r="V32" s="108">
        <v>15794</v>
      </c>
      <c r="W32" s="108">
        <v>16107</v>
      </c>
      <c r="X32" s="108">
        <v>16442</v>
      </c>
      <c r="Y32" s="108">
        <v>16761</v>
      </c>
      <c r="Z32" s="108">
        <v>17062</v>
      </c>
      <c r="AA32" s="109">
        <v>17310</v>
      </c>
      <c r="AB32" s="110">
        <v>322</v>
      </c>
      <c r="AC32" s="110">
        <v>295</v>
      </c>
      <c r="AD32" s="111">
        <v>3218</v>
      </c>
      <c r="AE32" s="112">
        <v>0.32</v>
      </c>
      <c r="AF32" s="111">
        <v>7384</v>
      </c>
      <c r="AG32" s="112">
        <v>0.74</v>
      </c>
    </row>
    <row r="33" spans="1:33" s="113" customFormat="1" x14ac:dyDescent="0.2">
      <c r="A33" s="106" t="s">
        <v>90</v>
      </c>
      <c r="B33" s="107">
        <v>1585</v>
      </c>
      <c r="C33" s="107">
        <v>1632</v>
      </c>
      <c r="D33" s="107">
        <v>1684</v>
      </c>
      <c r="E33" s="107">
        <v>1732</v>
      </c>
      <c r="F33" s="107">
        <v>1836</v>
      </c>
      <c r="G33" s="107">
        <v>1914</v>
      </c>
      <c r="H33" s="107">
        <v>1970</v>
      </c>
      <c r="I33" s="107">
        <v>2031</v>
      </c>
      <c r="J33" s="107">
        <v>2093</v>
      </c>
      <c r="K33" s="107">
        <v>2145</v>
      </c>
      <c r="L33" s="108">
        <v>2182</v>
      </c>
      <c r="M33" s="108">
        <v>2222</v>
      </c>
      <c r="N33" s="108">
        <v>2276</v>
      </c>
      <c r="O33" s="108">
        <v>2331</v>
      </c>
      <c r="P33" s="108">
        <v>2354</v>
      </c>
      <c r="Q33" s="108">
        <v>2389</v>
      </c>
      <c r="R33" s="108">
        <v>2418</v>
      </c>
      <c r="S33" s="108">
        <v>2440</v>
      </c>
      <c r="T33" s="108">
        <v>2497</v>
      </c>
      <c r="U33" s="108">
        <v>2543</v>
      </c>
      <c r="V33" s="108">
        <v>2588</v>
      </c>
      <c r="W33" s="108">
        <v>2651</v>
      </c>
      <c r="X33" s="108">
        <v>2687</v>
      </c>
      <c r="Y33" s="108">
        <v>2729</v>
      </c>
      <c r="Z33" s="108">
        <v>2755</v>
      </c>
      <c r="AA33" s="109">
        <v>2792</v>
      </c>
      <c r="AB33" s="110">
        <v>60</v>
      </c>
      <c r="AC33" s="110">
        <v>48</v>
      </c>
      <c r="AD33" s="111">
        <v>597</v>
      </c>
      <c r="AE33" s="112">
        <v>0.38</v>
      </c>
      <c r="AF33" s="111">
        <v>1207</v>
      </c>
      <c r="AG33" s="112">
        <v>0.76</v>
      </c>
    </row>
    <row r="34" spans="1:33" s="113" customFormat="1" x14ac:dyDescent="0.2">
      <c r="A34" s="106" t="s">
        <v>91</v>
      </c>
      <c r="B34" s="107">
        <v>9890</v>
      </c>
      <c r="C34" s="107">
        <v>10256</v>
      </c>
      <c r="D34" s="108">
        <v>10523</v>
      </c>
      <c r="E34" s="108">
        <v>10813</v>
      </c>
      <c r="F34" s="107">
        <v>11354</v>
      </c>
      <c r="G34" s="107">
        <v>11683</v>
      </c>
      <c r="H34" s="107">
        <v>11997</v>
      </c>
      <c r="I34" s="107">
        <v>12234</v>
      </c>
      <c r="J34" s="107">
        <v>12436</v>
      </c>
      <c r="K34" s="107">
        <v>12630</v>
      </c>
      <c r="L34" s="108">
        <v>12850</v>
      </c>
      <c r="M34" s="108">
        <v>13091</v>
      </c>
      <c r="N34" s="108">
        <v>13278</v>
      </c>
      <c r="O34" s="108">
        <v>13482</v>
      </c>
      <c r="P34" s="108">
        <v>13746</v>
      </c>
      <c r="Q34" s="108">
        <v>14021</v>
      </c>
      <c r="R34" s="108">
        <v>14291</v>
      </c>
      <c r="S34" s="108">
        <v>14519</v>
      </c>
      <c r="T34" s="108">
        <v>14835</v>
      </c>
      <c r="U34" s="108">
        <v>15113</v>
      </c>
      <c r="V34" s="108">
        <v>15428</v>
      </c>
      <c r="W34" s="108">
        <v>15750</v>
      </c>
      <c r="X34" s="108">
        <v>16058</v>
      </c>
      <c r="Y34" s="108">
        <v>16275</v>
      </c>
      <c r="Z34" s="108">
        <v>16475</v>
      </c>
      <c r="AA34" s="109">
        <v>16692</v>
      </c>
      <c r="AB34" s="110">
        <v>296</v>
      </c>
      <c r="AC34" s="110">
        <v>272</v>
      </c>
      <c r="AD34" s="111">
        <v>2960</v>
      </c>
      <c r="AE34" s="112">
        <v>0.3</v>
      </c>
      <c r="AF34" s="111">
        <v>6802</v>
      </c>
      <c r="AG34" s="112">
        <v>0.69</v>
      </c>
    </row>
    <row r="35" spans="1:33" s="113" customFormat="1" x14ac:dyDescent="0.2">
      <c r="A35" s="106" t="s">
        <v>92</v>
      </c>
      <c r="B35" s="107">
        <v>21399</v>
      </c>
      <c r="C35" s="107">
        <v>22061</v>
      </c>
      <c r="D35" s="108">
        <v>22476</v>
      </c>
      <c r="E35" s="108">
        <v>22990</v>
      </c>
      <c r="F35" s="107">
        <v>24007</v>
      </c>
      <c r="G35" s="107">
        <v>24768</v>
      </c>
      <c r="H35" s="107">
        <v>25362</v>
      </c>
      <c r="I35" s="107">
        <v>25864</v>
      </c>
      <c r="J35" s="107">
        <v>26291</v>
      </c>
      <c r="K35" s="107">
        <v>26785</v>
      </c>
      <c r="L35" s="108">
        <v>27340</v>
      </c>
      <c r="M35" s="108">
        <v>28008</v>
      </c>
      <c r="N35" s="108">
        <v>28570</v>
      </c>
      <c r="O35" s="108">
        <v>29267</v>
      </c>
      <c r="P35" s="108">
        <v>29998</v>
      </c>
      <c r="Q35" s="108">
        <v>30705</v>
      </c>
      <c r="R35" s="108">
        <v>31554</v>
      </c>
      <c r="S35" s="108">
        <v>32446</v>
      </c>
      <c r="T35" s="108">
        <v>33328</v>
      </c>
      <c r="U35" s="108">
        <v>34183</v>
      </c>
      <c r="V35" s="108">
        <v>35094</v>
      </c>
      <c r="W35" s="108">
        <v>36062</v>
      </c>
      <c r="X35" s="108">
        <v>36894</v>
      </c>
      <c r="Y35" s="108">
        <v>37519</v>
      </c>
      <c r="Z35" s="108">
        <v>38213</v>
      </c>
      <c r="AA35" s="109">
        <v>38859</v>
      </c>
      <c r="AB35" s="110">
        <v>594</v>
      </c>
      <c r="AC35" s="110">
        <v>698</v>
      </c>
      <c r="AD35" s="111">
        <v>5941</v>
      </c>
      <c r="AE35" s="112">
        <v>0.28000000000000003</v>
      </c>
      <c r="AF35" s="111">
        <v>17460</v>
      </c>
      <c r="AG35" s="112">
        <v>0.82</v>
      </c>
    </row>
    <row r="36" spans="1:33" s="113" customFormat="1" x14ac:dyDescent="0.2">
      <c r="A36" s="106" t="s">
        <v>93</v>
      </c>
      <c r="B36" s="107">
        <v>6247</v>
      </c>
      <c r="C36" s="107">
        <v>6459</v>
      </c>
      <c r="D36" s="108">
        <v>6589</v>
      </c>
      <c r="E36" s="108">
        <v>6796</v>
      </c>
      <c r="F36" s="107">
        <v>7162</v>
      </c>
      <c r="G36" s="107">
        <v>7381</v>
      </c>
      <c r="H36" s="107">
        <v>7547</v>
      </c>
      <c r="I36" s="107">
        <v>7652</v>
      </c>
      <c r="J36" s="107">
        <v>7780</v>
      </c>
      <c r="K36" s="107">
        <v>7865</v>
      </c>
      <c r="L36" s="108">
        <v>8003</v>
      </c>
      <c r="M36" s="108">
        <v>8107</v>
      </c>
      <c r="N36" s="108">
        <v>8216</v>
      </c>
      <c r="O36" s="108">
        <v>8318</v>
      </c>
      <c r="P36" s="108">
        <v>8463</v>
      </c>
      <c r="Q36" s="108">
        <v>8625</v>
      </c>
      <c r="R36" s="108">
        <v>8772</v>
      </c>
      <c r="S36" s="108">
        <v>9012</v>
      </c>
      <c r="T36" s="108">
        <v>9237</v>
      </c>
      <c r="U36" s="108">
        <v>9458</v>
      </c>
      <c r="V36" s="108">
        <v>9733</v>
      </c>
      <c r="W36" s="108">
        <v>10009</v>
      </c>
      <c r="X36" s="108">
        <v>10340</v>
      </c>
      <c r="Y36" s="108">
        <v>10608</v>
      </c>
      <c r="Z36" s="108">
        <v>10811</v>
      </c>
      <c r="AA36" s="109">
        <v>11062</v>
      </c>
      <c r="AB36" s="110">
        <v>176</v>
      </c>
      <c r="AC36" s="110">
        <v>193</v>
      </c>
      <c r="AD36" s="111">
        <v>1756</v>
      </c>
      <c r="AE36" s="112">
        <v>0.28000000000000003</v>
      </c>
      <c r="AF36" s="111">
        <v>4815</v>
      </c>
      <c r="AG36" s="112">
        <v>0.77</v>
      </c>
    </row>
    <row r="37" spans="1:33" s="113" customFormat="1" x14ac:dyDescent="0.2">
      <c r="A37" s="106" t="s">
        <v>94</v>
      </c>
      <c r="B37" s="107">
        <v>5676</v>
      </c>
      <c r="C37" s="107">
        <v>5766</v>
      </c>
      <c r="D37" s="108">
        <v>5836</v>
      </c>
      <c r="E37" s="108">
        <v>5941</v>
      </c>
      <c r="F37" s="107">
        <v>6135</v>
      </c>
      <c r="G37" s="107">
        <v>6345</v>
      </c>
      <c r="H37" s="107">
        <v>6462</v>
      </c>
      <c r="I37" s="107">
        <v>6582</v>
      </c>
      <c r="J37" s="107">
        <v>6693</v>
      </c>
      <c r="K37" s="107">
        <v>6789</v>
      </c>
      <c r="L37" s="108">
        <v>6894</v>
      </c>
      <c r="M37" s="108">
        <v>7029</v>
      </c>
      <c r="N37" s="108">
        <v>7186</v>
      </c>
      <c r="O37" s="108">
        <v>7385</v>
      </c>
      <c r="P37" s="108">
        <v>7545</v>
      </c>
      <c r="Q37" s="108">
        <v>7779</v>
      </c>
      <c r="R37" s="108">
        <v>7994</v>
      </c>
      <c r="S37" s="108">
        <v>8182</v>
      </c>
      <c r="T37" s="108">
        <v>8399</v>
      </c>
      <c r="U37" s="108">
        <v>8588</v>
      </c>
      <c r="V37" s="108">
        <v>8839</v>
      </c>
      <c r="W37" s="108">
        <v>9080</v>
      </c>
      <c r="X37" s="108">
        <v>9288</v>
      </c>
      <c r="Y37" s="108">
        <v>9475</v>
      </c>
      <c r="Z37" s="108">
        <v>9618</v>
      </c>
      <c r="AA37" s="109">
        <v>9738</v>
      </c>
      <c r="AB37" s="110">
        <v>122</v>
      </c>
      <c r="AC37" s="110">
        <v>162</v>
      </c>
      <c r="AD37" s="111">
        <v>1218</v>
      </c>
      <c r="AE37" s="112">
        <v>0.21</v>
      </c>
      <c r="AF37" s="111">
        <v>4062</v>
      </c>
      <c r="AG37" s="112">
        <v>0.72</v>
      </c>
    </row>
    <row r="38" spans="1:33" s="113" customFormat="1" x14ac:dyDescent="0.2">
      <c r="A38" s="114" t="s">
        <v>95</v>
      </c>
      <c r="B38" s="115">
        <v>9774</v>
      </c>
      <c r="C38" s="115">
        <v>10212</v>
      </c>
      <c r="D38" s="116">
        <v>10616</v>
      </c>
      <c r="E38" s="116">
        <v>11030</v>
      </c>
      <c r="F38" s="115">
        <v>11657</v>
      </c>
      <c r="G38" s="115">
        <v>12233</v>
      </c>
      <c r="H38" s="115">
        <v>12678</v>
      </c>
      <c r="I38" s="115">
        <v>13017</v>
      </c>
      <c r="J38" s="115">
        <v>13324</v>
      </c>
      <c r="K38" s="115">
        <v>13597</v>
      </c>
      <c r="L38" s="116">
        <v>13873</v>
      </c>
      <c r="M38" s="116">
        <v>14146</v>
      </c>
      <c r="N38" s="116">
        <v>14368</v>
      </c>
      <c r="O38" s="116">
        <v>14658</v>
      </c>
      <c r="P38" s="116">
        <v>14971</v>
      </c>
      <c r="Q38" s="116">
        <v>15353</v>
      </c>
      <c r="R38" s="116">
        <v>15829</v>
      </c>
      <c r="S38" s="116">
        <v>16274</v>
      </c>
      <c r="T38" s="116">
        <v>16784</v>
      </c>
      <c r="U38" s="116">
        <v>17307</v>
      </c>
      <c r="V38" s="116">
        <v>17850</v>
      </c>
      <c r="W38" s="116">
        <v>18346</v>
      </c>
      <c r="X38" s="116">
        <v>18964</v>
      </c>
      <c r="Y38" s="116">
        <v>19436</v>
      </c>
      <c r="Z38" s="116">
        <v>19943</v>
      </c>
      <c r="AA38" s="117">
        <v>20477</v>
      </c>
      <c r="AB38" s="118">
        <v>410</v>
      </c>
      <c r="AC38" s="118">
        <v>428</v>
      </c>
      <c r="AD38" s="119">
        <v>4099</v>
      </c>
      <c r="AE38" s="120">
        <v>0.42</v>
      </c>
      <c r="AF38" s="119">
        <v>10703</v>
      </c>
      <c r="AG38" s="120">
        <v>1.1000000000000001</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ht="12" customHeight="1" x14ac:dyDescent="0.2">
      <c r="A40" s="121" t="s">
        <v>172</v>
      </c>
      <c r="B40" s="108">
        <v>28484</v>
      </c>
      <c r="C40" s="108">
        <v>29280</v>
      </c>
      <c r="D40" s="108">
        <v>29791</v>
      </c>
      <c r="E40" s="108">
        <v>30646</v>
      </c>
      <c r="F40" s="108">
        <v>32292</v>
      </c>
      <c r="G40" s="108">
        <v>33502</v>
      </c>
      <c r="H40" s="108">
        <v>34665</v>
      </c>
      <c r="I40" s="108">
        <v>35554</v>
      </c>
      <c r="J40" s="108">
        <v>36332</v>
      </c>
      <c r="K40" s="108">
        <v>37063</v>
      </c>
      <c r="L40" s="108">
        <v>37721</v>
      </c>
      <c r="M40" s="108">
        <v>38566</v>
      </c>
      <c r="N40" s="108">
        <v>39351</v>
      </c>
      <c r="O40" s="108">
        <v>40253</v>
      </c>
      <c r="P40" s="108">
        <v>41010</v>
      </c>
      <c r="Q40" s="108">
        <v>41893</v>
      </c>
      <c r="R40" s="108">
        <v>42708</v>
      </c>
      <c r="S40" s="108">
        <v>43475</v>
      </c>
      <c r="T40" s="108">
        <v>44224</v>
      </c>
      <c r="U40" s="108">
        <v>45106</v>
      </c>
      <c r="V40" s="108">
        <v>46140</v>
      </c>
      <c r="W40" s="108">
        <v>46996</v>
      </c>
      <c r="X40" s="108">
        <v>47954</v>
      </c>
      <c r="Y40" s="108">
        <v>48697</v>
      </c>
      <c r="Z40" s="108">
        <v>49440</v>
      </c>
      <c r="AA40" s="108">
        <v>50046</v>
      </c>
      <c r="AB40" s="122">
        <v>924</v>
      </c>
      <c r="AC40" s="122">
        <v>862</v>
      </c>
      <c r="AD40" s="108">
        <v>9237</v>
      </c>
      <c r="AE40" s="123">
        <v>0.32</v>
      </c>
      <c r="AF40" s="108">
        <v>21562</v>
      </c>
      <c r="AG40" s="123">
        <v>0.76</v>
      </c>
    </row>
    <row r="41" spans="1:33" s="125" customFormat="1" ht="12" customHeight="1" x14ac:dyDescent="0.2">
      <c r="A41" s="106" t="s">
        <v>173</v>
      </c>
      <c r="B41" s="108">
        <v>109881</v>
      </c>
      <c r="C41" s="108">
        <v>112070</v>
      </c>
      <c r="D41" s="108">
        <v>113409</v>
      </c>
      <c r="E41" s="108">
        <v>114966</v>
      </c>
      <c r="F41" s="108">
        <v>119043</v>
      </c>
      <c r="G41" s="108">
        <v>121906</v>
      </c>
      <c r="H41" s="108">
        <v>124202</v>
      </c>
      <c r="I41" s="108">
        <v>126123</v>
      </c>
      <c r="J41" s="108">
        <v>127860</v>
      </c>
      <c r="K41" s="108">
        <v>129408</v>
      </c>
      <c r="L41" s="108">
        <v>131387</v>
      </c>
      <c r="M41" s="108">
        <v>133677</v>
      </c>
      <c r="N41" s="108">
        <v>136244</v>
      </c>
      <c r="O41" s="108">
        <v>139410</v>
      </c>
      <c r="P41" s="108">
        <v>142794</v>
      </c>
      <c r="Q41" s="108">
        <v>146408</v>
      </c>
      <c r="R41" s="108">
        <v>150364</v>
      </c>
      <c r="S41" s="108">
        <v>154238</v>
      </c>
      <c r="T41" s="108">
        <v>158618</v>
      </c>
      <c r="U41" s="108">
        <v>163195</v>
      </c>
      <c r="V41" s="108">
        <v>167688</v>
      </c>
      <c r="W41" s="108">
        <v>172183</v>
      </c>
      <c r="X41" s="108">
        <v>176373</v>
      </c>
      <c r="Y41" s="108">
        <v>179854</v>
      </c>
      <c r="Z41" s="108">
        <v>183239</v>
      </c>
      <c r="AA41" s="108">
        <v>186296</v>
      </c>
      <c r="AB41" s="124">
        <v>2151</v>
      </c>
      <c r="AC41" s="124">
        <v>3057</v>
      </c>
      <c r="AD41" s="108">
        <v>21506</v>
      </c>
      <c r="AE41" s="112">
        <v>0.2</v>
      </c>
      <c r="AF41" s="108">
        <v>76415</v>
      </c>
      <c r="AG41" s="112">
        <v>0.7</v>
      </c>
    </row>
    <row r="42" spans="1:33" ht="12" customHeight="1" x14ac:dyDescent="0.2">
      <c r="A42" s="106" t="s">
        <v>129</v>
      </c>
      <c r="B42" s="108">
        <v>79108</v>
      </c>
      <c r="C42" s="108">
        <v>81603</v>
      </c>
      <c r="D42" s="108">
        <v>83627</v>
      </c>
      <c r="E42" s="108">
        <v>85953</v>
      </c>
      <c r="F42" s="108">
        <v>90668</v>
      </c>
      <c r="G42" s="108">
        <v>94076</v>
      </c>
      <c r="H42" s="108">
        <v>96875</v>
      </c>
      <c r="I42" s="108">
        <v>99262</v>
      </c>
      <c r="J42" s="108">
        <v>101365</v>
      </c>
      <c r="K42" s="108">
        <v>103182</v>
      </c>
      <c r="L42" s="108">
        <v>105028</v>
      </c>
      <c r="M42" s="108">
        <v>107032</v>
      </c>
      <c r="N42" s="108">
        <v>108928</v>
      </c>
      <c r="O42" s="108">
        <v>111129</v>
      </c>
      <c r="P42" s="108">
        <v>113730</v>
      </c>
      <c r="Q42" s="108">
        <v>116395</v>
      </c>
      <c r="R42" s="108">
        <v>119249</v>
      </c>
      <c r="S42" s="108">
        <v>122115</v>
      </c>
      <c r="T42" s="108">
        <v>125066</v>
      </c>
      <c r="U42" s="108">
        <v>128005</v>
      </c>
      <c r="V42" s="108">
        <v>131277</v>
      </c>
      <c r="W42" s="108">
        <v>134384</v>
      </c>
      <c r="X42" s="108">
        <v>137688</v>
      </c>
      <c r="Y42" s="108">
        <v>140413</v>
      </c>
      <c r="Z42" s="108">
        <v>143377</v>
      </c>
      <c r="AA42" s="108">
        <v>146206</v>
      </c>
      <c r="AB42" s="124">
        <v>2592</v>
      </c>
      <c r="AC42" s="124">
        <v>2684</v>
      </c>
      <c r="AD42" s="108">
        <v>25920</v>
      </c>
      <c r="AE42" s="112">
        <v>0.33</v>
      </c>
      <c r="AF42" s="108">
        <v>67098</v>
      </c>
      <c r="AG42" s="112">
        <v>0.85</v>
      </c>
    </row>
    <row r="43" spans="1:33" ht="12" customHeight="1" x14ac:dyDescent="0.2">
      <c r="A43" s="114" t="s">
        <v>130</v>
      </c>
      <c r="B43" s="108">
        <v>37762</v>
      </c>
      <c r="C43" s="108">
        <v>38858</v>
      </c>
      <c r="D43" s="108">
        <v>39637</v>
      </c>
      <c r="E43" s="108">
        <v>40519</v>
      </c>
      <c r="F43" s="108">
        <v>42496</v>
      </c>
      <c r="G43" s="108">
        <v>43926</v>
      </c>
      <c r="H43" s="108">
        <v>44991</v>
      </c>
      <c r="I43" s="108">
        <v>45881</v>
      </c>
      <c r="J43" s="108">
        <v>46595</v>
      </c>
      <c r="K43" s="108">
        <v>47205</v>
      </c>
      <c r="L43" s="108">
        <v>48048</v>
      </c>
      <c r="M43" s="108">
        <v>48670</v>
      </c>
      <c r="N43" s="108">
        <v>49293</v>
      </c>
      <c r="O43" s="108">
        <v>49966</v>
      </c>
      <c r="P43" s="108">
        <v>50822</v>
      </c>
      <c r="Q43" s="108">
        <v>51761</v>
      </c>
      <c r="R43" s="108">
        <v>52724</v>
      </c>
      <c r="S43" s="108">
        <v>53695</v>
      </c>
      <c r="T43" s="108">
        <v>54759</v>
      </c>
      <c r="U43" s="108">
        <v>55877</v>
      </c>
      <c r="V43" s="108">
        <v>57162</v>
      </c>
      <c r="W43" s="108">
        <v>58279</v>
      </c>
      <c r="X43" s="108">
        <v>59509</v>
      </c>
      <c r="Y43" s="108">
        <v>60546</v>
      </c>
      <c r="Z43" s="108">
        <v>61437</v>
      </c>
      <c r="AA43" s="108">
        <v>62216</v>
      </c>
      <c r="AB43" s="126">
        <v>1029</v>
      </c>
      <c r="AC43" s="126">
        <v>978</v>
      </c>
      <c r="AD43" s="108">
        <v>10286</v>
      </c>
      <c r="AE43" s="112">
        <v>0.27</v>
      </c>
      <c r="AF43" s="108">
        <v>24454</v>
      </c>
      <c r="AG43" s="112">
        <v>0.65</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127">
        <v>1501</v>
      </c>
      <c r="C45" s="128">
        <v>1569</v>
      </c>
      <c r="D45" s="128">
        <v>1643</v>
      </c>
      <c r="E45" s="128">
        <v>1699</v>
      </c>
      <c r="F45" s="128">
        <v>1800</v>
      </c>
      <c r="G45" s="128">
        <v>1915</v>
      </c>
      <c r="H45" s="128">
        <v>2007</v>
      </c>
      <c r="I45" s="128">
        <v>2067</v>
      </c>
      <c r="J45" s="128">
        <v>2126</v>
      </c>
      <c r="K45" s="128">
        <v>2188</v>
      </c>
      <c r="L45" s="128">
        <v>2241</v>
      </c>
      <c r="M45" s="128">
        <v>2317</v>
      </c>
      <c r="N45" s="128">
        <v>2351</v>
      </c>
      <c r="O45" s="128">
        <v>2401</v>
      </c>
      <c r="P45" s="128">
        <v>2444</v>
      </c>
      <c r="Q45" s="128">
        <v>2491</v>
      </c>
      <c r="R45" s="128">
        <v>2527</v>
      </c>
      <c r="S45" s="128">
        <v>2572</v>
      </c>
      <c r="T45" s="128">
        <v>2622</v>
      </c>
      <c r="U45" s="128">
        <v>2679</v>
      </c>
      <c r="V45" s="128">
        <v>2719</v>
      </c>
      <c r="W45" s="128">
        <v>2769</v>
      </c>
      <c r="X45" s="128">
        <v>2819</v>
      </c>
      <c r="Y45" s="128">
        <v>2848</v>
      </c>
      <c r="Z45" s="128">
        <v>2887</v>
      </c>
      <c r="AA45" s="128">
        <v>2949</v>
      </c>
      <c r="AB45" s="122">
        <v>74</v>
      </c>
      <c r="AC45" s="122">
        <v>58</v>
      </c>
      <c r="AD45" s="128">
        <v>740</v>
      </c>
      <c r="AE45" s="123">
        <v>0.49</v>
      </c>
      <c r="AF45" s="128">
        <v>1448</v>
      </c>
      <c r="AG45" s="123">
        <v>0.96</v>
      </c>
    </row>
    <row r="46" spans="1:33" x14ac:dyDescent="0.2">
      <c r="A46" s="114" t="s">
        <v>134</v>
      </c>
      <c r="B46" s="129">
        <v>1323</v>
      </c>
      <c r="C46" s="116">
        <v>1411</v>
      </c>
      <c r="D46" s="116">
        <v>1449</v>
      </c>
      <c r="E46" s="116">
        <v>1488</v>
      </c>
      <c r="F46" s="116">
        <v>1567</v>
      </c>
      <c r="G46" s="116">
        <v>1631</v>
      </c>
      <c r="H46" s="116">
        <v>1683</v>
      </c>
      <c r="I46" s="116">
        <v>1713</v>
      </c>
      <c r="J46" s="116">
        <v>1764</v>
      </c>
      <c r="K46" s="116">
        <v>1801</v>
      </c>
      <c r="L46" s="116">
        <v>1844</v>
      </c>
      <c r="M46" s="116">
        <v>1879</v>
      </c>
      <c r="N46" s="116">
        <v>1899</v>
      </c>
      <c r="O46" s="116">
        <v>1959</v>
      </c>
      <c r="P46" s="116">
        <v>1990</v>
      </c>
      <c r="Q46" s="116">
        <v>2005</v>
      </c>
      <c r="R46" s="116">
        <v>2045</v>
      </c>
      <c r="S46" s="116">
        <v>2108</v>
      </c>
      <c r="T46" s="116">
        <v>2146</v>
      </c>
      <c r="U46" s="116">
        <v>2182</v>
      </c>
      <c r="V46" s="116">
        <v>2223</v>
      </c>
      <c r="W46" s="116">
        <v>2257</v>
      </c>
      <c r="X46" s="116">
        <v>2291</v>
      </c>
      <c r="Y46" s="116">
        <v>2337</v>
      </c>
      <c r="Z46" s="116">
        <v>2364</v>
      </c>
      <c r="AA46" s="116">
        <v>2387</v>
      </c>
      <c r="AB46" s="126">
        <v>52</v>
      </c>
      <c r="AC46" s="126">
        <v>43</v>
      </c>
      <c r="AD46" s="116">
        <v>521</v>
      </c>
      <c r="AE46" s="120">
        <v>0.39</v>
      </c>
      <c r="AF46" s="116">
        <v>1064</v>
      </c>
      <c r="AG46" s="120">
        <v>0.8</v>
      </c>
    </row>
    <row r="48" spans="1:33" x14ac:dyDescent="0.2">
      <c r="A48" s="46" t="s">
        <v>0</v>
      </c>
      <c r="B48" s="130"/>
      <c r="C48" s="130"/>
      <c r="D48" s="131"/>
      <c r="E48" s="131"/>
      <c r="F48" s="131"/>
      <c r="G48" s="131"/>
      <c r="H48" s="131"/>
      <c r="I48" s="131"/>
      <c r="J48" s="131"/>
      <c r="K48" s="131"/>
      <c r="AD48" s="132"/>
    </row>
    <row r="49" spans="1:30" ht="12.75" customHeight="1" x14ac:dyDescent="0.2">
      <c r="A49" s="422" t="str">
        <f>'metadata text'!B9</f>
        <v>1) Household reference person (HRP) is defined as the eldest economically active person in the household, then the eldest inactive person if there was no economically active person.</v>
      </c>
      <c r="B49" s="422"/>
      <c r="C49" s="422"/>
      <c r="D49" s="422"/>
      <c r="E49" s="422"/>
      <c r="F49" s="422"/>
      <c r="G49" s="422"/>
      <c r="H49" s="422"/>
      <c r="I49" s="422"/>
      <c r="J49" s="422"/>
      <c r="K49" s="422"/>
      <c r="L49" s="422"/>
      <c r="M49" s="422"/>
      <c r="AD49" s="132"/>
    </row>
    <row r="50" spans="1:30" ht="12.75" customHeight="1" x14ac:dyDescent="0.2">
      <c r="A50" s="397" t="str">
        <f>'metadata text'!B12</f>
        <v>2) Average annual change is the result of dividing the absolute change before rounding by the number of years of the projection, 10 for the period 2018-2028 and 25 for the period 2018-2043.</v>
      </c>
      <c r="B50" s="397"/>
      <c r="C50" s="397"/>
      <c r="D50" s="397"/>
      <c r="E50" s="397"/>
      <c r="F50" s="397"/>
      <c r="G50" s="397"/>
      <c r="H50" s="397"/>
      <c r="I50" s="397"/>
      <c r="J50" s="397"/>
      <c r="K50" s="397"/>
      <c r="L50" s="397"/>
      <c r="M50" s="397"/>
    </row>
    <row r="51" spans="1:30" x14ac:dyDescent="0.2">
      <c r="A51" s="394"/>
      <c r="B51" s="394"/>
      <c r="C51" s="394"/>
      <c r="D51" s="394"/>
      <c r="E51" s="394"/>
      <c r="F51" s="394"/>
      <c r="G51" s="394"/>
      <c r="H51" s="394"/>
      <c r="I51" s="394"/>
      <c r="J51" s="394"/>
      <c r="K51" s="394"/>
      <c r="L51" s="394"/>
    </row>
    <row r="52" spans="1:30" x14ac:dyDescent="0.2">
      <c r="A52" s="448" t="str">
        <f>'metadata text'!B20</f>
        <v>Household figures are rounded to the nearest whole number. As a result, totals may not equal the sum of their parts.</v>
      </c>
      <c r="B52" s="448"/>
      <c r="C52" s="448"/>
      <c r="D52" s="448"/>
      <c r="E52" s="448"/>
      <c r="F52" s="448"/>
      <c r="G52" s="448"/>
      <c r="H52" s="448"/>
      <c r="I52" s="448"/>
      <c r="J52" s="448"/>
      <c r="K52" s="448"/>
      <c r="L52" s="448"/>
      <c r="M52" s="448"/>
    </row>
    <row r="53" spans="1:30" x14ac:dyDescent="0.2">
      <c r="A53" s="134"/>
      <c r="B53" s="135"/>
      <c r="C53" s="13"/>
      <c r="D53" s="13"/>
      <c r="E53" s="13"/>
      <c r="F53" s="13"/>
      <c r="G53" s="13"/>
      <c r="H53" s="13"/>
      <c r="I53" s="13"/>
      <c r="J53" s="13"/>
      <c r="K53" s="13"/>
      <c r="L53" s="13"/>
    </row>
    <row r="54" spans="1:30" x14ac:dyDescent="0.2">
      <c r="A54" s="50" t="s">
        <v>280</v>
      </c>
      <c r="B54" s="50"/>
      <c r="C54" s="13"/>
      <c r="D54" s="13"/>
      <c r="E54" s="13"/>
      <c r="F54" s="13"/>
      <c r="G54" s="13"/>
      <c r="H54" s="13"/>
      <c r="I54" s="13"/>
      <c r="J54" s="13"/>
      <c r="K54" s="13"/>
      <c r="L54" s="13"/>
    </row>
  </sheetData>
  <mergeCells count="17">
    <mergeCell ref="AF3:AG3"/>
    <mergeCell ref="AF4:AG4"/>
    <mergeCell ref="B3:AA3"/>
    <mergeCell ref="AC3:AC4"/>
    <mergeCell ref="AB3:AB4"/>
    <mergeCell ref="AD3:AE3"/>
    <mergeCell ref="AD4:AE4"/>
    <mergeCell ref="Q1:R1"/>
    <mergeCell ref="A1:O1"/>
    <mergeCell ref="A49:M49"/>
    <mergeCell ref="A50:M50"/>
    <mergeCell ref="A52:M52"/>
    <mergeCell ref="A51:L51"/>
    <mergeCell ref="A3:A4"/>
    <mergeCell ref="A6:AG6"/>
    <mergeCell ref="A39:AG39"/>
    <mergeCell ref="A44:AG44"/>
  </mergeCells>
  <phoneticPr fontId="3" type="noConversion"/>
  <hyperlinks>
    <hyperlink ref="Q1:R1" location="Contents!A1" display="back to contents"/>
  </hyperlinks>
  <pageMargins left="0.75" right="0.75" top="1" bottom="1" header="0.5" footer="0.5"/>
  <pageSetup paperSize="9" scale="79"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1"/>
  <sheetViews>
    <sheetView showGridLines="0" workbookViewId="0">
      <selection sqref="A1:L1"/>
    </sheetView>
  </sheetViews>
  <sheetFormatPr defaultColWidth="9.140625" defaultRowHeight="15" x14ac:dyDescent="0.25"/>
  <cols>
    <col min="1" max="1" width="43.85546875" style="67" customWidth="1"/>
    <col min="2" max="16384" width="9.140625" style="67"/>
  </cols>
  <sheetData>
    <row r="1" spans="1:46" ht="18" customHeight="1" x14ac:dyDescent="0.25">
      <c r="A1" s="457" t="s">
        <v>264</v>
      </c>
      <c r="B1" s="457"/>
      <c r="C1" s="457"/>
      <c r="D1" s="457"/>
      <c r="E1" s="457"/>
      <c r="F1" s="457"/>
      <c r="G1" s="457"/>
      <c r="H1" s="457"/>
      <c r="I1" s="457"/>
      <c r="J1" s="457"/>
      <c r="K1" s="457"/>
      <c r="L1" s="457"/>
      <c r="N1" s="395" t="s">
        <v>272</v>
      </c>
      <c r="O1" s="395"/>
    </row>
    <row r="2" spans="1:46" ht="15" customHeight="1" x14ac:dyDescent="0.25"/>
    <row r="3" spans="1:46" x14ac:dyDescent="0.25">
      <c r="A3" s="68"/>
      <c r="B3" s="463" t="s">
        <v>234</v>
      </c>
      <c r="C3" s="459"/>
      <c r="D3" s="459"/>
      <c r="E3" s="459"/>
      <c r="F3" s="464"/>
      <c r="G3" s="458" t="s">
        <v>235</v>
      </c>
      <c r="H3" s="459"/>
      <c r="I3" s="459"/>
      <c r="J3" s="459"/>
      <c r="K3" s="460"/>
      <c r="L3" s="463" t="s">
        <v>236</v>
      </c>
      <c r="M3" s="459"/>
      <c r="N3" s="459"/>
      <c r="O3" s="459"/>
      <c r="P3" s="464"/>
      <c r="Q3" s="458" t="s">
        <v>237</v>
      </c>
      <c r="R3" s="459"/>
      <c r="S3" s="459"/>
      <c r="T3" s="459"/>
      <c r="U3" s="460"/>
      <c r="V3" s="463" t="s">
        <v>238</v>
      </c>
      <c r="W3" s="459"/>
      <c r="X3" s="459"/>
      <c r="Y3" s="459"/>
      <c r="Z3" s="464"/>
      <c r="AA3" s="459" t="s">
        <v>239</v>
      </c>
      <c r="AB3" s="459"/>
      <c r="AC3" s="459"/>
      <c r="AD3" s="459"/>
      <c r="AE3" s="464"/>
      <c r="AF3" s="459" t="s">
        <v>240</v>
      </c>
      <c r="AG3" s="459"/>
      <c r="AH3" s="459"/>
      <c r="AI3" s="459"/>
      <c r="AJ3" s="464"/>
      <c r="AK3" s="459" t="s">
        <v>116</v>
      </c>
      <c r="AL3" s="459"/>
      <c r="AM3" s="459"/>
      <c r="AN3" s="459"/>
      <c r="AO3" s="464"/>
      <c r="AP3" s="459" t="s">
        <v>117</v>
      </c>
      <c r="AQ3" s="459"/>
      <c r="AR3" s="459"/>
      <c r="AS3" s="459"/>
      <c r="AT3" s="464"/>
    </row>
    <row r="4" spans="1:46" ht="15" customHeight="1" x14ac:dyDescent="0.25">
      <c r="A4" s="465" t="s">
        <v>131</v>
      </c>
      <c r="B4" s="461" t="s">
        <v>201</v>
      </c>
      <c r="C4" s="453" t="s">
        <v>202</v>
      </c>
      <c r="D4" s="453" t="s">
        <v>203</v>
      </c>
      <c r="E4" s="453" t="s">
        <v>204</v>
      </c>
      <c r="F4" s="455" t="s">
        <v>205</v>
      </c>
      <c r="G4" s="453" t="s">
        <v>201</v>
      </c>
      <c r="H4" s="453" t="s">
        <v>202</v>
      </c>
      <c r="I4" s="453" t="s">
        <v>203</v>
      </c>
      <c r="J4" s="453" t="s">
        <v>204</v>
      </c>
      <c r="K4" s="453" t="s">
        <v>205</v>
      </c>
      <c r="L4" s="461" t="s">
        <v>201</v>
      </c>
      <c r="M4" s="453" t="s">
        <v>202</v>
      </c>
      <c r="N4" s="453" t="s">
        <v>203</v>
      </c>
      <c r="O4" s="453" t="s">
        <v>204</v>
      </c>
      <c r="P4" s="455" t="s">
        <v>205</v>
      </c>
      <c r="Q4" s="453" t="s">
        <v>201</v>
      </c>
      <c r="R4" s="453" t="s">
        <v>202</v>
      </c>
      <c r="S4" s="453" t="s">
        <v>203</v>
      </c>
      <c r="T4" s="453" t="s">
        <v>204</v>
      </c>
      <c r="U4" s="453" t="s">
        <v>205</v>
      </c>
      <c r="V4" s="461" t="s">
        <v>201</v>
      </c>
      <c r="W4" s="453" t="s">
        <v>202</v>
      </c>
      <c r="X4" s="453" t="s">
        <v>203</v>
      </c>
      <c r="Y4" s="453" t="s">
        <v>204</v>
      </c>
      <c r="Z4" s="455" t="s">
        <v>205</v>
      </c>
      <c r="AA4" s="467" t="s">
        <v>201</v>
      </c>
      <c r="AB4" s="453" t="s">
        <v>202</v>
      </c>
      <c r="AC4" s="453" t="s">
        <v>203</v>
      </c>
      <c r="AD4" s="453" t="s">
        <v>204</v>
      </c>
      <c r="AE4" s="455" t="s">
        <v>205</v>
      </c>
      <c r="AF4" s="467" t="s">
        <v>201</v>
      </c>
      <c r="AG4" s="453" t="s">
        <v>202</v>
      </c>
      <c r="AH4" s="453" t="s">
        <v>203</v>
      </c>
      <c r="AI4" s="453" t="s">
        <v>204</v>
      </c>
      <c r="AJ4" s="455" t="s">
        <v>205</v>
      </c>
      <c r="AK4" s="467" t="s">
        <v>201</v>
      </c>
      <c r="AL4" s="453" t="s">
        <v>202</v>
      </c>
      <c r="AM4" s="453" t="s">
        <v>203</v>
      </c>
      <c r="AN4" s="453" t="s">
        <v>204</v>
      </c>
      <c r="AO4" s="455" t="s">
        <v>205</v>
      </c>
      <c r="AP4" s="467" t="s">
        <v>201</v>
      </c>
      <c r="AQ4" s="453" t="s">
        <v>202</v>
      </c>
      <c r="AR4" s="453" t="s">
        <v>203</v>
      </c>
      <c r="AS4" s="453" t="s">
        <v>204</v>
      </c>
      <c r="AT4" s="455" t="s">
        <v>205</v>
      </c>
    </row>
    <row r="5" spans="1:46" x14ac:dyDescent="0.25">
      <c r="A5" s="466"/>
      <c r="B5" s="462"/>
      <c r="C5" s="454"/>
      <c r="D5" s="454"/>
      <c r="E5" s="454"/>
      <c r="F5" s="456"/>
      <c r="G5" s="454"/>
      <c r="H5" s="454"/>
      <c r="I5" s="454"/>
      <c r="J5" s="454"/>
      <c r="K5" s="454"/>
      <c r="L5" s="462"/>
      <c r="M5" s="454"/>
      <c r="N5" s="454"/>
      <c r="O5" s="454"/>
      <c r="P5" s="456"/>
      <c r="Q5" s="454"/>
      <c r="R5" s="454"/>
      <c r="S5" s="454"/>
      <c r="T5" s="454"/>
      <c r="U5" s="454"/>
      <c r="V5" s="462"/>
      <c r="W5" s="454"/>
      <c r="X5" s="454"/>
      <c r="Y5" s="454"/>
      <c r="Z5" s="456"/>
      <c r="AA5" s="468"/>
      <c r="AB5" s="454"/>
      <c r="AC5" s="454"/>
      <c r="AD5" s="454"/>
      <c r="AE5" s="456"/>
      <c r="AF5" s="468"/>
      <c r="AG5" s="454"/>
      <c r="AH5" s="454"/>
      <c r="AI5" s="454"/>
      <c r="AJ5" s="456"/>
      <c r="AK5" s="468"/>
      <c r="AL5" s="454"/>
      <c r="AM5" s="454"/>
      <c r="AN5" s="454"/>
      <c r="AO5" s="456"/>
      <c r="AP5" s="468"/>
      <c r="AQ5" s="454"/>
      <c r="AR5" s="454"/>
      <c r="AS5" s="454"/>
      <c r="AT5" s="456"/>
    </row>
    <row r="6" spans="1:46" ht="15" hidden="1" customHeight="1" x14ac:dyDescent="0.25">
      <c r="A6" s="69" t="s">
        <v>131</v>
      </c>
      <c r="B6" s="70" t="s">
        <v>206</v>
      </c>
      <c r="C6" s="71" t="s">
        <v>207</v>
      </c>
      <c r="D6" s="71" t="s">
        <v>208</v>
      </c>
      <c r="E6" s="71" t="s">
        <v>209</v>
      </c>
      <c r="F6" s="72" t="s">
        <v>210</v>
      </c>
      <c r="G6" s="71" t="s">
        <v>211</v>
      </c>
      <c r="H6" s="71" t="s">
        <v>212</v>
      </c>
      <c r="I6" s="71" t="s">
        <v>213</v>
      </c>
      <c r="J6" s="71" t="s">
        <v>214</v>
      </c>
      <c r="K6" s="71" t="s">
        <v>215</v>
      </c>
      <c r="L6" s="70" t="s">
        <v>216</v>
      </c>
      <c r="M6" s="71" t="s">
        <v>217</v>
      </c>
      <c r="N6" s="71" t="s">
        <v>218</v>
      </c>
      <c r="O6" s="71" t="s">
        <v>219</v>
      </c>
      <c r="P6" s="72" t="s">
        <v>220</v>
      </c>
      <c r="Q6" s="71" t="s">
        <v>221</v>
      </c>
      <c r="R6" s="71" t="s">
        <v>222</v>
      </c>
      <c r="S6" s="71" t="s">
        <v>223</v>
      </c>
      <c r="T6" s="71" t="s">
        <v>224</v>
      </c>
      <c r="U6" s="71" t="s">
        <v>225</v>
      </c>
      <c r="V6" s="70" t="s">
        <v>226</v>
      </c>
      <c r="W6" s="71" t="s">
        <v>227</v>
      </c>
      <c r="X6" s="71" t="s">
        <v>228</v>
      </c>
      <c r="Y6" s="71" t="s">
        <v>229</v>
      </c>
      <c r="Z6" s="72" t="s">
        <v>230</v>
      </c>
      <c r="AA6" s="73" t="s">
        <v>226</v>
      </c>
      <c r="AB6" s="71" t="s">
        <v>227</v>
      </c>
      <c r="AC6" s="71" t="s">
        <v>228</v>
      </c>
      <c r="AD6" s="71" t="s">
        <v>229</v>
      </c>
      <c r="AE6" s="72" t="s">
        <v>230</v>
      </c>
      <c r="AF6" s="73" t="s">
        <v>226</v>
      </c>
      <c r="AG6" s="71" t="s">
        <v>227</v>
      </c>
      <c r="AH6" s="71" t="s">
        <v>228</v>
      </c>
      <c r="AI6" s="71" t="s">
        <v>229</v>
      </c>
      <c r="AJ6" s="72" t="s">
        <v>230</v>
      </c>
      <c r="AK6" s="73" t="s">
        <v>226</v>
      </c>
      <c r="AL6" s="71" t="s">
        <v>227</v>
      </c>
      <c r="AM6" s="71" t="s">
        <v>228</v>
      </c>
      <c r="AN6" s="71" t="s">
        <v>229</v>
      </c>
      <c r="AO6" s="72" t="s">
        <v>230</v>
      </c>
      <c r="AP6" s="73" t="s">
        <v>226</v>
      </c>
      <c r="AQ6" s="71" t="s">
        <v>227</v>
      </c>
      <c r="AR6" s="71" t="s">
        <v>228</v>
      </c>
      <c r="AS6" s="71" t="s">
        <v>229</v>
      </c>
      <c r="AT6" s="72" t="s">
        <v>230</v>
      </c>
    </row>
    <row r="7" spans="1:46" x14ac:dyDescent="0.25">
      <c r="A7" s="74" t="s">
        <v>68</v>
      </c>
      <c r="B7" s="75">
        <v>3.1</v>
      </c>
      <c r="C7" s="76">
        <v>5.39</v>
      </c>
      <c r="D7" s="76">
        <v>7.56</v>
      </c>
      <c r="E7" s="76">
        <v>9.76</v>
      </c>
      <c r="F7" s="77">
        <v>11.58</v>
      </c>
      <c r="G7" s="76">
        <v>4.9000000000000004</v>
      </c>
      <c r="H7" s="76">
        <v>8.57</v>
      </c>
      <c r="I7" s="76">
        <v>11.95</v>
      </c>
      <c r="J7" s="76">
        <v>15.1</v>
      </c>
      <c r="K7" s="76">
        <v>18.03</v>
      </c>
      <c r="L7" s="75">
        <v>3.52</v>
      </c>
      <c r="M7" s="76">
        <v>5.37</v>
      </c>
      <c r="N7" s="76">
        <v>6.96</v>
      </c>
      <c r="O7" s="76">
        <v>9.3699999999999992</v>
      </c>
      <c r="P7" s="77">
        <v>11.65</v>
      </c>
      <c r="Q7" s="76">
        <v>-0.27</v>
      </c>
      <c r="R7" s="76">
        <v>0.7</v>
      </c>
      <c r="S7" s="76">
        <v>2.02</v>
      </c>
      <c r="T7" s="76">
        <v>2.46</v>
      </c>
      <c r="U7" s="76">
        <v>1.85</v>
      </c>
      <c r="V7" s="75">
        <v>3.83</v>
      </c>
      <c r="W7" s="76">
        <v>5.04</v>
      </c>
      <c r="X7" s="76">
        <v>5.0599999999999996</v>
      </c>
      <c r="Y7" s="76">
        <v>2.77</v>
      </c>
      <c r="Z7" s="77">
        <v>1.19</v>
      </c>
      <c r="AA7" s="78">
        <v>-1.61</v>
      </c>
      <c r="AB7" s="76">
        <v>-4.67</v>
      </c>
      <c r="AC7" s="76">
        <v>-6.89</v>
      </c>
      <c r="AD7" s="76">
        <v>-4.71</v>
      </c>
      <c r="AE7" s="77">
        <v>-0.3</v>
      </c>
      <c r="AF7" s="78">
        <v>0.57999999999999996</v>
      </c>
      <c r="AG7" s="76">
        <v>10.68</v>
      </c>
      <c r="AH7" s="76">
        <v>19.440000000000001</v>
      </c>
      <c r="AI7" s="76">
        <v>17.010000000000002</v>
      </c>
      <c r="AJ7" s="77">
        <v>4.18</v>
      </c>
      <c r="AK7" s="78">
        <v>17.73</v>
      </c>
      <c r="AL7" s="76">
        <v>30.04</v>
      </c>
      <c r="AM7" s="76">
        <v>37.840000000000003</v>
      </c>
      <c r="AN7" s="76">
        <v>54.93</v>
      </c>
      <c r="AO7" s="77">
        <v>69.52</v>
      </c>
      <c r="AP7" s="78">
        <v>11.79</v>
      </c>
      <c r="AQ7" s="76">
        <v>21.9</v>
      </c>
      <c r="AR7" s="76">
        <v>48.07</v>
      </c>
      <c r="AS7" s="76">
        <v>65.069999999999993</v>
      </c>
      <c r="AT7" s="77">
        <v>86.45</v>
      </c>
    </row>
    <row r="8" spans="1:46" x14ac:dyDescent="0.25">
      <c r="A8" s="469" t="s">
        <v>231</v>
      </c>
      <c r="B8" s="470"/>
      <c r="C8" s="470"/>
      <c r="D8" s="470"/>
      <c r="E8" s="470"/>
      <c r="F8" s="470"/>
      <c r="G8" s="470"/>
      <c r="H8" s="470"/>
      <c r="I8" s="470"/>
      <c r="J8" s="470"/>
      <c r="K8" s="470"/>
      <c r="L8" s="470"/>
      <c r="M8" s="470"/>
      <c r="N8" s="470"/>
      <c r="O8" s="470"/>
      <c r="P8" s="470"/>
      <c r="Q8" s="470"/>
      <c r="R8" s="470"/>
      <c r="S8" s="470"/>
      <c r="T8" s="470"/>
      <c r="U8" s="470"/>
      <c r="V8" s="470"/>
      <c r="W8" s="470"/>
      <c r="X8" s="470"/>
      <c r="Y8" s="470"/>
      <c r="Z8" s="470"/>
      <c r="AA8" s="470"/>
      <c r="AB8" s="470"/>
      <c r="AC8" s="470"/>
      <c r="AD8" s="470"/>
      <c r="AE8" s="470"/>
      <c r="AF8" s="470"/>
      <c r="AG8" s="470"/>
      <c r="AH8" s="470"/>
      <c r="AI8" s="470"/>
      <c r="AJ8" s="470"/>
      <c r="AK8" s="470"/>
      <c r="AL8" s="470"/>
      <c r="AM8" s="470"/>
      <c r="AN8" s="470"/>
      <c r="AO8" s="470"/>
      <c r="AP8" s="470"/>
      <c r="AQ8" s="470"/>
      <c r="AR8" s="470"/>
      <c r="AS8" s="470"/>
      <c r="AT8" s="471"/>
    </row>
    <row r="9" spans="1:46" ht="15" hidden="1" customHeight="1" x14ac:dyDescent="0.25">
      <c r="A9" s="79" t="s">
        <v>131</v>
      </c>
      <c r="B9" s="80" t="s">
        <v>206</v>
      </c>
      <c r="C9" s="81"/>
      <c r="D9" s="81"/>
      <c r="E9" s="81"/>
      <c r="F9" s="82"/>
      <c r="G9" s="81" t="s">
        <v>211</v>
      </c>
      <c r="H9" s="81" t="s">
        <v>212</v>
      </c>
      <c r="I9" s="81" t="s">
        <v>213</v>
      </c>
      <c r="J9" s="81" t="s">
        <v>214</v>
      </c>
      <c r="K9" s="81" t="s">
        <v>215</v>
      </c>
      <c r="L9" s="80" t="s">
        <v>216</v>
      </c>
      <c r="M9" s="81" t="s">
        <v>217</v>
      </c>
      <c r="N9" s="81" t="s">
        <v>218</v>
      </c>
      <c r="O9" s="81" t="s">
        <v>219</v>
      </c>
      <c r="P9" s="82" t="s">
        <v>220</v>
      </c>
      <c r="Q9" s="81" t="s">
        <v>221</v>
      </c>
      <c r="R9" s="81" t="s">
        <v>222</v>
      </c>
      <c r="S9" s="81" t="s">
        <v>223</v>
      </c>
      <c r="T9" s="81" t="s">
        <v>224</v>
      </c>
      <c r="U9" s="81" t="s">
        <v>225</v>
      </c>
      <c r="V9" s="80" t="s">
        <v>226</v>
      </c>
      <c r="W9" s="81" t="s">
        <v>227</v>
      </c>
      <c r="X9" s="81" t="s">
        <v>228</v>
      </c>
      <c r="Y9" s="81" t="s">
        <v>229</v>
      </c>
      <c r="Z9" s="82" t="s">
        <v>230</v>
      </c>
      <c r="AA9" s="83" t="s">
        <v>226</v>
      </c>
      <c r="AB9" s="81"/>
      <c r="AC9" s="81"/>
      <c r="AD9" s="81"/>
      <c r="AE9" s="82"/>
      <c r="AF9" s="83" t="s">
        <v>226</v>
      </c>
      <c r="AG9" s="81"/>
      <c r="AH9" s="81"/>
      <c r="AI9" s="81"/>
      <c r="AJ9" s="82"/>
      <c r="AK9" s="83" t="s">
        <v>226</v>
      </c>
      <c r="AL9" s="81"/>
      <c r="AM9" s="81"/>
      <c r="AN9" s="81"/>
      <c r="AO9" s="82"/>
      <c r="AP9" s="83" t="s">
        <v>226</v>
      </c>
      <c r="AQ9" s="81"/>
      <c r="AR9" s="81"/>
      <c r="AS9" s="81"/>
      <c r="AT9" s="82"/>
    </row>
    <row r="10" spans="1:46" x14ac:dyDescent="0.25">
      <c r="A10" s="84" t="s">
        <v>69</v>
      </c>
      <c r="B10" s="85">
        <v>2.19</v>
      </c>
      <c r="C10" s="86">
        <v>4.22</v>
      </c>
      <c r="D10" s="86">
        <v>6.79</v>
      </c>
      <c r="E10" s="86">
        <v>9.41</v>
      </c>
      <c r="F10" s="87">
        <v>11.33</v>
      </c>
      <c r="G10" s="86">
        <v>2.95</v>
      </c>
      <c r="H10" s="86">
        <v>5.43</v>
      </c>
      <c r="I10" s="86">
        <v>8.14</v>
      </c>
      <c r="J10" s="86">
        <v>11.21</v>
      </c>
      <c r="K10" s="86">
        <v>13.96</v>
      </c>
      <c r="L10" s="85">
        <v>1.28</v>
      </c>
      <c r="M10" s="86">
        <v>2.54</v>
      </c>
      <c r="N10" s="86">
        <v>5.42</v>
      </c>
      <c r="O10" s="86">
        <v>8.7899999999999991</v>
      </c>
      <c r="P10" s="87">
        <v>11.08</v>
      </c>
      <c r="Q10" s="86">
        <v>2.5299999999999998</v>
      </c>
      <c r="R10" s="86">
        <v>5.23</v>
      </c>
      <c r="S10" s="86">
        <v>6.93</v>
      </c>
      <c r="T10" s="86">
        <v>7.35</v>
      </c>
      <c r="U10" s="86">
        <v>7.06</v>
      </c>
      <c r="V10" s="85">
        <v>2.23</v>
      </c>
      <c r="W10" s="86">
        <v>2.2000000000000002</v>
      </c>
      <c r="X10" s="86">
        <v>1.54</v>
      </c>
      <c r="Y10" s="86">
        <v>-0.21</v>
      </c>
      <c r="Z10" s="87">
        <v>-0.36</v>
      </c>
      <c r="AA10" s="88">
        <v>-1.01</v>
      </c>
      <c r="AB10" s="86">
        <v>-0.56000000000000005</v>
      </c>
      <c r="AC10" s="86">
        <v>2.71</v>
      </c>
      <c r="AD10" s="86">
        <v>9.0500000000000007</v>
      </c>
      <c r="AE10" s="87">
        <v>13.71</v>
      </c>
      <c r="AF10" s="88">
        <v>4.12</v>
      </c>
      <c r="AG10" s="86">
        <v>11.46</v>
      </c>
      <c r="AH10" s="86">
        <v>13.95</v>
      </c>
      <c r="AI10" s="86">
        <v>10.75</v>
      </c>
      <c r="AJ10" s="87">
        <v>4.1500000000000004</v>
      </c>
      <c r="AK10" s="88">
        <v>11.09</v>
      </c>
      <c r="AL10" s="86">
        <v>23.86</v>
      </c>
      <c r="AM10" s="86">
        <v>34.89</v>
      </c>
      <c r="AN10" s="86">
        <v>47.95</v>
      </c>
      <c r="AO10" s="87">
        <v>53.99</v>
      </c>
      <c r="AP10" s="88">
        <v>4.75</v>
      </c>
      <c r="AQ10" s="86">
        <v>6.5</v>
      </c>
      <c r="AR10" s="86">
        <v>23.55</v>
      </c>
      <c r="AS10" s="86">
        <v>39.01</v>
      </c>
      <c r="AT10" s="87">
        <v>56.96</v>
      </c>
    </row>
    <row r="11" spans="1:46" x14ac:dyDescent="0.25">
      <c r="A11" s="84" t="s">
        <v>70</v>
      </c>
      <c r="B11" s="85">
        <v>3.49</v>
      </c>
      <c r="C11" s="86">
        <v>6.41</v>
      </c>
      <c r="D11" s="86">
        <v>8.64</v>
      </c>
      <c r="E11" s="86">
        <v>10.56</v>
      </c>
      <c r="F11" s="87">
        <v>12.4</v>
      </c>
      <c r="G11" s="86">
        <v>5.61</v>
      </c>
      <c r="H11" s="86">
        <v>11.55</v>
      </c>
      <c r="I11" s="86">
        <v>16.510000000000002</v>
      </c>
      <c r="J11" s="86">
        <v>20.7</v>
      </c>
      <c r="K11" s="86">
        <v>24.63</v>
      </c>
      <c r="L11" s="85">
        <v>4.95</v>
      </c>
      <c r="M11" s="86">
        <v>8.23</v>
      </c>
      <c r="N11" s="86">
        <v>10.44</v>
      </c>
      <c r="O11" s="86">
        <v>12.64</v>
      </c>
      <c r="P11" s="87">
        <v>14.91</v>
      </c>
      <c r="Q11" s="86">
        <v>-0.91</v>
      </c>
      <c r="R11" s="86">
        <v>-1.53</v>
      </c>
      <c r="S11" s="86">
        <v>-1.93</v>
      </c>
      <c r="T11" s="86">
        <v>-2.68</v>
      </c>
      <c r="U11" s="86">
        <v>-3.59</v>
      </c>
      <c r="V11" s="85">
        <v>0.4</v>
      </c>
      <c r="W11" s="86">
        <v>-0.41</v>
      </c>
      <c r="X11" s="86">
        <v>-1.85</v>
      </c>
      <c r="Y11" s="86">
        <v>-4.1900000000000004</v>
      </c>
      <c r="Z11" s="87">
        <v>-4.54</v>
      </c>
      <c r="AA11" s="88">
        <v>-0.57999999999999996</v>
      </c>
      <c r="AB11" s="86">
        <v>-1.9</v>
      </c>
      <c r="AC11" s="86">
        <v>-3.89</v>
      </c>
      <c r="AD11" s="86">
        <v>-3.87</v>
      </c>
      <c r="AE11" s="87">
        <v>-2.12</v>
      </c>
      <c r="AF11" s="88">
        <v>0.31</v>
      </c>
      <c r="AG11" s="86">
        <v>6.67</v>
      </c>
      <c r="AH11" s="86">
        <v>14.18</v>
      </c>
      <c r="AI11" s="86">
        <v>15.81</v>
      </c>
      <c r="AJ11" s="87">
        <v>6.46</v>
      </c>
      <c r="AK11" s="88">
        <v>27.21</v>
      </c>
      <c r="AL11" s="86">
        <v>46.65</v>
      </c>
      <c r="AM11" s="86">
        <v>55.36</v>
      </c>
      <c r="AN11" s="86">
        <v>68.63</v>
      </c>
      <c r="AO11" s="87">
        <v>83.24</v>
      </c>
      <c r="AP11" s="88">
        <v>14.2</v>
      </c>
      <c r="AQ11" s="86">
        <v>30.64</v>
      </c>
      <c r="AR11" s="86">
        <v>67.47</v>
      </c>
      <c r="AS11" s="86">
        <v>90.44</v>
      </c>
      <c r="AT11" s="87">
        <v>114.84</v>
      </c>
    </row>
    <row r="12" spans="1:46" x14ac:dyDescent="0.25">
      <c r="A12" s="84" t="s">
        <v>71</v>
      </c>
      <c r="B12" s="85">
        <v>1.8</v>
      </c>
      <c r="C12" s="86">
        <v>2.71</v>
      </c>
      <c r="D12" s="86">
        <v>3.11</v>
      </c>
      <c r="E12" s="86">
        <v>3.7</v>
      </c>
      <c r="F12" s="87">
        <v>4.18</v>
      </c>
      <c r="G12" s="86">
        <v>3.05</v>
      </c>
      <c r="H12" s="86">
        <v>5.79</v>
      </c>
      <c r="I12" s="86">
        <v>8.16</v>
      </c>
      <c r="J12" s="86">
        <v>9.74</v>
      </c>
      <c r="K12" s="86">
        <v>11.51</v>
      </c>
      <c r="L12" s="85">
        <v>2.83</v>
      </c>
      <c r="M12" s="86">
        <v>3.57</v>
      </c>
      <c r="N12" s="86">
        <v>2.87</v>
      </c>
      <c r="O12" s="86">
        <v>3.62</v>
      </c>
      <c r="P12" s="87">
        <v>4.3899999999999997</v>
      </c>
      <c r="Q12" s="86">
        <v>-1.7</v>
      </c>
      <c r="R12" s="86">
        <v>-2.98</v>
      </c>
      <c r="S12" s="86">
        <v>-3.33</v>
      </c>
      <c r="T12" s="86">
        <v>-4.37</v>
      </c>
      <c r="U12" s="86">
        <v>-6.16</v>
      </c>
      <c r="V12" s="85">
        <v>1.6</v>
      </c>
      <c r="W12" s="86">
        <v>0.95</v>
      </c>
      <c r="X12" s="86">
        <v>-0.73</v>
      </c>
      <c r="Y12" s="86">
        <v>-4.1399999999999997</v>
      </c>
      <c r="Z12" s="87">
        <v>-6.84</v>
      </c>
      <c r="AA12" s="88">
        <v>-3.12</v>
      </c>
      <c r="AB12" s="86">
        <v>-8.3000000000000007</v>
      </c>
      <c r="AC12" s="86">
        <v>-12.24</v>
      </c>
      <c r="AD12" s="86">
        <v>-12.63</v>
      </c>
      <c r="AE12" s="87">
        <v>-9.8000000000000007</v>
      </c>
      <c r="AF12" s="88">
        <v>-6.83</v>
      </c>
      <c r="AG12" s="86">
        <v>-1.74</v>
      </c>
      <c r="AH12" s="86">
        <v>4.24</v>
      </c>
      <c r="AI12" s="86">
        <v>0.52</v>
      </c>
      <c r="AJ12" s="87">
        <v>-11.73</v>
      </c>
      <c r="AK12" s="88">
        <v>22.56</v>
      </c>
      <c r="AL12" s="86">
        <v>35.630000000000003</v>
      </c>
      <c r="AM12" s="86">
        <v>34.32</v>
      </c>
      <c r="AN12" s="86">
        <v>45.63</v>
      </c>
      <c r="AO12" s="87">
        <v>56.56</v>
      </c>
      <c r="AP12" s="88">
        <v>13.91</v>
      </c>
      <c r="AQ12" s="86">
        <v>25.65</v>
      </c>
      <c r="AR12" s="86">
        <v>58.2</v>
      </c>
      <c r="AS12" s="86">
        <v>73.7</v>
      </c>
      <c r="AT12" s="87">
        <v>85.98</v>
      </c>
    </row>
    <row r="13" spans="1:46" x14ac:dyDescent="0.25">
      <c r="A13" s="84" t="s">
        <v>123</v>
      </c>
      <c r="B13" s="85">
        <v>-0.13</v>
      </c>
      <c r="C13" s="86">
        <v>-1.52</v>
      </c>
      <c r="D13" s="86">
        <v>-3.09</v>
      </c>
      <c r="E13" s="86">
        <v>-4.3600000000000003</v>
      </c>
      <c r="F13" s="87">
        <v>-5.64</v>
      </c>
      <c r="G13" s="86">
        <v>2.36</v>
      </c>
      <c r="H13" s="86">
        <v>2.79</v>
      </c>
      <c r="I13" s="86">
        <v>2.62</v>
      </c>
      <c r="J13" s="86">
        <v>2.04</v>
      </c>
      <c r="K13" s="86">
        <v>1.34</v>
      </c>
      <c r="L13" s="85">
        <v>1.1499999999999999</v>
      </c>
      <c r="M13" s="86">
        <v>0.2</v>
      </c>
      <c r="N13" s="86">
        <v>-2.0299999999999998</v>
      </c>
      <c r="O13" s="86">
        <v>-3.61</v>
      </c>
      <c r="P13" s="87">
        <v>-5.05</v>
      </c>
      <c r="Q13" s="86">
        <v>-7.24</v>
      </c>
      <c r="R13" s="86">
        <v>-12.82</v>
      </c>
      <c r="S13" s="86">
        <v>-15.61</v>
      </c>
      <c r="T13" s="86">
        <v>-17.53</v>
      </c>
      <c r="U13" s="86">
        <v>-19.53</v>
      </c>
      <c r="V13" s="85">
        <v>-3.26</v>
      </c>
      <c r="W13" s="86">
        <v>-6.65</v>
      </c>
      <c r="X13" s="86">
        <v>-8.44</v>
      </c>
      <c r="Y13" s="86">
        <v>-11.36</v>
      </c>
      <c r="Z13" s="87">
        <v>-15.43</v>
      </c>
      <c r="AA13" s="88">
        <v>-4.3600000000000003</v>
      </c>
      <c r="AB13" s="86">
        <v>-12.82</v>
      </c>
      <c r="AC13" s="86">
        <v>-22.06</v>
      </c>
      <c r="AD13" s="86">
        <v>-26.67</v>
      </c>
      <c r="AE13" s="87">
        <v>-26.35</v>
      </c>
      <c r="AF13" s="88">
        <v>-5.16</v>
      </c>
      <c r="AG13" s="86">
        <v>0.78</v>
      </c>
      <c r="AH13" s="86">
        <v>7.57</v>
      </c>
      <c r="AI13" s="86">
        <v>2.04</v>
      </c>
      <c r="AJ13" s="87">
        <v>-13.62</v>
      </c>
      <c r="AK13" s="88">
        <v>18.23</v>
      </c>
      <c r="AL13" s="86">
        <v>26.08</v>
      </c>
      <c r="AM13" s="86">
        <v>25.89</v>
      </c>
      <c r="AN13" s="86">
        <v>37.03</v>
      </c>
      <c r="AO13" s="87">
        <v>48.21</v>
      </c>
      <c r="AP13" s="88">
        <v>13.9</v>
      </c>
      <c r="AQ13" s="86">
        <v>25.93</v>
      </c>
      <c r="AR13" s="86">
        <v>53.71</v>
      </c>
      <c r="AS13" s="86">
        <v>66.849999999999994</v>
      </c>
      <c r="AT13" s="87">
        <v>81.430000000000007</v>
      </c>
    </row>
    <row r="14" spans="1:46" x14ac:dyDescent="0.25">
      <c r="A14" s="84" t="s">
        <v>124</v>
      </c>
      <c r="B14" s="85">
        <v>5.92</v>
      </c>
      <c r="C14" s="86">
        <v>11.19</v>
      </c>
      <c r="D14" s="86">
        <v>16.28</v>
      </c>
      <c r="E14" s="86">
        <v>21.07</v>
      </c>
      <c r="F14" s="87">
        <v>25.17</v>
      </c>
      <c r="G14" s="86">
        <v>7.2</v>
      </c>
      <c r="H14" s="86">
        <v>13.46</v>
      </c>
      <c r="I14" s="86">
        <v>19.350000000000001</v>
      </c>
      <c r="J14" s="86">
        <v>24.8</v>
      </c>
      <c r="K14" s="86">
        <v>29.95</v>
      </c>
      <c r="L14" s="85">
        <v>4.8899999999999997</v>
      </c>
      <c r="M14" s="86">
        <v>8.56</v>
      </c>
      <c r="N14" s="86">
        <v>12.81</v>
      </c>
      <c r="O14" s="86">
        <v>17.920000000000002</v>
      </c>
      <c r="P14" s="87">
        <v>22.58</v>
      </c>
      <c r="Q14" s="86">
        <v>5.37</v>
      </c>
      <c r="R14" s="86">
        <v>11.7</v>
      </c>
      <c r="S14" s="86">
        <v>16.829999999999998</v>
      </c>
      <c r="T14" s="86">
        <v>19.79</v>
      </c>
      <c r="U14" s="86">
        <v>20.87</v>
      </c>
      <c r="V14" s="85">
        <v>6.84</v>
      </c>
      <c r="W14" s="86">
        <v>10.42</v>
      </c>
      <c r="X14" s="86">
        <v>11.79</v>
      </c>
      <c r="Y14" s="86">
        <v>10.1</v>
      </c>
      <c r="Z14" s="87">
        <v>9.4700000000000006</v>
      </c>
      <c r="AA14" s="88">
        <v>2.93</v>
      </c>
      <c r="AB14" s="86">
        <v>6.08</v>
      </c>
      <c r="AC14" s="86">
        <v>11.63</v>
      </c>
      <c r="AD14" s="86">
        <v>22</v>
      </c>
      <c r="AE14" s="87">
        <v>30.63</v>
      </c>
      <c r="AF14" s="88">
        <v>3.1</v>
      </c>
      <c r="AG14" s="86">
        <v>13.87</v>
      </c>
      <c r="AH14" s="86">
        <v>22.99</v>
      </c>
      <c r="AI14" s="86">
        <v>23.61</v>
      </c>
      <c r="AJ14" s="87">
        <v>19.670000000000002</v>
      </c>
      <c r="AK14" s="88">
        <v>15.27</v>
      </c>
      <c r="AL14" s="86">
        <v>31.72</v>
      </c>
      <c r="AM14" s="86">
        <v>42.33</v>
      </c>
      <c r="AN14" s="86">
        <v>60.38</v>
      </c>
      <c r="AO14" s="87">
        <v>75.709999999999994</v>
      </c>
      <c r="AP14" s="88">
        <v>8.69</v>
      </c>
      <c r="AQ14" s="86">
        <v>14.37</v>
      </c>
      <c r="AR14" s="86">
        <v>39.26</v>
      </c>
      <c r="AS14" s="86">
        <v>58.94</v>
      </c>
      <c r="AT14" s="87">
        <v>80.650000000000006</v>
      </c>
    </row>
    <row r="15" spans="1:46" x14ac:dyDescent="0.25">
      <c r="A15" s="84" t="s">
        <v>72</v>
      </c>
      <c r="B15" s="85">
        <v>2.33</v>
      </c>
      <c r="C15" s="86">
        <v>3.27</v>
      </c>
      <c r="D15" s="86">
        <v>3.58</v>
      </c>
      <c r="E15" s="86">
        <v>4.0199999999999996</v>
      </c>
      <c r="F15" s="87">
        <v>4.32</v>
      </c>
      <c r="G15" s="86">
        <v>4.4400000000000004</v>
      </c>
      <c r="H15" s="86">
        <v>7.4</v>
      </c>
      <c r="I15" s="86">
        <v>9.6199999999999992</v>
      </c>
      <c r="J15" s="86">
        <v>10.86</v>
      </c>
      <c r="K15" s="86">
        <v>12.19</v>
      </c>
      <c r="L15" s="85">
        <v>4.1100000000000003</v>
      </c>
      <c r="M15" s="86">
        <v>4.8499999999999996</v>
      </c>
      <c r="N15" s="86">
        <v>3.81</v>
      </c>
      <c r="O15" s="86">
        <v>3.97</v>
      </c>
      <c r="P15" s="87">
        <v>3.97</v>
      </c>
      <c r="Q15" s="86">
        <v>-3.65</v>
      </c>
      <c r="R15" s="86">
        <v>-5.12</v>
      </c>
      <c r="S15" s="86">
        <v>-5.0999999999999996</v>
      </c>
      <c r="T15" s="86">
        <v>-5.28</v>
      </c>
      <c r="U15" s="86">
        <v>-5.87</v>
      </c>
      <c r="V15" s="85">
        <v>0.63</v>
      </c>
      <c r="W15" s="86">
        <v>1.54</v>
      </c>
      <c r="X15" s="86">
        <v>2</v>
      </c>
      <c r="Y15" s="86">
        <v>1.1299999999999999</v>
      </c>
      <c r="Z15" s="87">
        <v>-0.96</v>
      </c>
      <c r="AA15" s="88">
        <v>-2.65</v>
      </c>
      <c r="AB15" s="86">
        <v>-9.7200000000000006</v>
      </c>
      <c r="AC15" s="86">
        <v>-16.22</v>
      </c>
      <c r="AD15" s="86">
        <v>-19.37</v>
      </c>
      <c r="AE15" s="87">
        <v>-17.18</v>
      </c>
      <c r="AF15" s="88">
        <v>-3.28</v>
      </c>
      <c r="AG15" s="86">
        <v>3.27</v>
      </c>
      <c r="AH15" s="86">
        <v>11.99</v>
      </c>
      <c r="AI15" s="86">
        <v>9.26</v>
      </c>
      <c r="AJ15" s="87">
        <v>-6.16</v>
      </c>
      <c r="AK15" s="88">
        <v>28.14</v>
      </c>
      <c r="AL15" s="86">
        <v>45.36</v>
      </c>
      <c r="AM15" s="86">
        <v>47.11</v>
      </c>
      <c r="AN15" s="86">
        <v>62.11</v>
      </c>
      <c r="AO15" s="87">
        <v>78.83</v>
      </c>
      <c r="AP15" s="88">
        <v>19.43</v>
      </c>
      <c r="AQ15" s="86">
        <v>40.17</v>
      </c>
      <c r="AR15" s="86">
        <v>79.19</v>
      </c>
      <c r="AS15" s="86">
        <v>102.01</v>
      </c>
      <c r="AT15" s="87">
        <v>117.99</v>
      </c>
    </row>
    <row r="16" spans="1:46" x14ac:dyDescent="0.25">
      <c r="A16" s="84" t="s">
        <v>125</v>
      </c>
      <c r="B16" s="85">
        <v>0.69</v>
      </c>
      <c r="C16" s="86">
        <v>0.78</v>
      </c>
      <c r="D16" s="86">
        <v>0.54</v>
      </c>
      <c r="E16" s="86">
        <v>0.65</v>
      </c>
      <c r="F16" s="87">
        <v>0.51</v>
      </c>
      <c r="G16" s="86">
        <v>3.04</v>
      </c>
      <c r="H16" s="86">
        <v>4.92</v>
      </c>
      <c r="I16" s="86">
        <v>6.31</v>
      </c>
      <c r="J16" s="86">
        <v>7.62</v>
      </c>
      <c r="K16" s="86">
        <v>8.58</v>
      </c>
      <c r="L16" s="85">
        <v>1.28</v>
      </c>
      <c r="M16" s="86">
        <v>1.0900000000000001</v>
      </c>
      <c r="N16" s="86">
        <v>-0.17</v>
      </c>
      <c r="O16" s="86">
        <v>-0.44</v>
      </c>
      <c r="P16" s="87">
        <v>-0.56000000000000005</v>
      </c>
      <c r="Q16" s="86">
        <v>-4.01</v>
      </c>
      <c r="R16" s="86">
        <v>-6.11</v>
      </c>
      <c r="S16" s="86">
        <v>-6.9</v>
      </c>
      <c r="T16" s="86">
        <v>-7.87</v>
      </c>
      <c r="U16" s="86">
        <v>-9.7100000000000009</v>
      </c>
      <c r="V16" s="85">
        <v>1.35</v>
      </c>
      <c r="W16" s="86">
        <v>1.62</v>
      </c>
      <c r="X16" s="86">
        <v>-7.0000000000000007E-2</v>
      </c>
      <c r="Y16" s="86">
        <v>-3.07</v>
      </c>
      <c r="Z16" s="87">
        <v>-6.98</v>
      </c>
      <c r="AA16" s="88">
        <v>-5.46</v>
      </c>
      <c r="AB16" s="86">
        <v>-13.56</v>
      </c>
      <c r="AC16" s="86">
        <v>-20.63</v>
      </c>
      <c r="AD16" s="86">
        <v>-22.94</v>
      </c>
      <c r="AE16" s="87">
        <v>-20.05</v>
      </c>
      <c r="AF16" s="88">
        <v>-3.64</v>
      </c>
      <c r="AG16" s="86">
        <v>2.97</v>
      </c>
      <c r="AH16" s="86">
        <v>10.34</v>
      </c>
      <c r="AI16" s="86">
        <v>4.9800000000000004</v>
      </c>
      <c r="AJ16" s="87">
        <v>-11.96</v>
      </c>
      <c r="AK16" s="88">
        <v>17.170000000000002</v>
      </c>
      <c r="AL16" s="86">
        <v>27.21</v>
      </c>
      <c r="AM16" s="86">
        <v>30.35</v>
      </c>
      <c r="AN16" s="86">
        <v>43.09</v>
      </c>
      <c r="AO16" s="87">
        <v>55.26</v>
      </c>
      <c r="AP16" s="88">
        <v>11.94</v>
      </c>
      <c r="AQ16" s="86">
        <v>24.18</v>
      </c>
      <c r="AR16" s="86">
        <v>48.81</v>
      </c>
      <c r="AS16" s="86">
        <v>64.42</v>
      </c>
      <c r="AT16" s="87">
        <v>79.680000000000007</v>
      </c>
    </row>
    <row r="17" spans="1:46" x14ac:dyDescent="0.25">
      <c r="A17" s="84" t="s">
        <v>73</v>
      </c>
      <c r="B17" s="85">
        <v>1.67</v>
      </c>
      <c r="C17" s="86">
        <v>2.5099999999999998</v>
      </c>
      <c r="D17" s="86">
        <v>4.22</v>
      </c>
      <c r="E17" s="86">
        <v>6.05</v>
      </c>
      <c r="F17" s="87">
        <v>7.31</v>
      </c>
      <c r="G17" s="86">
        <v>2.69</v>
      </c>
      <c r="H17" s="86">
        <v>3.7</v>
      </c>
      <c r="I17" s="86">
        <v>5.51</v>
      </c>
      <c r="J17" s="86">
        <v>7.43</v>
      </c>
      <c r="K17" s="86">
        <v>9.15</v>
      </c>
      <c r="L17" s="85">
        <v>0.38</v>
      </c>
      <c r="M17" s="86">
        <v>-0.19</v>
      </c>
      <c r="N17" s="86">
        <v>1.0900000000000001</v>
      </c>
      <c r="O17" s="86">
        <v>3.29</v>
      </c>
      <c r="P17" s="87">
        <v>4.97</v>
      </c>
      <c r="Q17" s="86">
        <v>1.83</v>
      </c>
      <c r="R17" s="86">
        <v>4.6399999999999997</v>
      </c>
      <c r="S17" s="86">
        <v>6.84</v>
      </c>
      <c r="T17" s="86">
        <v>7.92</v>
      </c>
      <c r="U17" s="86">
        <v>7.64</v>
      </c>
      <c r="V17" s="85">
        <v>5.64</v>
      </c>
      <c r="W17" s="86">
        <v>7.36</v>
      </c>
      <c r="X17" s="86">
        <v>7.64</v>
      </c>
      <c r="Y17" s="86">
        <v>4.8899999999999997</v>
      </c>
      <c r="Z17" s="87">
        <v>3.66</v>
      </c>
      <c r="AA17" s="88">
        <v>-4.4800000000000004</v>
      </c>
      <c r="AB17" s="86">
        <v>-9.09</v>
      </c>
      <c r="AC17" s="86">
        <v>-8.7200000000000006</v>
      </c>
      <c r="AD17" s="86">
        <v>-1.98</v>
      </c>
      <c r="AE17" s="87">
        <v>4.5599999999999996</v>
      </c>
      <c r="AF17" s="88">
        <v>-0.94</v>
      </c>
      <c r="AG17" s="86">
        <v>9.4600000000000009</v>
      </c>
      <c r="AH17" s="86">
        <v>12.87</v>
      </c>
      <c r="AI17" s="86">
        <v>4.21</v>
      </c>
      <c r="AJ17" s="87">
        <v>-8.84</v>
      </c>
      <c r="AK17" s="88">
        <v>8.02</v>
      </c>
      <c r="AL17" s="86">
        <v>13.69</v>
      </c>
      <c r="AM17" s="86">
        <v>18.600000000000001</v>
      </c>
      <c r="AN17" s="86">
        <v>34.409999999999997</v>
      </c>
      <c r="AO17" s="87">
        <v>40.44</v>
      </c>
      <c r="AP17" s="88">
        <v>3.89</v>
      </c>
      <c r="AQ17" s="86">
        <v>1.45</v>
      </c>
      <c r="AR17" s="86">
        <v>17.39</v>
      </c>
      <c r="AS17" s="86">
        <v>23.95</v>
      </c>
      <c r="AT17" s="87">
        <v>38.32</v>
      </c>
    </row>
    <row r="18" spans="1:46" x14ac:dyDescent="0.25">
      <c r="A18" s="84" t="s">
        <v>74</v>
      </c>
      <c r="B18" s="85">
        <v>1.35</v>
      </c>
      <c r="C18" s="86">
        <v>1.26</v>
      </c>
      <c r="D18" s="86">
        <v>0.99</v>
      </c>
      <c r="E18" s="86">
        <v>0.81</v>
      </c>
      <c r="F18" s="89">
        <v>0.53</v>
      </c>
      <c r="G18" s="86">
        <v>3.83</v>
      </c>
      <c r="H18" s="86">
        <v>5.04</v>
      </c>
      <c r="I18" s="86">
        <v>6.04</v>
      </c>
      <c r="J18" s="86">
        <v>6.87</v>
      </c>
      <c r="K18" s="90">
        <v>7.64</v>
      </c>
      <c r="L18" s="85">
        <v>2.02</v>
      </c>
      <c r="M18" s="86">
        <v>2.0499999999999998</v>
      </c>
      <c r="N18" s="86">
        <v>1.35</v>
      </c>
      <c r="O18" s="86">
        <v>1.32</v>
      </c>
      <c r="P18" s="89">
        <v>1.49</v>
      </c>
      <c r="Q18" s="86">
        <v>-3.06</v>
      </c>
      <c r="R18" s="86">
        <v>-5.0599999999999996</v>
      </c>
      <c r="S18" s="86">
        <v>-6.36</v>
      </c>
      <c r="T18" s="86">
        <v>-8.1199999999999992</v>
      </c>
      <c r="U18" s="90">
        <v>-10.54</v>
      </c>
      <c r="V18" s="85">
        <v>1.88</v>
      </c>
      <c r="W18" s="86">
        <v>0.73</v>
      </c>
      <c r="X18" s="86">
        <v>-1.85</v>
      </c>
      <c r="Y18" s="86">
        <v>-5.8</v>
      </c>
      <c r="Z18" s="89">
        <v>-9.1</v>
      </c>
      <c r="AA18" s="88">
        <v>-3.43</v>
      </c>
      <c r="AB18" s="86">
        <v>-9.18</v>
      </c>
      <c r="AC18" s="86">
        <v>-14.7</v>
      </c>
      <c r="AD18" s="86">
        <v>-16.100000000000001</v>
      </c>
      <c r="AE18" s="89">
        <v>-13.94</v>
      </c>
      <c r="AF18" s="88">
        <v>-3.09</v>
      </c>
      <c r="AG18" s="86">
        <v>3.8</v>
      </c>
      <c r="AH18" s="86">
        <v>12.87</v>
      </c>
      <c r="AI18" s="86">
        <v>10.46</v>
      </c>
      <c r="AJ18" s="89">
        <v>-6.03</v>
      </c>
      <c r="AK18" s="88">
        <v>19.63</v>
      </c>
      <c r="AL18" s="86">
        <v>31.55</v>
      </c>
      <c r="AM18" s="86">
        <v>35.24</v>
      </c>
      <c r="AN18" s="86">
        <v>48.59</v>
      </c>
      <c r="AO18" s="89">
        <v>64.27</v>
      </c>
      <c r="AP18" s="88">
        <v>10.7</v>
      </c>
      <c r="AQ18" s="86">
        <v>16.59</v>
      </c>
      <c r="AR18" s="86">
        <v>43.16</v>
      </c>
      <c r="AS18" s="86">
        <v>54.9</v>
      </c>
      <c r="AT18" s="89">
        <v>68.45</v>
      </c>
    </row>
    <row r="19" spans="1:46" x14ac:dyDescent="0.25">
      <c r="A19" s="84" t="s">
        <v>75</v>
      </c>
      <c r="B19" s="85">
        <v>2.5099999999999998</v>
      </c>
      <c r="C19" s="86">
        <v>4.8600000000000003</v>
      </c>
      <c r="D19" s="86">
        <v>7.72</v>
      </c>
      <c r="E19" s="86">
        <v>10.79</v>
      </c>
      <c r="F19" s="87">
        <v>13.47</v>
      </c>
      <c r="G19" s="86">
        <v>5.4</v>
      </c>
      <c r="H19" s="86">
        <v>9.7799999999999994</v>
      </c>
      <c r="I19" s="86">
        <v>14.9</v>
      </c>
      <c r="J19" s="86">
        <v>19.59</v>
      </c>
      <c r="K19" s="86">
        <v>23.97</v>
      </c>
      <c r="L19" s="85">
        <v>2.23</v>
      </c>
      <c r="M19" s="86">
        <v>3.21</v>
      </c>
      <c r="N19" s="86">
        <v>3.8</v>
      </c>
      <c r="O19" s="86">
        <v>6.17</v>
      </c>
      <c r="P19" s="87">
        <v>9.1199999999999992</v>
      </c>
      <c r="Q19" s="86">
        <v>-0.34</v>
      </c>
      <c r="R19" s="86">
        <v>1.93</v>
      </c>
      <c r="S19" s="86">
        <v>5.83</v>
      </c>
      <c r="T19" s="86">
        <v>8.18</v>
      </c>
      <c r="U19" s="86">
        <v>8.49</v>
      </c>
      <c r="V19" s="85">
        <v>6.76</v>
      </c>
      <c r="W19" s="86">
        <v>12.14</v>
      </c>
      <c r="X19" s="86">
        <v>14.91</v>
      </c>
      <c r="Y19" s="86">
        <v>10.87</v>
      </c>
      <c r="Z19" s="87">
        <v>9.5500000000000007</v>
      </c>
      <c r="AA19" s="88">
        <v>-5.04</v>
      </c>
      <c r="AB19" s="86">
        <v>-10.53</v>
      </c>
      <c r="AC19" s="86">
        <v>-12.62</v>
      </c>
      <c r="AD19" s="86">
        <v>-8.2899999999999991</v>
      </c>
      <c r="AE19" s="87">
        <v>-1.91</v>
      </c>
      <c r="AF19" s="88">
        <v>-1.19</v>
      </c>
      <c r="AG19" s="86">
        <v>7.09</v>
      </c>
      <c r="AH19" s="86">
        <v>10.63</v>
      </c>
      <c r="AI19" s="86">
        <v>4.13</v>
      </c>
      <c r="AJ19" s="87">
        <v>-9.74</v>
      </c>
      <c r="AK19" s="88">
        <v>12.98</v>
      </c>
      <c r="AL19" s="86">
        <v>22.93</v>
      </c>
      <c r="AM19" s="86">
        <v>29.59</v>
      </c>
      <c r="AN19" s="86">
        <v>42.92</v>
      </c>
      <c r="AO19" s="87">
        <v>49.05</v>
      </c>
      <c r="AP19" s="88">
        <v>25.83</v>
      </c>
      <c r="AQ19" s="86">
        <v>40.06</v>
      </c>
      <c r="AR19" s="86">
        <v>69.34</v>
      </c>
      <c r="AS19" s="86">
        <v>91.92</v>
      </c>
      <c r="AT19" s="87">
        <v>118.86</v>
      </c>
    </row>
    <row r="20" spans="1:46" x14ac:dyDescent="0.25">
      <c r="A20" s="84" t="s">
        <v>76</v>
      </c>
      <c r="B20" s="85">
        <v>5.99</v>
      </c>
      <c r="C20" s="86">
        <v>10.84</v>
      </c>
      <c r="D20" s="86">
        <v>15.92</v>
      </c>
      <c r="E20" s="86">
        <v>21.08</v>
      </c>
      <c r="F20" s="87">
        <v>25.84</v>
      </c>
      <c r="G20" s="86">
        <v>7.82</v>
      </c>
      <c r="H20" s="86">
        <v>14.52</v>
      </c>
      <c r="I20" s="86">
        <v>20.87</v>
      </c>
      <c r="J20" s="86">
        <v>27.34</v>
      </c>
      <c r="K20" s="86">
        <v>34.119999999999997</v>
      </c>
      <c r="L20" s="85">
        <v>6.62</v>
      </c>
      <c r="M20" s="86">
        <v>11.07</v>
      </c>
      <c r="N20" s="86">
        <v>15.61</v>
      </c>
      <c r="O20" s="86">
        <v>21.1</v>
      </c>
      <c r="P20" s="87">
        <v>26.75</v>
      </c>
      <c r="Q20" s="86">
        <v>2.9</v>
      </c>
      <c r="R20" s="86">
        <v>6.19</v>
      </c>
      <c r="S20" s="86">
        <v>10.58</v>
      </c>
      <c r="T20" s="86">
        <v>13.72</v>
      </c>
      <c r="U20" s="86">
        <v>14.78</v>
      </c>
      <c r="V20" s="85">
        <v>6.49</v>
      </c>
      <c r="W20" s="86">
        <v>11.47</v>
      </c>
      <c r="X20" s="86">
        <v>14.89</v>
      </c>
      <c r="Y20" s="86">
        <v>13.33</v>
      </c>
      <c r="Z20" s="87">
        <v>12.79</v>
      </c>
      <c r="AA20" s="88">
        <v>0.86</v>
      </c>
      <c r="AB20" s="86">
        <v>-1.74</v>
      </c>
      <c r="AC20" s="86">
        <v>-2.68</v>
      </c>
      <c r="AD20" s="86">
        <v>2.46</v>
      </c>
      <c r="AE20" s="87">
        <v>9.92</v>
      </c>
      <c r="AF20" s="88">
        <v>3.17</v>
      </c>
      <c r="AG20" s="86">
        <v>19.100000000000001</v>
      </c>
      <c r="AH20" s="86">
        <v>30.48</v>
      </c>
      <c r="AI20" s="86">
        <v>29.52</v>
      </c>
      <c r="AJ20" s="87">
        <v>18.59</v>
      </c>
      <c r="AK20" s="88">
        <v>24.57</v>
      </c>
      <c r="AL20" s="86">
        <v>39.53</v>
      </c>
      <c r="AM20" s="86">
        <v>51.7</v>
      </c>
      <c r="AN20" s="86">
        <v>77.05</v>
      </c>
      <c r="AO20" s="87">
        <v>95.32</v>
      </c>
      <c r="AP20" s="88">
        <v>12.06</v>
      </c>
      <c r="AQ20" s="86">
        <v>24.09</v>
      </c>
      <c r="AR20" s="86">
        <v>58.19</v>
      </c>
      <c r="AS20" s="86">
        <v>75.23</v>
      </c>
      <c r="AT20" s="87">
        <v>105.62</v>
      </c>
    </row>
    <row r="21" spans="1:46" x14ac:dyDescent="0.25">
      <c r="A21" s="84" t="s">
        <v>77</v>
      </c>
      <c r="B21" s="85">
        <v>3.93</v>
      </c>
      <c r="C21" s="86">
        <v>8.09</v>
      </c>
      <c r="D21" s="86">
        <v>12.61</v>
      </c>
      <c r="E21" s="86">
        <v>16.86</v>
      </c>
      <c r="F21" s="87">
        <v>20.49</v>
      </c>
      <c r="G21" s="86">
        <v>7.28</v>
      </c>
      <c r="H21" s="86">
        <v>13.23</v>
      </c>
      <c r="I21" s="86">
        <v>19.57</v>
      </c>
      <c r="J21" s="86">
        <v>25.46</v>
      </c>
      <c r="K21" s="86">
        <v>30.59</v>
      </c>
      <c r="L21" s="85">
        <v>2.57</v>
      </c>
      <c r="M21" s="86">
        <v>5.32</v>
      </c>
      <c r="N21" s="86">
        <v>7.94</v>
      </c>
      <c r="O21" s="86">
        <v>11.57</v>
      </c>
      <c r="P21" s="87">
        <v>15.73</v>
      </c>
      <c r="Q21" s="86">
        <v>1.95</v>
      </c>
      <c r="R21" s="86">
        <v>5.89</v>
      </c>
      <c r="S21" s="86">
        <v>10.79</v>
      </c>
      <c r="T21" s="86">
        <v>14.04</v>
      </c>
      <c r="U21" s="86">
        <v>15.36</v>
      </c>
      <c r="V21" s="85">
        <v>7.51</v>
      </c>
      <c r="W21" s="86">
        <v>13.63</v>
      </c>
      <c r="X21" s="86">
        <v>17.96</v>
      </c>
      <c r="Y21" s="86">
        <v>15.85</v>
      </c>
      <c r="Z21" s="87">
        <v>15.5</v>
      </c>
      <c r="AA21" s="88">
        <v>-2.81</v>
      </c>
      <c r="AB21" s="86">
        <v>-5.15</v>
      </c>
      <c r="AC21" s="86">
        <v>-5.0199999999999996</v>
      </c>
      <c r="AD21" s="86">
        <v>1.1299999999999999</v>
      </c>
      <c r="AE21" s="87">
        <v>7.54</v>
      </c>
      <c r="AF21" s="88">
        <v>1.53</v>
      </c>
      <c r="AG21" s="86">
        <v>10.36</v>
      </c>
      <c r="AH21" s="86">
        <v>14.35</v>
      </c>
      <c r="AI21" s="86">
        <v>9.39</v>
      </c>
      <c r="AJ21" s="87">
        <v>-0.63</v>
      </c>
      <c r="AK21" s="88">
        <v>15.67</v>
      </c>
      <c r="AL21" s="86">
        <v>28.75</v>
      </c>
      <c r="AM21" s="86">
        <v>38.880000000000003</v>
      </c>
      <c r="AN21" s="86">
        <v>53.68</v>
      </c>
      <c r="AO21" s="87">
        <v>61.42</v>
      </c>
      <c r="AP21" s="88">
        <v>17.260000000000002</v>
      </c>
      <c r="AQ21" s="86">
        <v>28.86</v>
      </c>
      <c r="AR21" s="86">
        <v>56.63</v>
      </c>
      <c r="AS21" s="86">
        <v>77.66</v>
      </c>
      <c r="AT21" s="87">
        <v>105.92</v>
      </c>
    </row>
    <row r="22" spans="1:46" x14ac:dyDescent="0.25">
      <c r="A22" s="84" t="s">
        <v>78</v>
      </c>
      <c r="B22" s="85">
        <v>3.4</v>
      </c>
      <c r="C22" s="86">
        <v>6.43</v>
      </c>
      <c r="D22" s="86">
        <v>9.25</v>
      </c>
      <c r="E22" s="86">
        <v>12.02</v>
      </c>
      <c r="F22" s="87">
        <v>14.54</v>
      </c>
      <c r="G22" s="86">
        <v>4.8600000000000003</v>
      </c>
      <c r="H22" s="86">
        <v>9.36</v>
      </c>
      <c r="I22" s="86">
        <v>13.98</v>
      </c>
      <c r="J22" s="86">
        <v>18.190000000000001</v>
      </c>
      <c r="K22" s="86">
        <v>22.22</v>
      </c>
      <c r="L22" s="85">
        <v>5.28</v>
      </c>
      <c r="M22" s="86">
        <v>8.9</v>
      </c>
      <c r="N22" s="86">
        <v>11.32</v>
      </c>
      <c r="O22" s="86">
        <v>14.11</v>
      </c>
      <c r="P22" s="87">
        <v>16.87</v>
      </c>
      <c r="Q22" s="86">
        <v>-1.38</v>
      </c>
      <c r="R22" s="86">
        <v>-1.08</v>
      </c>
      <c r="S22" s="86">
        <v>0.13</v>
      </c>
      <c r="T22" s="86">
        <v>1.07</v>
      </c>
      <c r="U22" s="86">
        <v>1.32</v>
      </c>
      <c r="V22" s="85">
        <v>0.95</v>
      </c>
      <c r="W22" s="86">
        <v>2.13</v>
      </c>
      <c r="X22" s="86">
        <v>3.75</v>
      </c>
      <c r="Y22" s="86">
        <v>3.38</v>
      </c>
      <c r="Z22" s="87">
        <v>2.2200000000000002</v>
      </c>
      <c r="AA22" s="88">
        <v>1.8</v>
      </c>
      <c r="AB22" s="86">
        <v>0.16</v>
      </c>
      <c r="AC22" s="86">
        <v>-3.15</v>
      </c>
      <c r="AD22" s="86">
        <v>-3.76</v>
      </c>
      <c r="AE22" s="87">
        <v>-0.84</v>
      </c>
      <c r="AF22" s="88">
        <v>-0.97</v>
      </c>
      <c r="AG22" s="86">
        <v>9.48</v>
      </c>
      <c r="AH22" s="86">
        <v>23.68</v>
      </c>
      <c r="AI22" s="86">
        <v>27.31</v>
      </c>
      <c r="AJ22" s="87">
        <v>16.62</v>
      </c>
      <c r="AK22" s="88">
        <v>18.22</v>
      </c>
      <c r="AL22" s="86">
        <v>32.42</v>
      </c>
      <c r="AM22" s="86">
        <v>38.97</v>
      </c>
      <c r="AN22" s="86">
        <v>57.23</v>
      </c>
      <c r="AO22" s="87">
        <v>80.19</v>
      </c>
      <c r="AP22" s="88">
        <v>15.63</v>
      </c>
      <c r="AQ22" s="86">
        <v>26.77</v>
      </c>
      <c r="AR22" s="86">
        <v>55.44</v>
      </c>
      <c r="AS22" s="86">
        <v>74.98</v>
      </c>
      <c r="AT22" s="87">
        <v>94.51</v>
      </c>
    </row>
    <row r="23" spans="1:46" x14ac:dyDescent="0.25">
      <c r="A23" s="84" t="s">
        <v>79</v>
      </c>
      <c r="B23" s="85">
        <v>2.38</v>
      </c>
      <c r="C23" s="86">
        <v>3.79</v>
      </c>
      <c r="D23" s="86">
        <v>5.0599999999999996</v>
      </c>
      <c r="E23" s="86">
        <v>6.28</v>
      </c>
      <c r="F23" s="87">
        <v>7.32</v>
      </c>
      <c r="G23" s="86">
        <v>4.0599999999999996</v>
      </c>
      <c r="H23" s="86">
        <v>7.46</v>
      </c>
      <c r="I23" s="86">
        <v>10.24</v>
      </c>
      <c r="J23" s="86">
        <v>12.72</v>
      </c>
      <c r="K23" s="86">
        <v>15.38</v>
      </c>
      <c r="L23" s="85">
        <v>3.63</v>
      </c>
      <c r="M23" s="86">
        <v>4.92</v>
      </c>
      <c r="N23" s="86">
        <v>5.76</v>
      </c>
      <c r="O23" s="86">
        <v>6.96</v>
      </c>
      <c r="P23" s="87">
        <v>7.98</v>
      </c>
      <c r="Q23" s="86">
        <v>-1.97</v>
      </c>
      <c r="R23" s="86">
        <v>-3</v>
      </c>
      <c r="S23" s="86">
        <v>-3.01</v>
      </c>
      <c r="T23" s="86">
        <v>-3.42</v>
      </c>
      <c r="U23" s="86">
        <v>-4.46</v>
      </c>
      <c r="V23" s="85">
        <v>0.68</v>
      </c>
      <c r="W23" s="86">
        <v>0.33</v>
      </c>
      <c r="X23" s="86">
        <v>0.45</v>
      </c>
      <c r="Y23" s="86">
        <v>-2.17</v>
      </c>
      <c r="Z23" s="87">
        <v>-3.87</v>
      </c>
      <c r="AA23" s="88">
        <v>-1.88</v>
      </c>
      <c r="AB23" s="86">
        <v>-6.26</v>
      </c>
      <c r="AC23" s="86">
        <v>-11.08</v>
      </c>
      <c r="AD23" s="86">
        <v>-11.32</v>
      </c>
      <c r="AE23" s="87">
        <v>-8.9499999999999993</v>
      </c>
      <c r="AF23" s="88">
        <v>-2.36</v>
      </c>
      <c r="AG23" s="86">
        <v>6.21</v>
      </c>
      <c r="AH23" s="86">
        <v>14.9</v>
      </c>
      <c r="AI23" s="86">
        <v>13.15</v>
      </c>
      <c r="AJ23" s="87">
        <v>0.08</v>
      </c>
      <c r="AK23" s="88">
        <v>23.56</v>
      </c>
      <c r="AL23" s="86">
        <v>36.14</v>
      </c>
      <c r="AM23" s="86">
        <v>40.369999999999997</v>
      </c>
      <c r="AN23" s="86">
        <v>56.17</v>
      </c>
      <c r="AO23" s="87">
        <v>71.28</v>
      </c>
      <c r="AP23" s="88">
        <v>14.42</v>
      </c>
      <c r="AQ23" s="86">
        <v>27.83</v>
      </c>
      <c r="AR23" s="86">
        <v>61.16</v>
      </c>
      <c r="AS23" s="86">
        <v>75.900000000000006</v>
      </c>
      <c r="AT23" s="87">
        <v>96.88</v>
      </c>
    </row>
    <row r="24" spans="1:46" x14ac:dyDescent="0.25">
      <c r="A24" s="84" t="s">
        <v>80</v>
      </c>
      <c r="B24" s="85">
        <v>3.59</v>
      </c>
      <c r="C24" s="86">
        <v>6.34</v>
      </c>
      <c r="D24" s="86">
        <v>9.35</v>
      </c>
      <c r="E24" s="86">
        <v>12.49</v>
      </c>
      <c r="F24" s="87">
        <v>15</v>
      </c>
      <c r="G24" s="86">
        <v>4.6900000000000004</v>
      </c>
      <c r="H24" s="86">
        <v>8.3699999999999992</v>
      </c>
      <c r="I24" s="86">
        <v>11.87</v>
      </c>
      <c r="J24" s="86">
        <v>15.19</v>
      </c>
      <c r="K24" s="86">
        <v>18.21</v>
      </c>
      <c r="L24" s="85">
        <v>3.66</v>
      </c>
      <c r="M24" s="86">
        <v>4.71</v>
      </c>
      <c r="N24" s="86">
        <v>7.23</v>
      </c>
      <c r="O24" s="86">
        <v>11.27</v>
      </c>
      <c r="P24" s="87">
        <v>14.69</v>
      </c>
      <c r="Q24" s="86">
        <v>1.2</v>
      </c>
      <c r="R24" s="86">
        <v>4.8600000000000003</v>
      </c>
      <c r="S24" s="86">
        <v>7.61</v>
      </c>
      <c r="T24" s="86">
        <v>8.94</v>
      </c>
      <c r="U24" s="86">
        <v>8.89</v>
      </c>
      <c r="V24" s="85">
        <v>6.23</v>
      </c>
      <c r="W24" s="86">
        <v>7.94</v>
      </c>
      <c r="X24" s="86">
        <v>7.98</v>
      </c>
      <c r="Y24" s="86">
        <v>5.6</v>
      </c>
      <c r="Z24" s="87">
        <v>4.4000000000000004</v>
      </c>
      <c r="AA24" s="88">
        <v>-0.95</v>
      </c>
      <c r="AB24" s="86">
        <v>-1.51</v>
      </c>
      <c r="AC24" s="86">
        <v>0.04</v>
      </c>
      <c r="AD24" s="86">
        <v>7.41</v>
      </c>
      <c r="AE24" s="87">
        <v>15.04</v>
      </c>
      <c r="AF24" s="88">
        <v>8.1999999999999993</v>
      </c>
      <c r="AG24" s="86">
        <v>26.5</v>
      </c>
      <c r="AH24" s="86">
        <v>37.549999999999997</v>
      </c>
      <c r="AI24" s="86">
        <v>33.47</v>
      </c>
      <c r="AJ24" s="87">
        <v>20.3</v>
      </c>
      <c r="AK24" s="88">
        <v>3.42</v>
      </c>
      <c r="AL24" s="86">
        <v>9.7799999999999994</v>
      </c>
      <c r="AM24" s="86">
        <v>25.08</v>
      </c>
      <c r="AN24" s="86">
        <v>50.71</v>
      </c>
      <c r="AO24" s="87">
        <v>66.56</v>
      </c>
      <c r="AP24" s="88">
        <v>-0.18</v>
      </c>
      <c r="AQ24" s="86">
        <v>-4.87</v>
      </c>
      <c r="AR24" s="86">
        <v>3.31</v>
      </c>
      <c r="AS24" s="86">
        <v>11.92</v>
      </c>
      <c r="AT24" s="87">
        <v>33.520000000000003</v>
      </c>
    </row>
    <row r="25" spans="1:46" x14ac:dyDescent="0.25">
      <c r="A25" s="84" t="s">
        <v>81</v>
      </c>
      <c r="B25" s="85">
        <v>2.68</v>
      </c>
      <c r="C25" s="86">
        <v>4.8600000000000003</v>
      </c>
      <c r="D25" s="86">
        <v>6.29</v>
      </c>
      <c r="E25" s="86">
        <v>7.61</v>
      </c>
      <c r="F25" s="87">
        <v>8.84</v>
      </c>
      <c r="G25" s="86">
        <v>3.83</v>
      </c>
      <c r="H25" s="86">
        <v>8.07</v>
      </c>
      <c r="I25" s="86">
        <v>11.32</v>
      </c>
      <c r="J25" s="86">
        <v>14.1</v>
      </c>
      <c r="K25" s="86">
        <v>16.43</v>
      </c>
      <c r="L25" s="85">
        <v>4.1500000000000004</v>
      </c>
      <c r="M25" s="86">
        <v>6.34</v>
      </c>
      <c r="N25" s="86">
        <v>7.07</v>
      </c>
      <c r="O25" s="86">
        <v>8.15</v>
      </c>
      <c r="P25" s="87">
        <v>9.76</v>
      </c>
      <c r="Q25" s="86">
        <v>-1.46</v>
      </c>
      <c r="R25" s="86">
        <v>-2.0299999999999998</v>
      </c>
      <c r="S25" s="86">
        <v>-1.79</v>
      </c>
      <c r="T25" s="86">
        <v>-1.99</v>
      </c>
      <c r="U25" s="86">
        <v>-2.88</v>
      </c>
      <c r="V25" s="85">
        <v>2.06</v>
      </c>
      <c r="W25" s="86">
        <v>2.48</v>
      </c>
      <c r="X25" s="86">
        <v>1.51</v>
      </c>
      <c r="Y25" s="86">
        <v>7.0000000000000007E-2</v>
      </c>
      <c r="Z25" s="87">
        <v>-2.2000000000000002</v>
      </c>
      <c r="AA25" s="88">
        <v>-3.03</v>
      </c>
      <c r="AB25" s="86">
        <v>-7.06</v>
      </c>
      <c r="AC25" s="86">
        <v>-11.48</v>
      </c>
      <c r="AD25" s="86">
        <v>-12.42</v>
      </c>
      <c r="AE25" s="87">
        <v>-9.32</v>
      </c>
      <c r="AF25" s="88">
        <v>-1.48</v>
      </c>
      <c r="AG25" s="86">
        <v>4.8600000000000003</v>
      </c>
      <c r="AH25" s="86">
        <v>12.92</v>
      </c>
      <c r="AI25" s="86">
        <v>9.74</v>
      </c>
      <c r="AJ25" s="87">
        <v>-4.46</v>
      </c>
      <c r="AK25" s="88">
        <v>22.61</v>
      </c>
      <c r="AL25" s="86">
        <v>37.04</v>
      </c>
      <c r="AM25" s="86">
        <v>42.69</v>
      </c>
      <c r="AN25" s="86">
        <v>55.04</v>
      </c>
      <c r="AO25" s="87">
        <v>69.510000000000005</v>
      </c>
      <c r="AP25" s="88">
        <v>17.11</v>
      </c>
      <c r="AQ25" s="86">
        <v>37.29</v>
      </c>
      <c r="AR25" s="86">
        <v>70.83</v>
      </c>
      <c r="AS25" s="86">
        <v>94.49</v>
      </c>
      <c r="AT25" s="87">
        <v>117.77</v>
      </c>
    </row>
    <row r="26" spans="1:46" x14ac:dyDescent="0.25">
      <c r="A26" s="84" t="s">
        <v>82</v>
      </c>
      <c r="B26" s="85">
        <v>-1.1000000000000001</v>
      </c>
      <c r="C26" s="86">
        <v>-2.96</v>
      </c>
      <c r="D26" s="86">
        <v>-4.92</v>
      </c>
      <c r="E26" s="86">
        <v>-6.62</v>
      </c>
      <c r="F26" s="87">
        <v>-9.09</v>
      </c>
      <c r="G26" s="86">
        <v>1.25</v>
      </c>
      <c r="H26" s="86">
        <v>0.78</v>
      </c>
      <c r="I26" s="86">
        <v>0.14000000000000001</v>
      </c>
      <c r="J26" s="86">
        <v>-0.83</v>
      </c>
      <c r="K26" s="86">
        <v>-2.4500000000000002</v>
      </c>
      <c r="L26" s="85">
        <v>-0.42</v>
      </c>
      <c r="M26" s="86">
        <v>-2.2999999999999998</v>
      </c>
      <c r="N26" s="86">
        <v>-4.9800000000000004</v>
      </c>
      <c r="O26" s="86">
        <v>-6.33</v>
      </c>
      <c r="P26" s="87">
        <v>-8.5500000000000007</v>
      </c>
      <c r="Q26" s="86">
        <v>-6.4</v>
      </c>
      <c r="R26" s="86">
        <v>-10.75</v>
      </c>
      <c r="S26" s="86">
        <v>-13.92</v>
      </c>
      <c r="T26" s="86">
        <v>-17.510000000000002</v>
      </c>
      <c r="U26" s="86">
        <v>-21.9</v>
      </c>
      <c r="V26" s="85">
        <v>-1.1299999999999999</v>
      </c>
      <c r="W26" s="86">
        <v>-4.84</v>
      </c>
      <c r="X26" s="86">
        <v>-9.02</v>
      </c>
      <c r="Y26" s="86">
        <v>-15.08</v>
      </c>
      <c r="Z26" s="87">
        <v>-20.29</v>
      </c>
      <c r="AA26" s="88">
        <v>-5.77</v>
      </c>
      <c r="AB26" s="86">
        <v>-15.54</v>
      </c>
      <c r="AC26" s="86">
        <v>-23.73</v>
      </c>
      <c r="AD26" s="86">
        <v>-26.23</v>
      </c>
      <c r="AE26" s="87">
        <v>-26.15</v>
      </c>
      <c r="AF26" s="88">
        <v>-0.09</v>
      </c>
      <c r="AG26" s="86">
        <v>12.81</v>
      </c>
      <c r="AH26" s="86">
        <v>20.84</v>
      </c>
      <c r="AI26" s="86">
        <v>8.1999999999999993</v>
      </c>
      <c r="AJ26" s="87">
        <v>-12.5</v>
      </c>
      <c r="AK26" s="88">
        <v>12.75</v>
      </c>
      <c r="AL26" s="86">
        <v>22.29</v>
      </c>
      <c r="AM26" s="86">
        <v>28.31</v>
      </c>
      <c r="AN26" s="86">
        <v>49.26</v>
      </c>
      <c r="AO26" s="87">
        <v>61.73</v>
      </c>
      <c r="AP26" s="88">
        <v>3.33</v>
      </c>
      <c r="AQ26" s="86">
        <v>7.99</v>
      </c>
      <c r="AR26" s="86">
        <v>24.9</v>
      </c>
      <c r="AS26" s="86">
        <v>36.92</v>
      </c>
      <c r="AT26" s="87">
        <v>51.47</v>
      </c>
    </row>
    <row r="27" spans="1:46" x14ac:dyDescent="0.25">
      <c r="A27" s="84" t="s">
        <v>83</v>
      </c>
      <c r="B27" s="85">
        <v>8.2200000000000006</v>
      </c>
      <c r="C27" s="86">
        <v>16.309999999999999</v>
      </c>
      <c r="D27" s="86">
        <v>24.19</v>
      </c>
      <c r="E27" s="86">
        <v>32.18</v>
      </c>
      <c r="F27" s="87">
        <v>39.96</v>
      </c>
      <c r="G27" s="86">
        <v>9.09</v>
      </c>
      <c r="H27" s="86">
        <v>18.98</v>
      </c>
      <c r="I27" s="86">
        <v>28.14</v>
      </c>
      <c r="J27" s="86">
        <v>37.1</v>
      </c>
      <c r="K27" s="86">
        <v>46.5</v>
      </c>
      <c r="L27" s="85">
        <v>7.61</v>
      </c>
      <c r="M27" s="86">
        <v>13.92</v>
      </c>
      <c r="N27" s="86">
        <v>20.66</v>
      </c>
      <c r="O27" s="86">
        <v>29.64</v>
      </c>
      <c r="P27" s="87">
        <v>39.43</v>
      </c>
      <c r="Q27" s="86">
        <v>8.3000000000000007</v>
      </c>
      <c r="R27" s="86">
        <v>17.260000000000002</v>
      </c>
      <c r="S27" s="86">
        <v>25.6</v>
      </c>
      <c r="T27" s="86">
        <v>31.19</v>
      </c>
      <c r="U27" s="86">
        <v>34.42</v>
      </c>
      <c r="V27" s="85">
        <v>12.45</v>
      </c>
      <c r="W27" s="86">
        <v>21.13</v>
      </c>
      <c r="X27" s="86">
        <v>26.41</v>
      </c>
      <c r="Y27" s="86">
        <v>26.38</v>
      </c>
      <c r="Z27" s="87">
        <v>28.55</v>
      </c>
      <c r="AA27" s="88">
        <v>1.65</v>
      </c>
      <c r="AB27" s="86">
        <v>4.4800000000000004</v>
      </c>
      <c r="AC27" s="86">
        <v>10.28</v>
      </c>
      <c r="AD27" s="86">
        <v>22.58</v>
      </c>
      <c r="AE27" s="87">
        <v>35.42</v>
      </c>
      <c r="AF27" s="88">
        <v>-0.44</v>
      </c>
      <c r="AG27" s="86">
        <v>9.89</v>
      </c>
      <c r="AH27" s="86">
        <v>20.329999999999998</v>
      </c>
      <c r="AI27" s="86">
        <v>21.93</v>
      </c>
      <c r="AJ27" s="87">
        <v>15.41</v>
      </c>
      <c r="AK27" s="88">
        <v>27.61</v>
      </c>
      <c r="AL27" s="86">
        <v>47.66</v>
      </c>
      <c r="AM27" s="86">
        <v>55.85</v>
      </c>
      <c r="AN27" s="86">
        <v>75.489999999999995</v>
      </c>
      <c r="AO27" s="87">
        <v>94.29</v>
      </c>
      <c r="AP27" s="88">
        <v>17.64</v>
      </c>
      <c r="AQ27" s="86">
        <v>32.450000000000003</v>
      </c>
      <c r="AR27" s="86">
        <v>75.22</v>
      </c>
      <c r="AS27" s="86">
        <v>98.46</v>
      </c>
      <c r="AT27" s="87">
        <v>125.06</v>
      </c>
    </row>
    <row r="28" spans="1:46" x14ac:dyDescent="0.25">
      <c r="A28" s="84" t="s">
        <v>84</v>
      </c>
      <c r="B28" s="85">
        <v>3.16</v>
      </c>
      <c r="C28" s="86">
        <v>5.24</v>
      </c>
      <c r="D28" s="86">
        <v>6.73</v>
      </c>
      <c r="E28" s="86">
        <v>8.2799999999999994</v>
      </c>
      <c r="F28" s="87">
        <v>9.4499999999999993</v>
      </c>
      <c r="G28" s="86">
        <v>5.34</v>
      </c>
      <c r="H28" s="86">
        <v>9.83</v>
      </c>
      <c r="I28" s="86">
        <v>13.75</v>
      </c>
      <c r="J28" s="86">
        <v>17.329999999999998</v>
      </c>
      <c r="K28" s="86">
        <v>20.61</v>
      </c>
      <c r="L28" s="85">
        <v>4.1500000000000004</v>
      </c>
      <c r="M28" s="86">
        <v>6.27</v>
      </c>
      <c r="N28" s="86">
        <v>7.36</v>
      </c>
      <c r="O28" s="86">
        <v>8.9700000000000006</v>
      </c>
      <c r="P28" s="87">
        <v>10.45</v>
      </c>
      <c r="Q28" s="86">
        <v>-1.19</v>
      </c>
      <c r="R28" s="86">
        <v>-2.13</v>
      </c>
      <c r="S28" s="86">
        <v>-2.9</v>
      </c>
      <c r="T28" s="86">
        <v>-3.94</v>
      </c>
      <c r="U28" s="86">
        <v>-5.92</v>
      </c>
      <c r="V28" s="85">
        <v>2.14</v>
      </c>
      <c r="W28" s="86">
        <v>2.0099999999999998</v>
      </c>
      <c r="X28" s="86">
        <v>-0.08</v>
      </c>
      <c r="Y28" s="86">
        <v>-2.42</v>
      </c>
      <c r="Z28" s="87">
        <v>-5.95</v>
      </c>
      <c r="AA28" s="88">
        <v>-2.21</v>
      </c>
      <c r="AB28" s="86">
        <v>-6.74</v>
      </c>
      <c r="AC28" s="86">
        <v>-11.38</v>
      </c>
      <c r="AD28" s="86">
        <v>-13.6</v>
      </c>
      <c r="AE28" s="87">
        <v>-10.98</v>
      </c>
      <c r="AF28" s="88">
        <v>-0.31</v>
      </c>
      <c r="AG28" s="86">
        <v>8.73</v>
      </c>
      <c r="AH28" s="86">
        <v>17.45</v>
      </c>
      <c r="AI28" s="86">
        <v>16.89</v>
      </c>
      <c r="AJ28" s="87">
        <v>2.75</v>
      </c>
      <c r="AK28" s="88">
        <v>20.58</v>
      </c>
      <c r="AL28" s="86">
        <v>34.770000000000003</v>
      </c>
      <c r="AM28" s="86">
        <v>43.36</v>
      </c>
      <c r="AN28" s="86">
        <v>59.49</v>
      </c>
      <c r="AO28" s="87">
        <v>74.739999999999995</v>
      </c>
      <c r="AP28" s="88">
        <v>18.399999999999999</v>
      </c>
      <c r="AQ28" s="86">
        <v>35.53</v>
      </c>
      <c r="AR28" s="86">
        <v>69.430000000000007</v>
      </c>
      <c r="AS28" s="86">
        <v>94.08</v>
      </c>
      <c r="AT28" s="87">
        <v>121.45</v>
      </c>
    </row>
    <row r="29" spans="1:46" x14ac:dyDescent="0.25">
      <c r="A29" s="84" t="s">
        <v>126</v>
      </c>
      <c r="B29" s="85">
        <v>-0.24</v>
      </c>
      <c r="C29" s="86">
        <v>-2.14</v>
      </c>
      <c r="D29" s="86">
        <v>-4.88</v>
      </c>
      <c r="E29" s="86">
        <v>-7.33</v>
      </c>
      <c r="F29" s="87">
        <v>-10.029999999999999</v>
      </c>
      <c r="G29" s="86">
        <v>3.08</v>
      </c>
      <c r="H29" s="86">
        <v>2.36</v>
      </c>
      <c r="I29" s="86">
        <v>0.86</v>
      </c>
      <c r="J29" s="86">
        <v>-0.96</v>
      </c>
      <c r="K29" s="86">
        <v>-3.38</v>
      </c>
      <c r="L29" s="85">
        <v>0.34</v>
      </c>
      <c r="M29" s="86">
        <v>-0.77</v>
      </c>
      <c r="N29" s="86">
        <v>-4.04</v>
      </c>
      <c r="O29" s="86">
        <v>-6.65</v>
      </c>
      <c r="P29" s="87">
        <v>-9.6300000000000008</v>
      </c>
      <c r="Q29" s="86">
        <v>-7.59</v>
      </c>
      <c r="R29" s="86">
        <v>-13.22</v>
      </c>
      <c r="S29" s="86">
        <v>-17.36</v>
      </c>
      <c r="T29" s="86">
        <v>-20.66</v>
      </c>
      <c r="U29" s="86">
        <v>-23.42</v>
      </c>
      <c r="V29" s="85">
        <v>-3.49</v>
      </c>
      <c r="W29" s="86">
        <v>-7.56</v>
      </c>
      <c r="X29" s="86">
        <v>-11.01</v>
      </c>
      <c r="Y29" s="86">
        <v>-13.99</v>
      </c>
      <c r="Z29" s="87">
        <v>-18.43</v>
      </c>
      <c r="AA29" s="88">
        <v>-5</v>
      </c>
      <c r="AB29" s="86">
        <v>-13.61</v>
      </c>
      <c r="AC29" s="86">
        <v>-21.89</v>
      </c>
      <c r="AD29" s="86">
        <v>-27.86</v>
      </c>
      <c r="AE29" s="87">
        <v>-29.73</v>
      </c>
      <c r="AF29" s="88">
        <v>-4.3899999999999997</v>
      </c>
      <c r="AG29" s="86">
        <v>-3.48</v>
      </c>
      <c r="AH29" s="86">
        <v>-1.23</v>
      </c>
      <c r="AI29" s="86">
        <v>-6.96</v>
      </c>
      <c r="AJ29" s="87">
        <v>-19.05</v>
      </c>
      <c r="AK29" s="88">
        <v>16.8</v>
      </c>
      <c r="AL29" s="86">
        <v>26.15</v>
      </c>
      <c r="AM29" s="86">
        <v>25.06</v>
      </c>
      <c r="AN29" s="86">
        <v>28.39</v>
      </c>
      <c r="AO29" s="87">
        <v>33.44</v>
      </c>
      <c r="AP29" s="88">
        <v>15.31</v>
      </c>
      <c r="AQ29" s="86">
        <v>32.75</v>
      </c>
      <c r="AR29" s="86">
        <v>53.57</v>
      </c>
      <c r="AS29" s="86">
        <v>73.349999999999994</v>
      </c>
      <c r="AT29" s="87">
        <v>79.59</v>
      </c>
    </row>
    <row r="30" spans="1:46" x14ac:dyDescent="0.25">
      <c r="A30" s="84" t="s">
        <v>85</v>
      </c>
      <c r="B30" s="85">
        <v>0.6</v>
      </c>
      <c r="C30" s="86">
        <v>0.22</v>
      </c>
      <c r="D30" s="86">
        <v>-0.66</v>
      </c>
      <c r="E30" s="86">
        <v>-1.36</v>
      </c>
      <c r="F30" s="87">
        <v>-2.29</v>
      </c>
      <c r="G30" s="86">
        <v>3.19</v>
      </c>
      <c r="H30" s="86">
        <v>4.4800000000000004</v>
      </c>
      <c r="I30" s="86">
        <v>4.82</v>
      </c>
      <c r="J30" s="86">
        <v>5.05</v>
      </c>
      <c r="K30" s="86">
        <v>5.14</v>
      </c>
      <c r="L30" s="85">
        <v>1.36</v>
      </c>
      <c r="M30" s="86">
        <v>1.26</v>
      </c>
      <c r="N30" s="86">
        <v>-0.17</v>
      </c>
      <c r="O30" s="86">
        <v>-1.06</v>
      </c>
      <c r="P30" s="87">
        <v>-1.97</v>
      </c>
      <c r="Q30" s="86">
        <v>-4.46</v>
      </c>
      <c r="R30" s="86">
        <v>-7.78</v>
      </c>
      <c r="S30" s="86">
        <v>-9.6300000000000008</v>
      </c>
      <c r="T30" s="86">
        <v>-11.42</v>
      </c>
      <c r="U30" s="86">
        <v>-13.91</v>
      </c>
      <c r="V30" s="85">
        <v>-0.55000000000000004</v>
      </c>
      <c r="W30" s="86">
        <v>-1.39</v>
      </c>
      <c r="X30" s="86">
        <v>-3.08</v>
      </c>
      <c r="Y30" s="86">
        <v>-6.63</v>
      </c>
      <c r="Z30" s="87">
        <v>-11.55</v>
      </c>
      <c r="AA30" s="88">
        <v>-4.51</v>
      </c>
      <c r="AB30" s="86">
        <v>-12.32</v>
      </c>
      <c r="AC30" s="86">
        <v>-20.18</v>
      </c>
      <c r="AD30" s="86">
        <v>-23.79</v>
      </c>
      <c r="AE30" s="87">
        <v>-22.32</v>
      </c>
      <c r="AF30" s="88">
        <v>-3.08</v>
      </c>
      <c r="AG30" s="86">
        <v>4.03</v>
      </c>
      <c r="AH30" s="86">
        <v>10.95</v>
      </c>
      <c r="AI30" s="86">
        <v>7.62</v>
      </c>
      <c r="AJ30" s="87">
        <v>-7.58</v>
      </c>
      <c r="AK30" s="88">
        <v>21.61</v>
      </c>
      <c r="AL30" s="86">
        <v>31.5</v>
      </c>
      <c r="AM30" s="86">
        <v>35.58</v>
      </c>
      <c r="AN30" s="86">
        <v>49.42</v>
      </c>
      <c r="AO30" s="87">
        <v>61.73</v>
      </c>
      <c r="AP30" s="88">
        <v>8.9499999999999993</v>
      </c>
      <c r="AQ30" s="86">
        <v>23.99</v>
      </c>
      <c r="AR30" s="86">
        <v>50.99</v>
      </c>
      <c r="AS30" s="86">
        <v>64.25</v>
      </c>
      <c r="AT30" s="87">
        <v>82.51</v>
      </c>
    </row>
    <row r="31" spans="1:46" x14ac:dyDescent="0.25">
      <c r="A31" s="84" t="s">
        <v>86</v>
      </c>
      <c r="B31" s="85">
        <v>2.34</v>
      </c>
      <c r="C31" s="86">
        <v>4.04</v>
      </c>
      <c r="D31" s="86">
        <v>5.56</v>
      </c>
      <c r="E31" s="86">
        <v>7.02</v>
      </c>
      <c r="F31" s="87">
        <v>7.98</v>
      </c>
      <c r="G31" s="86">
        <v>4.71</v>
      </c>
      <c r="H31" s="86">
        <v>7.73</v>
      </c>
      <c r="I31" s="86">
        <v>10.47</v>
      </c>
      <c r="J31" s="86">
        <v>12.94</v>
      </c>
      <c r="K31" s="86">
        <v>14.94</v>
      </c>
      <c r="L31" s="85">
        <v>3.16</v>
      </c>
      <c r="M31" s="86">
        <v>5.3</v>
      </c>
      <c r="N31" s="86">
        <v>6.88</v>
      </c>
      <c r="O31" s="86">
        <v>9.02</v>
      </c>
      <c r="P31" s="87">
        <v>10.92</v>
      </c>
      <c r="Q31" s="86">
        <v>-1.66</v>
      </c>
      <c r="R31" s="86">
        <v>-2.16</v>
      </c>
      <c r="S31" s="86">
        <v>-2.21</v>
      </c>
      <c r="T31" s="86">
        <v>-2.92</v>
      </c>
      <c r="U31" s="86">
        <v>-4.4800000000000004</v>
      </c>
      <c r="V31" s="85">
        <v>1.75</v>
      </c>
      <c r="W31" s="86">
        <v>1.08</v>
      </c>
      <c r="X31" s="86">
        <v>0.35</v>
      </c>
      <c r="Y31" s="86">
        <v>-2.0099999999999998</v>
      </c>
      <c r="Z31" s="87">
        <v>-4.3499999999999996</v>
      </c>
      <c r="AA31" s="88">
        <v>-0.89</v>
      </c>
      <c r="AB31" s="86">
        <v>-3.28</v>
      </c>
      <c r="AC31" s="86">
        <v>-6.99</v>
      </c>
      <c r="AD31" s="86">
        <v>-7.44</v>
      </c>
      <c r="AE31" s="87">
        <v>-4.84</v>
      </c>
      <c r="AF31" s="88">
        <v>2.81</v>
      </c>
      <c r="AG31" s="86">
        <v>14.29</v>
      </c>
      <c r="AH31" s="86">
        <v>26.22</v>
      </c>
      <c r="AI31" s="86">
        <v>26.33</v>
      </c>
      <c r="AJ31" s="87">
        <v>12.47</v>
      </c>
      <c r="AK31" s="88">
        <v>14.65</v>
      </c>
      <c r="AL31" s="86">
        <v>26.42</v>
      </c>
      <c r="AM31" s="86">
        <v>37.380000000000003</v>
      </c>
      <c r="AN31" s="86">
        <v>56.92</v>
      </c>
      <c r="AO31" s="87">
        <v>75.959999999999994</v>
      </c>
      <c r="AP31" s="88">
        <v>9.08</v>
      </c>
      <c r="AQ31" s="86">
        <v>15.55</v>
      </c>
      <c r="AR31" s="86">
        <v>34.770000000000003</v>
      </c>
      <c r="AS31" s="86">
        <v>50.11</v>
      </c>
      <c r="AT31" s="87">
        <v>71.03</v>
      </c>
    </row>
    <row r="32" spans="1:46" x14ac:dyDescent="0.25">
      <c r="A32" s="84" t="s">
        <v>87</v>
      </c>
      <c r="B32" s="85">
        <v>3.22</v>
      </c>
      <c r="C32" s="86">
        <v>4.97</v>
      </c>
      <c r="D32" s="86">
        <v>5.98</v>
      </c>
      <c r="E32" s="86">
        <v>7.36</v>
      </c>
      <c r="F32" s="87">
        <v>8.35</v>
      </c>
      <c r="G32" s="86">
        <v>6.39</v>
      </c>
      <c r="H32" s="86">
        <v>10.199999999999999</v>
      </c>
      <c r="I32" s="86">
        <v>13.17</v>
      </c>
      <c r="J32" s="86">
        <v>16.190000000000001</v>
      </c>
      <c r="K32" s="86">
        <v>18.489999999999998</v>
      </c>
      <c r="L32" s="85">
        <v>3.45</v>
      </c>
      <c r="M32" s="86">
        <v>4.46</v>
      </c>
      <c r="N32" s="86">
        <v>4.91</v>
      </c>
      <c r="O32" s="86">
        <v>6.36</v>
      </c>
      <c r="P32" s="87">
        <v>7.95</v>
      </c>
      <c r="Q32" s="86">
        <v>-2.69</v>
      </c>
      <c r="R32" s="86">
        <v>-2.97</v>
      </c>
      <c r="S32" s="86">
        <v>-4.2</v>
      </c>
      <c r="T32" s="86">
        <v>-5.81</v>
      </c>
      <c r="U32" s="86">
        <v>-8.26</v>
      </c>
      <c r="V32" s="85">
        <v>2.27</v>
      </c>
      <c r="W32" s="86">
        <v>1.23</v>
      </c>
      <c r="X32" s="86">
        <v>-1.4</v>
      </c>
      <c r="Y32" s="86">
        <v>-5.41</v>
      </c>
      <c r="Z32" s="87">
        <v>-8.49</v>
      </c>
      <c r="AA32" s="88">
        <v>-2.99</v>
      </c>
      <c r="AB32" s="86">
        <v>-7.89</v>
      </c>
      <c r="AC32" s="86">
        <v>-13.1</v>
      </c>
      <c r="AD32" s="86">
        <v>-13.51</v>
      </c>
      <c r="AE32" s="87">
        <v>-10.74</v>
      </c>
      <c r="AF32" s="88">
        <v>-1.08</v>
      </c>
      <c r="AG32" s="86">
        <v>5.27</v>
      </c>
      <c r="AH32" s="86">
        <v>14.33</v>
      </c>
      <c r="AI32" s="86">
        <v>11.93</v>
      </c>
      <c r="AJ32" s="87">
        <v>-4.32</v>
      </c>
      <c r="AK32" s="88">
        <v>18.77</v>
      </c>
      <c r="AL32" s="86">
        <v>29.58</v>
      </c>
      <c r="AM32" s="86">
        <v>36.26</v>
      </c>
      <c r="AN32" s="86">
        <v>47.46</v>
      </c>
      <c r="AO32" s="87">
        <v>62.4</v>
      </c>
      <c r="AP32" s="88">
        <v>29.97</v>
      </c>
      <c r="AQ32" s="86">
        <v>62.38</v>
      </c>
      <c r="AR32" s="86">
        <v>94.34</v>
      </c>
      <c r="AS32" s="86">
        <v>127.6</v>
      </c>
      <c r="AT32" s="87">
        <v>155.96</v>
      </c>
    </row>
    <row r="33" spans="1:46" x14ac:dyDescent="0.25">
      <c r="A33" s="84" t="s">
        <v>127</v>
      </c>
      <c r="B33" s="85">
        <v>3.51</v>
      </c>
      <c r="C33" s="86">
        <v>5.6</v>
      </c>
      <c r="D33" s="86">
        <v>7.09</v>
      </c>
      <c r="E33" s="86">
        <v>8.75</v>
      </c>
      <c r="F33" s="87">
        <v>10.25</v>
      </c>
      <c r="G33" s="86">
        <v>5.09</v>
      </c>
      <c r="H33" s="86">
        <v>9.43</v>
      </c>
      <c r="I33" s="86">
        <v>12.79</v>
      </c>
      <c r="J33" s="86">
        <v>16.190000000000001</v>
      </c>
      <c r="K33" s="86">
        <v>19.37</v>
      </c>
      <c r="L33" s="85">
        <v>4.76</v>
      </c>
      <c r="M33" s="86">
        <v>6.89</v>
      </c>
      <c r="N33" s="86">
        <v>8</v>
      </c>
      <c r="O33" s="86">
        <v>9.92</v>
      </c>
      <c r="P33" s="87">
        <v>12.13</v>
      </c>
      <c r="Q33" s="86">
        <v>-0.98</v>
      </c>
      <c r="R33" s="86">
        <v>-2.04</v>
      </c>
      <c r="S33" s="86">
        <v>-2.46</v>
      </c>
      <c r="T33" s="86">
        <v>-3.67</v>
      </c>
      <c r="U33" s="86">
        <v>-5.79</v>
      </c>
      <c r="V33" s="85">
        <v>2.63</v>
      </c>
      <c r="W33" s="86">
        <v>1.2</v>
      </c>
      <c r="X33" s="86">
        <v>-1.25</v>
      </c>
      <c r="Y33" s="86">
        <v>-4.72</v>
      </c>
      <c r="Z33" s="87">
        <v>-7.24</v>
      </c>
      <c r="AA33" s="88">
        <v>-1.25</v>
      </c>
      <c r="AB33" s="86">
        <v>-4.53</v>
      </c>
      <c r="AC33" s="86">
        <v>-8.8699999999999992</v>
      </c>
      <c r="AD33" s="86">
        <v>-9.3000000000000007</v>
      </c>
      <c r="AE33" s="87">
        <v>-6.86</v>
      </c>
      <c r="AF33" s="88">
        <v>-1.7</v>
      </c>
      <c r="AG33" s="86">
        <v>5.22</v>
      </c>
      <c r="AH33" s="86">
        <v>15.74</v>
      </c>
      <c r="AI33" s="86">
        <v>14.4</v>
      </c>
      <c r="AJ33" s="87">
        <v>-0.08</v>
      </c>
      <c r="AK33" s="88">
        <v>19.61</v>
      </c>
      <c r="AL33" s="86">
        <v>32.64</v>
      </c>
      <c r="AM33" s="86">
        <v>37.81</v>
      </c>
      <c r="AN33" s="86">
        <v>50.11</v>
      </c>
      <c r="AO33" s="87">
        <v>66.959999999999994</v>
      </c>
      <c r="AP33" s="88">
        <v>17.41</v>
      </c>
      <c r="AQ33" s="86">
        <v>36.46</v>
      </c>
      <c r="AR33" s="86">
        <v>66.55</v>
      </c>
      <c r="AS33" s="86">
        <v>92.09</v>
      </c>
      <c r="AT33" s="87">
        <v>114.32</v>
      </c>
    </row>
    <row r="34" spans="1:46" x14ac:dyDescent="0.25">
      <c r="A34" s="84" t="s">
        <v>88</v>
      </c>
      <c r="B34" s="85">
        <v>3.8</v>
      </c>
      <c r="C34" s="86">
        <v>6</v>
      </c>
      <c r="D34" s="86">
        <v>8.41</v>
      </c>
      <c r="E34" s="86">
        <v>11</v>
      </c>
      <c r="F34" s="87">
        <v>13.15</v>
      </c>
      <c r="G34" s="86">
        <v>6.53</v>
      </c>
      <c r="H34" s="86">
        <v>9.19</v>
      </c>
      <c r="I34" s="86">
        <v>12.48</v>
      </c>
      <c r="J34" s="86">
        <v>15.42</v>
      </c>
      <c r="K34" s="86">
        <v>18.100000000000001</v>
      </c>
      <c r="L34" s="85">
        <v>2.78</v>
      </c>
      <c r="M34" s="86">
        <v>4.51</v>
      </c>
      <c r="N34" s="86">
        <v>6.01</v>
      </c>
      <c r="O34" s="86">
        <v>9.35</v>
      </c>
      <c r="P34" s="87">
        <v>12.72</v>
      </c>
      <c r="Q34" s="86">
        <v>0.49</v>
      </c>
      <c r="R34" s="86">
        <v>2.6</v>
      </c>
      <c r="S34" s="86">
        <v>4.75</v>
      </c>
      <c r="T34" s="86">
        <v>5.65</v>
      </c>
      <c r="U34" s="86">
        <v>5.14</v>
      </c>
      <c r="V34" s="85">
        <v>7.48</v>
      </c>
      <c r="W34" s="86">
        <v>9.86</v>
      </c>
      <c r="X34" s="86">
        <v>10.029999999999999</v>
      </c>
      <c r="Y34" s="86">
        <v>7.01</v>
      </c>
      <c r="Z34" s="87">
        <v>5.04</v>
      </c>
      <c r="AA34" s="88">
        <v>-2.61</v>
      </c>
      <c r="AB34" s="86">
        <v>-6.76</v>
      </c>
      <c r="AC34" s="86">
        <v>-8.99</v>
      </c>
      <c r="AD34" s="86">
        <v>-5.34</v>
      </c>
      <c r="AE34" s="87">
        <v>0.93</v>
      </c>
      <c r="AF34" s="88">
        <v>2.77</v>
      </c>
      <c r="AG34" s="86">
        <v>16.760000000000002</v>
      </c>
      <c r="AH34" s="86">
        <v>27.5</v>
      </c>
      <c r="AI34" s="86">
        <v>22.8</v>
      </c>
      <c r="AJ34" s="87">
        <v>5.37</v>
      </c>
      <c r="AK34" s="88">
        <v>15</v>
      </c>
      <c r="AL34" s="86">
        <v>25.81</v>
      </c>
      <c r="AM34" s="86">
        <v>35.93</v>
      </c>
      <c r="AN34" s="86">
        <v>58.27</v>
      </c>
      <c r="AO34" s="87">
        <v>75.209999999999994</v>
      </c>
      <c r="AP34" s="88">
        <v>12.53</v>
      </c>
      <c r="AQ34" s="86">
        <v>16.34</v>
      </c>
      <c r="AR34" s="86">
        <v>38.869999999999997</v>
      </c>
      <c r="AS34" s="86">
        <v>51.55</v>
      </c>
      <c r="AT34" s="87">
        <v>74.8</v>
      </c>
    </row>
    <row r="35" spans="1:46" x14ac:dyDescent="0.25">
      <c r="A35" s="84" t="s">
        <v>89</v>
      </c>
      <c r="B35" s="85">
        <v>2.5299999999999998</v>
      </c>
      <c r="C35" s="86">
        <v>4.13</v>
      </c>
      <c r="D35" s="86">
        <v>5.48</v>
      </c>
      <c r="E35" s="86">
        <v>6.81</v>
      </c>
      <c r="F35" s="87">
        <v>8.15</v>
      </c>
      <c r="G35" s="86">
        <v>4.58</v>
      </c>
      <c r="H35" s="86">
        <v>7.74</v>
      </c>
      <c r="I35" s="86">
        <v>10.5</v>
      </c>
      <c r="J35" s="86">
        <v>12.73</v>
      </c>
      <c r="K35" s="86">
        <v>15.21</v>
      </c>
      <c r="L35" s="85">
        <v>3.38</v>
      </c>
      <c r="M35" s="86">
        <v>4.99</v>
      </c>
      <c r="N35" s="86">
        <v>5.3</v>
      </c>
      <c r="O35" s="86">
        <v>5.95</v>
      </c>
      <c r="P35" s="87">
        <v>6.88</v>
      </c>
      <c r="Q35" s="86">
        <v>-2.42</v>
      </c>
      <c r="R35" s="86">
        <v>-3.42</v>
      </c>
      <c r="S35" s="86">
        <v>-2.37</v>
      </c>
      <c r="T35" s="86">
        <v>-1.23</v>
      </c>
      <c r="U35" s="86">
        <v>-0.96</v>
      </c>
      <c r="V35" s="85">
        <v>3.06</v>
      </c>
      <c r="W35" s="86">
        <v>5.12</v>
      </c>
      <c r="X35" s="86">
        <v>6.65</v>
      </c>
      <c r="Y35" s="86">
        <v>5.78</v>
      </c>
      <c r="Z35" s="87">
        <v>4.54</v>
      </c>
      <c r="AA35" s="88">
        <v>-3.62</v>
      </c>
      <c r="AB35" s="86">
        <v>-10.23</v>
      </c>
      <c r="AC35" s="86">
        <v>-16.329999999999998</v>
      </c>
      <c r="AD35" s="86">
        <v>-17.989999999999998</v>
      </c>
      <c r="AE35" s="87">
        <v>-14.32</v>
      </c>
      <c r="AF35" s="88">
        <v>-2.54</v>
      </c>
      <c r="AG35" s="86">
        <v>6.37</v>
      </c>
      <c r="AH35" s="86">
        <v>14.41</v>
      </c>
      <c r="AI35" s="86">
        <v>11.1</v>
      </c>
      <c r="AJ35" s="87">
        <v>-4.83</v>
      </c>
      <c r="AK35" s="88">
        <v>23.43</v>
      </c>
      <c r="AL35" s="86">
        <v>35.799999999999997</v>
      </c>
      <c r="AM35" s="86">
        <v>39.79</v>
      </c>
      <c r="AN35" s="86">
        <v>55.42</v>
      </c>
      <c r="AO35" s="87">
        <v>69.180000000000007</v>
      </c>
      <c r="AP35" s="88">
        <v>10.35</v>
      </c>
      <c r="AQ35" s="86">
        <v>23.08</v>
      </c>
      <c r="AR35" s="86">
        <v>55.62</v>
      </c>
      <c r="AS35" s="86">
        <v>69.33</v>
      </c>
      <c r="AT35" s="87">
        <v>88.82</v>
      </c>
    </row>
    <row r="36" spans="1:46" x14ac:dyDescent="0.25">
      <c r="A36" s="84" t="s">
        <v>90</v>
      </c>
      <c r="B36" s="85">
        <v>2.21</v>
      </c>
      <c r="C36" s="86">
        <v>3.62</v>
      </c>
      <c r="D36" s="86">
        <v>4.05</v>
      </c>
      <c r="E36" s="86">
        <v>4.1399999999999997</v>
      </c>
      <c r="F36" s="87">
        <v>4.0199999999999996</v>
      </c>
      <c r="G36" s="86">
        <v>3.77</v>
      </c>
      <c r="H36" s="86">
        <v>6.91</v>
      </c>
      <c r="I36" s="86">
        <v>8.39</v>
      </c>
      <c r="J36" s="86">
        <v>9.1199999999999992</v>
      </c>
      <c r="K36" s="86">
        <v>9.9700000000000006</v>
      </c>
      <c r="L36" s="85">
        <v>3.57</v>
      </c>
      <c r="M36" s="86">
        <v>5.42</v>
      </c>
      <c r="N36" s="86">
        <v>6.13</v>
      </c>
      <c r="O36" s="86">
        <v>6.78</v>
      </c>
      <c r="P36" s="87">
        <v>7.35</v>
      </c>
      <c r="Q36" s="86">
        <v>-2.08</v>
      </c>
      <c r="R36" s="86">
        <v>-3.67</v>
      </c>
      <c r="S36" s="86">
        <v>-5.0999999999999996</v>
      </c>
      <c r="T36" s="86">
        <v>-6.78</v>
      </c>
      <c r="U36" s="86">
        <v>-9.3000000000000007</v>
      </c>
      <c r="V36" s="85">
        <v>-0.15</v>
      </c>
      <c r="W36" s="86">
        <v>-1.93</v>
      </c>
      <c r="X36" s="86">
        <v>-4.41</v>
      </c>
      <c r="Y36" s="86">
        <v>-8.17</v>
      </c>
      <c r="Z36" s="87">
        <v>-11.46</v>
      </c>
      <c r="AA36" s="88">
        <v>-2.68</v>
      </c>
      <c r="AB36" s="86">
        <v>-5.77</v>
      </c>
      <c r="AC36" s="86">
        <v>-9.51</v>
      </c>
      <c r="AD36" s="86">
        <v>-10.58</v>
      </c>
      <c r="AE36" s="87">
        <v>-9.6199999999999992</v>
      </c>
      <c r="AF36" s="88">
        <v>1.24</v>
      </c>
      <c r="AG36" s="86">
        <v>5.62</v>
      </c>
      <c r="AH36" s="86">
        <v>10.54</v>
      </c>
      <c r="AI36" s="86">
        <v>8.66</v>
      </c>
      <c r="AJ36" s="87">
        <v>-1.81</v>
      </c>
      <c r="AK36" s="88">
        <v>21.45</v>
      </c>
      <c r="AL36" s="86">
        <v>35.22</v>
      </c>
      <c r="AM36" s="86">
        <v>43.67</v>
      </c>
      <c r="AN36" s="86">
        <v>52.98</v>
      </c>
      <c r="AO36" s="87">
        <v>62.09</v>
      </c>
      <c r="AP36" s="88">
        <v>18.57</v>
      </c>
      <c r="AQ36" s="86">
        <v>45.32</v>
      </c>
      <c r="AR36" s="86">
        <v>72.819999999999993</v>
      </c>
      <c r="AS36" s="86">
        <v>95.66</v>
      </c>
      <c r="AT36" s="87">
        <v>120.33</v>
      </c>
    </row>
    <row r="37" spans="1:46" x14ac:dyDescent="0.25">
      <c r="A37" s="84" t="s">
        <v>91</v>
      </c>
      <c r="B37" s="85">
        <v>1.54</v>
      </c>
      <c r="C37" s="86">
        <v>1.8</v>
      </c>
      <c r="D37" s="86">
        <v>1.84</v>
      </c>
      <c r="E37" s="86">
        <v>1.83</v>
      </c>
      <c r="F37" s="87">
        <v>1.46</v>
      </c>
      <c r="G37" s="86">
        <v>4.0999999999999996</v>
      </c>
      <c r="H37" s="86">
        <v>6.31</v>
      </c>
      <c r="I37" s="86">
        <v>8.0399999999999991</v>
      </c>
      <c r="J37" s="86">
        <v>9.32</v>
      </c>
      <c r="K37" s="86">
        <v>10.19</v>
      </c>
      <c r="L37" s="85">
        <v>2.38</v>
      </c>
      <c r="M37" s="86">
        <v>2.78</v>
      </c>
      <c r="N37" s="86">
        <v>2.21</v>
      </c>
      <c r="O37" s="86">
        <v>2.0499999999999998</v>
      </c>
      <c r="P37" s="87">
        <v>1.52</v>
      </c>
      <c r="Q37" s="86">
        <v>-4.0199999999999996</v>
      </c>
      <c r="R37" s="86">
        <v>-7.07</v>
      </c>
      <c r="S37" s="86">
        <v>-8.58</v>
      </c>
      <c r="T37" s="86">
        <v>-10.33</v>
      </c>
      <c r="U37" s="86">
        <v>-12.38</v>
      </c>
      <c r="V37" s="85">
        <v>0.06</v>
      </c>
      <c r="W37" s="86">
        <v>-1.53</v>
      </c>
      <c r="X37" s="86">
        <v>-3.6</v>
      </c>
      <c r="Y37" s="86">
        <v>-6.55</v>
      </c>
      <c r="Z37" s="87">
        <v>-9.83</v>
      </c>
      <c r="AA37" s="88">
        <v>-4.3099999999999996</v>
      </c>
      <c r="AB37" s="86">
        <v>-11.35</v>
      </c>
      <c r="AC37" s="86">
        <v>-17.98</v>
      </c>
      <c r="AD37" s="86">
        <v>-21.17</v>
      </c>
      <c r="AE37" s="87">
        <v>-20.010000000000002</v>
      </c>
      <c r="AF37" s="88">
        <v>-1.4</v>
      </c>
      <c r="AG37" s="86">
        <v>5.79</v>
      </c>
      <c r="AH37" s="86">
        <v>11.36</v>
      </c>
      <c r="AI37" s="86">
        <v>7.11</v>
      </c>
      <c r="AJ37" s="87">
        <v>-7.49</v>
      </c>
      <c r="AK37" s="88">
        <v>19.100000000000001</v>
      </c>
      <c r="AL37" s="86">
        <v>30.96</v>
      </c>
      <c r="AM37" s="86">
        <v>36.65</v>
      </c>
      <c r="AN37" s="86">
        <v>49.82</v>
      </c>
      <c r="AO37" s="87">
        <v>59.78</v>
      </c>
      <c r="AP37" s="88">
        <v>15.57</v>
      </c>
      <c r="AQ37" s="86">
        <v>27.2</v>
      </c>
      <c r="AR37" s="86">
        <v>55.38</v>
      </c>
      <c r="AS37" s="86">
        <v>72.430000000000007</v>
      </c>
      <c r="AT37" s="87">
        <v>92.71</v>
      </c>
    </row>
    <row r="38" spans="1:46" x14ac:dyDescent="0.25">
      <c r="A38" s="84" t="s">
        <v>92</v>
      </c>
      <c r="B38" s="85">
        <v>3.12</v>
      </c>
      <c r="C38" s="86">
        <v>5.16</v>
      </c>
      <c r="D38" s="86">
        <v>7.17</v>
      </c>
      <c r="E38" s="86">
        <v>9.36</v>
      </c>
      <c r="F38" s="87">
        <v>11.03</v>
      </c>
      <c r="G38" s="86">
        <v>5.77</v>
      </c>
      <c r="H38" s="86">
        <v>8.9600000000000009</v>
      </c>
      <c r="I38" s="86">
        <v>12.1</v>
      </c>
      <c r="J38" s="86">
        <v>15.54</v>
      </c>
      <c r="K38" s="86">
        <v>18.649999999999999</v>
      </c>
      <c r="L38" s="85">
        <v>3.71</v>
      </c>
      <c r="M38" s="86">
        <v>5.98</v>
      </c>
      <c r="N38" s="86">
        <v>7.73</v>
      </c>
      <c r="O38" s="86">
        <v>10.15</v>
      </c>
      <c r="P38" s="87">
        <v>12.1</v>
      </c>
      <c r="Q38" s="86">
        <v>-1.63</v>
      </c>
      <c r="R38" s="86">
        <v>-1.58</v>
      </c>
      <c r="S38" s="86">
        <v>-0.78</v>
      </c>
      <c r="T38" s="86">
        <v>-0.76</v>
      </c>
      <c r="U38" s="86">
        <v>-1.62</v>
      </c>
      <c r="V38" s="85">
        <v>3.33</v>
      </c>
      <c r="W38" s="86">
        <v>3.67</v>
      </c>
      <c r="X38" s="86">
        <v>3.57</v>
      </c>
      <c r="Y38" s="86">
        <v>1.17</v>
      </c>
      <c r="Z38" s="87">
        <v>-0.4</v>
      </c>
      <c r="AA38" s="88">
        <v>-1.74</v>
      </c>
      <c r="AB38" s="86">
        <v>-5.54</v>
      </c>
      <c r="AC38" s="86">
        <v>-8.94</v>
      </c>
      <c r="AD38" s="86">
        <v>-8.1999999999999993</v>
      </c>
      <c r="AE38" s="87">
        <v>-4.6399999999999997</v>
      </c>
      <c r="AF38" s="88">
        <v>3.71</v>
      </c>
      <c r="AG38" s="86">
        <v>16.579999999999998</v>
      </c>
      <c r="AH38" s="86">
        <v>24.99</v>
      </c>
      <c r="AI38" s="86">
        <v>22.17</v>
      </c>
      <c r="AJ38" s="87">
        <v>8.2200000000000006</v>
      </c>
      <c r="AK38" s="88">
        <v>17.5</v>
      </c>
      <c r="AL38" s="86">
        <v>30.43</v>
      </c>
      <c r="AM38" s="86">
        <v>43.17</v>
      </c>
      <c r="AN38" s="86">
        <v>64.64</v>
      </c>
      <c r="AO38" s="87">
        <v>79.23</v>
      </c>
      <c r="AP38" s="88">
        <v>10.65</v>
      </c>
      <c r="AQ38" s="86">
        <v>20.05</v>
      </c>
      <c r="AR38" s="86">
        <v>44.38</v>
      </c>
      <c r="AS38" s="86">
        <v>62.14</v>
      </c>
      <c r="AT38" s="87">
        <v>88.39</v>
      </c>
    </row>
    <row r="39" spans="1:46" x14ac:dyDescent="0.25">
      <c r="A39" s="84" t="s">
        <v>93</v>
      </c>
      <c r="B39" s="85">
        <v>4.3600000000000003</v>
      </c>
      <c r="C39" s="86">
        <v>8.14</v>
      </c>
      <c r="D39" s="86">
        <v>11.73</v>
      </c>
      <c r="E39" s="86">
        <v>15.75</v>
      </c>
      <c r="F39" s="87">
        <v>19.8</v>
      </c>
      <c r="G39" s="86">
        <v>5.95</v>
      </c>
      <c r="H39" s="86">
        <v>11.14</v>
      </c>
      <c r="I39" s="86">
        <v>16.02</v>
      </c>
      <c r="J39" s="86">
        <v>21.1</v>
      </c>
      <c r="K39" s="86">
        <v>26.65</v>
      </c>
      <c r="L39" s="85">
        <v>4.63</v>
      </c>
      <c r="M39" s="86">
        <v>7.75</v>
      </c>
      <c r="N39" s="86">
        <v>9.9499999999999993</v>
      </c>
      <c r="O39" s="86">
        <v>13.46</v>
      </c>
      <c r="P39" s="87">
        <v>17.82</v>
      </c>
      <c r="Q39" s="86">
        <v>1.97</v>
      </c>
      <c r="R39" s="86">
        <v>5.12</v>
      </c>
      <c r="S39" s="86">
        <v>9.43</v>
      </c>
      <c r="T39" s="86">
        <v>13</v>
      </c>
      <c r="U39" s="86">
        <v>14.67</v>
      </c>
      <c r="V39" s="85">
        <v>6.97</v>
      </c>
      <c r="W39" s="86">
        <v>12.81</v>
      </c>
      <c r="X39" s="86">
        <v>16.190000000000001</v>
      </c>
      <c r="Y39" s="86">
        <v>15</v>
      </c>
      <c r="Z39" s="87">
        <v>13.68</v>
      </c>
      <c r="AA39" s="88">
        <v>-0.41</v>
      </c>
      <c r="AB39" s="86">
        <v>-3.24</v>
      </c>
      <c r="AC39" s="86">
        <v>-5.35</v>
      </c>
      <c r="AD39" s="86">
        <v>-1.86</v>
      </c>
      <c r="AE39" s="87">
        <v>5.53</v>
      </c>
      <c r="AF39" s="88">
        <v>-4.2</v>
      </c>
      <c r="AG39" s="86">
        <v>6.86</v>
      </c>
      <c r="AH39" s="86">
        <v>20.2</v>
      </c>
      <c r="AI39" s="86">
        <v>21.81</v>
      </c>
      <c r="AJ39" s="87">
        <v>8.23</v>
      </c>
      <c r="AK39" s="88">
        <v>17.48</v>
      </c>
      <c r="AL39" s="86">
        <v>24.89</v>
      </c>
      <c r="AM39" s="86">
        <v>27.93</v>
      </c>
      <c r="AN39" s="86">
        <v>46.35</v>
      </c>
      <c r="AO39" s="87">
        <v>67.05</v>
      </c>
      <c r="AP39" s="88">
        <v>20.14</v>
      </c>
      <c r="AQ39" s="86">
        <v>37.520000000000003</v>
      </c>
      <c r="AR39" s="86">
        <v>67.73</v>
      </c>
      <c r="AS39" s="86">
        <v>83.44</v>
      </c>
      <c r="AT39" s="87">
        <v>106.37</v>
      </c>
    </row>
    <row r="40" spans="1:46" x14ac:dyDescent="0.25">
      <c r="A40" s="84" t="s">
        <v>94</v>
      </c>
      <c r="B40" s="85">
        <v>0.94</v>
      </c>
      <c r="C40" s="86">
        <v>0.95</v>
      </c>
      <c r="D40" s="86">
        <v>0.99</v>
      </c>
      <c r="E40" s="86">
        <v>0.92</v>
      </c>
      <c r="F40" s="87">
        <v>0.2</v>
      </c>
      <c r="G40" s="86">
        <v>3.29</v>
      </c>
      <c r="H40" s="86">
        <v>4.1500000000000004</v>
      </c>
      <c r="I40" s="86">
        <v>5</v>
      </c>
      <c r="J40" s="86">
        <v>5.6</v>
      </c>
      <c r="K40" s="86">
        <v>5.2</v>
      </c>
      <c r="L40" s="85">
        <v>1.19</v>
      </c>
      <c r="M40" s="86">
        <v>1.02</v>
      </c>
      <c r="N40" s="86">
        <v>0.84</v>
      </c>
      <c r="O40" s="86">
        <v>1.25</v>
      </c>
      <c r="P40" s="87">
        <v>1.39</v>
      </c>
      <c r="Q40" s="86">
        <v>-3.41</v>
      </c>
      <c r="R40" s="86">
        <v>-4.57</v>
      </c>
      <c r="S40" s="86">
        <v>-5.61</v>
      </c>
      <c r="T40" s="86">
        <v>-7.5</v>
      </c>
      <c r="U40" s="86">
        <v>-10</v>
      </c>
      <c r="V40" s="85">
        <v>2.64</v>
      </c>
      <c r="W40" s="86">
        <v>1.63</v>
      </c>
      <c r="X40" s="86">
        <v>-0.37</v>
      </c>
      <c r="Y40" s="86">
        <v>-4.84</v>
      </c>
      <c r="Z40" s="87">
        <v>-7.91</v>
      </c>
      <c r="AA40" s="88">
        <v>-5.75</v>
      </c>
      <c r="AB40" s="86">
        <v>-12.45</v>
      </c>
      <c r="AC40" s="86">
        <v>-18.23</v>
      </c>
      <c r="AD40" s="86">
        <v>-18.16</v>
      </c>
      <c r="AE40" s="87">
        <v>-15.78</v>
      </c>
      <c r="AF40" s="88">
        <v>6.27</v>
      </c>
      <c r="AG40" s="86">
        <v>19.28</v>
      </c>
      <c r="AH40" s="86">
        <v>26.35</v>
      </c>
      <c r="AI40" s="86">
        <v>18.2</v>
      </c>
      <c r="AJ40" s="87">
        <v>-2.17</v>
      </c>
      <c r="AK40" s="88">
        <v>16.760000000000002</v>
      </c>
      <c r="AL40" s="86">
        <v>28.2</v>
      </c>
      <c r="AM40" s="86">
        <v>43.09</v>
      </c>
      <c r="AN40" s="86">
        <v>64.8</v>
      </c>
      <c r="AO40" s="87">
        <v>77.55</v>
      </c>
      <c r="AP40" s="88">
        <v>-2.35</v>
      </c>
      <c r="AQ40" s="86">
        <v>2.2599999999999998</v>
      </c>
      <c r="AR40" s="86">
        <v>19.86</v>
      </c>
      <c r="AS40" s="86">
        <v>29.92</v>
      </c>
      <c r="AT40" s="87">
        <v>54.57</v>
      </c>
    </row>
    <row r="41" spans="1:46" x14ac:dyDescent="0.25">
      <c r="A41" s="84" t="s">
        <v>95</v>
      </c>
      <c r="B41" s="85">
        <v>5.57</v>
      </c>
      <c r="C41" s="86">
        <v>10.23</v>
      </c>
      <c r="D41" s="86">
        <v>14.51</v>
      </c>
      <c r="E41" s="86">
        <v>18.93</v>
      </c>
      <c r="F41" s="87">
        <v>22.98</v>
      </c>
      <c r="G41" s="86">
        <v>7.85</v>
      </c>
      <c r="H41" s="86">
        <v>14.81</v>
      </c>
      <c r="I41" s="86">
        <v>21.2</v>
      </c>
      <c r="J41" s="86">
        <v>27.4</v>
      </c>
      <c r="K41" s="86">
        <v>33.72</v>
      </c>
      <c r="L41" s="85">
        <v>6.52</v>
      </c>
      <c r="M41" s="86">
        <v>10.96</v>
      </c>
      <c r="N41" s="86">
        <v>14.56</v>
      </c>
      <c r="O41" s="86">
        <v>19.45</v>
      </c>
      <c r="P41" s="87">
        <v>24.51</v>
      </c>
      <c r="Q41" s="86">
        <v>2.0499999999999998</v>
      </c>
      <c r="R41" s="86">
        <v>4.72</v>
      </c>
      <c r="S41" s="86">
        <v>7.82</v>
      </c>
      <c r="T41" s="86">
        <v>9.82</v>
      </c>
      <c r="U41" s="86">
        <v>10.28</v>
      </c>
      <c r="V41" s="85">
        <v>5.1100000000000003</v>
      </c>
      <c r="W41" s="86">
        <v>8.76</v>
      </c>
      <c r="X41" s="86">
        <v>10.53</v>
      </c>
      <c r="Y41" s="86">
        <v>10.08</v>
      </c>
      <c r="Z41" s="87">
        <v>9.32</v>
      </c>
      <c r="AA41" s="88">
        <v>1.6</v>
      </c>
      <c r="AB41" s="86">
        <v>0.31</v>
      </c>
      <c r="AC41" s="86">
        <v>-0.34</v>
      </c>
      <c r="AD41" s="86">
        <v>2.11</v>
      </c>
      <c r="AE41" s="87">
        <v>8.19</v>
      </c>
      <c r="AF41" s="88">
        <v>0.24</v>
      </c>
      <c r="AG41" s="86">
        <v>14.66</v>
      </c>
      <c r="AH41" s="86">
        <v>30.68</v>
      </c>
      <c r="AI41" s="86">
        <v>33.53</v>
      </c>
      <c r="AJ41" s="87">
        <v>21.56</v>
      </c>
      <c r="AK41" s="88">
        <v>25.48</v>
      </c>
      <c r="AL41" s="86">
        <v>39.700000000000003</v>
      </c>
      <c r="AM41" s="86">
        <v>48.02</v>
      </c>
      <c r="AN41" s="86">
        <v>73.52</v>
      </c>
      <c r="AO41" s="87">
        <v>99.66</v>
      </c>
      <c r="AP41" s="88">
        <v>24.07</v>
      </c>
      <c r="AQ41" s="86">
        <v>49.51</v>
      </c>
      <c r="AR41" s="86">
        <v>87.77</v>
      </c>
      <c r="AS41" s="86">
        <v>113.47</v>
      </c>
      <c r="AT41" s="87">
        <v>142.84</v>
      </c>
    </row>
    <row r="42" spans="1:46" ht="30.75" customHeight="1" x14ac:dyDescent="0.25">
      <c r="A42" s="472" t="s">
        <v>232</v>
      </c>
      <c r="B42" s="473"/>
      <c r="C42" s="473"/>
      <c r="D42" s="473"/>
      <c r="E42" s="473"/>
      <c r="F42" s="473"/>
      <c r="G42" s="473"/>
      <c r="H42" s="473"/>
      <c r="I42" s="473"/>
      <c r="J42" s="473"/>
      <c r="K42" s="473"/>
      <c r="L42" s="473"/>
      <c r="M42" s="473"/>
      <c r="N42" s="473"/>
      <c r="O42" s="473"/>
      <c r="P42" s="473"/>
      <c r="Q42" s="473"/>
      <c r="R42" s="473"/>
      <c r="S42" s="473"/>
      <c r="T42" s="473"/>
      <c r="U42" s="473"/>
      <c r="V42" s="473"/>
      <c r="W42" s="473"/>
      <c r="X42" s="473"/>
      <c r="Y42" s="473"/>
      <c r="Z42" s="473"/>
      <c r="AA42" s="473"/>
      <c r="AB42" s="473"/>
      <c r="AC42" s="473"/>
      <c r="AD42" s="473"/>
      <c r="AE42" s="473"/>
      <c r="AF42" s="473"/>
      <c r="AG42" s="473"/>
      <c r="AH42" s="473"/>
      <c r="AI42" s="473"/>
      <c r="AJ42" s="473"/>
      <c r="AK42" s="473"/>
      <c r="AL42" s="473"/>
      <c r="AM42" s="473"/>
      <c r="AN42" s="473"/>
      <c r="AO42" s="473"/>
      <c r="AP42" s="473"/>
      <c r="AQ42" s="473"/>
      <c r="AR42" s="473"/>
      <c r="AS42" s="473"/>
      <c r="AT42" s="474"/>
    </row>
    <row r="43" spans="1:46" x14ac:dyDescent="0.25">
      <c r="A43" s="84" t="s">
        <v>172</v>
      </c>
      <c r="B43" s="85">
        <v>2.93</v>
      </c>
      <c r="C43" s="86">
        <v>5.4</v>
      </c>
      <c r="D43" s="86">
        <v>7.74</v>
      </c>
      <c r="E43" s="86">
        <v>9.98</v>
      </c>
      <c r="F43" s="87">
        <v>11.85</v>
      </c>
      <c r="G43" s="86">
        <v>3.93</v>
      </c>
      <c r="H43" s="86">
        <v>7.78</v>
      </c>
      <c r="I43" s="86">
        <v>11.31</v>
      </c>
      <c r="J43" s="86">
        <v>14.73</v>
      </c>
      <c r="K43" s="86">
        <v>17.93</v>
      </c>
      <c r="L43" s="85">
        <v>3.36</v>
      </c>
      <c r="M43" s="86">
        <v>5.64</v>
      </c>
      <c r="N43" s="86">
        <v>8.09</v>
      </c>
      <c r="O43" s="86">
        <v>10.86</v>
      </c>
      <c r="P43" s="87">
        <v>13.19</v>
      </c>
      <c r="Q43" s="86">
        <v>0.89</v>
      </c>
      <c r="R43" s="86">
        <v>1.88</v>
      </c>
      <c r="S43" s="86">
        <v>2.4900000000000002</v>
      </c>
      <c r="T43" s="86">
        <v>2.27</v>
      </c>
      <c r="U43" s="86">
        <v>1.61</v>
      </c>
      <c r="V43" s="85">
        <v>1.42</v>
      </c>
      <c r="W43" s="86">
        <v>0.97</v>
      </c>
      <c r="X43" s="86">
        <v>-0.11</v>
      </c>
      <c r="Y43" s="86">
        <v>-2.14</v>
      </c>
      <c r="Z43" s="87">
        <v>-2.3199999999999998</v>
      </c>
      <c r="AA43" s="86">
        <v>-0.55000000000000004</v>
      </c>
      <c r="AB43" s="86">
        <v>-1.04</v>
      </c>
      <c r="AC43" s="86">
        <v>-0.78</v>
      </c>
      <c r="AD43" s="86">
        <v>1.99</v>
      </c>
      <c r="AE43" s="87">
        <v>5</v>
      </c>
      <c r="AF43" s="86">
        <v>2.11</v>
      </c>
      <c r="AG43" s="86">
        <v>8.86</v>
      </c>
      <c r="AH43" s="86">
        <v>14.32</v>
      </c>
      <c r="AI43" s="86">
        <v>13.89</v>
      </c>
      <c r="AJ43" s="87">
        <v>5.61</v>
      </c>
      <c r="AK43" s="86">
        <v>20.46</v>
      </c>
      <c r="AL43" s="86">
        <v>37.130000000000003</v>
      </c>
      <c r="AM43" s="86">
        <v>46.89</v>
      </c>
      <c r="AN43" s="86">
        <v>60.02</v>
      </c>
      <c r="AO43" s="87">
        <v>70.88</v>
      </c>
      <c r="AP43" s="86">
        <v>9.9600000000000009</v>
      </c>
      <c r="AQ43" s="86">
        <v>19.77</v>
      </c>
      <c r="AR43" s="86">
        <v>47.58</v>
      </c>
      <c r="AS43" s="86">
        <v>67.28</v>
      </c>
      <c r="AT43" s="87">
        <v>88.67</v>
      </c>
    </row>
    <row r="44" spans="1:46" x14ac:dyDescent="0.25">
      <c r="A44" s="84" t="s">
        <v>173</v>
      </c>
      <c r="B44" s="85">
        <v>2.88</v>
      </c>
      <c r="C44" s="86">
        <v>4.97</v>
      </c>
      <c r="D44" s="86">
        <v>7.17</v>
      </c>
      <c r="E44" s="86">
        <v>9.48</v>
      </c>
      <c r="F44" s="87">
        <v>11.25</v>
      </c>
      <c r="G44" s="86">
        <v>4.7699999999999996</v>
      </c>
      <c r="H44" s="86">
        <v>7.83</v>
      </c>
      <c r="I44" s="86">
        <v>10.92</v>
      </c>
      <c r="J44" s="86">
        <v>13.87</v>
      </c>
      <c r="K44" s="86">
        <v>16.420000000000002</v>
      </c>
      <c r="L44" s="85">
        <v>3.15</v>
      </c>
      <c r="M44" s="86">
        <v>4.68</v>
      </c>
      <c r="N44" s="86">
        <v>6.3</v>
      </c>
      <c r="O44" s="86">
        <v>9.07</v>
      </c>
      <c r="P44" s="87">
        <v>11.64</v>
      </c>
      <c r="Q44" s="86">
        <v>-0.54</v>
      </c>
      <c r="R44" s="86">
        <v>0.86</v>
      </c>
      <c r="S44" s="86">
        <v>2.5099999999999998</v>
      </c>
      <c r="T44" s="86">
        <v>3.12</v>
      </c>
      <c r="U44" s="86">
        <v>2.46</v>
      </c>
      <c r="V44" s="85">
        <v>4.79</v>
      </c>
      <c r="W44" s="86">
        <v>6</v>
      </c>
      <c r="X44" s="86">
        <v>5.9</v>
      </c>
      <c r="Y44" s="86">
        <v>3.18</v>
      </c>
      <c r="Z44" s="87">
        <v>1.5</v>
      </c>
      <c r="AA44" s="86">
        <v>-2.0099999999999998</v>
      </c>
      <c r="AB44" s="86">
        <v>-4.99</v>
      </c>
      <c r="AC44" s="86">
        <v>-6.81</v>
      </c>
      <c r="AD44" s="86">
        <v>-3.57</v>
      </c>
      <c r="AE44" s="87">
        <v>1.47</v>
      </c>
      <c r="AF44" s="86">
        <v>4.07</v>
      </c>
      <c r="AG44" s="86">
        <v>17.739999999999998</v>
      </c>
      <c r="AH44" s="86">
        <v>27.09</v>
      </c>
      <c r="AI44" s="86">
        <v>23.09</v>
      </c>
      <c r="AJ44" s="87">
        <v>8.6</v>
      </c>
      <c r="AK44" s="86">
        <v>12</v>
      </c>
      <c r="AL44" s="86">
        <v>22.2</v>
      </c>
      <c r="AM44" s="86">
        <v>34.14</v>
      </c>
      <c r="AN44" s="86">
        <v>55.41</v>
      </c>
      <c r="AO44" s="87">
        <v>70.099999999999994</v>
      </c>
      <c r="AP44" s="86">
        <v>8</v>
      </c>
      <c r="AQ44" s="86">
        <v>12.26</v>
      </c>
      <c r="AR44" s="86">
        <v>30.74</v>
      </c>
      <c r="AS44" s="86">
        <v>44.83</v>
      </c>
      <c r="AT44" s="87">
        <v>67.98</v>
      </c>
    </row>
    <row r="45" spans="1:46" x14ac:dyDescent="0.25">
      <c r="A45" s="84" t="s">
        <v>129</v>
      </c>
      <c r="B45" s="85">
        <v>4.8600000000000003</v>
      </c>
      <c r="C45" s="86">
        <v>8.99</v>
      </c>
      <c r="D45" s="86">
        <v>12.91</v>
      </c>
      <c r="E45" s="86">
        <v>16.78</v>
      </c>
      <c r="F45" s="87">
        <v>20.28</v>
      </c>
      <c r="G45" s="86">
        <v>6.26</v>
      </c>
      <c r="H45" s="86">
        <v>11.77</v>
      </c>
      <c r="I45" s="86">
        <v>16.79</v>
      </c>
      <c r="J45" s="86">
        <v>21.55</v>
      </c>
      <c r="K45" s="86">
        <v>26.38</v>
      </c>
      <c r="L45" s="85">
        <v>5.15</v>
      </c>
      <c r="M45" s="86">
        <v>8.61</v>
      </c>
      <c r="N45" s="86">
        <v>11.9</v>
      </c>
      <c r="O45" s="86">
        <v>16.100000000000001</v>
      </c>
      <c r="P45" s="87">
        <v>20.28</v>
      </c>
      <c r="Q45" s="86">
        <v>2.38</v>
      </c>
      <c r="R45" s="86">
        <v>5.61</v>
      </c>
      <c r="S45" s="86">
        <v>9.02</v>
      </c>
      <c r="T45" s="86">
        <v>11.05</v>
      </c>
      <c r="U45" s="86">
        <v>11.59</v>
      </c>
      <c r="V45" s="85">
        <v>5.4</v>
      </c>
      <c r="W45" s="86">
        <v>8.49</v>
      </c>
      <c r="X45" s="86">
        <v>9.91</v>
      </c>
      <c r="Y45" s="86">
        <v>8.33</v>
      </c>
      <c r="Z45" s="87">
        <v>7.8</v>
      </c>
      <c r="AA45" s="86">
        <v>0.75</v>
      </c>
      <c r="AB45" s="86">
        <v>7.0000000000000007E-2</v>
      </c>
      <c r="AC45" s="86">
        <v>0.56000000000000005</v>
      </c>
      <c r="AD45" s="86">
        <v>5.71</v>
      </c>
      <c r="AE45" s="87">
        <v>12.06</v>
      </c>
      <c r="AF45" s="86">
        <v>0.41</v>
      </c>
      <c r="AG45" s="86">
        <v>11.39</v>
      </c>
      <c r="AH45" s="86">
        <v>21.58</v>
      </c>
      <c r="AI45" s="86">
        <v>21.51</v>
      </c>
      <c r="AJ45" s="87">
        <v>11.93</v>
      </c>
      <c r="AK45" s="86">
        <v>21.33</v>
      </c>
      <c r="AL45" s="86">
        <v>36.06</v>
      </c>
      <c r="AM45" s="86">
        <v>44.11</v>
      </c>
      <c r="AN45" s="86">
        <v>63.07</v>
      </c>
      <c r="AO45" s="87">
        <v>80.239999999999995</v>
      </c>
      <c r="AP45" s="86">
        <v>12.6</v>
      </c>
      <c r="AQ45" s="86">
        <v>24.1</v>
      </c>
      <c r="AR45" s="86">
        <v>55.11</v>
      </c>
      <c r="AS45" s="86">
        <v>73.52</v>
      </c>
      <c r="AT45" s="87">
        <v>96.88</v>
      </c>
    </row>
    <row r="46" spans="1:46" x14ac:dyDescent="0.25">
      <c r="A46" s="91" t="s">
        <v>130</v>
      </c>
      <c r="B46" s="85">
        <v>2.35</v>
      </c>
      <c r="C46" s="86">
        <v>3.64</v>
      </c>
      <c r="D46" s="86">
        <v>4.91</v>
      </c>
      <c r="E46" s="86">
        <v>6.34</v>
      </c>
      <c r="F46" s="87">
        <v>7.44</v>
      </c>
      <c r="G46" s="86">
        <v>3.47</v>
      </c>
      <c r="H46" s="86">
        <v>6.11</v>
      </c>
      <c r="I46" s="86">
        <v>8.65</v>
      </c>
      <c r="J46" s="86">
        <v>11.02</v>
      </c>
      <c r="K46" s="86">
        <v>13.25</v>
      </c>
      <c r="L46" s="85">
        <v>2.93</v>
      </c>
      <c r="M46" s="86">
        <v>3.69</v>
      </c>
      <c r="N46" s="86">
        <v>4.16</v>
      </c>
      <c r="O46" s="86">
        <v>5.59</v>
      </c>
      <c r="P46" s="87">
        <v>7</v>
      </c>
      <c r="Q46" s="86">
        <v>-0.35</v>
      </c>
      <c r="R46" s="86">
        <v>-0.18</v>
      </c>
      <c r="S46" s="86">
        <v>0.57999999999999996</v>
      </c>
      <c r="T46" s="86">
        <v>0.61</v>
      </c>
      <c r="U46" s="86">
        <v>-0.52</v>
      </c>
      <c r="V46" s="85">
        <v>3.43</v>
      </c>
      <c r="W46" s="86">
        <v>3.63</v>
      </c>
      <c r="X46" s="86">
        <v>2.88</v>
      </c>
      <c r="Y46" s="86">
        <v>-0.14000000000000001</v>
      </c>
      <c r="Z46" s="87">
        <v>-2.4700000000000002</v>
      </c>
      <c r="AA46" s="86">
        <v>-2.74</v>
      </c>
      <c r="AB46" s="86">
        <v>-7.28</v>
      </c>
      <c r="AC46" s="86">
        <v>-10.39</v>
      </c>
      <c r="AD46" s="86">
        <v>-8.7799999999999994</v>
      </c>
      <c r="AE46" s="87">
        <v>-4.72</v>
      </c>
      <c r="AF46" s="86">
        <v>-3.17</v>
      </c>
      <c r="AG46" s="86">
        <v>4.41</v>
      </c>
      <c r="AH46" s="86">
        <v>11.52</v>
      </c>
      <c r="AI46" s="86">
        <v>7.28</v>
      </c>
      <c r="AJ46" s="87">
        <v>-6.11</v>
      </c>
      <c r="AK46" s="86">
        <v>17.86</v>
      </c>
      <c r="AL46" s="86">
        <v>28.92</v>
      </c>
      <c r="AM46" s="86">
        <v>31.88</v>
      </c>
      <c r="AN46" s="86">
        <v>45.29</v>
      </c>
      <c r="AO46" s="87">
        <v>57.27</v>
      </c>
      <c r="AP46" s="86">
        <v>12.41</v>
      </c>
      <c r="AQ46" s="86">
        <v>22.97</v>
      </c>
      <c r="AR46" s="86">
        <v>50.24</v>
      </c>
      <c r="AS46" s="86">
        <v>66.819999999999993</v>
      </c>
      <c r="AT46" s="87">
        <v>83.77</v>
      </c>
    </row>
    <row r="47" spans="1:46" ht="31.5" customHeight="1" x14ac:dyDescent="0.25">
      <c r="A47" s="472" t="s">
        <v>128</v>
      </c>
      <c r="B47" s="473"/>
      <c r="C47" s="473"/>
      <c r="D47" s="473"/>
      <c r="E47" s="473"/>
      <c r="F47" s="473"/>
      <c r="G47" s="473"/>
      <c r="H47" s="473"/>
      <c r="I47" s="473"/>
      <c r="J47" s="473"/>
      <c r="K47" s="473"/>
      <c r="L47" s="473"/>
      <c r="M47" s="473"/>
      <c r="N47" s="473"/>
      <c r="O47" s="473"/>
      <c r="P47" s="473"/>
      <c r="Q47" s="473"/>
      <c r="R47" s="473"/>
      <c r="S47" s="473"/>
      <c r="T47" s="473"/>
      <c r="U47" s="473"/>
      <c r="V47" s="473"/>
      <c r="W47" s="473"/>
      <c r="X47" s="473"/>
      <c r="Y47" s="473"/>
      <c r="Z47" s="473"/>
      <c r="AA47" s="473"/>
      <c r="AB47" s="473"/>
      <c r="AC47" s="473"/>
      <c r="AD47" s="473"/>
      <c r="AE47" s="473"/>
      <c r="AF47" s="473"/>
      <c r="AG47" s="473"/>
      <c r="AH47" s="473"/>
      <c r="AI47" s="473"/>
      <c r="AJ47" s="473"/>
      <c r="AK47" s="473"/>
      <c r="AL47" s="473"/>
      <c r="AM47" s="473"/>
      <c r="AN47" s="473"/>
      <c r="AO47" s="473"/>
      <c r="AP47" s="473"/>
      <c r="AQ47" s="473"/>
      <c r="AR47" s="473"/>
      <c r="AS47" s="473"/>
      <c r="AT47" s="474"/>
    </row>
    <row r="48" spans="1:46" x14ac:dyDescent="0.25">
      <c r="A48" s="91" t="s">
        <v>133</v>
      </c>
      <c r="B48" s="85">
        <v>3.31</v>
      </c>
      <c r="C48" s="86">
        <v>8.1999999999999993</v>
      </c>
      <c r="D48" s="86">
        <v>11.55</v>
      </c>
      <c r="E48" s="86">
        <v>13.89</v>
      </c>
      <c r="F48" s="87">
        <v>16.04</v>
      </c>
      <c r="G48" s="86">
        <v>4.71</v>
      </c>
      <c r="H48" s="86">
        <v>12.82</v>
      </c>
      <c r="I48" s="86">
        <v>18.64</v>
      </c>
      <c r="J48" s="86">
        <v>22.72</v>
      </c>
      <c r="K48" s="86">
        <v>27.33</v>
      </c>
      <c r="L48" s="85">
        <v>5.05</v>
      </c>
      <c r="M48" s="86">
        <v>10.039999999999999</v>
      </c>
      <c r="N48" s="86">
        <v>12.7</v>
      </c>
      <c r="O48" s="86">
        <v>14.43</v>
      </c>
      <c r="P48" s="87">
        <v>16.149999999999999</v>
      </c>
      <c r="Q48" s="86">
        <v>-1.96</v>
      </c>
      <c r="R48" s="86">
        <v>-1.73</v>
      </c>
      <c r="S48" s="86">
        <v>-0.48</v>
      </c>
      <c r="T48" s="86">
        <v>0.63</v>
      </c>
      <c r="U48" s="86">
        <v>0.16</v>
      </c>
      <c r="V48" s="85">
        <v>-0.78</v>
      </c>
      <c r="W48" s="86">
        <v>2.5299999999999998</v>
      </c>
      <c r="X48" s="86">
        <v>2.77</v>
      </c>
      <c r="Y48" s="86">
        <v>2.2599999999999998</v>
      </c>
      <c r="Z48" s="87">
        <v>-0.78</v>
      </c>
      <c r="AA48" s="86">
        <v>-1.43</v>
      </c>
      <c r="AB48" s="86">
        <v>-3.64</v>
      </c>
      <c r="AC48" s="86">
        <v>-4.84</v>
      </c>
      <c r="AD48" s="86">
        <v>-6.57</v>
      </c>
      <c r="AE48" s="87">
        <v>-3.71</v>
      </c>
      <c r="AF48" s="86">
        <v>-3.94</v>
      </c>
      <c r="AG48" s="86">
        <v>2.89</v>
      </c>
      <c r="AH48" s="86">
        <v>7.98</v>
      </c>
      <c r="AI48" s="86">
        <v>11.05</v>
      </c>
      <c r="AJ48" s="87">
        <v>5.91</v>
      </c>
      <c r="AK48" s="86">
        <v>33.409999999999997</v>
      </c>
      <c r="AL48" s="86">
        <v>54.28</v>
      </c>
      <c r="AM48" s="86">
        <v>56.81</v>
      </c>
      <c r="AN48" s="86">
        <v>71.19</v>
      </c>
      <c r="AO48" s="87">
        <v>80.400000000000006</v>
      </c>
      <c r="AP48" s="86">
        <v>13.08</v>
      </c>
      <c r="AQ48" s="86">
        <v>37.049999999999997</v>
      </c>
      <c r="AR48" s="86">
        <v>89.01</v>
      </c>
      <c r="AS48" s="86">
        <v>106.17</v>
      </c>
      <c r="AT48" s="87">
        <v>136.88</v>
      </c>
    </row>
    <row r="49" spans="1:46" x14ac:dyDescent="0.25">
      <c r="A49" s="92" t="s">
        <v>233</v>
      </c>
      <c r="B49" s="93">
        <v>2.08</v>
      </c>
      <c r="C49" s="94">
        <v>2.72</v>
      </c>
      <c r="D49" s="94">
        <v>2.68</v>
      </c>
      <c r="E49" s="94">
        <v>3.08</v>
      </c>
      <c r="F49" s="95">
        <v>2.99</v>
      </c>
      <c r="G49" s="94">
        <v>5.87</v>
      </c>
      <c r="H49" s="94">
        <v>10.08</v>
      </c>
      <c r="I49" s="94">
        <v>12.98</v>
      </c>
      <c r="J49" s="94">
        <v>15.29</v>
      </c>
      <c r="K49" s="94">
        <v>16.63</v>
      </c>
      <c r="L49" s="93">
        <v>3.21</v>
      </c>
      <c r="M49" s="94">
        <v>3.36</v>
      </c>
      <c r="N49" s="94">
        <v>1.72</v>
      </c>
      <c r="O49" s="94">
        <v>1.1299999999999999</v>
      </c>
      <c r="P49" s="95">
        <v>0.36</v>
      </c>
      <c r="Q49" s="94">
        <v>-6.29</v>
      </c>
      <c r="R49" s="94">
        <v>-9.9700000000000006</v>
      </c>
      <c r="S49" s="94">
        <v>-10.84</v>
      </c>
      <c r="T49" s="94">
        <v>-11.13</v>
      </c>
      <c r="U49" s="94">
        <v>-11.85</v>
      </c>
      <c r="V49" s="93">
        <v>-1.08</v>
      </c>
      <c r="W49" s="94">
        <v>-0.36</v>
      </c>
      <c r="X49" s="94">
        <v>-0.41</v>
      </c>
      <c r="Y49" s="94">
        <v>-4.0199999999999996</v>
      </c>
      <c r="Z49" s="95">
        <v>-5.54</v>
      </c>
      <c r="AA49" s="94">
        <v>-5.26</v>
      </c>
      <c r="AB49" s="94">
        <v>-13.91</v>
      </c>
      <c r="AC49" s="94">
        <v>-20.89</v>
      </c>
      <c r="AD49" s="94">
        <v>-22.83</v>
      </c>
      <c r="AE49" s="95">
        <v>-21.91</v>
      </c>
      <c r="AF49" s="94">
        <v>-0.31</v>
      </c>
      <c r="AG49" s="94">
        <v>5.67</v>
      </c>
      <c r="AH49" s="94">
        <v>8.8800000000000008</v>
      </c>
      <c r="AI49" s="94">
        <v>1.3</v>
      </c>
      <c r="AJ49" s="95">
        <v>-13.63</v>
      </c>
      <c r="AK49" s="94">
        <v>21.47</v>
      </c>
      <c r="AL49" s="94">
        <v>34.43</v>
      </c>
      <c r="AM49" s="94">
        <v>40.44</v>
      </c>
      <c r="AN49" s="94">
        <v>50.5</v>
      </c>
      <c r="AO49" s="95">
        <v>58.44</v>
      </c>
      <c r="AP49" s="94">
        <v>28.7</v>
      </c>
      <c r="AQ49" s="94">
        <v>54.41</v>
      </c>
      <c r="AR49" s="94">
        <v>85.65</v>
      </c>
      <c r="AS49" s="94">
        <v>121.61</v>
      </c>
      <c r="AT49" s="95">
        <v>147.76</v>
      </c>
    </row>
    <row r="51" spans="1:46" x14ac:dyDescent="0.25">
      <c r="A51" s="96" t="s">
        <v>280</v>
      </c>
    </row>
  </sheetData>
  <mergeCells count="60">
    <mergeCell ref="A8:AT8"/>
    <mergeCell ref="A42:AT42"/>
    <mergeCell ref="A47:AT47"/>
    <mergeCell ref="AP3:AT3"/>
    <mergeCell ref="AP4:AP5"/>
    <mergeCell ref="AQ4:AQ5"/>
    <mergeCell ref="AR4:AR5"/>
    <mergeCell ref="AS4:AS5"/>
    <mergeCell ref="AT4:AT5"/>
    <mergeCell ref="AK3:AO3"/>
    <mergeCell ref="AK4:AK5"/>
    <mergeCell ref="AL4:AL5"/>
    <mergeCell ref="AM4:AM5"/>
    <mergeCell ref="AN4:AN5"/>
    <mergeCell ref="AO4:AO5"/>
    <mergeCell ref="AF3:AJ3"/>
    <mergeCell ref="AF4:AF5"/>
    <mergeCell ref="AG4:AG5"/>
    <mergeCell ref="AH4:AH5"/>
    <mergeCell ref="AI4:AI5"/>
    <mergeCell ref="AJ4:AJ5"/>
    <mergeCell ref="V4:V5"/>
    <mergeCell ref="W4:W5"/>
    <mergeCell ref="X4:X5"/>
    <mergeCell ref="Y4:Y5"/>
    <mergeCell ref="AA3:AE3"/>
    <mergeCell ref="AA4:AA5"/>
    <mergeCell ref="AB4:AB5"/>
    <mergeCell ref="AC4:AC5"/>
    <mergeCell ref="AD4:AD5"/>
    <mergeCell ref="AE4:AE5"/>
    <mergeCell ref="V3:Z3"/>
    <mergeCell ref="Z4:Z5"/>
    <mergeCell ref="Q3:U3"/>
    <mergeCell ref="I4:I5"/>
    <mergeCell ref="J4:J5"/>
    <mergeCell ref="K4:K5"/>
    <mergeCell ref="L4:L5"/>
    <mergeCell ref="M4:M5"/>
    <mergeCell ref="G3:K3"/>
    <mergeCell ref="L3:P3"/>
    <mergeCell ref="Q4:Q5"/>
    <mergeCell ref="R4:R5"/>
    <mergeCell ref="S4:S5"/>
    <mergeCell ref="T4:T5"/>
    <mergeCell ref="U4:U5"/>
    <mergeCell ref="N1:O1"/>
    <mergeCell ref="N4:N5"/>
    <mergeCell ref="O4:O5"/>
    <mergeCell ref="P4:P5"/>
    <mergeCell ref="A1:L1"/>
    <mergeCell ref="F4:F5"/>
    <mergeCell ref="G4:G5"/>
    <mergeCell ref="H4:H5"/>
    <mergeCell ref="B3:F3"/>
    <mergeCell ref="A4:A5"/>
    <mergeCell ref="B4:B5"/>
    <mergeCell ref="C4:C5"/>
    <mergeCell ref="D4:D5"/>
    <mergeCell ref="E4:E5"/>
  </mergeCells>
  <hyperlinks>
    <hyperlink ref="N1:O1" location="Contents!A1" display="back to contents"/>
  </hyperlinks>
  <pageMargins left="0.70866141732283472" right="0.70866141732283472" top="0.74803149606299213" bottom="0.74803149606299213" header="0.31496062992125984" footer="0.31496062992125984"/>
  <pageSetup paperSize="9" scale="46"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2.75" x14ac:dyDescent="0.2"/>
  <cols>
    <col min="1" max="1" width="27.42578125" bestFit="1" customWidth="1"/>
    <col min="2" max="2" width="37.42578125" customWidth="1"/>
  </cols>
  <sheetData>
    <row r="1" spans="1:6" ht="15.75" x14ac:dyDescent="0.25">
      <c r="A1" s="3" t="s">
        <v>253</v>
      </c>
      <c r="B1" s="393" t="s">
        <v>135</v>
      </c>
      <c r="C1" s="393"/>
      <c r="D1" s="393"/>
      <c r="E1" s="393"/>
      <c r="F1" s="393"/>
    </row>
    <row r="2" spans="1:6" ht="15.75" x14ac:dyDescent="0.25">
      <c r="A2" s="3" t="s">
        <v>254</v>
      </c>
      <c r="B2" s="393" t="s">
        <v>255</v>
      </c>
      <c r="C2" s="393"/>
      <c r="D2" s="393"/>
      <c r="E2" s="393"/>
      <c r="F2" s="1"/>
    </row>
    <row r="6" spans="1:6" x14ac:dyDescent="0.2">
      <c r="B6" s="4" t="s">
        <v>136</v>
      </c>
      <c r="C6" s="4"/>
    </row>
    <row r="7" spans="1:6" ht="15.75" x14ac:dyDescent="0.25">
      <c r="A7" s="2" t="s">
        <v>246</v>
      </c>
    </row>
    <row r="8" spans="1:6" x14ac:dyDescent="0.2">
      <c r="A8" s="3" t="s">
        <v>249</v>
      </c>
      <c r="B8" s="4" t="s">
        <v>258</v>
      </c>
    </row>
    <row r="9" spans="1:6" x14ac:dyDescent="0.2">
      <c r="A9" s="3" t="s">
        <v>247</v>
      </c>
      <c r="B9" s="4" t="s">
        <v>243</v>
      </c>
    </row>
    <row r="10" spans="1:6" x14ac:dyDescent="0.2">
      <c r="A10" s="3" t="s">
        <v>248</v>
      </c>
      <c r="B10" s="4" t="s">
        <v>259</v>
      </c>
    </row>
    <row r="11" spans="1:6" x14ac:dyDescent="0.2">
      <c r="A11" s="3"/>
      <c r="B11" s="4" t="str">
        <f>CONCATENATE("1) ",B10)</f>
        <v>1) Average annual change is the result of dividing the absolute change before rounding by the number of years of the projection, 10 for the period 2018-2028 and 25 for the period 2018-2043.</v>
      </c>
    </row>
    <row r="12" spans="1:6" x14ac:dyDescent="0.2">
      <c r="A12" s="3"/>
      <c r="B12" s="4" t="str">
        <f>CONCATENATE("2) ",B10)</f>
        <v>2) Average annual change is the result of dividing the absolute change before rounding by the number of years of the projection, 10 for the period 2018-2028 and 25 for the period 2018-2043.</v>
      </c>
    </row>
    <row r="13" spans="1:6" x14ac:dyDescent="0.2">
      <c r="A13" s="3"/>
      <c r="B13" s="4" t="str">
        <f>CONCATENATE("3) ",B10)</f>
        <v>3) Average annual change is the result of dividing the absolute change before rounding by the number of years of the projection, 10 for the period 2018-2028 and 25 for the period 2018-2043.</v>
      </c>
    </row>
    <row r="14" spans="1:6" x14ac:dyDescent="0.2">
      <c r="A14" s="3"/>
      <c r="B14" s="4"/>
    </row>
    <row r="15" spans="1:6" x14ac:dyDescent="0.2">
      <c r="A15" s="3" t="s">
        <v>250</v>
      </c>
      <c r="B15" s="4" t="s">
        <v>170</v>
      </c>
    </row>
    <row r="16" spans="1:6" x14ac:dyDescent="0.2">
      <c r="A16" s="3" t="s">
        <v>251</v>
      </c>
      <c r="B16" s="4" t="s">
        <v>252</v>
      </c>
    </row>
    <row r="17" spans="1:2" x14ac:dyDescent="0.2">
      <c r="B17" s="4" t="s">
        <v>183</v>
      </c>
    </row>
    <row r="18" spans="1:2" x14ac:dyDescent="0.2">
      <c r="B18" s="4"/>
    </row>
    <row r="19" spans="1:2" x14ac:dyDescent="0.2">
      <c r="A19" s="3"/>
      <c r="B19" s="4" t="str">
        <f>CONCATENATE("2) ",B16)</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row>
    <row r="20" spans="1:2" x14ac:dyDescent="0.2">
      <c r="B20" s="4" t="s">
        <v>121</v>
      </c>
    </row>
    <row r="21" spans="1:2" x14ac:dyDescent="0.2">
      <c r="B21" s="4" t="s">
        <v>263</v>
      </c>
    </row>
    <row r="22" spans="1:2" x14ac:dyDescent="0.2">
      <c r="B22" s="4" t="s">
        <v>118</v>
      </c>
    </row>
  </sheetData>
  <mergeCells count="2">
    <mergeCell ref="B1:F1"/>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H16"/>
  <sheetViews>
    <sheetView showGridLines="0" workbookViewId="0">
      <selection sqref="A1:E1"/>
    </sheetView>
  </sheetViews>
  <sheetFormatPr defaultRowHeight="12.75" x14ac:dyDescent="0.2"/>
  <cols>
    <col min="1" max="1" width="24.5703125" style="11" customWidth="1"/>
    <col min="2" max="27" width="9.28515625" style="11" customWidth="1"/>
    <col min="28" max="28" width="10.42578125" style="11" customWidth="1"/>
    <col min="29" max="29" width="10.28515625" style="11" customWidth="1"/>
    <col min="30" max="30" width="9.85546875" style="11" customWidth="1"/>
    <col min="31" max="16384" width="9.140625" style="11"/>
  </cols>
  <sheetData>
    <row r="1" spans="1:34" ht="18" customHeight="1" x14ac:dyDescent="0.25">
      <c r="A1" s="396" t="s">
        <v>165</v>
      </c>
      <c r="B1" s="396"/>
      <c r="C1" s="396"/>
      <c r="D1" s="396"/>
      <c r="E1" s="396"/>
      <c r="F1" s="10"/>
      <c r="G1" s="395" t="s">
        <v>272</v>
      </c>
      <c r="H1" s="395"/>
      <c r="I1" s="10"/>
      <c r="J1" s="10"/>
      <c r="K1" s="10"/>
    </row>
    <row r="2" spans="1:34" s="13" customFormat="1" ht="15" customHeight="1" x14ac:dyDescent="0.2">
      <c r="A2" s="12"/>
      <c r="B2" s="12"/>
      <c r="C2" s="12"/>
      <c r="D2" s="12"/>
      <c r="E2" s="12"/>
      <c r="F2" s="12"/>
      <c r="G2" s="12"/>
      <c r="H2" s="12"/>
      <c r="I2" s="12"/>
      <c r="J2" s="12"/>
      <c r="K2" s="12"/>
      <c r="AB2" s="14"/>
      <c r="AC2" s="14"/>
      <c r="AD2" s="14"/>
    </row>
    <row r="3" spans="1:34" s="13" customFormat="1" ht="14.25" x14ac:dyDescent="0.2">
      <c r="A3" s="12"/>
      <c r="B3" s="15"/>
      <c r="C3" s="16"/>
      <c r="D3" s="16"/>
      <c r="E3" s="16"/>
      <c r="F3" s="16"/>
      <c r="G3" s="16"/>
      <c r="H3" s="16"/>
      <c r="I3" s="16"/>
      <c r="J3" s="16"/>
      <c r="K3" s="16"/>
      <c r="L3" s="17"/>
      <c r="M3" s="17"/>
      <c r="N3" s="17"/>
      <c r="O3" s="17"/>
      <c r="P3" s="17"/>
      <c r="Q3" s="17"/>
      <c r="R3" s="17"/>
      <c r="S3" s="17"/>
      <c r="T3" s="17"/>
      <c r="U3" s="17"/>
      <c r="V3" s="17"/>
      <c r="W3" s="17"/>
      <c r="X3" s="17"/>
      <c r="Y3" s="17"/>
      <c r="Z3" s="17"/>
      <c r="AA3" s="18"/>
      <c r="AB3" s="400" t="s">
        <v>25</v>
      </c>
      <c r="AC3" s="401"/>
      <c r="AD3" s="402"/>
      <c r="AE3" s="400" t="s">
        <v>24</v>
      </c>
      <c r="AF3" s="402"/>
      <c r="AG3" s="400" t="s">
        <v>24</v>
      </c>
      <c r="AH3" s="402"/>
    </row>
    <row r="4" spans="1:34" s="24" customFormat="1" x14ac:dyDescent="0.2">
      <c r="A4" s="19"/>
      <c r="B4" s="20" t="s">
        <v>139</v>
      </c>
      <c r="C4" s="21" t="s">
        <v>140</v>
      </c>
      <c r="D4" s="21" t="s">
        <v>141</v>
      </c>
      <c r="E4" s="21" t="s">
        <v>142</v>
      </c>
      <c r="F4" s="21" t="s">
        <v>143</v>
      </c>
      <c r="G4" s="21" t="s">
        <v>144</v>
      </c>
      <c r="H4" s="21" t="s">
        <v>145</v>
      </c>
      <c r="I4" s="21" t="s">
        <v>146</v>
      </c>
      <c r="J4" s="21" t="s">
        <v>147</v>
      </c>
      <c r="K4" s="21" t="s">
        <v>148</v>
      </c>
      <c r="L4" s="21" t="s">
        <v>149</v>
      </c>
      <c r="M4" s="21" t="s">
        <v>150</v>
      </c>
      <c r="N4" s="21" t="s">
        <v>151</v>
      </c>
      <c r="O4" s="21" t="s">
        <v>152</v>
      </c>
      <c r="P4" s="21" t="s">
        <v>153</v>
      </c>
      <c r="Q4" s="21" t="s">
        <v>154</v>
      </c>
      <c r="R4" s="21" t="s">
        <v>155</v>
      </c>
      <c r="S4" s="21" t="s">
        <v>156</v>
      </c>
      <c r="T4" s="21" t="s">
        <v>157</v>
      </c>
      <c r="U4" s="21" t="s">
        <v>158</v>
      </c>
      <c r="V4" s="21" t="s">
        <v>159</v>
      </c>
      <c r="W4" s="21" t="s">
        <v>160</v>
      </c>
      <c r="X4" s="21" t="s">
        <v>161</v>
      </c>
      <c r="Y4" s="21" t="s">
        <v>162</v>
      </c>
      <c r="Z4" s="21" t="s">
        <v>163</v>
      </c>
      <c r="AA4" s="21" t="s">
        <v>164</v>
      </c>
      <c r="AB4" s="22" t="s">
        <v>177</v>
      </c>
      <c r="AC4" s="23" t="s">
        <v>168</v>
      </c>
      <c r="AD4" s="22" t="s">
        <v>167</v>
      </c>
      <c r="AE4" s="403" t="s">
        <v>177</v>
      </c>
      <c r="AF4" s="404"/>
      <c r="AG4" s="403" t="s">
        <v>167</v>
      </c>
      <c r="AH4" s="404"/>
    </row>
    <row r="5" spans="1:34" s="33" customFormat="1" x14ac:dyDescent="0.2">
      <c r="A5" s="25" t="s">
        <v>21</v>
      </c>
      <c r="B5" s="26">
        <v>2477276</v>
      </c>
      <c r="C5" s="27">
        <v>2495622</v>
      </c>
      <c r="D5" s="27">
        <v>2509991</v>
      </c>
      <c r="E5" s="27">
        <v>2524610</v>
      </c>
      <c r="F5" s="27">
        <v>2540480</v>
      </c>
      <c r="G5" s="27">
        <v>2554120</v>
      </c>
      <c r="H5" s="27">
        <v>2566961</v>
      </c>
      <c r="I5" s="27">
        <v>2578761</v>
      </c>
      <c r="J5" s="27">
        <v>2589883</v>
      </c>
      <c r="K5" s="27">
        <v>2600287</v>
      </c>
      <c r="L5" s="27">
        <v>2610871</v>
      </c>
      <c r="M5" s="27">
        <v>2621666</v>
      </c>
      <c r="N5" s="27">
        <v>2631862</v>
      </c>
      <c r="O5" s="27">
        <v>2642888</v>
      </c>
      <c r="P5" s="27">
        <v>2653668</v>
      </c>
      <c r="Q5" s="27">
        <v>2664614</v>
      </c>
      <c r="R5" s="27">
        <v>2675725</v>
      </c>
      <c r="S5" s="27">
        <v>2686350</v>
      </c>
      <c r="T5" s="27">
        <v>2697693</v>
      </c>
      <c r="U5" s="27">
        <v>2708439</v>
      </c>
      <c r="V5" s="27">
        <v>2719180</v>
      </c>
      <c r="W5" s="27">
        <v>2729222</v>
      </c>
      <c r="X5" s="27">
        <v>2738994</v>
      </c>
      <c r="Y5" s="27">
        <v>2748009</v>
      </c>
      <c r="Z5" s="27">
        <v>2756433</v>
      </c>
      <c r="AA5" s="28">
        <v>2764040</v>
      </c>
      <c r="AB5" s="29">
        <v>13359</v>
      </c>
      <c r="AC5" s="30">
        <v>10211</v>
      </c>
      <c r="AD5" s="29">
        <v>11471</v>
      </c>
      <c r="AE5" s="31">
        <v>133595</v>
      </c>
      <c r="AF5" s="32">
        <v>0.05</v>
      </c>
      <c r="AG5" s="31">
        <v>286764</v>
      </c>
      <c r="AH5" s="32">
        <v>0.12</v>
      </c>
    </row>
    <row r="6" spans="1:34" s="33" customFormat="1" ht="14.25" x14ac:dyDescent="0.2">
      <c r="A6" s="34" t="s">
        <v>22</v>
      </c>
      <c r="B6" s="35">
        <v>5438100</v>
      </c>
      <c r="C6" s="36">
        <v>5452942</v>
      </c>
      <c r="D6" s="36">
        <v>5466703</v>
      </c>
      <c r="E6" s="36">
        <v>5480246</v>
      </c>
      <c r="F6" s="36">
        <v>5493090</v>
      </c>
      <c r="G6" s="36">
        <v>5506446</v>
      </c>
      <c r="H6" s="36">
        <v>5519487</v>
      </c>
      <c r="I6" s="36">
        <v>5533185</v>
      </c>
      <c r="J6" s="36">
        <v>5546500</v>
      </c>
      <c r="K6" s="36">
        <v>5559372</v>
      </c>
      <c r="L6" s="36">
        <v>5571766</v>
      </c>
      <c r="M6" s="36">
        <v>5583617</v>
      </c>
      <c r="N6" s="36">
        <v>5594851</v>
      </c>
      <c r="O6" s="36">
        <v>5605531</v>
      </c>
      <c r="P6" s="36">
        <v>5615605</v>
      </c>
      <c r="Q6" s="36">
        <v>5625072</v>
      </c>
      <c r="R6" s="36">
        <v>5633947</v>
      </c>
      <c r="S6" s="36">
        <v>5642306</v>
      </c>
      <c r="T6" s="36">
        <v>5650250</v>
      </c>
      <c r="U6" s="36">
        <v>5657825</v>
      </c>
      <c r="V6" s="36">
        <v>5665115</v>
      </c>
      <c r="W6" s="36">
        <v>5672166</v>
      </c>
      <c r="X6" s="36">
        <v>5678972</v>
      </c>
      <c r="Y6" s="36">
        <v>5685549</v>
      </c>
      <c r="Z6" s="36">
        <v>5691866</v>
      </c>
      <c r="AA6" s="37">
        <v>5697907</v>
      </c>
      <c r="AB6" s="29">
        <v>13367</v>
      </c>
      <c r="AC6" s="30">
        <v>8409</v>
      </c>
      <c r="AD6" s="29">
        <v>10392</v>
      </c>
      <c r="AE6" s="31">
        <v>133666</v>
      </c>
      <c r="AF6" s="32">
        <v>0.02</v>
      </c>
      <c r="AG6" s="31">
        <v>259807</v>
      </c>
      <c r="AH6" s="32">
        <v>0.05</v>
      </c>
    </row>
    <row r="7" spans="1:34" s="33" customFormat="1" ht="14.25" x14ac:dyDescent="0.2">
      <c r="A7" s="38" t="s">
        <v>23</v>
      </c>
      <c r="B7" s="39">
        <v>2.15</v>
      </c>
      <c r="C7" s="40">
        <v>2.14</v>
      </c>
      <c r="D7" s="40">
        <v>2.13</v>
      </c>
      <c r="E7" s="40">
        <v>2.12</v>
      </c>
      <c r="F7" s="40">
        <v>2.11</v>
      </c>
      <c r="G7" s="40">
        <v>2.11</v>
      </c>
      <c r="H7" s="40">
        <v>2.1</v>
      </c>
      <c r="I7" s="40">
        <v>2.1</v>
      </c>
      <c r="J7" s="40">
        <v>2.09</v>
      </c>
      <c r="K7" s="40">
        <v>2.09</v>
      </c>
      <c r="L7" s="40">
        <v>2.08</v>
      </c>
      <c r="M7" s="40">
        <v>2.08</v>
      </c>
      <c r="N7" s="40">
        <v>2.08</v>
      </c>
      <c r="O7" s="40">
        <v>2.0699999999999998</v>
      </c>
      <c r="P7" s="40">
        <v>2.0699999999999998</v>
      </c>
      <c r="Q7" s="40">
        <v>2.06</v>
      </c>
      <c r="R7" s="40">
        <v>2.06</v>
      </c>
      <c r="S7" s="40">
        <v>2.0499999999999998</v>
      </c>
      <c r="T7" s="40">
        <v>2.04</v>
      </c>
      <c r="U7" s="40">
        <v>2.04</v>
      </c>
      <c r="V7" s="40">
        <v>2.0299999999999998</v>
      </c>
      <c r="W7" s="40">
        <v>2.0299999999999998</v>
      </c>
      <c r="X7" s="40">
        <v>2.02</v>
      </c>
      <c r="Y7" s="40">
        <v>2.02</v>
      </c>
      <c r="Z7" s="40">
        <v>2.0099999999999998</v>
      </c>
      <c r="AA7" s="41">
        <v>2.0099999999999998</v>
      </c>
      <c r="AB7" s="42">
        <v>-0.01</v>
      </c>
      <c r="AC7" s="40">
        <v>0</v>
      </c>
      <c r="AD7" s="42">
        <v>-0.01</v>
      </c>
      <c r="AE7" s="39">
        <v>-0.06</v>
      </c>
      <c r="AF7" s="43">
        <v>-0.03</v>
      </c>
      <c r="AG7" s="39">
        <v>-0.13</v>
      </c>
      <c r="AH7" s="43">
        <v>-0.06</v>
      </c>
    </row>
    <row r="8" spans="1:34" s="33" customFormat="1" x14ac:dyDescent="0.2">
      <c r="A8" s="44"/>
      <c r="B8" s="45"/>
      <c r="C8" s="45"/>
      <c r="D8" s="45"/>
      <c r="E8" s="45"/>
      <c r="F8" s="45"/>
      <c r="G8" s="45"/>
      <c r="H8" s="45"/>
      <c r="I8" s="45"/>
      <c r="J8" s="45"/>
      <c r="K8" s="45"/>
      <c r="L8" s="45"/>
      <c r="M8" s="45"/>
      <c r="N8" s="45"/>
      <c r="O8" s="45"/>
      <c r="P8" s="45"/>
      <c r="Q8" s="45"/>
      <c r="R8" s="45"/>
      <c r="S8" s="45"/>
      <c r="T8" s="45"/>
      <c r="U8" s="45"/>
      <c r="V8" s="45"/>
      <c r="W8" s="45"/>
      <c r="X8" s="45"/>
      <c r="Y8" s="45"/>
      <c r="Z8" s="45"/>
      <c r="AA8" s="45"/>
    </row>
    <row r="9" spans="1:34" x14ac:dyDescent="0.2">
      <c r="A9" s="46" t="s">
        <v>0</v>
      </c>
      <c r="B9" s="47"/>
      <c r="C9" s="47"/>
      <c r="D9" s="48"/>
      <c r="E9" s="48"/>
      <c r="F9" s="48"/>
      <c r="G9" s="48"/>
      <c r="H9" s="48"/>
      <c r="I9" s="48"/>
      <c r="J9" s="48"/>
      <c r="K9" s="48"/>
    </row>
    <row r="10" spans="1:34" ht="13.5" customHeight="1" x14ac:dyDescent="0.2">
      <c r="A10" s="397" t="str">
        <f>'metadata text'!B8</f>
        <v>1) This is the 2018-based high migration population projection for Scotland, published on the NRS website.</v>
      </c>
      <c r="B10" s="397"/>
      <c r="C10" s="397"/>
      <c r="D10" s="397"/>
      <c r="E10" s="397"/>
      <c r="F10" s="397"/>
      <c r="G10" s="397"/>
      <c r="H10" s="397"/>
      <c r="I10" s="397"/>
      <c r="J10" s="397"/>
      <c r="K10" s="397"/>
      <c r="L10" s="397"/>
      <c r="M10" s="397"/>
    </row>
    <row r="11" spans="1:34" ht="13.5" customHeight="1" x14ac:dyDescent="0.2">
      <c r="A11" s="398" t="str">
        <f>'metadata text'!B19</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11" s="398"/>
      <c r="C11" s="398"/>
      <c r="D11" s="398"/>
      <c r="E11" s="398"/>
      <c r="F11" s="398"/>
      <c r="G11" s="398"/>
      <c r="H11" s="398"/>
      <c r="I11" s="398"/>
      <c r="J11" s="398"/>
      <c r="K11" s="398"/>
      <c r="L11" s="398"/>
      <c r="M11" s="398"/>
    </row>
    <row r="12" spans="1:34" x14ac:dyDescent="0.2">
      <c r="A12" s="398"/>
      <c r="B12" s="398"/>
      <c r="C12" s="398"/>
      <c r="D12" s="398"/>
      <c r="E12" s="398"/>
      <c r="F12" s="398"/>
      <c r="G12" s="398"/>
      <c r="H12" s="398"/>
      <c r="I12" s="398"/>
      <c r="J12" s="398"/>
      <c r="K12" s="398"/>
      <c r="L12" s="398"/>
      <c r="M12" s="398"/>
      <c r="AB12" s="49"/>
    </row>
    <row r="13" spans="1:34" ht="12.75" customHeight="1" x14ac:dyDescent="0.2">
      <c r="A13" s="399" t="str">
        <f>'metadata text'!B13</f>
        <v>3) Average annual change is the result of dividing the absolute change before rounding by the number of years of the projection, 10 for the period 2018-2028 and 25 for the period 2018-2043.</v>
      </c>
      <c r="B13" s="399"/>
      <c r="C13" s="399"/>
      <c r="D13" s="399"/>
      <c r="E13" s="399"/>
      <c r="F13" s="399"/>
      <c r="G13" s="399"/>
      <c r="H13" s="399"/>
      <c r="I13" s="399"/>
      <c r="J13" s="399"/>
      <c r="K13" s="399"/>
      <c r="L13" s="399"/>
      <c r="M13" s="399"/>
    </row>
    <row r="14" spans="1:34" ht="12.75" customHeight="1" x14ac:dyDescent="0.2">
      <c r="A14" s="394" t="str">
        <f>'metadata text'!B22</f>
        <v>Household figures are rounded to the nearest whole number.</v>
      </c>
      <c r="B14" s="394"/>
      <c r="C14" s="394"/>
      <c r="D14" s="394"/>
      <c r="E14" s="394"/>
      <c r="F14" s="394"/>
      <c r="G14" s="394"/>
      <c r="H14" s="394"/>
      <c r="I14" s="394"/>
      <c r="J14" s="394"/>
      <c r="K14" s="394"/>
      <c r="L14" s="394"/>
      <c r="M14" s="394"/>
    </row>
    <row r="16" spans="1:34" x14ac:dyDescent="0.2">
      <c r="A16" s="50" t="s">
        <v>280</v>
      </c>
      <c r="B16" s="51"/>
    </row>
  </sheetData>
  <mergeCells count="11">
    <mergeCell ref="AB3:AD3"/>
    <mergeCell ref="AG3:AH3"/>
    <mergeCell ref="AG4:AH4"/>
    <mergeCell ref="AE3:AF3"/>
    <mergeCell ref="AE4:AF4"/>
    <mergeCell ref="A14:M14"/>
    <mergeCell ref="G1:H1"/>
    <mergeCell ref="A1:E1"/>
    <mergeCell ref="A10:M10"/>
    <mergeCell ref="A11:M12"/>
    <mergeCell ref="A13:M13"/>
  </mergeCells>
  <phoneticPr fontId="3" type="noConversion"/>
  <hyperlinks>
    <hyperlink ref="G1:H1" location="Contents!A1" display="back to contents"/>
  </hyperlinks>
  <pageMargins left="0.75" right="0.75" top="1" bottom="1" header="0.5" footer="0.5"/>
  <pageSetup paperSize="9" scale="72" fitToWidth="2" orientation="landscape" r:id="rId1"/>
  <headerFooter alignWithMargins="0"/>
  <ignoredErrors>
    <ignoredError sqref="B4:AA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37"/>
  <sheetViews>
    <sheetView showGridLines="0" workbookViewId="0">
      <selection sqref="A1:G1"/>
    </sheetView>
  </sheetViews>
  <sheetFormatPr defaultRowHeight="12.75" x14ac:dyDescent="0.2"/>
  <cols>
    <col min="1" max="1" width="20.85546875" style="236" customWidth="1"/>
    <col min="2" max="2" width="18.28515625" style="236" customWidth="1"/>
    <col min="3" max="3" width="12.85546875" style="11" bestFit="1" customWidth="1"/>
    <col min="4" max="27" width="9.140625" style="11"/>
    <col min="28" max="28" width="10.85546875" style="11" customWidth="1"/>
    <col min="29" max="29" width="18.28515625" style="11" customWidth="1"/>
    <col min="30" max="30" width="18.7109375" style="11" customWidth="1"/>
    <col min="31" max="16384" width="9.140625" style="11"/>
  </cols>
  <sheetData>
    <row r="1" spans="1:35" ht="18" customHeight="1" x14ac:dyDescent="0.25">
      <c r="A1" s="396" t="s">
        <v>169</v>
      </c>
      <c r="B1" s="396"/>
      <c r="C1" s="396"/>
      <c r="D1" s="396"/>
      <c r="E1" s="396"/>
      <c r="F1" s="396"/>
      <c r="G1" s="396"/>
      <c r="H1" s="10"/>
      <c r="I1" s="395" t="s">
        <v>272</v>
      </c>
      <c r="J1" s="395"/>
      <c r="K1" s="10"/>
    </row>
    <row r="2" spans="1:35" ht="15" customHeight="1" x14ac:dyDescent="0.25">
      <c r="A2" s="142"/>
      <c r="B2" s="142"/>
      <c r="C2" s="355"/>
      <c r="D2" s="10"/>
      <c r="E2" s="10"/>
      <c r="F2" s="10"/>
      <c r="G2" s="10"/>
      <c r="H2" s="10"/>
      <c r="I2" s="10"/>
      <c r="J2" s="10"/>
      <c r="K2" s="10"/>
    </row>
    <row r="3" spans="1:35" s="159" customFormat="1" x14ac:dyDescent="0.2">
      <c r="A3" s="15"/>
      <c r="B3" s="356"/>
      <c r="C3" s="285"/>
      <c r="D3" s="285"/>
      <c r="E3" s="285"/>
      <c r="F3" s="285"/>
      <c r="G3" s="285"/>
      <c r="H3" s="285"/>
      <c r="I3" s="285"/>
      <c r="J3" s="285"/>
      <c r="K3" s="285"/>
      <c r="L3" s="357"/>
      <c r="M3" s="357"/>
      <c r="N3" s="357"/>
      <c r="O3" s="357"/>
      <c r="P3" s="357"/>
      <c r="Q3" s="357"/>
      <c r="R3" s="357"/>
      <c r="S3" s="357"/>
      <c r="T3" s="357"/>
      <c r="U3" s="357"/>
      <c r="V3" s="357"/>
      <c r="W3" s="357"/>
      <c r="X3" s="357"/>
      <c r="Y3" s="357"/>
      <c r="Z3" s="357"/>
      <c r="AA3" s="357"/>
      <c r="AB3" s="357"/>
      <c r="AC3" s="405" t="s">
        <v>198</v>
      </c>
      <c r="AD3" s="405" t="s">
        <v>197</v>
      </c>
      <c r="AE3" s="400" t="s">
        <v>115</v>
      </c>
      <c r="AF3" s="402"/>
      <c r="AG3" s="400" t="s">
        <v>115</v>
      </c>
      <c r="AH3" s="402"/>
    </row>
    <row r="4" spans="1:35" s="159" customFormat="1" x14ac:dyDescent="0.2">
      <c r="A4" s="319" t="s">
        <v>26</v>
      </c>
      <c r="B4" s="380" t="s">
        <v>27</v>
      </c>
      <c r="C4" s="21" t="s">
        <v>139</v>
      </c>
      <c r="D4" s="21" t="s">
        <v>140</v>
      </c>
      <c r="E4" s="21" t="s">
        <v>141</v>
      </c>
      <c r="F4" s="21" t="s">
        <v>142</v>
      </c>
      <c r="G4" s="21" t="s">
        <v>143</v>
      </c>
      <c r="H4" s="21" t="s">
        <v>144</v>
      </c>
      <c r="I4" s="21" t="s">
        <v>145</v>
      </c>
      <c r="J4" s="21" t="s">
        <v>146</v>
      </c>
      <c r="K4" s="21" t="s">
        <v>147</v>
      </c>
      <c r="L4" s="21" t="s">
        <v>148</v>
      </c>
      <c r="M4" s="21" t="s">
        <v>149</v>
      </c>
      <c r="N4" s="21" t="s">
        <v>150</v>
      </c>
      <c r="O4" s="21" t="s">
        <v>151</v>
      </c>
      <c r="P4" s="21" t="s">
        <v>152</v>
      </c>
      <c r="Q4" s="21" t="s">
        <v>153</v>
      </c>
      <c r="R4" s="21" t="s">
        <v>154</v>
      </c>
      <c r="S4" s="21" t="s">
        <v>155</v>
      </c>
      <c r="T4" s="21" t="s">
        <v>156</v>
      </c>
      <c r="U4" s="21" t="s">
        <v>157</v>
      </c>
      <c r="V4" s="21" t="s">
        <v>158</v>
      </c>
      <c r="W4" s="21" t="s">
        <v>159</v>
      </c>
      <c r="X4" s="21" t="s">
        <v>160</v>
      </c>
      <c r="Y4" s="21" t="s">
        <v>161</v>
      </c>
      <c r="Z4" s="21" t="s">
        <v>162</v>
      </c>
      <c r="AA4" s="21" t="s">
        <v>163</v>
      </c>
      <c r="AB4" s="21" t="s">
        <v>164</v>
      </c>
      <c r="AC4" s="406"/>
      <c r="AD4" s="406"/>
      <c r="AE4" s="403" t="s">
        <v>196</v>
      </c>
      <c r="AF4" s="404"/>
      <c r="AG4" s="403" t="s">
        <v>166</v>
      </c>
      <c r="AH4" s="404"/>
    </row>
    <row r="5" spans="1:35" s="33" customFormat="1" x14ac:dyDescent="0.2">
      <c r="A5" s="407" t="s">
        <v>28</v>
      </c>
      <c r="B5" s="381" t="s">
        <v>30</v>
      </c>
      <c r="C5" s="316">
        <v>461263</v>
      </c>
      <c r="D5" s="316">
        <v>464431</v>
      </c>
      <c r="E5" s="316">
        <v>466450</v>
      </c>
      <c r="F5" s="316">
        <v>468327</v>
      </c>
      <c r="G5" s="316">
        <v>473258</v>
      </c>
      <c r="H5" s="316">
        <v>477945</v>
      </c>
      <c r="I5" s="316">
        <v>482453</v>
      </c>
      <c r="J5" s="316">
        <v>486525</v>
      </c>
      <c r="K5" s="316">
        <v>490539</v>
      </c>
      <c r="L5" s="316">
        <v>495518</v>
      </c>
      <c r="M5" s="316">
        <v>500098</v>
      </c>
      <c r="N5" s="316">
        <v>504493</v>
      </c>
      <c r="O5" s="316">
        <v>508521</v>
      </c>
      <c r="P5" s="316">
        <v>512559</v>
      </c>
      <c r="Q5" s="316">
        <v>517028</v>
      </c>
      <c r="R5" s="316">
        <v>521359</v>
      </c>
      <c r="S5" s="316">
        <v>525571</v>
      </c>
      <c r="T5" s="316">
        <v>529553</v>
      </c>
      <c r="U5" s="316">
        <v>533698</v>
      </c>
      <c r="V5" s="316">
        <v>537982</v>
      </c>
      <c r="W5" s="316">
        <v>542172</v>
      </c>
      <c r="X5" s="316">
        <v>546248</v>
      </c>
      <c r="Y5" s="316">
        <v>550191</v>
      </c>
      <c r="Z5" s="316">
        <v>554192</v>
      </c>
      <c r="AA5" s="316">
        <v>558095</v>
      </c>
      <c r="AB5" s="316">
        <v>561819</v>
      </c>
      <c r="AC5" s="278">
        <v>3883</v>
      </c>
      <c r="AD5" s="278">
        <v>4022</v>
      </c>
      <c r="AE5" s="317">
        <v>38834</v>
      </c>
      <c r="AF5" s="279">
        <v>0.08</v>
      </c>
      <c r="AG5" s="317">
        <v>100556</v>
      </c>
      <c r="AH5" s="279">
        <v>0.22</v>
      </c>
      <c r="AI5" s="234"/>
    </row>
    <row r="6" spans="1:35" s="33" customFormat="1" x14ac:dyDescent="0.2">
      <c r="A6" s="408"/>
      <c r="B6" s="358" t="s">
        <v>29</v>
      </c>
      <c r="C6" s="30">
        <v>431424</v>
      </c>
      <c r="D6" s="30">
        <v>439254</v>
      </c>
      <c r="E6" s="30">
        <v>446607</v>
      </c>
      <c r="F6" s="30">
        <v>453950</v>
      </c>
      <c r="G6" s="30">
        <v>456220</v>
      </c>
      <c r="H6" s="30">
        <v>458483</v>
      </c>
      <c r="I6" s="30">
        <v>460737</v>
      </c>
      <c r="J6" s="30">
        <v>462815</v>
      </c>
      <c r="K6" s="30">
        <v>464809</v>
      </c>
      <c r="L6" s="30">
        <v>467048</v>
      </c>
      <c r="M6" s="30">
        <v>469074</v>
      </c>
      <c r="N6" s="30">
        <v>471023</v>
      </c>
      <c r="O6" s="30">
        <v>472758</v>
      </c>
      <c r="P6" s="30">
        <v>474505</v>
      </c>
      <c r="Q6" s="30">
        <v>476320</v>
      </c>
      <c r="R6" s="30">
        <v>478037</v>
      </c>
      <c r="S6" s="30">
        <v>479686</v>
      </c>
      <c r="T6" s="30">
        <v>481131</v>
      </c>
      <c r="U6" s="30">
        <v>482670</v>
      </c>
      <c r="V6" s="30">
        <v>484003</v>
      </c>
      <c r="W6" s="30">
        <v>485348</v>
      </c>
      <c r="X6" s="30">
        <v>486736</v>
      </c>
      <c r="Y6" s="30">
        <v>488133</v>
      </c>
      <c r="Z6" s="30">
        <v>489551</v>
      </c>
      <c r="AA6" s="30">
        <v>490938</v>
      </c>
      <c r="AB6" s="30">
        <v>492310</v>
      </c>
      <c r="AC6" s="271">
        <v>3765</v>
      </c>
      <c r="AD6" s="271">
        <v>2435</v>
      </c>
      <c r="AE6" s="304">
        <v>37650</v>
      </c>
      <c r="AF6" s="272">
        <v>0.09</v>
      </c>
      <c r="AG6" s="304">
        <v>60886</v>
      </c>
      <c r="AH6" s="272">
        <v>0.14000000000000001</v>
      </c>
      <c r="AI6" s="234"/>
    </row>
    <row r="7" spans="1:35" s="33" customFormat="1" x14ac:dyDescent="0.2">
      <c r="A7" s="408" t="s">
        <v>31</v>
      </c>
      <c r="B7" s="359" t="s">
        <v>32</v>
      </c>
      <c r="C7" s="30">
        <v>774680</v>
      </c>
      <c r="D7" s="30">
        <v>782918</v>
      </c>
      <c r="E7" s="30">
        <v>789325</v>
      </c>
      <c r="F7" s="30">
        <v>795873</v>
      </c>
      <c r="G7" s="30">
        <v>804678</v>
      </c>
      <c r="H7" s="30">
        <v>811737</v>
      </c>
      <c r="I7" s="30">
        <v>817960</v>
      </c>
      <c r="J7" s="30">
        <v>823481</v>
      </c>
      <c r="K7" s="30">
        <v>828233</v>
      </c>
      <c r="L7" s="30">
        <v>830904</v>
      </c>
      <c r="M7" s="30">
        <v>834040</v>
      </c>
      <c r="N7" s="30">
        <v>837310</v>
      </c>
      <c r="O7" s="30">
        <v>840677</v>
      </c>
      <c r="P7" s="30">
        <v>844588</v>
      </c>
      <c r="Q7" s="30">
        <v>847505</v>
      </c>
      <c r="R7" s="30">
        <v>850597</v>
      </c>
      <c r="S7" s="30">
        <v>853934</v>
      </c>
      <c r="T7" s="30">
        <v>857626</v>
      </c>
      <c r="U7" s="30">
        <v>861813</v>
      </c>
      <c r="V7" s="30">
        <v>865424</v>
      </c>
      <c r="W7" s="30">
        <v>869086</v>
      </c>
      <c r="X7" s="30">
        <v>872444</v>
      </c>
      <c r="Y7" s="30">
        <v>876223</v>
      </c>
      <c r="Z7" s="30">
        <v>879434</v>
      </c>
      <c r="AA7" s="30">
        <v>882476</v>
      </c>
      <c r="AB7" s="30">
        <v>884947</v>
      </c>
      <c r="AC7" s="271">
        <v>5936</v>
      </c>
      <c r="AD7" s="271">
        <v>4411</v>
      </c>
      <c r="AE7" s="304">
        <v>59359</v>
      </c>
      <c r="AF7" s="272">
        <v>0.08</v>
      </c>
      <c r="AG7" s="304">
        <v>110266</v>
      </c>
      <c r="AH7" s="272">
        <v>0.14000000000000001</v>
      </c>
      <c r="AI7" s="234"/>
    </row>
    <row r="8" spans="1:35" s="33" customFormat="1" x14ac:dyDescent="0.2">
      <c r="A8" s="408"/>
      <c r="B8" s="359" t="s">
        <v>33</v>
      </c>
      <c r="C8" s="30">
        <v>88613</v>
      </c>
      <c r="D8" s="30">
        <v>89255</v>
      </c>
      <c r="E8" s="30">
        <v>89824</v>
      </c>
      <c r="F8" s="30">
        <v>90390</v>
      </c>
      <c r="G8" s="30">
        <v>90172</v>
      </c>
      <c r="H8" s="30">
        <v>90059</v>
      </c>
      <c r="I8" s="30">
        <v>90054</v>
      </c>
      <c r="J8" s="30">
        <v>90154</v>
      </c>
      <c r="K8" s="30">
        <v>90267</v>
      </c>
      <c r="L8" s="30">
        <v>90523</v>
      </c>
      <c r="M8" s="30">
        <v>90856</v>
      </c>
      <c r="N8" s="30">
        <v>91174</v>
      </c>
      <c r="O8" s="30">
        <v>91415</v>
      </c>
      <c r="P8" s="30">
        <v>91702</v>
      </c>
      <c r="Q8" s="30">
        <v>91979</v>
      </c>
      <c r="R8" s="30">
        <v>92184</v>
      </c>
      <c r="S8" s="30">
        <v>92319</v>
      </c>
      <c r="T8" s="30">
        <v>92347</v>
      </c>
      <c r="U8" s="30">
        <v>92306</v>
      </c>
      <c r="V8" s="30">
        <v>92202</v>
      </c>
      <c r="W8" s="30">
        <v>92062</v>
      </c>
      <c r="X8" s="30">
        <v>91902</v>
      </c>
      <c r="Y8" s="30">
        <v>91705</v>
      </c>
      <c r="Z8" s="30">
        <v>91436</v>
      </c>
      <c r="AA8" s="30">
        <v>91140</v>
      </c>
      <c r="AB8" s="30">
        <v>90887</v>
      </c>
      <c r="AC8" s="271">
        <v>224</v>
      </c>
      <c r="AD8" s="271">
        <v>91</v>
      </c>
      <c r="AE8" s="304">
        <v>2244</v>
      </c>
      <c r="AF8" s="272">
        <v>0.03</v>
      </c>
      <c r="AG8" s="304">
        <v>2274</v>
      </c>
      <c r="AH8" s="272">
        <v>0.02</v>
      </c>
      <c r="AI8" s="234"/>
    </row>
    <row r="9" spans="1:35" s="33" customFormat="1" x14ac:dyDescent="0.2">
      <c r="A9" s="408" t="s">
        <v>34</v>
      </c>
      <c r="B9" s="359" t="s">
        <v>35</v>
      </c>
      <c r="C9" s="30">
        <v>65914</v>
      </c>
      <c r="D9" s="30">
        <v>66438</v>
      </c>
      <c r="E9" s="30">
        <v>66922</v>
      </c>
      <c r="F9" s="30">
        <v>67411</v>
      </c>
      <c r="G9" s="30">
        <v>67621</v>
      </c>
      <c r="H9" s="30">
        <v>67849</v>
      </c>
      <c r="I9" s="30">
        <v>68068</v>
      </c>
      <c r="J9" s="30">
        <v>68222</v>
      </c>
      <c r="K9" s="30">
        <v>68340</v>
      </c>
      <c r="L9" s="30">
        <v>68482</v>
      </c>
      <c r="M9" s="30">
        <v>68642</v>
      </c>
      <c r="N9" s="30">
        <v>68797</v>
      </c>
      <c r="O9" s="30">
        <v>68858</v>
      </c>
      <c r="P9" s="30">
        <v>68905</v>
      </c>
      <c r="Q9" s="30">
        <v>68934</v>
      </c>
      <c r="R9" s="30">
        <v>68970</v>
      </c>
      <c r="S9" s="30">
        <v>69010</v>
      </c>
      <c r="T9" s="30">
        <v>68964</v>
      </c>
      <c r="U9" s="30">
        <v>68893</v>
      </c>
      <c r="V9" s="30">
        <v>68756</v>
      </c>
      <c r="W9" s="30">
        <v>68634</v>
      </c>
      <c r="X9" s="30">
        <v>68526</v>
      </c>
      <c r="Y9" s="30">
        <v>68420</v>
      </c>
      <c r="Z9" s="30">
        <v>68274</v>
      </c>
      <c r="AA9" s="30">
        <v>68072</v>
      </c>
      <c r="AB9" s="30">
        <v>67904</v>
      </c>
      <c r="AC9" s="271">
        <v>273</v>
      </c>
      <c r="AD9" s="271">
        <v>80</v>
      </c>
      <c r="AE9" s="304">
        <v>2729</v>
      </c>
      <c r="AF9" s="272">
        <v>0.04</v>
      </c>
      <c r="AG9" s="304">
        <v>1991</v>
      </c>
      <c r="AH9" s="272">
        <v>0.03</v>
      </c>
      <c r="AI9" s="234"/>
    </row>
    <row r="10" spans="1:35" s="33" customFormat="1" x14ac:dyDescent="0.2">
      <c r="A10" s="408"/>
      <c r="B10" s="359" t="s">
        <v>36</v>
      </c>
      <c r="C10" s="30">
        <v>445241</v>
      </c>
      <c r="D10" s="30">
        <v>443531</v>
      </c>
      <c r="E10" s="30">
        <v>441798</v>
      </c>
      <c r="F10" s="30">
        <v>440428</v>
      </c>
      <c r="G10" s="30">
        <v>440265</v>
      </c>
      <c r="H10" s="30">
        <v>440259</v>
      </c>
      <c r="I10" s="30">
        <v>440572</v>
      </c>
      <c r="J10" s="30">
        <v>441140</v>
      </c>
      <c r="K10" s="30">
        <v>441886</v>
      </c>
      <c r="L10" s="30">
        <v>443105</v>
      </c>
      <c r="M10" s="30">
        <v>444454</v>
      </c>
      <c r="N10" s="30">
        <v>445871</v>
      </c>
      <c r="O10" s="30">
        <v>446978</v>
      </c>
      <c r="P10" s="30">
        <v>448053</v>
      </c>
      <c r="Q10" s="30">
        <v>449375</v>
      </c>
      <c r="R10" s="30">
        <v>450732</v>
      </c>
      <c r="S10" s="30">
        <v>451962</v>
      </c>
      <c r="T10" s="30">
        <v>452591</v>
      </c>
      <c r="U10" s="30">
        <v>453094</v>
      </c>
      <c r="V10" s="30">
        <v>453477</v>
      </c>
      <c r="W10" s="30">
        <v>453836</v>
      </c>
      <c r="X10" s="30">
        <v>454113</v>
      </c>
      <c r="Y10" s="30">
        <v>453883</v>
      </c>
      <c r="Z10" s="30">
        <v>453462</v>
      </c>
      <c r="AA10" s="30">
        <v>452706</v>
      </c>
      <c r="AB10" s="30">
        <v>452056</v>
      </c>
      <c r="AC10" s="271">
        <v>-79</v>
      </c>
      <c r="AD10" s="271">
        <v>273</v>
      </c>
      <c r="AE10" s="304">
        <v>-788</v>
      </c>
      <c r="AF10" s="272">
        <v>0</v>
      </c>
      <c r="AG10" s="304">
        <v>6815</v>
      </c>
      <c r="AH10" s="272">
        <v>0.02</v>
      </c>
      <c r="AI10" s="234"/>
    </row>
    <row r="11" spans="1:35" s="33" customFormat="1" x14ac:dyDescent="0.2">
      <c r="A11" s="411"/>
      <c r="B11" s="359" t="s">
        <v>37</v>
      </c>
      <c r="C11" s="30">
        <v>210141</v>
      </c>
      <c r="D11" s="30">
        <v>209795</v>
      </c>
      <c r="E11" s="30">
        <v>209064</v>
      </c>
      <c r="F11" s="30">
        <v>208231</v>
      </c>
      <c r="G11" s="30">
        <v>208266</v>
      </c>
      <c r="H11" s="30">
        <v>207788</v>
      </c>
      <c r="I11" s="30">
        <v>207117</v>
      </c>
      <c r="J11" s="30">
        <v>206425</v>
      </c>
      <c r="K11" s="30">
        <v>205810</v>
      </c>
      <c r="L11" s="30">
        <v>204707</v>
      </c>
      <c r="M11" s="30">
        <v>203707</v>
      </c>
      <c r="N11" s="30">
        <v>202997</v>
      </c>
      <c r="O11" s="30">
        <v>202655</v>
      </c>
      <c r="P11" s="30">
        <v>202576</v>
      </c>
      <c r="Q11" s="30">
        <v>202527</v>
      </c>
      <c r="R11" s="30">
        <v>202735</v>
      </c>
      <c r="S11" s="30">
        <v>203241</v>
      </c>
      <c r="T11" s="30">
        <v>204139</v>
      </c>
      <c r="U11" s="30">
        <v>205218</v>
      </c>
      <c r="V11" s="30">
        <v>206597</v>
      </c>
      <c r="W11" s="30">
        <v>208043</v>
      </c>
      <c r="X11" s="30">
        <v>209254</v>
      </c>
      <c r="Y11" s="30">
        <v>210439</v>
      </c>
      <c r="Z11" s="30">
        <v>211659</v>
      </c>
      <c r="AA11" s="30">
        <v>213006</v>
      </c>
      <c r="AB11" s="30">
        <v>214117</v>
      </c>
      <c r="AC11" s="271">
        <v>-643</v>
      </c>
      <c r="AD11" s="271">
        <v>159</v>
      </c>
      <c r="AE11" s="304">
        <v>-6434</v>
      </c>
      <c r="AF11" s="272">
        <v>-0.03</v>
      </c>
      <c r="AG11" s="304">
        <v>3976</v>
      </c>
      <c r="AH11" s="272">
        <v>0.02</v>
      </c>
      <c r="AI11" s="234"/>
    </row>
    <row r="12" spans="1:35" s="159" customFormat="1" x14ac:dyDescent="0.2">
      <c r="A12" s="360" t="s">
        <v>38</v>
      </c>
      <c r="B12" s="361"/>
      <c r="C12" s="339">
        <v>2477276</v>
      </c>
      <c r="D12" s="339">
        <v>2495622</v>
      </c>
      <c r="E12" s="339">
        <v>2509991</v>
      </c>
      <c r="F12" s="339">
        <v>2524610</v>
      </c>
      <c r="G12" s="339">
        <v>2540480</v>
      </c>
      <c r="H12" s="339">
        <v>2554120</v>
      </c>
      <c r="I12" s="339">
        <v>2566961</v>
      </c>
      <c r="J12" s="339">
        <v>2578761</v>
      </c>
      <c r="K12" s="339">
        <v>2589883</v>
      </c>
      <c r="L12" s="339">
        <v>2600287</v>
      </c>
      <c r="M12" s="339">
        <v>2610871</v>
      </c>
      <c r="N12" s="339">
        <v>2621666</v>
      </c>
      <c r="O12" s="339">
        <v>2631862</v>
      </c>
      <c r="P12" s="339">
        <v>2642888</v>
      </c>
      <c r="Q12" s="339">
        <v>2653668</v>
      </c>
      <c r="R12" s="339">
        <v>2664614</v>
      </c>
      <c r="S12" s="339">
        <v>2675725</v>
      </c>
      <c r="T12" s="339">
        <v>2686350</v>
      </c>
      <c r="U12" s="339">
        <v>2697693</v>
      </c>
      <c r="V12" s="339">
        <v>2708439</v>
      </c>
      <c r="W12" s="339">
        <v>2719180</v>
      </c>
      <c r="X12" s="339">
        <v>2729222</v>
      </c>
      <c r="Y12" s="339">
        <v>2738994</v>
      </c>
      <c r="Z12" s="339">
        <v>2748009</v>
      </c>
      <c r="AA12" s="339">
        <v>2756433</v>
      </c>
      <c r="AB12" s="339">
        <v>2764040</v>
      </c>
      <c r="AC12" s="5">
        <v>13359</v>
      </c>
      <c r="AD12" s="5">
        <v>11471</v>
      </c>
      <c r="AE12" s="6">
        <v>133595</v>
      </c>
      <c r="AF12" s="7">
        <v>0.05</v>
      </c>
      <c r="AG12" s="6">
        <v>286764</v>
      </c>
      <c r="AH12" s="7">
        <v>0.12</v>
      </c>
      <c r="AI12" s="234"/>
    </row>
    <row r="13" spans="1:35" s="33" customFormat="1" x14ac:dyDescent="0.2">
      <c r="A13" s="362"/>
      <c r="B13" s="363"/>
      <c r="C13" s="364"/>
      <c r="D13" s="364"/>
      <c r="E13" s="364"/>
      <c r="F13" s="364"/>
      <c r="G13" s="364"/>
      <c r="H13" s="364"/>
      <c r="I13" s="364"/>
      <c r="J13" s="364"/>
      <c r="K13" s="364"/>
      <c r="L13" s="364"/>
      <c r="M13" s="364"/>
      <c r="N13" s="364"/>
      <c r="O13" s="364"/>
      <c r="P13" s="364"/>
      <c r="Q13" s="364"/>
      <c r="R13" s="364"/>
      <c r="S13" s="364"/>
      <c r="T13" s="364"/>
      <c r="U13" s="364"/>
      <c r="V13" s="364"/>
      <c r="W13" s="364"/>
      <c r="X13" s="364"/>
      <c r="Y13" s="364"/>
      <c r="Z13" s="364"/>
      <c r="AA13" s="364"/>
      <c r="AB13" s="364"/>
      <c r="AC13" s="364"/>
      <c r="AD13" s="364"/>
      <c r="AE13" s="364"/>
      <c r="AF13" s="365"/>
      <c r="AG13" s="364"/>
      <c r="AH13" s="364"/>
    </row>
    <row r="14" spans="1:35" s="33" customFormat="1" x14ac:dyDescent="0.2">
      <c r="A14" s="12" t="s">
        <v>39</v>
      </c>
      <c r="B14" s="363"/>
      <c r="C14" s="341"/>
      <c r="D14" s="366"/>
      <c r="E14" s="341"/>
      <c r="F14" s="341"/>
      <c r="G14" s="341"/>
      <c r="H14" s="341"/>
      <c r="I14" s="341"/>
      <c r="J14" s="341"/>
      <c r="K14" s="341"/>
    </row>
    <row r="15" spans="1:35" s="344" customFormat="1" x14ac:dyDescent="0.2">
      <c r="A15" s="367" t="s">
        <v>26</v>
      </c>
      <c r="B15" s="368" t="s">
        <v>27</v>
      </c>
      <c r="C15" s="282" t="s">
        <v>139</v>
      </c>
      <c r="D15" s="160" t="s">
        <v>140</v>
      </c>
      <c r="E15" s="160" t="s">
        <v>141</v>
      </c>
      <c r="F15" s="160" t="s">
        <v>142</v>
      </c>
      <c r="G15" s="160" t="s">
        <v>143</v>
      </c>
      <c r="H15" s="160" t="s">
        <v>144</v>
      </c>
      <c r="I15" s="160" t="s">
        <v>145</v>
      </c>
      <c r="J15" s="160" t="s">
        <v>146</v>
      </c>
      <c r="K15" s="160" t="s">
        <v>147</v>
      </c>
      <c r="L15" s="160" t="s">
        <v>148</v>
      </c>
      <c r="M15" s="160" t="s">
        <v>149</v>
      </c>
      <c r="N15" s="160" t="s">
        <v>150</v>
      </c>
      <c r="O15" s="160" t="s">
        <v>151</v>
      </c>
      <c r="P15" s="160" t="s">
        <v>152</v>
      </c>
      <c r="Q15" s="160" t="s">
        <v>153</v>
      </c>
      <c r="R15" s="160" t="s">
        <v>154</v>
      </c>
      <c r="S15" s="160" t="s">
        <v>155</v>
      </c>
      <c r="T15" s="160" t="s">
        <v>156</v>
      </c>
      <c r="U15" s="160" t="s">
        <v>157</v>
      </c>
      <c r="V15" s="160" t="s">
        <v>158</v>
      </c>
      <c r="W15" s="160" t="s">
        <v>159</v>
      </c>
      <c r="X15" s="160" t="s">
        <v>160</v>
      </c>
      <c r="Y15" s="160" t="s">
        <v>161</v>
      </c>
      <c r="Z15" s="160" t="s">
        <v>162</v>
      </c>
      <c r="AA15" s="160" t="s">
        <v>163</v>
      </c>
      <c r="AB15" s="283" t="s">
        <v>164</v>
      </c>
    </row>
    <row r="16" spans="1:35" s="33" customFormat="1" x14ac:dyDescent="0.2">
      <c r="A16" s="407" t="s">
        <v>28</v>
      </c>
      <c r="B16" s="359" t="s">
        <v>30</v>
      </c>
      <c r="C16" s="215">
        <v>0.19</v>
      </c>
      <c r="D16" s="216">
        <v>0.19</v>
      </c>
      <c r="E16" s="216">
        <v>0.19</v>
      </c>
      <c r="F16" s="216">
        <v>0.19</v>
      </c>
      <c r="G16" s="216">
        <v>0.19</v>
      </c>
      <c r="H16" s="216">
        <v>0.19</v>
      </c>
      <c r="I16" s="216">
        <v>0.19</v>
      </c>
      <c r="J16" s="216">
        <v>0.19</v>
      </c>
      <c r="K16" s="216">
        <v>0.19</v>
      </c>
      <c r="L16" s="216">
        <v>0.19</v>
      </c>
      <c r="M16" s="216">
        <v>0.19</v>
      </c>
      <c r="N16" s="216">
        <v>0.19</v>
      </c>
      <c r="O16" s="216">
        <v>0.19</v>
      </c>
      <c r="P16" s="216">
        <v>0.19</v>
      </c>
      <c r="Q16" s="216">
        <v>0.19</v>
      </c>
      <c r="R16" s="216">
        <v>0.2</v>
      </c>
      <c r="S16" s="216">
        <v>0.2</v>
      </c>
      <c r="T16" s="216">
        <v>0.2</v>
      </c>
      <c r="U16" s="216">
        <v>0.2</v>
      </c>
      <c r="V16" s="216">
        <v>0.2</v>
      </c>
      <c r="W16" s="216">
        <v>0.2</v>
      </c>
      <c r="X16" s="216">
        <v>0.2</v>
      </c>
      <c r="Y16" s="216">
        <v>0.2</v>
      </c>
      <c r="Z16" s="216">
        <v>0.2</v>
      </c>
      <c r="AA16" s="216">
        <v>0.2</v>
      </c>
      <c r="AB16" s="32">
        <v>0.2</v>
      </c>
    </row>
    <row r="17" spans="1:28" s="33" customFormat="1" x14ac:dyDescent="0.2">
      <c r="A17" s="408"/>
      <c r="B17" s="359" t="s">
        <v>29</v>
      </c>
      <c r="C17" s="215">
        <v>0.17</v>
      </c>
      <c r="D17" s="216">
        <v>0.18</v>
      </c>
      <c r="E17" s="216">
        <v>0.18</v>
      </c>
      <c r="F17" s="216">
        <v>0.18</v>
      </c>
      <c r="G17" s="216">
        <v>0.18</v>
      </c>
      <c r="H17" s="216">
        <v>0.18</v>
      </c>
      <c r="I17" s="216">
        <v>0.18</v>
      </c>
      <c r="J17" s="216">
        <v>0.18</v>
      </c>
      <c r="K17" s="216">
        <v>0.18</v>
      </c>
      <c r="L17" s="216">
        <v>0.18</v>
      </c>
      <c r="M17" s="216">
        <v>0.18</v>
      </c>
      <c r="N17" s="216">
        <v>0.18</v>
      </c>
      <c r="O17" s="216">
        <v>0.18</v>
      </c>
      <c r="P17" s="216">
        <v>0.18</v>
      </c>
      <c r="Q17" s="216">
        <v>0.18</v>
      </c>
      <c r="R17" s="216">
        <v>0.18</v>
      </c>
      <c r="S17" s="216">
        <v>0.18</v>
      </c>
      <c r="T17" s="216">
        <v>0.18</v>
      </c>
      <c r="U17" s="216">
        <v>0.18</v>
      </c>
      <c r="V17" s="216">
        <v>0.18</v>
      </c>
      <c r="W17" s="216">
        <v>0.18</v>
      </c>
      <c r="X17" s="216">
        <v>0.18</v>
      </c>
      <c r="Y17" s="216">
        <v>0.18</v>
      </c>
      <c r="Z17" s="216">
        <v>0.18</v>
      </c>
      <c r="AA17" s="216">
        <v>0.18</v>
      </c>
      <c r="AB17" s="32">
        <v>0.18</v>
      </c>
    </row>
    <row r="18" spans="1:28" s="33" customFormat="1" x14ac:dyDescent="0.2">
      <c r="A18" s="408" t="s">
        <v>31</v>
      </c>
      <c r="B18" s="359" t="s">
        <v>32</v>
      </c>
      <c r="C18" s="215">
        <v>0.31</v>
      </c>
      <c r="D18" s="216">
        <v>0.31</v>
      </c>
      <c r="E18" s="216">
        <v>0.31</v>
      </c>
      <c r="F18" s="216">
        <v>0.32</v>
      </c>
      <c r="G18" s="216">
        <v>0.32</v>
      </c>
      <c r="H18" s="216">
        <v>0.32</v>
      </c>
      <c r="I18" s="216">
        <v>0.32</v>
      </c>
      <c r="J18" s="216">
        <v>0.32</v>
      </c>
      <c r="K18" s="216">
        <v>0.32</v>
      </c>
      <c r="L18" s="216">
        <v>0.32</v>
      </c>
      <c r="M18" s="216">
        <v>0.32</v>
      </c>
      <c r="N18" s="216">
        <v>0.32</v>
      </c>
      <c r="O18" s="216">
        <v>0.32</v>
      </c>
      <c r="P18" s="216">
        <v>0.32</v>
      </c>
      <c r="Q18" s="216">
        <v>0.32</v>
      </c>
      <c r="R18" s="216">
        <v>0.32</v>
      </c>
      <c r="S18" s="216">
        <v>0.32</v>
      </c>
      <c r="T18" s="216">
        <v>0.32</v>
      </c>
      <c r="U18" s="216">
        <v>0.32</v>
      </c>
      <c r="V18" s="216">
        <v>0.32</v>
      </c>
      <c r="W18" s="216">
        <v>0.32</v>
      </c>
      <c r="X18" s="216">
        <v>0.32</v>
      </c>
      <c r="Y18" s="216">
        <v>0.32</v>
      </c>
      <c r="Z18" s="216">
        <v>0.32</v>
      </c>
      <c r="AA18" s="216">
        <v>0.32</v>
      </c>
      <c r="AB18" s="32">
        <v>0.32</v>
      </c>
    </row>
    <row r="19" spans="1:28" s="33" customFormat="1" x14ac:dyDescent="0.2">
      <c r="A19" s="408"/>
      <c r="B19" s="359" t="s">
        <v>33</v>
      </c>
      <c r="C19" s="215">
        <v>0.04</v>
      </c>
      <c r="D19" s="216">
        <v>0.04</v>
      </c>
      <c r="E19" s="216">
        <v>0.04</v>
      </c>
      <c r="F19" s="216">
        <v>0.04</v>
      </c>
      <c r="G19" s="216">
        <v>0.04</v>
      </c>
      <c r="H19" s="216">
        <v>0.04</v>
      </c>
      <c r="I19" s="216">
        <v>0.04</v>
      </c>
      <c r="J19" s="216">
        <v>0.03</v>
      </c>
      <c r="K19" s="216">
        <v>0.03</v>
      </c>
      <c r="L19" s="216">
        <v>0.03</v>
      </c>
      <c r="M19" s="216">
        <v>0.03</v>
      </c>
      <c r="N19" s="216">
        <v>0.03</v>
      </c>
      <c r="O19" s="216">
        <v>0.03</v>
      </c>
      <c r="P19" s="216">
        <v>0.03</v>
      </c>
      <c r="Q19" s="216">
        <v>0.03</v>
      </c>
      <c r="R19" s="216">
        <v>0.03</v>
      </c>
      <c r="S19" s="216">
        <v>0.03</v>
      </c>
      <c r="T19" s="216">
        <v>0.03</v>
      </c>
      <c r="U19" s="216">
        <v>0.03</v>
      </c>
      <c r="V19" s="216">
        <v>0.03</v>
      </c>
      <c r="W19" s="216">
        <v>0.03</v>
      </c>
      <c r="X19" s="216">
        <v>0.03</v>
      </c>
      <c r="Y19" s="216">
        <v>0.03</v>
      </c>
      <c r="Z19" s="216">
        <v>0.03</v>
      </c>
      <c r="AA19" s="216">
        <v>0.03</v>
      </c>
      <c r="AB19" s="32">
        <v>0.03</v>
      </c>
    </row>
    <row r="20" spans="1:28" s="33" customFormat="1" x14ac:dyDescent="0.2">
      <c r="A20" s="408" t="s">
        <v>34</v>
      </c>
      <c r="B20" s="359" t="s">
        <v>35</v>
      </c>
      <c r="C20" s="215">
        <v>0.03</v>
      </c>
      <c r="D20" s="216">
        <v>0.03</v>
      </c>
      <c r="E20" s="216">
        <v>0.03</v>
      </c>
      <c r="F20" s="216">
        <v>0.03</v>
      </c>
      <c r="G20" s="216">
        <v>0.03</v>
      </c>
      <c r="H20" s="216">
        <v>0.03</v>
      </c>
      <c r="I20" s="216">
        <v>0.03</v>
      </c>
      <c r="J20" s="216">
        <v>0.03</v>
      </c>
      <c r="K20" s="216">
        <v>0.03</v>
      </c>
      <c r="L20" s="216">
        <v>0.03</v>
      </c>
      <c r="M20" s="216">
        <v>0.03</v>
      </c>
      <c r="N20" s="216">
        <v>0.03</v>
      </c>
      <c r="O20" s="216">
        <v>0.03</v>
      </c>
      <c r="P20" s="216">
        <v>0.03</v>
      </c>
      <c r="Q20" s="216">
        <v>0.03</v>
      </c>
      <c r="R20" s="216">
        <v>0.03</v>
      </c>
      <c r="S20" s="216">
        <v>0.03</v>
      </c>
      <c r="T20" s="216">
        <v>0.03</v>
      </c>
      <c r="U20" s="216">
        <v>0.03</v>
      </c>
      <c r="V20" s="216">
        <v>0.03</v>
      </c>
      <c r="W20" s="216">
        <v>0.03</v>
      </c>
      <c r="X20" s="216">
        <v>0.03</v>
      </c>
      <c r="Y20" s="216">
        <v>0.02</v>
      </c>
      <c r="Z20" s="216">
        <v>0.02</v>
      </c>
      <c r="AA20" s="216">
        <v>0.02</v>
      </c>
      <c r="AB20" s="32">
        <v>0.02</v>
      </c>
    </row>
    <row r="21" spans="1:28" s="33" customFormat="1" x14ac:dyDescent="0.2">
      <c r="A21" s="408"/>
      <c r="B21" s="359" t="s">
        <v>36</v>
      </c>
      <c r="C21" s="215">
        <v>0.18</v>
      </c>
      <c r="D21" s="216">
        <v>0.18</v>
      </c>
      <c r="E21" s="216">
        <v>0.18</v>
      </c>
      <c r="F21" s="216">
        <v>0.17</v>
      </c>
      <c r="G21" s="216">
        <v>0.17</v>
      </c>
      <c r="H21" s="216">
        <v>0.17</v>
      </c>
      <c r="I21" s="216">
        <v>0.17</v>
      </c>
      <c r="J21" s="216">
        <v>0.17</v>
      </c>
      <c r="K21" s="216">
        <v>0.17</v>
      </c>
      <c r="L21" s="216">
        <v>0.17</v>
      </c>
      <c r="M21" s="216">
        <v>0.17</v>
      </c>
      <c r="N21" s="216">
        <v>0.17</v>
      </c>
      <c r="O21" s="216">
        <v>0.17</v>
      </c>
      <c r="P21" s="216">
        <v>0.17</v>
      </c>
      <c r="Q21" s="216">
        <v>0.17</v>
      </c>
      <c r="R21" s="216">
        <v>0.17</v>
      </c>
      <c r="S21" s="216">
        <v>0.17</v>
      </c>
      <c r="T21" s="216">
        <v>0.17</v>
      </c>
      <c r="U21" s="216">
        <v>0.17</v>
      </c>
      <c r="V21" s="216">
        <v>0.17</v>
      </c>
      <c r="W21" s="216">
        <v>0.17</v>
      </c>
      <c r="X21" s="216">
        <v>0.17</v>
      </c>
      <c r="Y21" s="216">
        <v>0.17</v>
      </c>
      <c r="Z21" s="216">
        <v>0.17</v>
      </c>
      <c r="AA21" s="216">
        <v>0.16</v>
      </c>
      <c r="AB21" s="32">
        <v>0.16</v>
      </c>
    </row>
    <row r="22" spans="1:28" s="33" customFormat="1" x14ac:dyDescent="0.2">
      <c r="A22" s="411"/>
      <c r="B22" s="359" t="s">
        <v>37</v>
      </c>
      <c r="C22" s="225">
        <v>0.08</v>
      </c>
      <c r="D22" s="226">
        <v>0.08</v>
      </c>
      <c r="E22" s="226">
        <v>0.08</v>
      </c>
      <c r="F22" s="226">
        <v>0.08</v>
      </c>
      <c r="G22" s="226">
        <v>0.08</v>
      </c>
      <c r="H22" s="226">
        <v>0.08</v>
      </c>
      <c r="I22" s="226">
        <v>0.08</v>
      </c>
      <c r="J22" s="226">
        <v>0.08</v>
      </c>
      <c r="K22" s="226">
        <v>0.08</v>
      </c>
      <c r="L22" s="226">
        <v>0.08</v>
      </c>
      <c r="M22" s="226">
        <v>0.08</v>
      </c>
      <c r="N22" s="226">
        <v>0.08</v>
      </c>
      <c r="O22" s="226">
        <v>0.08</v>
      </c>
      <c r="P22" s="226">
        <v>0.08</v>
      </c>
      <c r="Q22" s="226">
        <v>0.08</v>
      </c>
      <c r="R22" s="226">
        <v>0.08</v>
      </c>
      <c r="S22" s="226">
        <v>0.08</v>
      </c>
      <c r="T22" s="226">
        <v>0.08</v>
      </c>
      <c r="U22" s="226">
        <v>0.08</v>
      </c>
      <c r="V22" s="226">
        <v>0.08</v>
      </c>
      <c r="W22" s="226">
        <v>0.08</v>
      </c>
      <c r="X22" s="226">
        <v>0.08</v>
      </c>
      <c r="Y22" s="226">
        <v>0.08</v>
      </c>
      <c r="Z22" s="226">
        <v>0.08</v>
      </c>
      <c r="AA22" s="226">
        <v>0.08</v>
      </c>
      <c r="AB22" s="43">
        <v>0.08</v>
      </c>
    </row>
    <row r="23" spans="1:28" s="33" customFormat="1" x14ac:dyDescent="0.2">
      <c r="A23" s="360" t="s">
        <v>38</v>
      </c>
      <c r="B23" s="361"/>
      <c r="C23" s="369">
        <v>1</v>
      </c>
      <c r="D23" s="349">
        <v>1</v>
      </c>
      <c r="E23" s="349">
        <v>1</v>
      </c>
      <c r="F23" s="349">
        <v>1</v>
      </c>
      <c r="G23" s="349">
        <v>1</v>
      </c>
      <c r="H23" s="349">
        <v>1</v>
      </c>
      <c r="I23" s="349">
        <v>1</v>
      </c>
      <c r="J23" s="349">
        <v>1</v>
      </c>
      <c r="K23" s="349">
        <v>1</v>
      </c>
      <c r="L23" s="349">
        <v>1</v>
      </c>
      <c r="M23" s="349">
        <v>1</v>
      </c>
      <c r="N23" s="349">
        <v>1</v>
      </c>
      <c r="O23" s="349">
        <v>1</v>
      </c>
      <c r="P23" s="349">
        <v>1</v>
      </c>
      <c r="Q23" s="349">
        <v>1</v>
      </c>
      <c r="R23" s="349">
        <v>1</v>
      </c>
      <c r="S23" s="349">
        <v>1</v>
      </c>
      <c r="T23" s="349">
        <v>1</v>
      </c>
      <c r="U23" s="349">
        <v>1</v>
      </c>
      <c r="V23" s="349">
        <v>1</v>
      </c>
      <c r="W23" s="349">
        <v>1</v>
      </c>
      <c r="X23" s="349">
        <v>1</v>
      </c>
      <c r="Y23" s="349">
        <v>1</v>
      </c>
      <c r="Z23" s="349">
        <v>1</v>
      </c>
      <c r="AA23" s="349">
        <v>1</v>
      </c>
      <c r="AB23" s="350">
        <v>1</v>
      </c>
    </row>
    <row r="24" spans="1:28" s="33" customFormat="1" x14ac:dyDescent="0.2">
      <c r="A24" s="370"/>
      <c r="B24" s="363"/>
      <c r="C24" s="371"/>
      <c r="D24" s="371"/>
      <c r="E24" s="371"/>
      <c r="F24" s="371"/>
      <c r="G24" s="371"/>
      <c r="H24" s="371"/>
      <c r="I24" s="371"/>
      <c r="J24" s="371"/>
      <c r="K24" s="371"/>
      <c r="L24" s="371"/>
      <c r="M24" s="371"/>
      <c r="N24" s="371"/>
      <c r="O24" s="371"/>
      <c r="P24" s="371"/>
      <c r="Q24" s="371"/>
      <c r="R24" s="371"/>
      <c r="S24" s="371"/>
      <c r="T24" s="371"/>
      <c r="U24" s="371"/>
      <c r="V24" s="371"/>
      <c r="W24" s="371"/>
      <c r="X24" s="371"/>
      <c r="Y24" s="371"/>
      <c r="Z24" s="371"/>
      <c r="AA24" s="371"/>
      <c r="AB24" s="371"/>
    </row>
    <row r="25" spans="1:28" s="33" customFormat="1" x14ac:dyDescent="0.2">
      <c r="A25" s="46" t="s">
        <v>119</v>
      </c>
      <c r="B25" s="47"/>
      <c r="C25" s="47"/>
      <c r="D25" s="48"/>
      <c r="E25" s="48"/>
      <c r="F25" s="48"/>
      <c r="G25" s="48"/>
      <c r="H25" s="48"/>
      <c r="I25" s="48"/>
      <c r="J25" s="48"/>
      <c r="K25" s="48"/>
      <c r="L25" s="371"/>
      <c r="M25" s="371"/>
      <c r="N25" s="371"/>
      <c r="O25" s="371"/>
      <c r="P25" s="371"/>
      <c r="Q25" s="371"/>
      <c r="R25" s="371"/>
      <c r="S25" s="371"/>
      <c r="T25" s="371"/>
      <c r="U25" s="371"/>
      <c r="V25" s="371"/>
      <c r="W25" s="371"/>
      <c r="X25" s="371"/>
      <c r="Y25" s="371"/>
      <c r="Z25" s="371"/>
      <c r="AA25" s="371"/>
      <c r="AB25" s="371"/>
    </row>
    <row r="26" spans="1:28" s="33" customFormat="1" ht="12.75" customHeight="1" x14ac:dyDescent="0.2">
      <c r="A26" s="409" t="str">
        <f>'metadata text'!B11</f>
        <v>1) Average annual change is the result of dividing the absolute change before rounding by the number of years of the projection, 10 for the period 2018-2028 and 25 for the period 2018-2043.</v>
      </c>
      <c r="B26" s="409"/>
      <c r="C26" s="409"/>
      <c r="D26" s="409"/>
      <c r="E26" s="409"/>
      <c r="F26" s="409"/>
      <c r="G26" s="409"/>
      <c r="H26" s="409"/>
      <c r="I26" s="409"/>
      <c r="J26" s="409"/>
      <c r="K26" s="409"/>
      <c r="L26" s="409"/>
      <c r="M26" s="371"/>
      <c r="N26" s="371"/>
      <c r="O26" s="371"/>
      <c r="P26" s="371"/>
      <c r="Q26" s="371"/>
      <c r="R26" s="371"/>
      <c r="S26" s="371"/>
      <c r="T26" s="371"/>
      <c r="U26" s="371"/>
      <c r="V26" s="371"/>
      <c r="W26" s="371"/>
      <c r="X26" s="371"/>
      <c r="Y26" s="371"/>
      <c r="Z26" s="371"/>
      <c r="AA26" s="371"/>
      <c r="AB26" s="371"/>
    </row>
    <row r="27" spans="1:28" s="33" customFormat="1" x14ac:dyDescent="0.2">
      <c r="A27" s="353"/>
      <c r="B27" s="280"/>
      <c r="C27" s="280"/>
      <c r="D27" s="280"/>
      <c r="E27" s="280"/>
      <c r="F27" s="280"/>
      <c r="G27" s="280"/>
      <c r="H27" s="280"/>
      <c r="I27" s="280"/>
      <c r="J27" s="280"/>
      <c r="K27" s="280"/>
      <c r="L27" s="371"/>
      <c r="M27" s="371"/>
      <c r="N27" s="371"/>
      <c r="O27" s="371"/>
      <c r="P27" s="371"/>
      <c r="Q27" s="371"/>
      <c r="R27" s="371"/>
      <c r="S27" s="371"/>
      <c r="T27" s="371"/>
      <c r="U27" s="371"/>
      <c r="V27" s="371"/>
      <c r="W27" s="371"/>
      <c r="X27" s="371"/>
      <c r="Y27" s="371"/>
      <c r="Z27" s="371"/>
      <c r="AA27" s="371"/>
      <c r="AB27" s="371"/>
    </row>
    <row r="28" spans="1:28" s="33" customFormat="1" ht="12.75" customHeight="1" x14ac:dyDescent="0.2">
      <c r="A28" s="410" t="str">
        <f>'metadata text'!B20</f>
        <v>Household figures are rounded to the nearest whole number. As a result, totals may not equal the sum of their parts.</v>
      </c>
      <c r="B28" s="410"/>
      <c r="C28" s="410"/>
      <c r="D28" s="410"/>
      <c r="E28" s="410"/>
      <c r="F28" s="410"/>
      <c r="G28" s="410"/>
      <c r="H28" s="410"/>
      <c r="I28" s="410"/>
      <c r="J28" s="410"/>
      <c r="K28" s="410"/>
      <c r="L28" s="410"/>
      <c r="M28" s="371"/>
      <c r="N28" s="371"/>
      <c r="O28" s="371"/>
      <c r="P28" s="371"/>
      <c r="Q28" s="371"/>
      <c r="R28" s="371"/>
      <c r="S28" s="371"/>
      <c r="T28" s="371"/>
      <c r="U28" s="371"/>
      <c r="V28" s="371"/>
      <c r="W28" s="371"/>
      <c r="X28" s="371"/>
      <c r="Y28" s="371"/>
      <c r="Z28" s="371"/>
      <c r="AA28" s="371"/>
      <c r="AB28" s="371"/>
    </row>
    <row r="30" spans="1:28" s="373" customFormat="1" x14ac:dyDescent="0.2">
      <c r="A30" s="134" t="s">
        <v>280</v>
      </c>
      <c r="B30" s="372"/>
      <c r="C30" s="51"/>
      <c r="D30" s="11"/>
      <c r="E30" s="11"/>
      <c r="F30" s="11"/>
      <c r="G30" s="11"/>
      <c r="H30" s="11"/>
      <c r="I30" s="11"/>
      <c r="J30" s="11"/>
      <c r="K30" s="11"/>
    </row>
    <row r="31" spans="1:28" ht="15" x14ac:dyDescent="0.25">
      <c r="C31" s="374"/>
      <c r="D31" s="374"/>
      <c r="E31" s="374"/>
      <c r="F31" s="374"/>
      <c r="G31" s="374"/>
      <c r="H31" s="374"/>
      <c r="I31" s="374"/>
      <c r="J31" s="374"/>
      <c r="K31" s="374"/>
      <c r="L31" s="374"/>
      <c r="M31" s="374"/>
      <c r="N31" s="374"/>
      <c r="O31" s="374"/>
      <c r="P31" s="374"/>
      <c r="Q31" s="374"/>
      <c r="R31" s="374"/>
      <c r="S31" s="374"/>
      <c r="T31" s="374"/>
      <c r="U31" s="374"/>
      <c r="V31" s="375"/>
      <c r="W31" s="375"/>
      <c r="X31" s="375"/>
      <c r="Y31" s="375"/>
      <c r="Z31" s="375"/>
      <c r="AA31" s="375"/>
      <c r="AB31" s="374"/>
    </row>
    <row r="32" spans="1:28" ht="15" x14ac:dyDescent="0.25">
      <c r="V32" s="375"/>
      <c r="W32" s="375"/>
      <c r="X32" s="375"/>
      <c r="Y32" s="375"/>
      <c r="Z32" s="375"/>
      <c r="AA32" s="375"/>
    </row>
    <row r="33" spans="22:27" ht="15" x14ac:dyDescent="0.25">
      <c r="V33" s="375"/>
      <c r="W33" s="375"/>
      <c r="X33" s="375"/>
      <c r="Y33" s="375"/>
      <c r="Z33" s="375"/>
      <c r="AA33" s="375"/>
    </row>
    <row r="34" spans="22:27" ht="15" x14ac:dyDescent="0.25">
      <c r="V34" s="375"/>
      <c r="W34" s="375"/>
      <c r="X34" s="375"/>
      <c r="Y34" s="375"/>
      <c r="Z34" s="375"/>
      <c r="AA34" s="375"/>
    </row>
    <row r="35" spans="22:27" ht="15" x14ac:dyDescent="0.25">
      <c r="V35" s="375"/>
      <c r="W35" s="375"/>
      <c r="X35" s="375"/>
      <c r="Y35" s="375"/>
      <c r="Z35" s="375"/>
      <c r="AA35" s="375"/>
    </row>
    <row r="36" spans="22:27" ht="15" x14ac:dyDescent="0.25">
      <c r="V36" s="375"/>
      <c r="W36" s="375"/>
      <c r="X36" s="375"/>
      <c r="Y36" s="375"/>
      <c r="Z36" s="375"/>
      <c r="AA36" s="375"/>
    </row>
    <row r="37" spans="22:27" ht="15" x14ac:dyDescent="0.25">
      <c r="V37" s="375"/>
      <c r="W37" s="375"/>
      <c r="X37" s="375"/>
      <c r="Y37" s="375"/>
      <c r="Z37" s="375"/>
      <c r="AA37" s="375"/>
    </row>
  </sheetData>
  <mergeCells count="16">
    <mergeCell ref="A28:L28"/>
    <mergeCell ref="A7:A8"/>
    <mergeCell ref="A9:A11"/>
    <mergeCell ref="A16:A17"/>
    <mergeCell ref="A18:A19"/>
    <mergeCell ref="A20:A22"/>
    <mergeCell ref="A5:A6"/>
    <mergeCell ref="AE3:AF3"/>
    <mergeCell ref="AE4:AF4"/>
    <mergeCell ref="AC3:AC4"/>
    <mergeCell ref="A26:L26"/>
    <mergeCell ref="I1:J1"/>
    <mergeCell ref="A1:G1"/>
    <mergeCell ref="AG4:AH4"/>
    <mergeCell ref="AG3:AH3"/>
    <mergeCell ref="AD3:AD4"/>
  </mergeCells>
  <phoneticPr fontId="3" type="noConversion"/>
  <hyperlinks>
    <hyperlink ref="I1:J1" location="Contents!A1" display="back to contents"/>
  </hyperlinks>
  <pageMargins left="0.75" right="0.75" top="1" bottom="1" header="0.5" footer="0.5"/>
  <pageSetup paperSize="9" scale="67" fitToWidth="2" orientation="landscape" r:id="rId1"/>
  <headerFooter alignWithMargins="0"/>
  <ignoredErrors>
    <ignoredError sqref="A4:AB4 C15:AB1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G53"/>
  <sheetViews>
    <sheetView showGridLines="0" workbookViewId="0">
      <selection sqref="A1:L1"/>
    </sheetView>
  </sheetViews>
  <sheetFormatPr defaultRowHeight="12.75" x14ac:dyDescent="0.2"/>
  <cols>
    <col min="1" max="1" width="19.140625" style="11" customWidth="1"/>
    <col min="2" max="2" width="13" style="11" customWidth="1"/>
    <col min="3" max="27" width="9.140625" style="11"/>
    <col min="28" max="28" width="18.28515625" style="11" customWidth="1"/>
    <col min="29" max="29" width="18.7109375" style="11" customWidth="1"/>
    <col min="30" max="16384" width="9.140625" style="11"/>
  </cols>
  <sheetData>
    <row r="1" spans="1:33" ht="18" customHeight="1" x14ac:dyDescent="0.25">
      <c r="A1" s="396" t="s">
        <v>277</v>
      </c>
      <c r="B1" s="396"/>
      <c r="C1" s="396"/>
      <c r="D1" s="396"/>
      <c r="E1" s="396"/>
      <c r="F1" s="396"/>
      <c r="G1" s="396"/>
      <c r="H1" s="396"/>
      <c r="I1" s="396"/>
      <c r="J1" s="396"/>
      <c r="K1" s="396"/>
      <c r="L1" s="396"/>
      <c r="N1" s="395" t="s">
        <v>272</v>
      </c>
      <c r="O1" s="395"/>
    </row>
    <row r="2" spans="1:33" ht="15" customHeight="1" x14ac:dyDescent="0.25">
      <c r="A2" s="10"/>
      <c r="B2" s="10"/>
      <c r="C2" s="10"/>
      <c r="D2" s="10"/>
      <c r="E2" s="10"/>
      <c r="F2" s="10"/>
      <c r="G2" s="10"/>
      <c r="H2" s="10"/>
      <c r="I2" s="10"/>
      <c r="J2" s="10"/>
      <c r="K2" s="10"/>
    </row>
    <row r="3" spans="1:33" s="159" customFormat="1" ht="14.25" customHeight="1" x14ac:dyDescent="0.2">
      <c r="A3" s="415" t="s">
        <v>260</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5" t="s">
        <v>244</v>
      </c>
      <c r="AC3" s="405" t="s">
        <v>261</v>
      </c>
      <c r="AD3" s="400" t="s">
        <v>115</v>
      </c>
      <c r="AE3" s="402"/>
      <c r="AF3" s="400" t="s">
        <v>115</v>
      </c>
      <c r="AG3" s="402"/>
    </row>
    <row r="4" spans="1:33" s="159" customFormat="1" x14ac:dyDescent="0.2">
      <c r="A4" s="416"/>
      <c r="B4" s="282" t="s">
        <v>139</v>
      </c>
      <c r="C4" s="160" t="s">
        <v>140</v>
      </c>
      <c r="D4" s="160" t="s">
        <v>141</v>
      </c>
      <c r="E4" s="160" t="s">
        <v>142</v>
      </c>
      <c r="F4" s="160" t="s">
        <v>143</v>
      </c>
      <c r="G4" s="160" t="s">
        <v>144</v>
      </c>
      <c r="H4" s="160" t="s">
        <v>145</v>
      </c>
      <c r="I4" s="160" t="s">
        <v>146</v>
      </c>
      <c r="J4" s="160" t="s">
        <v>147</v>
      </c>
      <c r="K4" s="160" t="s">
        <v>148</v>
      </c>
      <c r="L4" s="160" t="s">
        <v>149</v>
      </c>
      <c r="M4" s="160" t="s">
        <v>150</v>
      </c>
      <c r="N4" s="160" t="s">
        <v>151</v>
      </c>
      <c r="O4" s="160" t="s">
        <v>152</v>
      </c>
      <c r="P4" s="160" t="s">
        <v>153</v>
      </c>
      <c r="Q4" s="160" t="s">
        <v>154</v>
      </c>
      <c r="R4" s="160" t="s">
        <v>155</v>
      </c>
      <c r="S4" s="160" t="s">
        <v>156</v>
      </c>
      <c r="T4" s="160" t="s">
        <v>157</v>
      </c>
      <c r="U4" s="160" t="s">
        <v>158</v>
      </c>
      <c r="V4" s="160" t="s">
        <v>159</v>
      </c>
      <c r="W4" s="160" t="s">
        <v>160</v>
      </c>
      <c r="X4" s="160" t="s">
        <v>161</v>
      </c>
      <c r="Y4" s="160" t="s">
        <v>162</v>
      </c>
      <c r="Z4" s="160" t="s">
        <v>163</v>
      </c>
      <c r="AA4" s="283" t="s">
        <v>164</v>
      </c>
      <c r="AB4" s="417"/>
      <c r="AC4" s="417"/>
      <c r="AD4" s="403" t="s">
        <v>196</v>
      </c>
      <c r="AE4" s="404"/>
      <c r="AF4" s="403" t="s">
        <v>166</v>
      </c>
      <c r="AG4" s="404"/>
    </row>
    <row r="5" spans="1:33" s="33" customFormat="1" x14ac:dyDescent="0.2">
      <c r="A5" s="337" t="s">
        <v>40</v>
      </c>
      <c r="B5" s="36">
        <v>13392</v>
      </c>
      <c r="C5" s="36">
        <v>13133</v>
      </c>
      <c r="D5" s="36">
        <v>13187</v>
      </c>
      <c r="E5" s="36">
        <v>13418</v>
      </c>
      <c r="F5" s="36">
        <v>13668</v>
      </c>
      <c r="G5" s="36">
        <v>13977</v>
      </c>
      <c r="H5" s="36">
        <v>14327</v>
      </c>
      <c r="I5" s="36">
        <v>14628</v>
      </c>
      <c r="J5" s="36">
        <v>14806</v>
      </c>
      <c r="K5" s="36">
        <v>15086</v>
      </c>
      <c r="L5" s="270">
        <v>15119</v>
      </c>
      <c r="M5" s="270">
        <v>15042</v>
      </c>
      <c r="N5" s="270">
        <v>14993</v>
      </c>
      <c r="O5" s="270">
        <v>14748</v>
      </c>
      <c r="P5" s="270">
        <v>14553</v>
      </c>
      <c r="Q5" s="270">
        <v>14325</v>
      </c>
      <c r="R5" s="270">
        <v>14078</v>
      </c>
      <c r="S5" s="270">
        <v>13746</v>
      </c>
      <c r="T5" s="270">
        <v>13490</v>
      </c>
      <c r="U5" s="270">
        <v>13345</v>
      </c>
      <c r="V5" s="270">
        <v>13268</v>
      </c>
      <c r="W5" s="270">
        <v>13291</v>
      </c>
      <c r="X5" s="270">
        <v>13285</v>
      </c>
      <c r="Y5" s="270">
        <v>13284</v>
      </c>
      <c r="Z5" s="270">
        <v>13290</v>
      </c>
      <c r="AA5" s="270">
        <v>13296</v>
      </c>
      <c r="AB5" s="271">
        <v>173</v>
      </c>
      <c r="AC5" s="271">
        <v>-4</v>
      </c>
      <c r="AD5" s="304">
        <v>1727</v>
      </c>
      <c r="AE5" s="272">
        <v>0.13</v>
      </c>
      <c r="AF5" s="304">
        <v>-96</v>
      </c>
      <c r="AG5" s="272">
        <v>-0.01</v>
      </c>
    </row>
    <row r="6" spans="1:33" s="33" customFormat="1" x14ac:dyDescent="0.2">
      <c r="A6" s="337" t="s">
        <v>41</v>
      </c>
      <c r="B6" s="30">
        <v>81988</v>
      </c>
      <c r="C6" s="30">
        <v>81424</v>
      </c>
      <c r="D6" s="30">
        <v>80334</v>
      </c>
      <c r="E6" s="30">
        <v>78907</v>
      </c>
      <c r="F6" s="30">
        <v>76644</v>
      </c>
      <c r="G6" s="30">
        <v>74879</v>
      </c>
      <c r="H6" s="30">
        <v>73638</v>
      </c>
      <c r="I6" s="30">
        <v>73664</v>
      </c>
      <c r="J6" s="30">
        <v>74233</v>
      </c>
      <c r="K6" s="30">
        <v>75651</v>
      </c>
      <c r="L6" s="270">
        <v>77562</v>
      </c>
      <c r="M6" s="270">
        <v>79150</v>
      </c>
      <c r="N6" s="270">
        <v>80069</v>
      </c>
      <c r="O6" s="270">
        <v>81552</v>
      </c>
      <c r="P6" s="270">
        <v>82323</v>
      </c>
      <c r="Q6" s="270">
        <v>82141</v>
      </c>
      <c r="R6" s="270">
        <v>81604</v>
      </c>
      <c r="S6" s="270">
        <v>81335</v>
      </c>
      <c r="T6" s="270">
        <v>80157</v>
      </c>
      <c r="U6" s="270">
        <v>78895</v>
      </c>
      <c r="V6" s="270">
        <v>77655</v>
      </c>
      <c r="W6" s="270">
        <v>76239</v>
      </c>
      <c r="X6" s="270">
        <v>75017</v>
      </c>
      <c r="Y6" s="270">
        <v>73959</v>
      </c>
      <c r="Z6" s="270">
        <v>73334</v>
      </c>
      <c r="AA6" s="270">
        <v>73016</v>
      </c>
      <c r="AB6" s="271">
        <v>-443</v>
      </c>
      <c r="AC6" s="271">
        <v>-359</v>
      </c>
      <c r="AD6" s="304">
        <v>-4426</v>
      </c>
      <c r="AE6" s="272">
        <v>-0.05</v>
      </c>
      <c r="AF6" s="304">
        <v>-8972</v>
      </c>
      <c r="AG6" s="272">
        <v>-0.11</v>
      </c>
    </row>
    <row r="7" spans="1:33" s="33" customFormat="1" x14ac:dyDescent="0.2">
      <c r="A7" s="337" t="s">
        <v>42</v>
      </c>
      <c r="B7" s="30">
        <v>162802</v>
      </c>
      <c r="C7" s="30">
        <v>162175</v>
      </c>
      <c r="D7" s="30">
        <v>160540</v>
      </c>
      <c r="E7" s="30">
        <v>157554</v>
      </c>
      <c r="F7" s="30">
        <v>154881</v>
      </c>
      <c r="G7" s="30">
        <v>153343</v>
      </c>
      <c r="H7" s="30">
        <v>152165</v>
      </c>
      <c r="I7" s="30">
        <v>150112</v>
      </c>
      <c r="J7" s="30">
        <v>147408</v>
      </c>
      <c r="K7" s="30">
        <v>143615</v>
      </c>
      <c r="L7" s="270">
        <v>140615</v>
      </c>
      <c r="M7" s="270">
        <v>138538</v>
      </c>
      <c r="N7" s="270">
        <v>138597</v>
      </c>
      <c r="O7" s="270">
        <v>139610</v>
      </c>
      <c r="P7" s="270">
        <v>142125</v>
      </c>
      <c r="Q7" s="270">
        <v>145532</v>
      </c>
      <c r="R7" s="270">
        <v>148351</v>
      </c>
      <c r="S7" s="270">
        <v>149973</v>
      </c>
      <c r="T7" s="270">
        <v>152620</v>
      </c>
      <c r="U7" s="270">
        <v>153982</v>
      </c>
      <c r="V7" s="270">
        <v>153648</v>
      </c>
      <c r="W7" s="270">
        <v>152692</v>
      </c>
      <c r="X7" s="270">
        <v>152228</v>
      </c>
      <c r="Y7" s="270">
        <v>150140</v>
      </c>
      <c r="Z7" s="270">
        <v>147900</v>
      </c>
      <c r="AA7" s="270">
        <v>145700</v>
      </c>
      <c r="AB7" s="271">
        <v>-2219</v>
      </c>
      <c r="AC7" s="271">
        <v>-684</v>
      </c>
      <c r="AD7" s="304">
        <v>-22187</v>
      </c>
      <c r="AE7" s="272">
        <v>-0.14000000000000001</v>
      </c>
      <c r="AF7" s="304">
        <v>-17102</v>
      </c>
      <c r="AG7" s="272">
        <v>-0.11</v>
      </c>
    </row>
    <row r="8" spans="1:33" s="33" customFormat="1" x14ac:dyDescent="0.2">
      <c r="A8" s="337" t="s">
        <v>43</v>
      </c>
      <c r="B8" s="30">
        <v>194107</v>
      </c>
      <c r="C8" s="30">
        <v>197909</v>
      </c>
      <c r="D8" s="30">
        <v>200870</v>
      </c>
      <c r="E8" s="30">
        <v>205155</v>
      </c>
      <c r="F8" s="30">
        <v>209116</v>
      </c>
      <c r="G8" s="30">
        <v>209599</v>
      </c>
      <c r="H8" s="30">
        <v>209403</v>
      </c>
      <c r="I8" s="30">
        <v>208000</v>
      </c>
      <c r="J8" s="30">
        <v>204801</v>
      </c>
      <c r="K8" s="30">
        <v>201583</v>
      </c>
      <c r="L8" s="270">
        <v>199720</v>
      </c>
      <c r="M8" s="270">
        <v>198338</v>
      </c>
      <c r="N8" s="270">
        <v>195754</v>
      </c>
      <c r="O8" s="270">
        <v>192339</v>
      </c>
      <c r="P8" s="270">
        <v>187542</v>
      </c>
      <c r="Q8" s="270">
        <v>183733</v>
      </c>
      <c r="R8" s="270">
        <v>181081</v>
      </c>
      <c r="S8" s="270">
        <v>181139</v>
      </c>
      <c r="T8" s="270">
        <v>182419</v>
      </c>
      <c r="U8" s="270">
        <v>185616</v>
      </c>
      <c r="V8" s="270">
        <v>189951</v>
      </c>
      <c r="W8" s="270">
        <v>193553</v>
      </c>
      <c r="X8" s="270">
        <v>195647</v>
      </c>
      <c r="Y8" s="270">
        <v>199024</v>
      </c>
      <c r="Z8" s="270">
        <v>200784</v>
      </c>
      <c r="AA8" s="270">
        <v>200384</v>
      </c>
      <c r="AB8" s="271">
        <v>561</v>
      </c>
      <c r="AC8" s="271">
        <v>251</v>
      </c>
      <c r="AD8" s="304">
        <v>5613</v>
      </c>
      <c r="AE8" s="272">
        <v>0.03</v>
      </c>
      <c r="AF8" s="304">
        <v>6277</v>
      </c>
      <c r="AG8" s="272">
        <v>0.03</v>
      </c>
    </row>
    <row r="9" spans="1:33" s="33" customFormat="1" x14ac:dyDescent="0.2">
      <c r="A9" s="338" t="s">
        <v>44</v>
      </c>
      <c r="B9" s="30">
        <v>199331</v>
      </c>
      <c r="C9" s="30">
        <v>201536</v>
      </c>
      <c r="D9" s="30">
        <v>203718</v>
      </c>
      <c r="E9" s="30">
        <v>205620</v>
      </c>
      <c r="F9" s="30">
        <v>207364</v>
      </c>
      <c r="G9" s="30">
        <v>211086</v>
      </c>
      <c r="H9" s="30">
        <v>215202</v>
      </c>
      <c r="I9" s="30">
        <v>218486</v>
      </c>
      <c r="J9" s="30">
        <v>223165</v>
      </c>
      <c r="K9" s="30">
        <v>227560</v>
      </c>
      <c r="L9" s="270">
        <v>228171</v>
      </c>
      <c r="M9" s="270">
        <v>228026</v>
      </c>
      <c r="N9" s="270">
        <v>226523</v>
      </c>
      <c r="O9" s="270">
        <v>223093</v>
      </c>
      <c r="P9" s="270">
        <v>219643</v>
      </c>
      <c r="Q9" s="270">
        <v>217652</v>
      </c>
      <c r="R9" s="270">
        <v>216178</v>
      </c>
      <c r="S9" s="270">
        <v>213422</v>
      </c>
      <c r="T9" s="270">
        <v>209771</v>
      </c>
      <c r="U9" s="270">
        <v>204631</v>
      </c>
      <c r="V9" s="270">
        <v>200536</v>
      </c>
      <c r="W9" s="270">
        <v>197692</v>
      </c>
      <c r="X9" s="270">
        <v>197753</v>
      </c>
      <c r="Y9" s="270">
        <v>199141</v>
      </c>
      <c r="Z9" s="270">
        <v>202584</v>
      </c>
      <c r="AA9" s="270">
        <v>207258</v>
      </c>
      <c r="AB9" s="271">
        <v>2884</v>
      </c>
      <c r="AC9" s="271">
        <v>317</v>
      </c>
      <c r="AD9" s="304">
        <v>28840</v>
      </c>
      <c r="AE9" s="272">
        <v>0.14000000000000001</v>
      </c>
      <c r="AF9" s="304">
        <v>7927</v>
      </c>
      <c r="AG9" s="272">
        <v>0.04</v>
      </c>
    </row>
    <row r="10" spans="1:33" s="33" customFormat="1" x14ac:dyDescent="0.2">
      <c r="A10" s="337" t="s">
        <v>45</v>
      </c>
      <c r="B10" s="30">
        <v>189645</v>
      </c>
      <c r="C10" s="30">
        <v>191037</v>
      </c>
      <c r="D10" s="30">
        <v>194403</v>
      </c>
      <c r="E10" s="30">
        <v>198854</v>
      </c>
      <c r="F10" s="30">
        <v>205285</v>
      </c>
      <c r="G10" s="30">
        <v>210620</v>
      </c>
      <c r="H10" s="30">
        <v>212681</v>
      </c>
      <c r="I10" s="30">
        <v>214799</v>
      </c>
      <c r="J10" s="30">
        <v>216610</v>
      </c>
      <c r="K10" s="30">
        <v>218522</v>
      </c>
      <c r="L10" s="270">
        <v>222453</v>
      </c>
      <c r="M10" s="270">
        <v>226810</v>
      </c>
      <c r="N10" s="270">
        <v>230264</v>
      </c>
      <c r="O10" s="270">
        <v>235170</v>
      </c>
      <c r="P10" s="270">
        <v>239786</v>
      </c>
      <c r="Q10" s="270">
        <v>240452</v>
      </c>
      <c r="R10" s="270">
        <v>240305</v>
      </c>
      <c r="S10" s="270">
        <v>238740</v>
      </c>
      <c r="T10" s="270">
        <v>235171</v>
      </c>
      <c r="U10" s="270">
        <v>231586</v>
      </c>
      <c r="V10" s="270">
        <v>229516</v>
      </c>
      <c r="W10" s="270">
        <v>227993</v>
      </c>
      <c r="X10" s="270">
        <v>225130</v>
      </c>
      <c r="Y10" s="270">
        <v>221327</v>
      </c>
      <c r="Z10" s="270">
        <v>215968</v>
      </c>
      <c r="AA10" s="270">
        <v>211693</v>
      </c>
      <c r="AB10" s="271">
        <v>3281</v>
      </c>
      <c r="AC10" s="271">
        <v>882</v>
      </c>
      <c r="AD10" s="304">
        <v>32808</v>
      </c>
      <c r="AE10" s="272">
        <v>0.17</v>
      </c>
      <c r="AF10" s="304">
        <v>22048</v>
      </c>
      <c r="AG10" s="272">
        <v>0.12</v>
      </c>
    </row>
    <row r="11" spans="1:33" s="33" customFormat="1" x14ac:dyDescent="0.2">
      <c r="A11" s="337" t="s">
        <v>46</v>
      </c>
      <c r="B11" s="30">
        <v>231924</v>
      </c>
      <c r="C11" s="30">
        <v>224531</v>
      </c>
      <c r="D11" s="30">
        <v>218263</v>
      </c>
      <c r="E11" s="30">
        <v>211101</v>
      </c>
      <c r="F11" s="30">
        <v>203071</v>
      </c>
      <c r="G11" s="30">
        <v>198441</v>
      </c>
      <c r="H11" s="30">
        <v>199385</v>
      </c>
      <c r="I11" s="30">
        <v>202501</v>
      </c>
      <c r="J11" s="30">
        <v>206723</v>
      </c>
      <c r="K11" s="30">
        <v>213432</v>
      </c>
      <c r="L11" s="270">
        <v>218994</v>
      </c>
      <c r="M11" s="270">
        <v>221179</v>
      </c>
      <c r="N11" s="270">
        <v>223393</v>
      </c>
      <c r="O11" s="270">
        <v>225286</v>
      </c>
      <c r="P11" s="270">
        <v>227281</v>
      </c>
      <c r="Q11" s="270">
        <v>231362</v>
      </c>
      <c r="R11" s="270">
        <v>235893</v>
      </c>
      <c r="S11" s="270">
        <v>239500</v>
      </c>
      <c r="T11" s="270">
        <v>244609</v>
      </c>
      <c r="U11" s="270">
        <v>249421</v>
      </c>
      <c r="V11" s="270">
        <v>250150</v>
      </c>
      <c r="W11" s="270">
        <v>250015</v>
      </c>
      <c r="X11" s="270">
        <v>248415</v>
      </c>
      <c r="Y11" s="270">
        <v>244748</v>
      </c>
      <c r="Z11" s="270">
        <v>241052</v>
      </c>
      <c r="AA11" s="270">
        <v>238926</v>
      </c>
      <c r="AB11" s="271">
        <v>-1293</v>
      </c>
      <c r="AC11" s="271">
        <v>280</v>
      </c>
      <c r="AD11" s="304">
        <v>-12930</v>
      </c>
      <c r="AE11" s="272">
        <v>-0.06</v>
      </c>
      <c r="AF11" s="304">
        <v>7002</v>
      </c>
      <c r="AG11" s="272">
        <v>0.03</v>
      </c>
    </row>
    <row r="12" spans="1:33" s="33" customFormat="1" x14ac:dyDescent="0.2">
      <c r="A12" s="337" t="s">
        <v>47</v>
      </c>
      <c r="B12" s="30">
        <v>259359</v>
      </c>
      <c r="C12" s="30">
        <v>258140</v>
      </c>
      <c r="D12" s="30">
        <v>254147</v>
      </c>
      <c r="E12" s="30">
        <v>252750</v>
      </c>
      <c r="F12" s="30">
        <v>248080</v>
      </c>
      <c r="G12" s="30">
        <v>241217</v>
      </c>
      <c r="H12" s="30">
        <v>232694</v>
      </c>
      <c r="I12" s="30">
        <v>225543</v>
      </c>
      <c r="J12" s="30">
        <v>217522</v>
      </c>
      <c r="K12" s="30">
        <v>209328</v>
      </c>
      <c r="L12" s="270">
        <v>204605</v>
      </c>
      <c r="M12" s="270">
        <v>205615</v>
      </c>
      <c r="N12" s="270">
        <v>208855</v>
      </c>
      <c r="O12" s="270">
        <v>213240</v>
      </c>
      <c r="P12" s="270">
        <v>220174</v>
      </c>
      <c r="Q12" s="270">
        <v>225944</v>
      </c>
      <c r="R12" s="270">
        <v>228247</v>
      </c>
      <c r="S12" s="270">
        <v>230562</v>
      </c>
      <c r="T12" s="270">
        <v>232552</v>
      </c>
      <c r="U12" s="270">
        <v>234649</v>
      </c>
      <c r="V12" s="270">
        <v>238884</v>
      </c>
      <c r="W12" s="270">
        <v>243592</v>
      </c>
      <c r="X12" s="270">
        <v>247353</v>
      </c>
      <c r="Y12" s="270">
        <v>252659</v>
      </c>
      <c r="Z12" s="270">
        <v>257662</v>
      </c>
      <c r="AA12" s="270">
        <v>258464</v>
      </c>
      <c r="AB12" s="271">
        <v>-5475</v>
      </c>
      <c r="AC12" s="271">
        <v>-36</v>
      </c>
      <c r="AD12" s="304">
        <v>-54754</v>
      </c>
      <c r="AE12" s="272">
        <v>-0.21</v>
      </c>
      <c r="AF12" s="304">
        <v>-895</v>
      </c>
      <c r="AG12" s="272">
        <v>0</v>
      </c>
    </row>
    <row r="13" spans="1:33" s="33" customFormat="1" x14ac:dyDescent="0.2">
      <c r="A13" s="337" t="s">
        <v>48</v>
      </c>
      <c r="B13" s="30">
        <v>250314</v>
      </c>
      <c r="C13" s="30">
        <v>255492</v>
      </c>
      <c r="D13" s="30">
        <v>260746</v>
      </c>
      <c r="E13" s="30">
        <v>262603</v>
      </c>
      <c r="F13" s="30">
        <v>262782</v>
      </c>
      <c r="G13" s="30">
        <v>261387</v>
      </c>
      <c r="H13" s="30">
        <v>259007</v>
      </c>
      <c r="I13" s="30">
        <v>254081</v>
      </c>
      <c r="J13" s="30">
        <v>251747</v>
      </c>
      <c r="K13" s="30">
        <v>247211</v>
      </c>
      <c r="L13" s="270">
        <v>240466</v>
      </c>
      <c r="M13" s="270">
        <v>232060</v>
      </c>
      <c r="N13" s="270">
        <v>224983</v>
      </c>
      <c r="O13" s="270">
        <v>217055</v>
      </c>
      <c r="P13" s="270">
        <v>208948</v>
      </c>
      <c r="Q13" s="270">
        <v>204288</v>
      </c>
      <c r="R13" s="270">
        <v>205329</v>
      </c>
      <c r="S13" s="270">
        <v>208616</v>
      </c>
      <c r="T13" s="270">
        <v>213054</v>
      </c>
      <c r="U13" s="270">
        <v>220022</v>
      </c>
      <c r="V13" s="270">
        <v>225838</v>
      </c>
      <c r="W13" s="270">
        <v>228203</v>
      </c>
      <c r="X13" s="270">
        <v>230567</v>
      </c>
      <c r="Y13" s="270">
        <v>232609</v>
      </c>
      <c r="Z13" s="270">
        <v>234756</v>
      </c>
      <c r="AA13" s="270">
        <v>239033</v>
      </c>
      <c r="AB13" s="271">
        <v>-985</v>
      </c>
      <c r="AC13" s="271">
        <v>-451</v>
      </c>
      <c r="AD13" s="304">
        <v>-9848</v>
      </c>
      <c r="AE13" s="272">
        <v>-0.04</v>
      </c>
      <c r="AF13" s="304">
        <v>-11281</v>
      </c>
      <c r="AG13" s="272">
        <v>-0.05</v>
      </c>
    </row>
    <row r="14" spans="1:33" s="33" customFormat="1" x14ac:dyDescent="0.2">
      <c r="A14" s="337" t="s">
        <v>49</v>
      </c>
      <c r="B14" s="30">
        <v>204765</v>
      </c>
      <c r="C14" s="30">
        <v>210152</v>
      </c>
      <c r="D14" s="30">
        <v>215406</v>
      </c>
      <c r="E14" s="30">
        <v>220508</v>
      </c>
      <c r="F14" s="30">
        <v>225285</v>
      </c>
      <c r="G14" s="30">
        <v>230066</v>
      </c>
      <c r="H14" s="30">
        <v>233922</v>
      </c>
      <c r="I14" s="30">
        <v>238009</v>
      </c>
      <c r="J14" s="30">
        <v>238981</v>
      </c>
      <c r="K14" s="30">
        <v>239282</v>
      </c>
      <c r="L14" s="270">
        <v>238146</v>
      </c>
      <c r="M14" s="270">
        <v>236102</v>
      </c>
      <c r="N14" s="270">
        <v>231734</v>
      </c>
      <c r="O14" s="270">
        <v>229702</v>
      </c>
      <c r="P14" s="270">
        <v>225671</v>
      </c>
      <c r="Q14" s="270">
        <v>219606</v>
      </c>
      <c r="R14" s="270">
        <v>212011</v>
      </c>
      <c r="S14" s="270">
        <v>205616</v>
      </c>
      <c r="T14" s="270">
        <v>198457</v>
      </c>
      <c r="U14" s="270">
        <v>191124</v>
      </c>
      <c r="V14" s="270">
        <v>186931</v>
      </c>
      <c r="W14" s="270">
        <v>187946</v>
      </c>
      <c r="X14" s="270">
        <v>191028</v>
      </c>
      <c r="Y14" s="270">
        <v>195168</v>
      </c>
      <c r="Z14" s="270">
        <v>201610</v>
      </c>
      <c r="AA14" s="270">
        <v>206997</v>
      </c>
      <c r="AB14" s="271">
        <v>3338</v>
      </c>
      <c r="AC14" s="271">
        <v>89</v>
      </c>
      <c r="AD14" s="304">
        <v>33381</v>
      </c>
      <c r="AE14" s="272">
        <v>0.16</v>
      </c>
      <c r="AF14" s="304">
        <v>2232</v>
      </c>
      <c r="AG14" s="272">
        <v>0.01</v>
      </c>
    </row>
    <row r="15" spans="1:33" s="33" customFormat="1" x14ac:dyDescent="0.2">
      <c r="A15" s="337" t="s">
        <v>50</v>
      </c>
      <c r="B15" s="30">
        <v>174404</v>
      </c>
      <c r="C15" s="30">
        <v>172919</v>
      </c>
      <c r="D15" s="30">
        <v>172628</v>
      </c>
      <c r="E15" s="30">
        <v>174281</v>
      </c>
      <c r="F15" s="30">
        <v>178440</v>
      </c>
      <c r="G15" s="30">
        <v>182628</v>
      </c>
      <c r="H15" s="30">
        <v>187236</v>
      </c>
      <c r="I15" s="30">
        <v>191871</v>
      </c>
      <c r="J15" s="30">
        <v>196377</v>
      </c>
      <c r="K15" s="30">
        <v>200813</v>
      </c>
      <c r="L15" s="270">
        <v>205251</v>
      </c>
      <c r="M15" s="270">
        <v>208862</v>
      </c>
      <c r="N15" s="270">
        <v>212660</v>
      </c>
      <c r="O15" s="270">
        <v>213676</v>
      </c>
      <c r="P15" s="270">
        <v>214084</v>
      </c>
      <c r="Q15" s="270">
        <v>213212</v>
      </c>
      <c r="R15" s="270">
        <v>211515</v>
      </c>
      <c r="S15" s="270">
        <v>207736</v>
      </c>
      <c r="T15" s="270">
        <v>206030</v>
      </c>
      <c r="U15" s="270">
        <v>202544</v>
      </c>
      <c r="V15" s="270">
        <v>197209</v>
      </c>
      <c r="W15" s="270">
        <v>190478</v>
      </c>
      <c r="X15" s="270">
        <v>184807</v>
      </c>
      <c r="Y15" s="270">
        <v>178473</v>
      </c>
      <c r="Z15" s="270">
        <v>171965</v>
      </c>
      <c r="AA15" s="270">
        <v>168283</v>
      </c>
      <c r="AB15" s="271">
        <v>3085</v>
      </c>
      <c r="AC15" s="271">
        <v>-245</v>
      </c>
      <c r="AD15" s="304">
        <v>30847</v>
      </c>
      <c r="AE15" s="272">
        <v>0.18</v>
      </c>
      <c r="AF15" s="304">
        <v>-6121</v>
      </c>
      <c r="AG15" s="272">
        <v>-0.04</v>
      </c>
    </row>
    <row r="16" spans="1:33" s="33" customFormat="1" x14ac:dyDescent="0.2">
      <c r="A16" s="337" t="s">
        <v>51</v>
      </c>
      <c r="B16" s="30">
        <v>156273</v>
      </c>
      <c r="C16" s="30">
        <v>157795</v>
      </c>
      <c r="D16" s="30">
        <v>158746</v>
      </c>
      <c r="E16" s="30">
        <v>158095</v>
      </c>
      <c r="F16" s="30">
        <v>152025</v>
      </c>
      <c r="G16" s="30">
        <v>149951</v>
      </c>
      <c r="H16" s="30">
        <v>149600</v>
      </c>
      <c r="I16" s="30">
        <v>150436</v>
      </c>
      <c r="J16" s="30">
        <v>152977</v>
      </c>
      <c r="K16" s="30">
        <v>156850</v>
      </c>
      <c r="L16" s="270">
        <v>160759</v>
      </c>
      <c r="M16" s="270">
        <v>165040</v>
      </c>
      <c r="N16" s="270">
        <v>169318</v>
      </c>
      <c r="O16" s="270">
        <v>173498</v>
      </c>
      <c r="P16" s="270">
        <v>177626</v>
      </c>
      <c r="Q16" s="270">
        <v>181764</v>
      </c>
      <c r="R16" s="270">
        <v>185165</v>
      </c>
      <c r="S16" s="270">
        <v>188720</v>
      </c>
      <c r="T16" s="270">
        <v>189785</v>
      </c>
      <c r="U16" s="270">
        <v>190315</v>
      </c>
      <c r="V16" s="270">
        <v>189713</v>
      </c>
      <c r="W16" s="270">
        <v>188373</v>
      </c>
      <c r="X16" s="270">
        <v>185175</v>
      </c>
      <c r="Y16" s="270">
        <v>183817</v>
      </c>
      <c r="Z16" s="270">
        <v>180867</v>
      </c>
      <c r="AA16" s="270">
        <v>176224</v>
      </c>
      <c r="AB16" s="271">
        <v>449</v>
      </c>
      <c r="AC16" s="271">
        <v>798</v>
      </c>
      <c r="AD16" s="304">
        <v>4486</v>
      </c>
      <c r="AE16" s="272">
        <v>0.03</v>
      </c>
      <c r="AF16" s="304">
        <v>19951</v>
      </c>
      <c r="AG16" s="272">
        <v>0.13</v>
      </c>
    </row>
    <row r="17" spans="1:33" s="33" customFormat="1" x14ac:dyDescent="0.2">
      <c r="A17" s="337" t="s">
        <v>52</v>
      </c>
      <c r="B17" s="30">
        <v>150895</v>
      </c>
      <c r="C17" s="30">
        <v>156375</v>
      </c>
      <c r="D17" s="30">
        <v>160242</v>
      </c>
      <c r="E17" s="30">
        <v>166651</v>
      </c>
      <c r="F17" s="30">
        <v>181598</v>
      </c>
      <c r="G17" s="30">
        <v>189877</v>
      </c>
      <c r="H17" s="30">
        <v>195311</v>
      </c>
      <c r="I17" s="30">
        <v>200252</v>
      </c>
      <c r="J17" s="30">
        <v>203213</v>
      </c>
      <c r="K17" s="30">
        <v>195883</v>
      </c>
      <c r="L17" s="270">
        <v>193657</v>
      </c>
      <c r="M17" s="270">
        <v>193640</v>
      </c>
      <c r="N17" s="270">
        <v>195135</v>
      </c>
      <c r="O17" s="270">
        <v>198862</v>
      </c>
      <c r="P17" s="270">
        <v>204303</v>
      </c>
      <c r="Q17" s="270">
        <v>209825</v>
      </c>
      <c r="R17" s="270">
        <v>215841</v>
      </c>
      <c r="S17" s="270">
        <v>221795</v>
      </c>
      <c r="T17" s="270">
        <v>227664</v>
      </c>
      <c r="U17" s="270">
        <v>233476</v>
      </c>
      <c r="V17" s="270">
        <v>239315</v>
      </c>
      <c r="W17" s="270">
        <v>244170</v>
      </c>
      <c r="X17" s="270">
        <v>249204</v>
      </c>
      <c r="Y17" s="270">
        <v>250911</v>
      </c>
      <c r="Z17" s="270">
        <v>251934</v>
      </c>
      <c r="AA17" s="270">
        <v>251489</v>
      </c>
      <c r="AB17" s="271">
        <v>4276</v>
      </c>
      <c r="AC17" s="271">
        <v>4024</v>
      </c>
      <c r="AD17" s="304">
        <v>42762</v>
      </c>
      <c r="AE17" s="272">
        <v>0.28000000000000003</v>
      </c>
      <c r="AF17" s="304">
        <v>100594</v>
      </c>
      <c r="AG17" s="272">
        <v>0.67</v>
      </c>
    </row>
    <row r="18" spans="1:33" s="33" customFormat="1" x14ac:dyDescent="0.2">
      <c r="A18" s="337" t="s">
        <v>53</v>
      </c>
      <c r="B18" s="30">
        <v>112226</v>
      </c>
      <c r="C18" s="30">
        <v>114668</v>
      </c>
      <c r="D18" s="30">
        <v>116143</v>
      </c>
      <c r="E18" s="30">
        <v>116254</v>
      </c>
      <c r="F18" s="30">
        <v>117397</v>
      </c>
      <c r="G18" s="30">
        <v>119904</v>
      </c>
      <c r="H18" s="30">
        <v>123179</v>
      </c>
      <c r="I18" s="30">
        <v>125319</v>
      </c>
      <c r="J18" s="30">
        <v>129371</v>
      </c>
      <c r="K18" s="30">
        <v>141668</v>
      </c>
      <c r="L18" s="270">
        <v>148515</v>
      </c>
      <c r="M18" s="270">
        <v>153019</v>
      </c>
      <c r="N18" s="270">
        <v>156904</v>
      </c>
      <c r="O18" s="270">
        <v>159222</v>
      </c>
      <c r="P18" s="270">
        <v>154056</v>
      </c>
      <c r="Q18" s="270">
        <v>152852</v>
      </c>
      <c r="R18" s="270">
        <v>153382</v>
      </c>
      <c r="S18" s="270">
        <v>155075</v>
      </c>
      <c r="T18" s="270">
        <v>158574</v>
      </c>
      <c r="U18" s="270">
        <v>163407</v>
      </c>
      <c r="V18" s="270">
        <v>168345</v>
      </c>
      <c r="W18" s="270">
        <v>173675</v>
      </c>
      <c r="X18" s="270">
        <v>178889</v>
      </c>
      <c r="Y18" s="270">
        <v>184100</v>
      </c>
      <c r="Z18" s="270">
        <v>189288</v>
      </c>
      <c r="AA18" s="270">
        <v>194525</v>
      </c>
      <c r="AB18" s="271">
        <v>3629</v>
      </c>
      <c r="AC18" s="271">
        <v>3292</v>
      </c>
      <c r="AD18" s="304">
        <v>36289</v>
      </c>
      <c r="AE18" s="272">
        <v>0.32</v>
      </c>
      <c r="AF18" s="304">
        <v>82299</v>
      </c>
      <c r="AG18" s="272">
        <v>0.73</v>
      </c>
    </row>
    <row r="19" spans="1:33" s="33" customFormat="1" x14ac:dyDescent="0.2">
      <c r="A19" s="337" t="s">
        <v>54</v>
      </c>
      <c r="B19" s="30">
        <v>65284</v>
      </c>
      <c r="C19" s="30">
        <v>66776</v>
      </c>
      <c r="D19" s="30">
        <v>68333</v>
      </c>
      <c r="E19" s="30">
        <v>69639</v>
      </c>
      <c r="F19" s="30">
        <v>70694</v>
      </c>
      <c r="G19" s="30">
        <v>72387</v>
      </c>
      <c r="H19" s="30">
        <v>73761</v>
      </c>
      <c r="I19" s="30">
        <v>74717</v>
      </c>
      <c r="J19" s="30">
        <v>74717</v>
      </c>
      <c r="K19" s="30">
        <v>75705</v>
      </c>
      <c r="L19" s="270">
        <v>77726</v>
      </c>
      <c r="M19" s="270">
        <v>80232</v>
      </c>
      <c r="N19" s="270">
        <v>81868</v>
      </c>
      <c r="O19" s="270">
        <v>84694</v>
      </c>
      <c r="P19" s="270">
        <v>93559</v>
      </c>
      <c r="Q19" s="270">
        <v>98475</v>
      </c>
      <c r="R19" s="270">
        <v>101662</v>
      </c>
      <c r="S19" s="270">
        <v>104182</v>
      </c>
      <c r="T19" s="270">
        <v>105674</v>
      </c>
      <c r="U19" s="270">
        <v>102896</v>
      </c>
      <c r="V19" s="270">
        <v>102725</v>
      </c>
      <c r="W19" s="270">
        <v>103709</v>
      </c>
      <c r="X19" s="270">
        <v>105430</v>
      </c>
      <c r="Y19" s="270">
        <v>108411</v>
      </c>
      <c r="Z19" s="270">
        <v>112263</v>
      </c>
      <c r="AA19" s="270">
        <v>116233</v>
      </c>
      <c r="AB19" s="271">
        <v>1244</v>
      </c>
      <c r="AC19" s="271">
        <v>2038</v>
      </c>
      <c r="AD19" s="304">
        <v>12442</v>
      </c>
      <c r="AE19" s="272">
        <v>0.19</v>
      </c>
      <c r="AF19" s="304">
        <v>50949</v>
      </c>
      <c r="AG19" s="272">
        <v>0.78</v>
      </c>
    </row>
    <row r="20" spans="1:33" s="33" customFormat="1" x14ac:dyDescent="0.2">
      <c r="A20" s="337" t="s">
        <v>55</v>
      </c>
      <c r="B20" s="30">
        <v>30565</v>
      </c>
      <c r="C20" s="30">
        <v>31561</v>
      </c>
      <c r="D20" s="30">
        <v>32286</v>
      </c>
      <c r="E20" s="30">
        <v>33217</v>
      </c>
      <c r="F20" s="30">
        <v>34150</v>
      </c>
      <c r="G20" s="30">
        <v>34760</v>
      </c>
      <c r="H20" s="30">
        <v>35450</v>
      </c>
      <c r="I20" s="30">
        <v>36343</v>
      </c>
      <c r="J20" s="30">
        <v>37232</v>
      </c>
      <c r="K20" s="30">
        <v>38099</v>
      </c>
      <c r="L20" s="270">
        <v>39111</v>
      </c>
      <c r="M20" s="270">
        <v>40012</v>
      </c>
      <c r="N20" s="270">
        <v>40810</v>
      </c>
      <c r="O20" s="270">
        <v>41141</v>
      </c>
      <c r="P20" s="270">
        <v>41994</v>
      </c>
      <c r="Q20" s="270">
        <v>43453</v>
      </c>
      <c r="R20" s="270">
        <v>45081</v>
      </c>
      <c r="S20" s="270">
        <v>46190</v>
      </c>
      <c r="T20" s="270">
        <v>47666</v>
      </c>
      <c r="U20" s="270">
        <v>52529</v>
      </c>
      <c r="V20" s="270">
        <v>55498</v>
      </c>
      <c r="W20" s="270">
        <v>57602</v>
      </c>
      <c r="X20" s="270">
        <v>59068</v>
      </c>
      <c r="Y20" s="270">
        <v>60239</v>
      </c>
      <c r="Z20" s="270">
        <v>61174</v>
      </c>
      <c r="AA20" s="270">
        <v>62517</v>
      </c>
      <c r="AB20" s="271">
        <v>855</v>
      </c>
      <c r="AC20" s="271">
        <v>1278</v>
      </c>
      <c r="AD20" s="304">
        <v>8546</v>
      </c>
      <c r="AE20" s="272">
        <v>0.28000000000000003</v>
      </c>
      <c r="AF20" s="304">
        <v>31952</v>
      </c>
      <c r="AG20" s="272">
        <v>1.05</v>
      </c>
    </row>
    <row r="21" spans="1:33" s="159" customFormat="1" x14ac:dyDescent="0.2">
      <c r="A21" s="163" t="s">
        <v>38</v>
      </c>
      <c r="B21" s="339">
        <v>2477276</v>
      </c>
      <c r="C21" s="339">
        <v>2495622</v>
      </c>
      <c r="D21" s="339">
        <v>2509991</v>
      </c>
      <c r="E21" s="339">
        <v>2524610</v>
      </c>
      <c r="F21" s="339">
        <v>2540480</v>
      </c>
      <c r="G21" s="339">
        <v>2554120</v>
      </c>
      <c r="H21" s="339">
        <v>2566961</v>
      </c>
      <c r="I21" s="339">
        <v>2578761</v>
      </c>
      <c r="J21" s="339">
        <v>2589883</v>
      </c>
      <c r="K21" s="339">
        <v>2600287</v>
      </c>
      <c r="L21" s="340">
        <v>2610871</v>
      </c>
      <c r="M21" s="340">
        <v>2621666</v>
      </c>
      <c r="N21" s="340">
        <v>2631862</v>
      </c>
      <c r="O21" s="340">
        <v>2642888</v>
      </c>
      <c r="P21" s="340">
        <v>2653668</v>
      </c>
      <c r="Q21" s="340">
        <v>2664614</v>
      </c>
      <c r="R21" s="340">
        <v>2675725</v>
      </c>
      <c r="S21" s="340">
        <v>2686350</v>
      </c>
      <c r="T21" s="340">
        <v>2697693</v>
      </c>
      <c r="U21" s="340">
        <v>2708439</v>
      </c>
      <c r="V21" s="340">
        <v>2719180</v>
      </c>
      <c r="W21" s="340">
        <v>2729222</v>
      </c>
      <c r="X21" s="340">
        <v>2738994</v>
      </c>
      <c r="Y21" s="340">
        <v>2748009</v>
      </c>
      <c r="Z21" s="340">
        <v>2756433</v>
      </c>
      <c r="AA21" s="340">
        <v>2764040</v>
      </c>
      <c r="AB21" s="5">
        <v>13360</v>
      </c>
      <c r="AC21" s="5">
        <v>11471</v>
      </c>
      <c r="AD21" s="6">
        <v>133595</v>
      </c>
      <c r="AE21" s="7">
        <v>0.05</v>
      </c>
      <c r="AF21" s="6">
        <v>286764</v>
      </c>
      <c r="AG21" s="7">
        <v>0.12</v>
      </c>
    </row>
    <row r="22" spans="1:33" s="33" customFormat="1" x14ac:dyDescent="0.2">
      <c r="A22" s="44"/>
      <c r="B22" s="341"/>
      <c r="C22" s="341"/>
      <c r="D22" s="341"/>
      <c r="E22" s="341"/>
      <c r="F22" s="341"/>
      <c r="G22" s="341"/>
      <c r="H22" s="341"/>
      <c r="I22" s="341"/>
      <c r="J22" s="341"/>
      <c r="K22" s="341"/>
    </row>
    <row r="23" spans="1:33" s="33" customFormat="1" x14ac:dyDescent="0.2">
      <c r="A23" s="418" t="s">
        <v>260</v>
      </c>
      <c r="B23" s="412" t="s">
        <v>139</v>
      </c>
      <c r="C23" s="413" t="s">
        <v>140</v>
      </c>
      <c r="D23" s="413" t="s">
        <v>141</v>
      </c>
      <c r="E23" s="413" t="s">
        <v>142</v>
      </c>
      <c r="F23" s="413" t="s">
        <v>143</v>
      </c>
      <c r="G23" s="413" t="s">
        <v>144</v>
      </c>
      <c r="H23" s="413" t="s">
        <v>145</v>
      </c>
      <c r="I23" s="413" t="s">
        <v>146</v>
      </c>
      <c r="J23" s="413" t="s">
        <v>147</v>
      </c>
      <c r="K23" s="413" t="s">
        <v>148</v>
      </c>
      <c r="L23" s="413" t="s">
        <v>149</v>
      </c>
      <c r="M23" s="413" t="s">
        <v>150</v>
      </c>
      <c r="N23" s="413" t="s">
        <v>151</v>
      </c>
      <c r="O23" s="413" t="s">
        <v>152</v>
      </c>
      <c r="P23" s="413" t="s">
        <v>153</v>
      </c>
      <c r="Q23" s="413" t="s">
        <v>154</v>
      </c>
      <c r="R23" s="413" t="s">
        <v>155</v>
      </c>
      <c r="S23" s="413" t="s">
        <v>156</v>
      </c>
      <c r="T23" s="413" t="s">
        <v>157</v>
      </c>
      <c r="U23" s="413" t="s">
        <v>158</v>
      </c>
      <c r="V23" s="413" t="s">
        <v>159</v>
      </c>
      <c r="W23" s="413" t="s">
        <v>160</v>
      </c>
      <c r="X23" s="413" t="s">
        <v>161</v>
      </c>
      <c r="Y23" s="413" t="s">
        <v>162</v>
      </c>
      <c r="Z23" s="413" t="s">
        <v>163</v>
      </c>
      <c r="AA23" s="413" t="s">
        <v>164</v>
      </c>
      <c r="AB23" s="213"/>
    </row>
    <row r="24" spans="1:33" s="344" customFormat="1" x14ac:dyDescent="0.2">
      <c r="A24" s="419"/>
      <c r="B24" s="420"/>
      <c r="C24" s="421"/>
      <c r="D24" s="421"/>
      <c r="E24" s="421"/>
      <c r="F24" s="421"/>
      <c r="G24" s="421"/>
      <c r="H24" s="421"/>
      <c r="I24" s="421"/>
      <c r="J24" s="421"/>
      <c r="K24" s="421"/>
      <c r="L24" s="421"/>
      <c r="M24" s="421"/>
      <c r="N24" s="421"/>
      <c r="O24" s="421"/>
      <c r="P24" s="421"/>
      <c r="Q24" s="421"/>
      <c r="R24" s="421"/>
      <c r="S24" s="421"/>
      <c r="T24" s="421"/>
      <c r="U24" s="421"/>
      <c r="V24" s="421"/>
      <c r="W24" s="421"/>
      <c r="X24" s="421"/>
      <c r="Y24" s="421"/>
      <c r="Z24" s="421"/>
      <c r="AA24" s="421"/>
      <c r="AB24" s="382"/>
      <c r="AC24" s="342"/>
      <c r="AD24" s="342"/>
      <c r="AE24" s="343"/>
      <c r="AF24" s="342"/>
      <c r="AG24" s="343"/>
    </row>
    <row r="25" spans="1:33" s="33" customFormat="1" x14ac:dyDescent="0.2">
      <c r="A25" s="345" t="s">
        <v>40</v>
      </c>
      <c r="B25" s="216">
        <v>0.01</v>
      </c>
      <c r="C25" s="216">
        <v>0.01</v>
      </c>
      <c r="D25" s="216">
        <v>0.01</v>
      </c>
      <c r="E25" s="216">
        <v>0.01</v>
      </c>
      <c r="F25" s="216">
        <v>0.01</v>
      </c>
      <c r="G25" s="216">
        <v>0.01</v>
      </c>
      <c r="H25" s="216">
        <v>0.01</v>
      </c>
      <c r="I25" s="216">
        <v>0.01</v>
      </c>
      <c r="J25" s="216">
        <v>0.01</v>
      </c>
      <c r="K25" s="216">
        <v>0.01</v>
      </c>
      <c r="L25" s="216">
        <v>0.01</v>
      </c>
      <c r="M25" s="216">
        <v>0.01</v>
      </c>
      <c r="N25" s="216">
        <v>0.01</v>
      </c>
      <c r="O25" s="216">
        <v>0.01</v>
      </c>
      <c r="P25" s="216">
        <v>0.01</v>
      </c>
      <c r="Q25" s="216">
        <v>0.01</v>
      </c>
      <c r="R25" s="216">
        <v>0.01</v>
      </c>
      <c r="S25" s="216">
        <v>0.01</v>
      </c>
      <c r="T25" s="216">
        <v>0.01</v>
      </c>
      <c r="U25" s="216">
        <v>0</v>
      </c>
      <c r="V25" s="216">
        <v>0</v>
      </c>
      <c r="W25" s="216">
        <v>0</v>
      </c>
      <c r="X25" s="216">
        <v>0</v>
      </c>
      <c r="Y25" s="216">
        <v>0</v>
      </c>
      <c r="Z25" s="216">
        <v>0</v>
      </c>
      <c r="AA25" s="32">
        <v>0</v>
      </c>
      <c r="AB25" s="342"/>
      <c r="AC25" s="342"/>
      <c r="AD25" s="342"/>
      <c r="AE25" s="343"/>
      <c r="AF25" s="342"/>
      <c r="AG25" s="343"/>
    </row>
    <row r="26" spans="1:33" s="33" customFormat="1" x14ac:dyDescent="0.2">
      <c r="A26" s="337" t="s">
        <v>41</v>
      </c>
      <c r="B26" s="216">
        <v>0.03</v>
      </c>
      <c r="C26" s="216">
        <v>0.03</v>
      </c>
      <c r="D26" s="216">
        <v>0.03</v>
      </c>
      <c r="E26" s="216">
        <v>0.03</v>
      </c>
      <c r="F26" s="216">
        <v>0.03</v>
      </c>
      <c r="G26" s="216">
        <v>0.03</v>
      </c>
      <c r="H26" s="216">
        <v>0.03</v>
      </c>
      <c r="I26" s="216">
        <v>0.03</v>
      </c>
      <c r="J26" s="216">
        <v>0.03</v>
      </c>
      <c r="K26" s="216">
        <v>0.03</v>
      </c>
      <c r="L26" s="216">
        <v>0.03</v>
      </c>
      <c r="M26" s="216">
        <v>0.03</v>
      </c>
      <c r="N26" s="216">
        <v>0.03</v>
      </c>
      <c r="O26" s="216">
        <v>0.03</v>
      </c>
      <c r="P26" s="216">
        <v>0.03</v>
      </c>
      <c r="Q26" s="216">
        <v>0.03</v>
      </c>
      <c r="R26" s="216">
        <v>0.03</v>
      </c>
      <c r="S26" s="216">
        <v>0.03</v>
      </c>
      <c r="T26" s="216">
        <v>0.03</v>
      </c>
      <c r="U26" s="216">
        <v>0.03</v>
      </c>
      <c r="V26" s="216">
        <v>0.03</v>
      </c>
      <c r="W26" s="216">
        <v>0.03</v>
      </c>
      <c r="X26" s="216">
        <v>0.03</v>
      </c>
      <c r="Y26" s="216">
        <v>0.03</v>
      </c>
      <c r="Z26" s="216">
        <v>0.03</v>
      </c>
      <c r="AA26" s="32">
        <v>0.03</v>
      </c>
      <c r="AB26" s="342"/>
      <c r="AC26" s="342"/>
      <c r="AD26" s="342"/>
      <c r="AE26" s="343"/>
      <c r="AF26" s="342"/>
      <c r="AG26" s="343"/>
    </row>
    <row r="27" spans="1:33" s="33" customFormat="1" x14ac:dyDescent="0.2">
      <c r="A27" s="337" t="s">
        <v>42</v>
      </c>
      <c r="B27" s="216">
        <v>7.0000000000000007E-2</v>
      </c>
      <c r="C27" s="216">
        <v>0.06</v>
      </c>
      <c r="D27" s="216">
        <v>0.06</v>
      </c>
      <c r="E27" s="216">
        <v>0.06</v>
      </c>
      <c r="F27" s="216">
        <v>0.06</v>
      </c>
      <c r="G27" s="216">
        <v>0.06</v>
      </c>
      <c r="H27" s="216">
        <v>0.06</v>
      </c>
      <c r="I27" s="216">
        <v>0.06</v>
      </c>
      <c r="J27" s="216">
        <v>0.06</v>
      </c>
      <c r="K27" s="216">
        <v>0.06</v>
      </c>
      <c r="L27" s="216">
        <v>0.05</v>
      </c>
      <c r="M27" s="216">
        <v>0.05</v>
      </c>
      <c r="N27" s="216">
        <v>0.05</v>
      </c>
      <c r="O27" s="216">
        <v>0.05</v>
      </c>
      <c r="P27" s="216">
        <v>0.05</v>
      </c>
      <c r="Q27" s="216">
        <v>0.05</v>
      </c>
      <c r="R27" s="216">
        <v>0.06</v>
      </c>
      <c r="S27" s="216">
        <v>0.06</v>
      </c>
      <c r="T27" s="216">
        <v>0.06</v>
      </c>
      <c r="U27" s="216">
        <v>0.06</v>
      </c>
      <c r="V27" s="216">
        <v>0.06</v>
      </c>
      <c r="W27" s="216">
        <v>0.06</v>
      </c>
      <c r="X27" s="216">
        <v>0.06</v>
      </c>
      <c r="Y27" s="216">
        <v>0.05</v>
      </c>
      <c r="Z27" s="216">
        <v>0.05</v>
      </c>
      <c r="AA27" s="32">
        <v>0.05</v>
      </c>
      <c r="AB27" s="342"/>
      <c r="AC27" s="342"/>
      <c r="AD27" s="342"/>
      <c r="AE27" s="343"/>
      <c r="AF27" s="342"/>
      <c r="AG27" s="343"/>
    </row>
    <row r="28" spans="1:33" s="33" customFormat="1" x14ac:dyDescent="0.2">
      <c r="A28" s="337" t="s">
        <v>43</v>
      </c>
      <c r="B28" s="216">
        <v>0.08</v>
      </c>
      <c r="C28" s="216">
        <v>0.08</v>
      </c>
      <c r="D28" s="216">
        <v>0.08</v>
      </c>
      <c r="E28" s="216">
        <v>0.08</v>
      </c>
      <c r="F28" s="216">
        <v>0.08</v>
      </c>
      <c r="G28" s="216">
        <v>0.08</v>
      </c>
      <c r="H28" s="216">
        <v>0.08</v>
      </c>
      <c r="I28" s="216">
        <v>0.08</v>
      </c>
      <c r="J28" s="216">
        <v>0.08</v>
      </c>
      <c r="K28" s="216">
        <v>0.08</v>
      </c>
      <c r="L28" s="216">
        <v>0.08</v>
      </c>
      <c r="M28" s="216">
        <v>0.08</v>
      </c>
      <c r="N28" s="216">
        <v>7.0000000000000007E-2</v>
      </c>
      <c r="O28" s="216">
        <v>7.0000000000000007E-2</v>
      </c>
      <c r="P28" s="216">
        <v>7.0000000000000007E-2</v>
      </c>
      <c r="Q28" s="216">
        <v>7.0000000000000007E-2</v>
      </c>
      <c r="R28" s="216">
        <v>7.0000000000000007E-2</v>
      </c>
      <c r="S28" s="216">
        <v>7.0000000000000007E-2</v>
      </c>
      <c r="T28" s="216">
        <v>7.0000000000000007E-2</v>
      </c>
      <c r="U28" s="216">
        <v>7.0000000000000007E-2</v>
      </c>
      <c r="V28" s="216">
        <v>7.0000000000000007E-2</v>
      </c>
      <c r="W28" s="216">
        <v>7.0000000000000007E-2</v>
      </c>
      <c r="X28" s="216">
        <v>7.0000000000000007E-2</v>
      </c>
      <c r="Y28" s="216">
        <v>7.0000000000000007E-2</v>
      </c>
      <c r="Z28" s="216">
        <v>7.0000000000000007E-2</v>
      </c>
      <c r="AA28" s="32">
        <v>7.0000000000000007E-2</v>
      </c>
      <c r="AB28" s="342"/>
      <c r="AC28" s="342"/>
      <c r="AD28" s="342"/>
      <c r="AE28" s="343"/>
      <c r="AF28" s="342"/>
      <c r="AG28" s="343"/>
    </row>
    <row r="29" spans="1:33" s="33" customFormat="1" x14ac:dyDescent="0.2">
      <c r="A29" s="337" t="s">
        <v>44</v>
      </c>
      <c r="B29" s="216">
        <v>0.08</v>
      </c>
      <c r="C29" s="216">
        <v>0.08</v>
      </c>
      <c r="D29" s="216">
        <v>0.08</v>
      </c>
      <c r="E29" s="216">
        <v>0.08</v>
      </c>
      <c r="F29" s="216">
        <v>0.08</v>
      </c>
      <c r="G29" s="216">
        <v>0.08</v>
      </c>
      <c r="H29" s="216">
        <v>0.08</v>
      </c>
      <c r="I29" s="216">
        <v>0.08</v>
      </c>
      <c r="J29" s="216">
        <v>0.09</v>
      </c>
      <c r="K29" s="216">
        <v>0.09</v>
      </c>
      <c r="L29" s="216">
        <v>0.09</v>
      </c>
      <c r="M29" s="216">
        <v>0.09</v>
      </c>
      <c r="N29" s="216">
        <v>0.09</v>
      </c>
      <c r="O29" s="216">
        <v>0.08</v>
      </c>
      <c r="P29" s="216">
        <v>0.08</v>
      </c>
      <c r="Q29" s="216">
        <v>0.08</v>
      </c>
      <c r="R29" s="216">
        <v>0.08</v>
      </c>
      <c r="S29" s="216">
        <v>0.08</v>
      </c>
      <c r="T29" s="216">
        <v>0.08</v>
      </c>
      <c r="U29" s="216">
        <v>0.08</v>
      </c>
      <c r="V29" s="216">
        <v>7.0000000000000007E-2</v>
      </c>
      <c r="W29" s="216">
        <v>7.0000000000000007E-2</v>
      </c>
      <c r="X29" s="216">
        <v>7.0000000000000007E-2</v>
      </c>
      <c r="Y29" s="216">
        <v>7.0000000000000007E-2</v>
      </c>
      <c r="Z29" s="216">
        <v>7.0000000000000007E-2</v>
      </c>
      <c r="AA29" s="32">
        <v>7.0000000000000007E-2</v>
      </c>
      <c r="AB29" s="342"/>
      <c r="AC29" s="342"/>
      <c r="AD29" s="342"/>
      <c r="AE29" s="343"/>
      <c r="AF29" s="342"/>
      <c r="AG29" s="343"/>
    </row>
    <row r="30" spans="1:33" s="33" customFormat="1" x14ac:dyDescent="0.2">
      <c r="A30" s="346" t="s">
        <v>45</v>
      </c>
      <c r="B30" s="216">
        <v>0.08</v>
      </c>
      <c r="C30" s="216">
        <v>0.08</v>
      </c>
      <c r="D30" s="216">
        <v>0.08</v>
      </c>
      <c r="E30" s="216">
        <v>0.08</v>
      </c>
      <c r="F30" s="216">
        <v>0.08</v>
      </c>
      <c r="G30" s="216">
        <v>0.08</v>
      </c>
      <c r="H30" s="216">
        <v>0.08</v>
      </c>
      <c r="I30" s="216">
        <v>0.08</v>
      </c>
      <c r="J30" s="216">
        <v>0.08</v>
      </c>
      <c r="K30" s="216">
        <v>0.08</v>
      </c>
      <c r="L30" s="216">
        <v>0.09</v>
      </c>
      <c r="M30" s="216">
        <v>0.09</v>
      </c>
      <c r="N30" s="216">
        <v>0.09</v>
      </c>
      <c r="O30" s="216">
        <v>0.09</v>
      </c>
      <c r="P30" s="216">
        <v>0.09</v>
      </c>
      <c r="Q30" s="216">
        <v>0.09</v>
      </c>
      <c r="R30" s="216">
        <v>0.09</v>
      </c>
      <c r="S30" s="216">
        <v>0.09</v>
      </c>
      <c r="T30" s="216">
        <v>0.09</v>
      </c>
      <c r="U30" s="216">
        <v>0.09</v>
      </c>
      <c r="V30" s="216">
        <v>0.08</v>
      </c>
      <c r="W30" s="216">
        <v>0.08</v>
      </c>
      <c r="X30" s="216">
        <v>0.08</v>
      </c>
      <c r="Y30" s="216">
        <v>0.08</v>
      </c>
      <c r="Z30" s="216">
        <v>0.08</v>
      </c>
      <c r="AA30" s="32">
        <v>0.08</v>
      </c>
      <c r="AB30" s="342"/>
      <c r="AC30" s="342"/>
      <c r="AD30" s="342"/>
      <c r="AE30" s="343"/>
      <c r="AF30" s="342"/>
      <c r="AG30" s="343"/>
    </row>
    <row r="31" spans="1:33" s="33" customFormat="1" x14ac:dyDescent="0.2">
      <c r="A31" s="346" t="s">
        <v>46</v>
      </c>
      <c r="B31" s="216">
        <v>0.09</v>
      </c>
      <c r="C31" s="216">
        <v>0.09</v>
      </c>
      <c r="D31" s="216">
        <v>0.09</v>
      </c>
      <c r="E31" s="216">
        <v>0.08</v>
      </c>
      <c r="F31" s="216">
        <v>0.08</v>
      </c>
      <c r="G31" s="216">
        <v>0.08</v>
      </c>
      <c r="H31" s="216">
        <v>0.08</v>
      </c>
      <c r="I31" s="216">
        <v>0.08</v>
      </c>
      <c r="J31" s="216">
        <v>0.08</v>
      </c>
      <c r="K31" s="216">
        <v>0.08</v>
      </c>
      <c r="L31" s="216">
        <v>0.08</v>
      </c>
      <c r="M31" s="216">
        <v>0.08</v>
      </c>
      <c r="N31" s="216">
        <v>0.08</v>
      </c>
      <c r="O31" s="216">
        <v>0.09</v>
      </c>
      <c r="P31" s="216">
        <v>0.09</v>
      </c>
      <c r="Q31" s="216">
        <v>0.09</v>
      </c>
      <c r="R31" s="216">
        <v>0.09</v>
      </c>
      <c r="S31" s="216">
        <v>0.09</v>
      </c>
      <c r="T31" s="216">
        <v>0.09</v>
      </c>
      <c r="U31" s="216">
        <v>0.09</v>
      </c>
      <c r="V31" s="216">
        <v>0.09</v>
      </c>
      <c r="W31" s="216">
        <v>0.09</v>
      </c>
      <c r="X31" s="216">
        <v>0.09</v>
      </c>
      <c r="Y31" s="216">
        <v>0.09</v>
      </c>
      <c r="Z31" s="216">
        <v>0.09</v>
      </c>
      <c r="AA31" s="32">
        <v>0.09</v>
      </c>
      <c r="AB31" s="342"/>
      <c r="AC31" s="342"/>
      <c r="AD31" s="342"/>
      <c r="AE31" s="343"/>
      <c r="AF31" s="342"/>
      <c r="AG31" s="343"/>
    </row>
    <row r="32" spans="1:33" s="33" customFormat="1" x14ac:dyDescent="0.2">
      <c r="A32" s="346" t="s">
        <v>47</v>
      </c>
      <c r="B32" s="216">
        <v>0.1</v>
      </c>
      <c r="C32" s="216">
        <v>0.1</v>
      </c>
      <c r="D32" s="216">
        <v>0.1</v>
      </c>
      <c r="E32" s="216">
        <v>0.1</v>
      </c>
      <c r="F32" s="216">
        <v>0.1</v>
      </c>
      <c r="G32" s="216">
        <v>0.09</v>
      </c>
      <c r="H32" s="216">
        <v>0.09</v>
      </c>
      <c r="I32" s="216">
        <v>0.09</v>
      </c>
      <c r="J32" s="216">
        <v>0.08</v>
      </c>
      <c r="K32" s="216">
        <v>0.08</v>
      </c>
      <c r="L32" s="216">
        <v>0.08</v>
      </c>
      <c r="M32" s="216">
        <v>0.08</v>
      </c>
      <c r="N32" s="216">
        <v>0.08</v>
      </c>
      <c r="O32" s="216">
        <v>0.08</v>
      </c>
      <c r="P32" s="216">
        <v>0.08</v>
      </c>
      <c r="Q32" s="216">
        <v>0.08</v>
      </c>
      <c r="R32" s="216">
        <v>0.09</v>
      </c>
      <c r="S32" s="216">
        <v>0.09</v>
      </c>
      <c r="T32" s="216">
        <v>0.09</v>
      </c>
      <c r="U32" s="216">
        <v>0.09</v>
      </c>
      <c r="V32" s="216">
        <v>0.09</v>
      </c>
      <c r="W32" s="216">
        <v>0.09</v>
      </c>
      <c r="X32" s="216">
        <v>0.09</v>
      </c>
      <c r="Y32" s="216">
        <v>0.09</v>
      </c>
      <c r="Z32" s="216">
        <v>0.09</v>
      </c>
      <c r="AA32" s="32">
        <v>0.09</v>
      </c>
      <c r="AB32" s="342"/>
      <c r="AC32" s="342"/>
      <c r="AD32" s="342"/>
      <c r="AE32" s="343"/>
      <c r="AF32" s="342"/>
      <c r="AG32" s="343"/>
    </row>
    <row r="33" spans="1:33" s="33" customFormat="1" x14ac:dyDescent="0.2">
      <c r="A33" s="346" t="s">
        <v>48</v>
      </c>
      <c r="B33" s="216">
        <v>0.1</v>
      </c>
      <c r="C33" s="216">
        <v>0.1</v>
      </c>
      <c r="D33" s="216">
        <v>0.1</v>
      </c>
      <c r="E33" s="216">
        <v>0.1</v>
      </c>
      <c r="F33" s="216">
        <v>0.1</v>
      </c>
      <c r="G33" s="216">
        <v>0.1</v>
      </c>
      <c r="H33" s="216">
        <v>0.1</v>
      </c>
      <c r="I33" s="216">
        <v>0.1</v>
      </c>
      <c r="J33" s="216">
        <v>0.1</v>
      </c>
      <c r="K33" s="216">
        <v>0.1</v>
      </c>
      <c r="L33" s="216">
        <v>0.09</v>
      </c>
      <c r="M33" s="216">
        <v>0.09</v>
      </c>
      <c r="N33" s="216">
        <v>0.09</v>
      </c>
      <c r="O33" s="216">
        <v>0.08</v>
      </c>
      <c r="P33" s="216">
        <v>0.08</v>
      </c>
      <c r="Q33" s="216">
        <v>0.08</v>
      </c>
      <c r="R33" s="216">
        <v>0.08</v>
      </c>
      <c r="S33" s="216">
        <v>0.08</v>
      </c>
      <c r="T33" s="216">
        <v>0.08</v>
      </c>
      <c r="U33" s="216">
        <v>0.08</v>
      </c>
      <c r="V33" s="216">
        <v>0.08</v>
      </c>
      <c r="W33" s="216">
        <v>0.08</v>
      </c>
      <c r="X33" s="216">
        <v>0.08</v>
      </c>
      <c r="Y33" s="216">
        <v>0.08</v>
      </c>
      <c r="Z33" s="216">
        <v>0.09</v>
      </c>
      <c r="AA33" s="32">
        <v>0.09</v>
      </c>
      <c r="AB33" s="342"/>
      <c r="AC33" s="342"/>
      <c r="AD33" s="342"/>
      <c r="AE33" s="343"/>
      <c r="AF33" s="342"/>
      <c r="AG33" s="343"/>
    </row>
    <row r="34" spans="1:33" s="33" customFormat="1" x14ac:dyDescent="0.2">
      <c r="A34" s="346" t="s">
        <v>49</v>
      </c>
      <c r="B34" s="216">
        <v>0.08</v>
      </c>
      <c r="C34" s="216">
        <v>0.08</v>
      </c>
      <c r="D34" s="216">
        <v>0.09</v>
      </c>
      <c r="E34" s="216">
        <v>0.09</v>
      </c>
      <c r="F34" s="216">
        <v>0.09</v>
      </c>
      <c r="G34" s="216">
        <v>0.09</v>
      </c>
      <c r="H34" s="216">
        <v>0.09</v>
      </c>
      <c r="I34" s="216">
        <v>0.09</v>
      </c>
      <c r="J34" s="216">
        <v>0.09</v>
      </c>
      <c r="K34" s="216">
        <v>0.09</v>
      </c>
      <c r="L34" s="216">
        <v>0.09</v>
      </c>
      <c r="M34" s="216">
        <v>0.09</v>
      </c>
      <c r="N34" s="216">
        <v>0.09</v>
      </c>
      <c r="O34" s="216">
        <v>0.09</v>
      </c>
      <c r="P34" s="216">
        <v>0.09</v>
      </c>
      <c r="Q34" s="216">
        <v>0.08</v>
      </c>
      <c r="R34" s="216">
        <v>0.08</v>
      </c>
      <c r="S34" s="216">
        <v>0.08</v>
      </c>
      <c r="T34" s="216">
        <v>7.0000000000000007E-2</v>
      </c>
      <c r="U34" s="216">
        <v>7.0000000000000007E-2</v>
      </c>
      <c r="V34" s="216">
        <v>7.0000000000000007E-2</v>
      </c>
      <c r="W34" s="216">
        <v>7.0000000000000007E-2</v>
      </c>
      <c r="X34" s="216">
        <v>7.0000000000000007E-2</v>
      </c>
      <c r="Y34" s="216">
        <v>7.0000000000000007E-2</v>
      </c>
      <c r="Z34" s="216">
        <v>7.0000000000000007E-2</v>
      </c>
      <c r="AA34" s="32">
        <v>7.0000000000000007E-2</v>
      </c>
      <c r="AB34" s="342"/>
      <c r="AC34" s="342"/>
      <c r="AD34" s="342"/>
      <c r="AE34" s="343"/>
      <c r="AF34" s="342"/>
      <c r="AG34" s="343"/>
    </row>
    <row r="35" spans="1:33" s="33" customFormat="1" x14ac:dyDescent="0.2">
      <c r="A35" s="346" t="s">
        <v>50</v>
      </c>
      <c r="B35" s="216">
        <v>7.0000000000000007E-2</v>
      </c>
      <c r="C35" s="216">
        <v>7.0000000000000007E-2</v>
      </c>
      <c r="D35" s="216">
        <v>7.0000000000000007E-2</v>
      </c>
      <c r="E35" s="216">
        <v>7.0000000000000007E-2</v>
      </c>
      <c r="F35" s="216">
        <v>7.0000000000000007E-2</v>
      </c>
      <c r="G35" s="216">
        <v>7.0000000000000007E-2</v>
      </c>
      <c r="H35" s="216">
        <v>7.0000000000000007E-2</v>
      </c>
      <c r="I35" s="216">
        <v>7.0000000000000007E-2</v>
      </c>
      <c r="J35" s="216">
        <v>0.08</v>
      </c>
      <c r="K35" s="216">
        <v>0.08</v>
      </c>
      <c r="L35" s="216">
        <v>0.08</v>
      </c>
      <c r="M35" s="216">
        <v>0.08</v>
      </c>
      <c r="N35" s="216">
        <v>0.08</v>
      </c>
      <c r="O35" s="216">
        <v>0.08</v>
      </c>
      <c r="P35" s="216">
        <v>0.08</v>
      </c>
      <c r="Q35" s="216">
        <v>0.08</v>
      </c>
      <c r="R35" s="216">
        <v>0.08</v>
      </c>
      <c r="S35" s="216">
        <v>0.08</v>
      </c>
      <c r="T35" s="216">
        <v>0.08</v>
      </c>
      <c r="U35" s="216">
        <v>7.0000000000000007E-2</v>
      </c>
      <c r="V35" s="216">
        <v>7.0000000000000007E-2</v>
      </c>
      <c r="W35" s="216">
        <v>7.0000000000000007E-2</v>
      </c>
      <c r="X35" s="216">
        <v>7.0000000000000007E-2</v>
      </c>
      <c r="Y35" s="216">
        <v>0.06</v>
      </c>
      <c r="Z35" s="216">
        <v>0.06</v>
      </c>
      <c r="AA35" s="32">
        <v>0.06</v>
      </c>
      <c r="AB35" s="342"/>
      <c r="AC35" s="342"/>
      <c r="AD35" s="342"/>
      <c r="AE35" s="343"/>
      <c r="AF35" s="342"/>
      <c r="AG35" s="343"/>
    </row>
    <row r="36" spans="1:33" s="33" customFormat="1" x14ac:dyDescent="0.2">
      <c r="A36" s="346" t="s">
        <v>51</v>
      </c>
      <c r="B36" s="216">
        <v>0.06</v>
      </c>
      <c r="C36" s="216">
        <v>0.06</v>
      </c>
      <c r="D36" s="216">
        <v>0.06</v>
      </c>
      <c r="E36" s="216">
        <v>0.06</v>
      </c>
      <c r="F36" s="216">
        <v>0.06</v>
      </c>
      <c r="G36" s="216">
        <v>0.06</v>
      </c>
      <c r="H36" s="216">
        <v>0.06</v>
      </c>
      <c r="I36" s="216">
        <v>0.06</v>
      </c>
      <c r="J36" s="216">
        <v>0.06</v>
      </c>
      <c r="K36" s="216">
        <v>0.06</v>
      </c>
      <c r="L36" s="216">
        <v>0.06</v>
      </c>
      <c r="M36" s="216">
        <v>0.06</v>
      </c>
      <c r="N36" s="216">
        <v>0.06</v>
      </c>
      <c r="O36" s="216">
        <v>7.0000000000000007E-2</v>
      </c>
      <c r="P36" s="216">
        <v>7.0000000000000007E-2</v>
      </c>
      <c r="Q36" s="216">
        <v>7.0000000000000007E-2</v>
      </c>
      <c r="R36" s="216">
        <v>7.0000000000000007E-2</v>
      </c>
      <c r="S36" s="216">
        <v>7.0000000000000007E-2</v>
      </c>
      <c r="T36" s="216">
        <v>7.0000000000000007E-2</v>
      </c>
      <c r="U36" s="216">
        <v>7.0000000000000007E-2</v>
      </c>
      <c r="V36" s="216">
        <v>7.0000000000000007E-2</v>
      </c>
      <c r="W36" s="216">
        <v>7.0000000000000007E-2</v>
      </c>
      <c r="X36" s="216">
        <v>7.0000000000000007E-2</v>
      </c>
      <c r="Y36" s="216">
        <v>7.0000000000000007E-2</v>
      </c>
      <c r="Z36" s="216">
        <v>7.0000000000000007E-2</v>
      </c>
      <c r="AA36" s="32">
        <v>0.06</v>
      </c>
      <c r="AB36" s="342"/>
      <c r="AC36" s="342"/>
      <c r="AD36" s="342"/>
      <c r="AE36" s="343"/>
      <c r="AF36" s="342"/>
      <c r="AG36" s="343"/>
    </row>
    <row r="37" spans="1:33" s="33" customFormat="1" x14ac:dyDescent="0.2">
      <c r="A37" s="346" t="s">
        <v>52</v>
      </c>
      <c r="B37" s="216">
        <v>0.06</v>
      </c>
      <c r="C37" s="216">
        <v>0.06</v>
      </c>
      <c r="D37" s="216">
        <v>0.06</v>
      </c>
      <c r="E37" s="216">
        <v>7.0000000000000007E-2</v>
      </c>
      <c r="F37" s="216">
        <v>7.0000000000000007E-2</v>
      </c>
      <c r="G37" s="216">
        <v>7.0000000000000007E-2</v>
      </c>
      <c r="H37" s="216">
        <v>0.08</v>
      </c>
      <c r="I37" s="216">
        <v>0.08</v>
      </c>
      <c r="J37" s="216">
        <v>0.08</v>
      </c>
      <c r="K37" s="216">
        <v>0.08</v>
      </c>
      <c r="L37" s="216">
        <v>7.0000000000000007E-2</v>
      </c>
      <c r="M37" s="216">
        <v>7.0000000000000007E-2</v>
      </c>
      <c r="N37" s="216">
        <v>7.0000000000000007E-2</v>
      </c>
      <c r="O37" s="216">
        <v>0.08</v>
      </c>
      <c r="P37" s="216">
        <v>0.08</v>
      </c>
      <c r="Q37" s="216">
        <v>0.08</v>
      </c>
      <c r="R37" s="216">
        <v>0.08</v>
      </c>
      <c r="S37" s="216">
        <v>0.08</v>
      </c>
      <c r="T37" s="216">
        <v>0.08</v>
      </c>
      <c r="U37" s="216">
        <v>0.09</v>
      </c>
      <c r="V37" s="216">
        <v>0.09</v>
      </c>
      <c r="W37" s="216">
        <v>0.09</v>
      </c>
      <c r="X37" s="216">
        <v>0.09</v>
      </c>
      <c r="Y37" s="216">
        <v>0.09</v>
      </c>
      <c r="Z37" s="216">
        <v>0.09</v>
      </c>
      <c r="AA37" s="32">
        <v>0.09</v>
      </c>
      <c r="AB37" s="342"/>
      <c r="AC37" s="342"/>
      <c r="AD37" s="342"/>
      <c r="AE37" s="343"/>
      <c r="AF37" s="342"/>
      <c r="AG37" s="343"/>
    </row>
    <row r="38" spans="1:33" x14ac:dyDescent="0.2">
      <c r="A38" s="346" t="s">
        <v>53</v>
      </c>
      <c r="B38" s="216">
        <v>0.05</v>
      </c>
      <c r="C38" s="216">
        <v>0.05</v>
      </c>
      <c r="D38" s="216">
        <v>0.05</v>
      </c>
      <c r="E38" s="216">
        <v>0.05</v>
      </c>
      <c r="F38" s="216">
        <v>0.05</v>
      </c>
      <c r="G38" s="216">
        <v>0.05</v>
      </c>
      <c r="H38" s="216">
        <v>0.05</v>
      </c>
      <c r="I38" s="216">
        <v>0.05</v>
      </c>
      <c r="J38" s="216">
        <v>0.05</v>
      </c>
      <c r="K38" s="216">
        <v>0.05</v>
      </c>
      <c r="L38" s="216">
        <v>0.06</v>
      </c>
      <c r="M38" s="216">
        <v>0.06</v>
      </c>
      <c r="N38" s="216">
        <v>0.06</v>
      </c>
      <c r="O38" s="216">
        <v>0.06</v>
      </c>
      <c r="P38" s="216">
        <v>0.06</v>
      </c>
      <c r="Q38" s="216">
        <v>0.06</v>
      </c>
      <c r="R38" s="216">
        <v>0.06</v>
      </c>
      <c r="S38" s="216">
        <v>0.06</v>
      </c>
      <c r="T38" s="216">
        <v>0.06</v>
      </c>
      <c r="U38" s="216">
        <v>0.06</v>
      </c>
      <c r="V38" s="216">
        <v>0.06</v>
      </c>
      <c r="W38" s="216">
        <v>0.06</v>
      </c>
      <c r="X38" s="216">
        <v>7.0000000000000007E-2</v>
      </c>
      <c r="Y38" s="216">
        <v>7.0000000000000007E-2</v>
      </c>
      <c r="Z38" s="216">
        <v>7.0000000000000007E-2</v>
      </c>
      <c r="AA38" s="32">
        <v>7.0000000000000007E-2</v>
      </c>
      <c r="AB38" s="342"/>
      <c r="AC38" s="342"/>
      <c r="AD38" s="342"/>
      <c r="AE38" s="343"/>
      <c r="AF38" s="342"/>
      <c r="AG38" s="343"/>
    </row>
    <row r="39" spans="1:33" x14ac:dyDescent="0.2">
      <c r="A39" s="346" t="s">
        <v>54</v>
      </c>
      <c r="B39" s="216">
        <v>0.03</v>
      </c>
      <c r="C39" s="216">
        <v>0.03</v>
      </c>
      <c r="D39" s="216">
        <v>0.03</v>
      </c>
      <c r="E39" s="216">
        <v>0.03</v>
      </c>
      <c r="F39" s="216">
        <v>0.03</v>
      </c>
      <c r="G39" s="216">
        <v>0.03</v>
      </c>
      <c r="H39" s="216">
        <v>0.03</v>
      </c>
      <c r="I39" s="216">
        <v>0.03</v>
      </c>
      <c r="J39" s="216">
        <v>0.03</v>
      </c>
      <c r="K39" s="216">
        <v>0.03</v>
      </c>
      <c r="L39" s="216">
        <v>0.03</v>
      </c>
      <c r="M39" s="216">
        <v>0.03</v>
      </c>
      <c r="N39" s="216">
        <v>0.03</v>
      </c>
      <c r="O39" s="216">
        <v>0.03</v>
      </c>
      <c r="P39" s="216">
        <v>0.04</v>
      </c>
      <c r="Q39" s="216">
        <v>0.04</v>
      </c>
      <c r="R39" s="216">
        <v>0.04</v>
      </c>
      <c r="S39" s="216">
        <v>0.04</v>
      </c>
      <c r="T39" s="216">
        <v>0.04</v>
      </c>
      <c r="U39" s="216">
        <v>0.04</v>
      </c>
      <c r="V39" s="216">
        <v>0.04</v>
      </c>
      <c r="W39" s="216">
        <v>0.04</v>
      </c>
      <c r="X39" s="216">
        <v>0.04</v>
      </c>
      <c r="Y39" s="216">
        <v>0.04</v>
      </c>
      <c r="Z39" s="216">
        <v>0.04</v>
      </c>
      <c r="AA39" s="32">
        <v>0.04</v>
      </c>
      <c r="AB39" s="342"/>
      <c r="AC39" s="342"/>
      <c r="AD39" s="342"/>
      <c r="AE39" s="343"/>
      <c r="AF39" s="342"/>
      <c r="AG39" s="343"/>
    </row>
    <row r="40" spans="1:33" ht="13.5" customHeight="1" x14ac:dyDescent="0.2">
      <c r="A40" s="347" t="s">
        <v>55</v>
      </c>
      <c r="B40" s="226">
        <v>0.01</v>
      </c>
      <c r="C40" s="226">
        <v>0.01</v>
      </c>
      <c r="D40" s="226">
        <v>0.01</v>
      </c>
      <c r="E40" s="226">
        <v>0.01</v>
      </c>
      <c r="F40" s="226">
        <v>0.01</v>
      </c>
      <c r="G40" s="226">
        <v>0.01</v>
      </c>
      <c r="H40" s="226">
        <v>0.01</v>
      </c>
      <c r="I40" s="226">
        <v>0.01</v>
      </c>
      <c r="J40" s="226">
        <v>0.01</v>
      </c>
      <c r="K40" s="226">
        <v>0.01</v>
      </c>
      <c r="L40" s="226">
        <v>0.01</v>
      </c>
      <c r="M40" s="226">
        <v>0.02</v>
      </c>
      <c r="N40" s="226">
        <v>0.02</v>
      </c>
      <c r="O40" s="226">
        <v>0.02</v>
      </c>
      <c r="P40" s="226">
        <v>0.02</v>
      </c>
      <c r="Q40" s="226">
        <v>0.02</v>
      </c>
      <c r="R40" s="226">
        <v>0.02</v>
      </c>
      <c r="S40" s="226">
        <v>0.02</v>
      </c>
      <c r="T40" s="226">
        <v>0.02</v>
      </c>
      <c r="U40" s="226">
        <v>0.02</v>
      </c>
      <c r="V40" s="226">
        <v>0.02</v>
      </c>
      <c r="W40" s="226">
        <v>0.02</v>
      </c>
      <c r="X40" s="226">
        <v>0.02</v>
      </c>
      <c r="Y40" s="226">
        <v>0.02</v>
      </c>
      <c r="Z40" s="226">
        <v>0.02</v>
      </c>
      <c r="AA40" s="43">
        <v>0.02</v>
      </c>
      <c r="AB40" s="342"/>
      <c r="AC40" s="342"/>
      <c r="AD40" s="342"/>
      <c r="AE40" s="343"/>
      <c r="AF40" s="342"/>
      <c r="AG40" s="343"/>
    </row>
    <row r="41" spans="1:33" s="183" customFormat="1" x14ac:dyDescent="0.2">
      <c r="A41" s="348" t="s">
        <v>38</v>
      </c>
      <c r="B41" s="349">
        <v>1</v>
      </c>
      <c r="C41" s="349">
        <v>1</v>
      </c>
      <c r="D41" s="349">
        <v>1</v>
      </c>
      <c r="E41" s="349">
        <v>1</v>
      </c>
      <c r="F41" s="349">
        <v>1</v>
      </c>
      <c r="G41" s="349">
        <v>1</v>
      </c>
      <c r="H41" s="349">
        <v>1</v>
      </c>
      <c r="I41" s="349">
        <v>1</v>
      </c>
      <c r="J41" s="349">
        <v>1</v>
      </c>
      <c r="K41" s="349">
        <v>1</v>
      </c>
      <c r="L41" s="349">
        <v>1</v>
      </c>
      <c r="M41" s="349">
        <v>1</v>
      </c>
      <c r="N41" s="349">
        <v>1</v>
      </c>
      <c r="O41" s="349">
        <v>1</v>
      </c>
      <c r="P41" s="349">
        <v>1</v>
      </c>
      <c r="Q41" s="349">
        <v>1</v>
      </c>
      <c r="R41" s="349">
        <v>1</v>
      </c>
      <c r="S41" s="349">
        <v>1</v>
      </c>
      <c r="T41" s="349">
        <v>1</v>
      </c>
      <c r="U41" s="349">
        <v>1</v>
      </c>
      <c r="V41" s="349">
        <v>1</v>
      </c>
      <c r="W41" s="349">
        <v>1</v>
      </c>
      <c r="X41" s="349">
        <v>1</v>
      </c>
      <c r="Y41" s="349">
        <v>1</v>
      </c>
      <c r="Z41" s="349">
        <v>1</v>
      </c>
      <c r="AA41" s="350">
        <v>1</v>
      </c>
      <c r="AB41" s="342"/>
    </row>
    <row r="42" spans="1:33" x14ac:dyDescent="0.2">
      <c r="A42" s="351"/>
      <c r="B42" s="352"/>
      <c r="C42" s="352"/>
      <c r="D42" s="352"/>
      <c r="E42" s="352"/>
      <c r="F42" s="352"/>
      <c r="G42" s="352"/>
      <c r="H42" s="352"/>
      <c r="I42" s="352"/>
      <c r="J42" s="352"/>
      <c r="K42" s="352"/>
    </row>
    <row r="43" spans="1:33" x14ac:dyDescent="0.2">
      <c r="A43" s="46" t="s">
        <v>119</v>
      </c>
      <c r="B43" s="47"/>
      <c r="C43" s="47"/>
      <c r="D43" s="48"/>
      <c r="E43" s="48"/>
      <c r="F43" s="48"/>
      <c r="G43" s="48"/>
      <c r="H43" s="48"/>
      <c r="I43" s="48"/>
      <c r="J43" s="48"/>
      <c r="K43" s="48"/>
    </row>
    <row r="44" spans="1:33" x14ac:dyDescent="0.2">
      <c r="A44" s="422" t="str">
        <f>'metadata text'!B9</f>
        <v>1) Household reference person (HRP) is defined as the eldest economically active person in the household, then the eldest inactive person if there was no economically active person.</v>
      </c>
      <c r="B44" s="422"/>
      <c r="C44" s="422"/>
      <c r="D44" s="422"/>
      <c r="E44" s="422"/>
      <c r="F44" s="422"/>
      <c r="G44" s="422"/>
      <c r="H44" s="422"/>
      <c r="I44" s="422"/>
      <c r="J44" s="422"/>
      <c r="K44" s="422"/>
      <c r="L44" s="422"/>
      <c r="M44" s="422"/>
      <c r="N44" s="422"/>
    </row>
    <row r="45" spans="1:33" ht="12.75" customHeight="1" x14ac:dyDescent="0.2">
      <c r="A45" s="409" t="str">
        <f>'metadata text'!B12</f>
        <v>2) Average annual change is the result of dividing the absolute change before rounding by the number of years of the projection, 10 for the period 2018-2028 and 25 for the period 2018-2043.</v>
      </c>
      <c r="B45" s="409"/>
      <c r="C45" s="409"/>
      <c r="D45" s="409"/>
      <c r="E45" s="409"/>
      <c r="F45" s="409"/>
      <c r="G45" s="409"/>
      <c r="H45" s="409"/>
      <c r="I45" s="409"/>
      <c r="J45" s="409"/>
      <c r="K45" s="409"/>
      <c r="L45" s="409"/>
      <c r="M45" s="409"/>
      <c r="N45" s="409"/>
    </row>
    <row r="46" spans="1:33" ht="12.75" customHeight="1" x14ac:dyDescent="0.2">
      <c r="A46" s="353"/>
      <c r="B46" s="189"/>
      <c r="C46" s="189"/>
      <c r="D46" s="189"/>
      <c r="E46" s="189"/>
      <c r="F46" s="189"/>
      <c r="G46" s="189"/>
      <c r="H46" s="189"/>
      <c r="I46" s="189"/>
      <c r="J46" s="189"/>
      <c r="K46" s="189"/>
      <c r="L46" s="189"/>
    </row>
    <row r="47" spans="1:33" x14ac:dyDescent="0.2">
      <c r="A47" s="410" t="str">
        <f>'metadata text'!B20</f>
        <v>Household figures are rounded to the nearest whole number. As a result, totals may not equal the sum of their parts.</v>
      </c>
      <c r="B47" s="410"/>
      <c r="C47" s="410"/>
      <c r="D47" s="410"/>
      <c r="E47" s="410"/>
      <c r="F47" s="410"/>
      <c r="G47" s="410"/>
      <c r="H47" s="410"/>
      <c r="I47" s="410"/>
      <c r="J47" s="410"/>
      <c r="K47" s="410"/>
      <c r="L47" s="410"/>
      <c r="M47" s="410"/>
      <c r="N47" s="410"/>
    </row>
    <row r="48" spans="1:33" x14ac:dyDescent="0.2">
      <c r="A48" s="236"/>
      <c r="B48" s="134"/>
      <c r="C48" s="51"/>
    </row>
    <row r="49" spans="1:4" x14ac:dyDescent="0.2">
      <c r="A49" s="134" t="s">
        <v>280</v>
      </c>
    </row>
    <row r="52" spans="1:4" x14ac:dyDescent="0.2">
      <c r="D52" s="354"/>
    </row>
    <row r="53" spans="1:4" x14ac:dyDescent="0.2">
      <c r="D53" s="354"/>
    </row>
  </sheetData>
  <mergeCells count="40">
    <mergeCell ref="A47:N47"/>
    <mergeCell ref="Y23:Y24"/>
    <mergeCell ref="Z23:Z24"/>
    <mergeCell ref="AA23:AA24"/>
    <mergeCell ref="A44:N44"/>
    <mergeCell ref="A45:N45"/>
    <mergeCell ref="T23:T24"/>
    <mergeCell ref="U23:U24"/>
    <mergeCell ref="V23:V24"/>
    <mergeCell ref="W23:W24"/>
    <mergeCell ref="X23:X24"/>
    <mergeCell ref="O23:O24"/>
    <mergeCell ref="P23:P24"/>
    <mergeCell ref="Q23:Q24"/>
    <mergeCell ref="R23:R24"/>
    <mergeCell ref="S23:S24"/>
    <mergeCell ref="N1:O1"/>
    <mergeCell ref="A1:L1"/>
    <mergeCell ref="A23:A24"/>
    <mergeCell ref="B23:B24"/>
    <mergeCell ref="C23:C24"/>
    <mergeCell ref="D23:D24"/>
    <mergeCell ref="E23:E24"/>
    <mergeCell ref="F23:F24"/>
    <mergeCell ref="G23:G24"/>
    <mergeCell ref="H23:H24"/>
    <mergeCell ref="I23:I24"/>
    <mergeCell ref="J23:J24"/>
    <mergeCell ref="K23:K24"/>
    <mergeCell ref="L23:L24"/>
    <mergeCell ref="M23:M24"/>
    <mergeCell ref="N23:N24"/>
    <mergeCell ref="B3:AA3"/>
    <mergeCell ref="A3:A4"/>
    <mergeCell ref="AF3:AG3"/>
    <mergeCell ref="AF4:AG4"/>
    <mergeCell ref="AC3:AC4"/>
    <mergeCell ref="AB3:AB4"/>
    <mergeCell ref="AD3:AE3"/>
    <mergeCell ref="AD4:AE4"/>
  </mergeCells>
  <phoneticPr fontId="3" type="noConversion"/>
  <hyperlinks>
    <hyperlink ref="N1:O1" location="Contents!A1" display="back to contents"/>
  </hyperlinks>
  <pageMargins left="0.75" right="0.75" top="1" bottom="1" header="0.5" footer="0.5"/>
  <pageSetup paperSize="9" scale="76" fitToWidth="2" orientation="landscape" r:id="rId1"/>
  <headerFooter alignWithMargins="0"/>
  <ignoredErrors>
    <ignoredError sqref="B4 C4:AA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H108"/>
  <sheetViews>
    <sheetView showGridLines="0" zoomScaleNormal="100" workbookViewId="0">
      <selection sqref="A1:O1"/>
    </sheetView>
  </sheetViews>
  <sheetFormatPr defaultRowHeight="12.75" x14ac:dyDescent="0.2"/>
  <cols>
    <col min="1" max="1" width="19.28515625" style="11" customWidth="1"/>
    <col min="2" max="2" width="11.140625" style="11" customWidth="1"/>
    <col min="3" max="13" width="9" style="11" customWidth="1"/>
    <col min="14" max="15" width="9.140625" style="11" customWidth="1"/>
    <col min="16" max="28" width="9" style="11" customWidth="1"/>
    <col min="29" max="29" width="18.28515625" style="11" customWidth="1"/>
    <col min="30" max="30" width="17.5703125" style="11" customWidth="1"/>
    <col min="31" max="16384" width="9.140625" style="11"/>
  </cols>
  <sheetData>
    <row r="1" spans="1:34" ht="18" customHeight="1" x14ac:dyDescent="0.25">
      <c r="A1" s="396" t="s">
        <v>279</v>
      </c>
      <c r="B1" s="396"/>
      <c r="C1" s="396"/>
      <c r="D1" s="396"/>
      <c r="E1" s="396"/>
      <c r="F1" s="396"/>
      <c r="G1" s="396"/>
      <c r="H1" s="396"/>
      <c r="I1" s="396"/>
      <c r="J1" s="396"/>
      <c r="K1" s="396"/>
      <c r="L1" s="396"/>
      <c r="M1" s="396"/>
      <c r="N1" s="396"/>
      <c r="O1" s="396"/>
      <c r="P1" s="10"/>
      <c r="Q1" s="395" t="s">
        <v>272</v>
      </c>
      <c r="R1" s="395"/>
    </row>
    <row r="2" spans="1:34" ht="15" customHeight="1" x14ac:dyDescent="0.25">
      <c r="A2" s="10"/>
      <c r="B2" s="10"/>
      <c r="C2" s="10"/>
      <c r="D2" s="10"/>
      <c r="E2" s="10"/>
      <c r="F2" s="10"/>
      <c r="G2" s="10"/>
      <c r="H2" s="10"/>
      <c r="I2" s="10"/>
      <c r="J2" s="10"/>
      <c r="K2" s="10"/>
    </row>
    <row r="3" spans="1:34" s="159" customFormat="1" ht="14.25" customHeight="1" x14ac:dyDescent="0.2">
      <c r="A3" s="300" t="s">
        <v>27</v>
      </c>
      <c r="B3" s="16" t="s">
        <v>57</v>
      </c>
      <c r="C3" s="412" t="s">
        <v>114</v>
      </c>
      <c r="D3" s="413"/>
      <c r="E3" s="413"/>
      <c r="F3" s="413"/>
      <c r="G3" s="413"/>
      <c r="H3" s="413"/>
      <c r="I3" s="413"/>
      <c r="J3" s="413"/>
      <c r="K3" s="413"/>
      <c r="L3" s="413"/>
      <c r="M3" s="413"/>
      <c r="N3" s="413"/>
      <c r="O3" s="413"/>
      <c r="P3" s="413"/>
      <c r="Q3" s="413"/>
      <c r="R3" s="413"/>
      <c r="S3" s="413"/>
      <c r="T3" s="413"/>
      <c r="U3" s="413"/>
      <c r="V3" s="413"/>
      <c r="W3" s="413"/>
      <c r="X3" s="413"/>
      <c r="Y3" s="413"/>
      <c r="Z3" s="413"/>
      <c r="AA3" s="413"/>
      <c r="AB3" s="414"/>
      <c r="AC3" s="423" t="s">
        <v>200</v>
      </c>
      <c r="AD3" s="423" t="s">
        <v>199</v>
      </c>
      <c r="AE3" s="400" t="s">
        <v>115</v>
      </c>
      <c r="AF3" s="402"/>
      <c r="AG3" s="400" t="s">
        <v>115</v>
      </c>
      <c r="AH3" s="402"/>
    </row>
    <row r="4" spans="1:34" s="159" customFormat="1" ht="12.75" customHeight="1" x14ac:dyDescent="0.2">
      <c r="A4" s="301"/>
      <c r="B4" s="21"/>
      <c r="C4" s="20" t="s">
        <v>139</v>
      </c>
      <c r="D4" s="21" t="s">
        <v>140</v>
      </c>
      <c r="E4" s="21" t="s">
        <v>141</v>
      </c>
      <c r="F4" s="21" t="s">
        <v>142</v>
      </c>
      <c r="G4" s="21" t="s">
        <v>143</v>
      </c>
      <c r="H4" s="21" t="s">
        <v>144</v>
      </c>
      <c r="I4" s="21" t="s">
        <v>145</v>
      </c>
      <c r="J4" s="21" t="s">
        <v>146</v>
      </c>
      <c r="K4" s="21" t="s">
        <v>147</v>
      </c>
      <c r="L4" s="21" t="s">
        <v>148</v>
      </c>
      <c r="M4" s="21" t="s">
        <v>149</v>
      </c>
      <c r="N4" s="21" t="s">
        <v>150</v>
      </c>
      <c r="O4" s="21" t="s">
        <v>151</v>
      </c>
      <c r="P4" s="21" t="s">
        <v>152</v>
      </c>
      <c r="Q4" s="21" t="s">
        <v>153</v>
      </c>
      <c r="R4" s="21" t="s">
        <v>154</v>
      </c>
      <c r="S4" s="21" t="s">
        <v>155</v>
      </c>
      <c r="T4" s="21" t="s">
        <v>156</v>
      </c>
      <c r="U4" s="21" t="s">
        <v>157</v>
      </c>
      <c r="V4" s="21" t="s">
        <v>158</v>
      </c>
      <c r="W4" s="21" t="s">
        <v>159</v>
      </c>
      <c r="X4" s="21" t="s">
        <v>160</v>
      </c>
      <c r="Y4" s="21" t="s">
        <v>161</v>
      </c>
      <c r="Z4" s="21" t="s">
        <v>162</v>
      </c>
      <c r="AA4" s="21" t="s">
        <v>163</v>
      </c>
      <c r="AB4" s="100" t="s">
        <v>164</v>
      </c>
      <c r="AC4" s="417"/>
      <c r="AD4" s="417"/>
      <c r="AE4" s="403" t="s">
        <v>196</v>
      </c>
      <c r="AF4" s="404"/>
      <c r="AG4" s="403" t="s">
        <v>166</v>
      </c>
      <c r="AH4" s="404"/>
    </row>
    <row r="5" spans="1:34" s="235" customFormat="1" ht="19.5" customHeight="1" x14ac:dyDescent="0.2">
      <c r="A5" s="302" t="s">
        <v>60</v>
      </c>
      <c r="B5" s="303" t="s">
        <v>40</v>
      </c>
      <c r="C5" s="36">
        <v>3480</v>
      </c>
      <c r="D5" s="36">
        <v>3411</v>
      </c>
      <c r="E5" s="36">
        <v>3424</v>
      </c>
      <c r="F5" s="36">
        <v>3483</v>
      </c>
      <c r="G5" s="36">
        <v>3548</v>
      </c>
      <c r="H5" s="36">
        <v>3628</v>
      </c>
      <c r="I5" s="36">
        <v>3719</v>
      </c>
      <c r="J5" s="36">
        <v>3797</v>
      </c>
      <c r="K5" s="36">
        <v>3843</v>
      </c>
      <c r="L5" s="270">
        <v>3915</v>
      </c>
      <c r="M5" s="270">
        <v>3924</v>
      </c>
      <c r="N5" s="270">
        <v>3904</v>
      </c>
      <c r="O5" s="270">
        <v>3891</v>
      </c>
      <c r="P5" s="270">
        <v>3828</v>
      </c>
      <c r="Q5" s="270">
        <v>3777</v>
      </c>
      <c r="R5" s="270">
        <v>3718</v>
      </c>
      <c r="S5" s="270">
        <v>3654</v>
      </c>
      <c r="T5" s="270">
        <v>3567</v>
      </c>
      <c r="U5" s="270">
        <v>3501</v>
      </c>
      <c r="V5" s="270">
        <v>3464</v>
      </c>
      <c r="W5" s="270">
        <v>3444</v>
      </c>
      <c r="X5" s="270">
        <v>3449</v>
      </c>
      <c r="Y5" s="270">
        <v>3448</v>
      </c>
      <c r="Z5" s="270">
        <v>3447</v>
      </c>
      <c r="AA5" s="270">
        <v>3449</v>
      </c>
      <c r="AB5" s="270">
        <v>3450</v>
      </c>
      <c r="AC5" s="271">
        <v>44</v>
      </c>
      <c r="AD5" s="271">
        <v>-1</v>
      </c>
      <c r="AE5" s="304">
        <v>444</v>
      </c>
      <c r="AF5" s="305">
        <v>0.13</v>
      </c>
      <c r="AG5" s="304">
        <v>-30</v>
      </c>
      <c r="AH5" s="305">
        <v>-0.01</v>
      </c>
    </row>
    <row r="6" spans="1:34" s="33" customFormat="1" x14ac:dyDescent="0.2">
      <c r="A6" s="306"/>
      <c r="B6" s="307" t="s">
        <v>41</v>
      </c>
      <c r="C6" s="30">
        <v>10004</v>
      </c>
      <c r="D6" s="30">
        <v>9758</v>
      </c>
      <c r="E6" s="30">
        <v>9456</v>
      </c>
      <c r="F6" s="30">
        <v>9121</v>
      </c>
      <c r="G6" s="30">
        <v>8860</v>
      </c>
      <c r="H6" s="30">
        <v>8655</v>
      </c>
      <c r="I6" s="30">
        <v>8512</v>
      </c>
      <c r="J6" s="30">
        <v>8515</v>
      </c>
      <c r="K6" s="30">
        <v>8581</v>
      </c>
      <c r="L6" s="270">
        <v>8745</v>
      </c>
      <c r="M6" s="270">
        <v>8965</v>
      </c>
      <c r="N6" s="270">
        <v>9149</v>
      </c>
      <c r="O6" s="270">
        <v>9255</v>
      </c>
      <c r="P6" s="270">
        <v>9426</v>
      </c>
      <c r="Q6" s="270">
        <v>9515</v>
      </c>
      <c r="R6" s="270">
        <v>9494</v>
      </c>
      <c r="S6" s="270">
        <v>9432</v>
      </c>
      <c r="T6" s="270">
        <v>9401</v>
      </c>
      <c r="U6" s="270">
        <v>9265</v>
      </c>
      <c r="V6" s="270">
        <v>9119</v>
      </c>
      <c r="W6" s="270">
        <v>8976</v>
      </c>
      <c r="X6" s="270">
        <v>8812</v>
      </c>
      <c r="Y6" s="270">
        <v>8671</v>
      </c>
      <c r="Z6" s="270">
        <v>8549</v>
      </c>
      <c r="AA6" s="270">
        <v>8477</v>
      </c>
      <c r="AB6" s="270">
        <v>8440</v>
      </c>
      <c r="AC6" s="271">
        <v>-104</v>
      </c>
      <c r="AD6" s="271">
        <v>-63</v>
      </c>
      <c r="AE6" s="304">
        <v>-1039</v>
      </c>
      <c r="AF6" s="248">
        <v>-0.1</v>
      </c>
      <c r="AG6" s="304">
        <v>-1564</v>
      </c>
      <c r="AH6" s="248">
        <v>-0.16</v>
      </c>
    </row>
    <row r="7" spans="1:34" s="33" customFormat="1" x14ac:dyDescent="0.2">
      <c r="A7" s="306"/>
      <c r="B7" s="307" t="s">
        <v>42</v>
      </c>
      <c r="C7" s="30">
        <v>19471</v>
      </c>
      <c r="D7" s="30">
        <v>19160</v>
      </c>
      <c r="E7" s="30">
        <v>18737</v>
      </c>
      <c r="F7" s="30">
        <v>18165</v>
      </c>
      <c r="G7" s="30">
        <v>17857</v>
      </c>
      <c r="H7" s="30">
        <v>17680</v>
      </c>
      <c r="I7" s="30">
        <v>17544</v>
      </c>
      <c r="J7" s="30">
        <v>17307</v>
      </c>
      <c r="K7" s="30">
        <v>16995</v>
      </c>
      <c r="L7" s="270">
        <v>16558</v>
      </c>
      <c r="M7" s="270">
        <v>16212</v>
      </c>
      <c r="N7" s="270">
        <v>15972</v>
      </c>
      <c r="O7" s="270">
        <v>15979</v>
      </c>
      <c r="P7" s="270">
        <v>16096</v>
      </c>
      <c r="Q7" s="270">
        <v>16386</v>
      </c>
      <c r="R7" s="270">
        <v>16779</v>
      </c>
      <c r="S7" s="270">
        <v>17104</v>
      </c>
      <c r="T7" s="270">
        <v>17291</v>
      </c>
      <c r="U7" s="270">
        <v>17596</v>
      </c>
      <c r="V7" s="270">
        <v>17753</v>
      </c>
      <c r="W7" s="270">
        <v>17714</v>
      </c>
      <c r="X7" s="270">
        <v>17604</v>
      </c>
      <c r="Y7" s="270">
        <v>17551</v>
      </c>
      <c r="Z7" s="270">
        <v>17310</v>
      </c>
      <c r="AA7" s="270">
        <v>17052</v>
      </c>
      <c r="AB7" s="270">
        <v>16798</v>
      </c>
      <c r="AC7" s="271">
        <v>-326</v>
      </c>
      <c r="AD7" s="271">
        <v>-107</v>
      </c>
      <c r="AE7" s="304">
        <v>-3260</v>
      </c>
      <c r="AF7" s="248">
        <v>-0.17</v>
      </c>
      <c r="AG7" s="304">
        <v>-2673</v>
      </c>
      <c r="AH7" s="248">
        <v>-0.14000000000000001</v>
      </c>
    </row>
    <row r="8" spans="1:34" s="33" customFormat="1" x14ac:dyDescent="0.2">
      <c r="A8" s="306"/>
      <c r="B8" s="307" t="s">
        <v>43</v>
      </c>
      <c r="C8" s="30">
        <v>21517</v>
      </c>
      <c r="D8" s="30">
        <v>22024</v>
      </c>
      <c r="E8" s="30">
        <v>22446</v>
      </c>
      <c r="F8" s="30">
        <v>23017</v>
      </c>
      <c r="G8" s="30">
        <v>23461</v>
      </c>
      <c r="H8" s="30">
        <v>23515</v>
      </c>
      <c r="I8" s="30">
        <v>23493</v>
      </c>
      <c r="J8" s="30">
        <v>23336</v>
      </c>
      <c r="K8" s="30">
        <v>22977</v>
      </c>
      <c r="L8" s="270">
        <v>22616</v>
      </c>
      <c r="M8" s="270">
        <v>22407</v>
      </c>
      <c r="N8" s="270">
        <v>22252</v>
      </c>
      <c r="O8" s="270">
        <v>21962</v>
      </c>
      <c r="P8" s="270">
        <v>21578</v>
      </c>
      <c r="Q8" s="270">
        <v>21040</v>
      </c>
      <c r="R8" s="270">
        <v>20612</v>
      </c>
      <c r="S8" s="270">
        <v>20315</v>
      </c>
      <c r="T8" s="270">
        <v>20321</v>
      </c>
      <c r="U8" s="270">
        <v>20465</v>
      </c>
      <c r="V8" s="270">
        <v>20823</v>
      </c>
      <c r="W8" s="270">
        <v>21310</v>
      </c>
      <c r="X8" s="270">
        <v>21714</v>
      </c>
      <c r="Y8" s="270">
        <v>21950</v>
      </c>
      <c r="Z8" s="270">
        <v>22330</v>
      </c>
      <c r="AA8" s="270">
        <v>22528</v>
      </c>
      <c r="AB8" s="270">
        <v>22483</v>
      </c>
      <c r="AC8" s="271">
        <v>89</v>
      </c>
      <c r="AD8" s="271">
        <v>39</v>
      </c>
      <c r="AE8" s="304">
        <v>890</v>
      </c>
      <c r="AF8" s="248">
        <v>0.04</v>
      </c>
      <c r="AG8" s="304">
        <v>966</v>
      </c>
      <c r="AH8" s="248">
        <v>0.04</v>
      </c>
    </row>
    <row r="9" spans="1:34" s="33" customFormat="1" x14ac:dyDescent="0.2">
      <c r="A9" s="306"/>
      <c r="B9" s="307" t="s">
        <v>44</v>
      </c>
      <c r="C9" s="30">
        <v>21299</v>
      </c>
      <c r="D9" s="30">
        <v>21886</v>
      </c>
      <c r="E9" s="30">
        <v>22481</v>
      </c>
      <c r="F9" s="30">
        <v>23049</v>
      </c>
      <c r="G9" s="30">
        <v>23244</v>
      </c>
      <c r="H9" s="30">
        <v>23661</v>
      </c>
      <c r="I9" s="30">
        <v>24122</v>
      </c>
      <c r="J9" s="30">
        <v>24490</v>
      </c>
      <c r="K9" s="30">
        <v>25014</v>
      </c>
      <c r="L9" s="270">
        <v>25507</v>
      </c>
      <c r="M9" s="270">
        <v>25575</v>
      </c>
      <c r="N9" s="270">
        <v>25559</v>
      </c>
      <c r="O9" s="270">
        <v>25390</v>
      </c>
      <c r="P9" s="270">
        <v>25006</v>
      </c>
      <c r="Q9" s="270">
        <v>24619</v>
      </c>
      <c r="R9" s="270">
        <v>24396</v>
      </c>
      <c r="S9" s="270">
        <v>24230</v>
      </c>
      <c r="T9" s="270">
        <v>23921</v>
      </c>
      <c r="U9" s="270">
        <v>23512</v>
      </c>
      <c r="V9" s="270">
        <v>22936</v>
      </c>
      <c r="W9" s="270">
        <v>22477</v>
      </c>
      <c r="X9" s="270">
        <v>22159</v>
      </c>
      <c r="Y9" s="270">
        <v>22167</v>
      </c>
      <c r="Z9" s="270">
        <v>22323</v>
      </c>
      <c r="AA9" s="270">
        <v>22710</v>
      </c>
      <c r="AB9" s="270">
        <v>23235</v>
      </c>
      <c r="AC9" s="271">
        <v>428</v>
      </c>
      <c r="AD9" s="271">
        <v>77</v>
      </c>
      <c r="AE9" s="304">
        <v>4276</v>
      </c>
      <c r="AF9" s="248">
        <v>0.2</v>
      </c>
      <c r="AG9" s="304">
        <v>1936</v>
      </c>
      <c r="AH9" s="248">
        <v>0.09</v>
      </c>
    </row>
    <row r="10" spans="1:34" s="33" customFormat="1" x14ac:dyDescent="0.2">
      <c r="A10" s="306"/>
      <c r="B10" s="307" t="s">
        <v>45</v>
      </c>
      <c r="C10" s="30">
        <v>18246</v>
      </c>
      <c r="D10" s="30">
        <v>18581</v>
      </c>
      <c r="E10" s="30">
        <v>19116</v>
      </c>
      <c r="F10" s="30">
        <v>19764</v>
      </c>
      <c r="G10" s="30">
        <v>20403</v>
      </c>
      <c r="H10" s="30">
        <v>20933</v>
      </c>
      <c r="I10" s="30">
        <v>21138</v>
      </c>
      <c r="J10" s="30">
        <v>21348</v>
      </c>
      <c r="K10" s="30">
        <v>21527</v>
      </c>
      <c r="L10" s="270">
        <v>21717</v>
      </c>
      <c r="M10" s="270">
        <v>22107</v>
      </c>
      <c r="N10" s="270">
        <v>22539</v>
      </c>
      <c r="O10" s="270">
        <v>22882</v>
      </c>
      <c r="P10" s="270">
        <v>23369</v>
      </c>
      <c r="Q10" s="270">
        <v>23827</v>
      </c>
      <c r="R10" s="270">
        <v>23893</v>
      </c>
      <c r="S10" s="270">
        <v>23879</v>
      </c>
      <c r="T10" s="270">
        <v>23724</v>
      </c>
      <c r="U10" s="270">
        <v>23369</v>
      </c>
      <c r="V10" s="270">
        <v>23013</v>
      </c>
      <c r="W10" s="270">
        <v>22807</v>
      </c>
      <c r="X10" s="270">
        <v>22657</v>
      </c>
      <c r="Y10" s="270">
        <v>22374</v>
      </c>
      <c r="Z10" s="270">
        <v>21997</v>
      </c>
      <c r="AA10" s="270">
        <v>21466</v>
      </c>
      <c r="AB10" s="270">
        <v>21042</v>
      </c>
      <c r="AC10" s="271">
        <v>386</v>
      </c>
      <c r="AD10" s="271">
        <v>112</v>
      </c>
      <c r="AE10" s="304">
        <v>3860</v>
      </c>
      <c r="AF10" s="248">
        <v>0.21</v>
      </c>
      <c r="AG10" s="304">
        <v>2795</v>
      </c>
      <c r="AH10" s="248">
        <v>0.15</v>
      </c>
    </row>
    <row r="11" spans="1:34" s="33" customFormat="1" x14ac:dyDescent="0.2">
      <c r="A11" s="306"/>
      <c r="B11" s="307" t="s">
        <v>46</v>
      </c>
      <c r="C11" s="30">
        <v>24503</v>
      </c>
      <c r="D11" s="30">
        <v>23866</v>
      </c>
      <c r="E11" s="30">
        <v>23341</v>
      </c>
      <c r="F11" s="30">
        <v>22708</v>
      </c>
      <c r="G11" s="30">
        <v>21844</v>
      </c>
      <c r="H11" s="30">
        <v>21345</v>
      </c>
      <c r="I11" s="30">
        <v>21445</v>
      </c>
      <c r="J11" s="30">
        <v>21780</v>
      </c>
      <c r="K11" s="30">
        <v>22233</v>
      </c>
      <c r="L11" s="270">
        <v>22955</v>
      </c>
      <c r="M11" s="270">
        <v>23552</v>
      </c>
      <c r="N11" s="270">
        <v>23787</v>
      </c>
      <c r="O11" s="270">
        <v>24025</v>
      </c>
      <c r="P11" s="270">
        <v>24228</v>
      </c>
      <c r="Q11" s="270">
        <v>24442</v>
      </c>
      <c r="R11" s="270">
        <v>24881</v>
      </c>
      <c r="S11" s="270">
        <v>25367</v>
      </c>
      <c r="T11" s="270">
        <v>25755</v>
      </c>
      <c r="U11" s="270">
        <v>26304</v>
      </c>
      <c r="V11" s="270">
        <v>26821</v>
      </c>
      <c r="W11" s="270">
        <v>26899</v>
      </c>
      <c r="X11" s="270">
        <v>26886</v>
      </c>
      <c r="Y11" s="270">
        <v>26716</v>
      </c>
      <c r="Z11" s="270">
        <v>26323</v>
      </c>
      <c r="AA11" s="270">
        <v>25927</v>
      </c>
      <c r="AB11" s="270">
        <v>25700</v>
      </c>
      <c r="AC11" s="271">
        <v>-95</v>
      </c>
      <c r="AD11" s="271">
        <v>48</v>
      </c>
      <c r="AE11" s="304">
        <v>-951</v>
      </c>
      <c r="AF11" s="248">
        <v>-0.04</v>
      </c>
      <c r="AG11" s="304">
        <v>1197</v>
      </c>
      <c r="AH11" s="248">
        <v>0.05</v>
      </c>
    </row>
    <row r="12" spans="1:34" s="33" customFormat="1" x14ac:dyDescent="0.2">
      <c r="A12" s="306"/>
      <c r="B12" s="307" t="s">
        <v>47</v>
      </c>
      <c r="C12" s="30">
        <v>34819</v>
      </c>
      <c r="D12" s="30">
        <v>34872</v>
      </c>
      <c r="E12" s="30">
        <v>34550</v>
      </c>
      <c r="F12" s="30">
        <v>34572</v>
      </c>
      <c r="G12" s="30">
        <v>33932</v>
      </c>
      <c r="H12" s="30">
        <v>32993</v>
      </c>
      <c r="I12" s="30">
        <v>31827</v>
      </c>
      <c r="J12" s="30">
        <v>30848</v>
      </c>
      <c r="K12" s="30">
        <v>29749</v>
      </c>
      <c r="L12" s="270">
        <v>28628</v>
      </c>
      <c r="M12" s="270">
        <v>27980</v>
      </c>
      <c r="N12" s="270">
        <v>28117</v>
      </c>
      <c r="O12" s="270">
        <v>28559</v>
      </c>
      <c r="P12" s="270">
        <v>29158</v>
      </c>
      <c r="Q12" s="270">
        <v>30106</v>
      </c>
      <c r="R12" s="270">
        <v>30894</v>
      </c>
      <c r="S12" s="270">
        <v>31208</v>
      </c>
      <c r="T12" s="270">
        <v>31524</v>
      </c>
      <c r="U12" s="270">
        <v>31796</v>
      </c>
      <c r="V12" s="270">
        <v>32082</v>
      </c>
      <c r="W12" s="270">
        <v>32661</v>
      </c>
      <c r="X12" s="270">
        <v>33307</v>
      </c>
      <c r="Y12" s="270">
        <v>33824</v>
      </c>
      <c r="Z12" s="270">
        <v>34551</v>
      </c>
      <c r="AA12" s="270">
        <v>35237</v>
      </c>
      <c r="AB12" s="270">
        <v>35349</v>
      </c>
      <c r="AC12" s="271">
        <v>-684</v>
      </c>
      <c r="AD12" s="271">
        <v>21</v>
      </c>
      <c r="AE12" s="304">
        <v>-6839</v>
      </c>
      <c r="AF12" s="248">
        <v>-0.2</v>
      </c>
      <c r="AG12" s="304">
        <v>530</v>
      </c>
      <c r="AH12" s="248">
        <v>0.02</v>
      </c>
    </row>
    <row r="13" spans="1:34" s="33" customFormat="1" x14ac:dyDescent="0.2">
      <c r="A13" s="306"/>
      <c r="B13" s="307" t="s">
        <v>48</v>
      </c>
      <c r="C13" s="30">
        <v>39921</v>
      </c>
      <c r="D13" s="30">
        <v>40867</v>
      </c>
      <c r="E13" s="30">
        <v>41831</v>
      </c>
      <c r="F13" s="30">
        <v>42252</v>
      </c>
      <c r="G13" s="30">
        <v>42281</v>
      </c>
      <c r="H13" s="30">
        <v>42057</v>
      </c>
      <c r="I13" s="30">
        <v>41674</v>
      </c>
      <c r="J13" s="30">
        <v>40881</v>
      </c>
      <c r="K13" s="30">
        <v>40505</v>
      </c>
      <c r="L13" s="270">
        <v>39774</v>
      </c>
      <c r="M13" s="270">
        <v>38688</v>
      </c>
      <c r="N13" s="270">
        <v>37335</v>
      </c>
      <c r="O13" s="270">
        <v>36195</v>
      </c>
      <c r="P13" s="270">
        <v>34919</v>
      </c>
      <c r="Q13" s="270">
        <v>33614</v>
      </c>
      <c r="R13" s="270">
        <v>32863</v>
      </c>
      <c r="S13" s="270">
        <v>33029</v>
      </c>
      <c r="T13" s="270">
        <v>33557</v>
      </c>
      <c r="U13" s="270">
        <v>34271</v>
      </c>
      <c r="V13" s="270">
        <v>35391</v>
      </c>
      <c r="W13" s="270">
        <v>36326</v>
      </c>
      <c r="X13" s="270">
        <v>36711</v>
      </c>
      <c r="Y13" s="270">
        <v>37096</v>
      </c>
      <c r="Z13" s="270">
        <v>37427</v>
      </c>
      <c r="AA13" s="270">
        <v>37776</v>
      </c>
      <c r="AB13" s="270">
        <v>38466</v>
      </c>
      <c r="AC13" s="271">
        <v>-123</v>
      </c>
      <c r="AD13" s="271">
        <v>-58</v>
      </c>
      <c r="AE13" s="304">
        <v>-1233</v>
      </c>
      <c r="AF13" s="248">
        <v>-0.03</v>
      </c>
      <c r="AG13" s="304">
        <v>-1455</v>
      </c>
      <c r="AH13" s="248">
        <v>-0.04</v>
      </c>
    </row>
    <row r="14" spans="1:34" s="33" customFormat="1" x14ac:dyDescent="0.2">
      <c r="A14" s="306"/>
      <c r="B14" s="307" t="s">
        <v>49</v>
      </c>
      <c r="C14" s="30">
        <v>38835</v>
      </c>
      <c r="D14" s="30">
        <v>39667</v>
      </c>
      <c r="E14" s="30">
        <v>40472</v>
      </c>
      <c r="F14" s="30">
        <v>41240</v>
      </c>
      <c r="G14" s="30">
        <v>42133</v>
      </c>
      <c r="H14" s="30">
        <v>43027</v>
      </c>
      <c r="I14" s="30">
        <v>43748</v>
      </c>
      <c r="J14" s="30">
        <v>44512</v>
      </c>
      <c r="K14" s="30">
        <v>44694</v>
      </c>
      <c r="L14" s="270">
        <v>44751</v>
      </c>
      <c r="M14" s="270">
        <v>44539</v>
      </c>
      <c r="N14" s="270">
        <v>44157</v>
      </c>
      <c r="O14" s="270">
        <v>43340</v>
      </c>
      <c r="P14" s="270">
        <v>42960</v>
      </c>
      <c r="Q14" s="270">
        <v>42205</v>
      </c>
      <c r="R14" s="270">
        <v>41070</v>
      </c>
      <c r="S14" s="270">
        <v>39649</v>
      </c>
      <c r="T14" s="270">
        <v>38452</v>
      </c>
      <c r="U14" s="270">
        <v>37112</v>
      </c>
      <c r="V14" s="270">
        <v>35740</v>
      </c>
      <c r="W14" s="270">
        <v>34955</v>
      </c>
      <c r="X14" s="270">
        <v>35149</v>
      </c>
      <c r="Y14" s="270">
        <v>35729</v>
      </c>
      <c r="Z14" s="270">
        <v>36506</v>
      </c>
      <c r="AA14" s="270">
        <v>37714</v>
      </c>
      <c r="AB14" s="270">
        <v>38725</v>
      </c>
      <c r="AC14" s="271">
        <v>570</v>
      </c>
      <c r="AD14" s="271">
        <v>-4</v>
      </c>
      <c r="AE14" s="304">
        <v>5704</v>
      </c>
      <c r="AF14" s="248">
        <v>0.15</v>
      </c>
      <c r="AG14" s="304">
        <v>-110</v>
      </c>
      <c r="AH14" s="248">
        <v>0</v>
      </c>
    </row>
    <row r="15" spans="1:34" s="33" customFormat="1" x14ac:dyDescent="0.2">
      <c r="A15" s="306"/>
      <c r="B15" s="307" t="s">
        <v>50</v>
      </c>
      <c r="C15" s="30">
        <v>41066</v>
      </c>
      <c r="D15" s="36">
        <v>40366</v>
      </c>
      <c r="E15" s="36">
        <v>39957</v>
      </c>
      <c r="F15" s="30">
        <v>39994</v>
      </c>
      <c r="G15" s="30">
        <v>40948</v>
      </c>
      <c r="H15" s="30">
        <v>41909</v>
      </c>
      <c r="I15" s="30">
        <v>42966</v>
      </c>
      <c r="J15" s="30">
        <v>44029</v>
      </c>
      <c r="K15" s="30">
        <v>45063</v>
      </c>
      <c r="L15" s="270">
        <v>46081</v>
      </c>
      <c r="M15" s="270">
        <v>47099</v>
      </c>
      <c r="N15" s="270">
        <v>47928</v>
      </c>
      <c r="O15" s="270">
        <v>48800</v>
      </c>
      <c r="P15" s="270">
        <v>49033</v>
      </c>
      <c r="Q15" s="270">
        <v>49127</v>
      </c>
      <c r="R15" s="270">
        <v>48927</v>
      </c>
      <c r="S15" s="270">
        <v>48537</v>
      </c>
      <c r="T15" s="270">
        <v>47670</v>
      </c>
      <c r="U15" s="270">
        <v>47278</v>
      </c>
      <c r="V15" s="270">
        <v>46477</v>
      </c>
      <c r="W15" s="270">
        <v>45253</v>
      </c>
      <c r="X15" s="270">
        <v>43714</v>
      </c>
      <c r="Y15" s="270">
        <v>42417</v>
      </c>
      <c r="Z15" s="270">
        <v>40966</v>
      </c>
      <c r="AA15" s="270">
        <v>39476</v>
      </c>
      <c r="AB15" s="270">
        <v>38633</v>
      </c>
      <c r="AC15" s="271">
        <v>603</v>
      </c>
      <c r="AD15" s="271">
        <v>-97</v>
      </c>
      <c r="AE15" s="304">
        <v>6033</v>
      </c>
      <c r="AF15" s="248">
        <v>0.15</v>
      </c>
      <c r="AG15" s="304">
        <v>-2433</v>
      </c>
      <c r="AH15" s="248">
        <v>-0.06</v>
      </c>
    </row>
    <row r="16" spans="1:34" s="33" customFormat="1" x14ac:dyDescent="0.2">
      <c r="A16" s="306"/>
      <c r="B16" s="307" t="s">
        <v>51</v>
      </c>
      <c r="C16" s="30">
        <v>47121</v>
      </c>
      <c r="D16" s="36">
        <v>47494</v>
      </c>
      <c r="E16" s="36">
        <v>47694</v>
      </c>
      <c r="F16" s="30">
        <v>47406</v>
      </c>
      <c r="G16" s="30">
        <v>45586</v>
      </c>
      <c r="H16" s="30">
        <v>44963</v>
      </c>
      <c r="I16" s="30">
        <v>44857</v>
      </c>
      <c r="J16" s="30">
        <v>45107</v>
      </c>
      <c r="K16" s="30">
        <v>45868</v>
      </c>
      <c r="L16" s="270">
        <v>47028</v>
      </c>
      <c r="M16" s="270">
        <v>48199</v>
      </c>
      <c r="N16" s="270">
        <v>49482</v>
      </c>
      <c r="O16" s="270">
        <v>50764</v>
      </c>
      <c r="P16" s="270">
        <v>52017</v>
      </c>
      <c r="Q16" s="270">
        <v>53254</v>
      </c>
      <c r="R16" s="270">
        <v>54495</v>
      </c>
      <c r="S16" s="270">
        <v>55515</v>
      </c>
      <c r="T16" s="270">
        <v>56581</v>
      </c>
      <c r="U16" s="270">
        <v>56900</v>
      </c>
      <c r="V16" s="270">
        <v>57060</v>
      </c>
      <c r="W16" s="270">
        <v>56879</v>
      </c>
      <c r="X16" s="270">
        <v>56486</v>
      </c>
      <c r="Y16" s="270">
        <v>55535</v>
      </c>
      <c r="Z16" s="270">
        <v>55132</v>
      </c>
      <c r="AA16" s="270">
        <v>54253</v>
      </c>
      <c r="AB16" s="270">
        <v>52865</v>
      </c>
      <c r="AC16" s="271">
        <v>108</v>
      </c>
      <c r="AD16" s="271">
        <v>230</v>
      </c>
      <c r="AE16" s="304">
        <v>1077</v>
      </c>
      <c r="AF16" s="248">
        <v>0.02</v>
      </c>
      <c r="AG16" s="304">
        <v>5744</v>
      </c>
      <c r="AH16" s="248">
        <v>0.12</v>
      </c>
    </row>
    <row r="17" spans="1:34" s="33" customFormat="1" x14ac:dyDescent="0.2">
      <c r="A17" s="306"/>
      <c r="B17" s="307" t="s">
        <v>52</v>
      </c>
      <c r="C17" s="30">
        <v>45378</v>
      </c>
      <c r="D17" s="30">
        <v>45663</v>
      </c>
      <c r="E17" s="30">
        <v>45459</v>
      </c>
      <c r="F17" s="30">
        <v>45946</v>
      </c>
      <c r="G17" s="30">
        <v>50068</v>
      </c>
      <c r="H17" s="30">
        <v>52350</v>
      </c>
      <c r="I17" s="30">
        <v>53848</v>
      </c>
      <c r="J17" s="30">
        <v>55211</v>
      </c>
      <c r="K17" s="30">
        <v>56027</v>
      </c>
      <c r="L17" s="270">
        <v>54005</v>
      </c>
      <c r="M17" s="270">
        <v>53391</v>
      </c>
      <c r="N17" s="270">
        <v>53386</v>
      </c>
      <c r="O17" s="270">
        <v>53797</v>
      </c>
      <c r="P17" s="270">
        <v>54823</v>
      </c>
      <c r="Q17" s="270">
        <v>56322</v>
      </c>
      <c r="R17" s="270">
        <v>57843</v>
      </c>
      <c r="S17" s="270">
        <v>59501</v>
      </c>
      <c r="T17" s="270">
        <v>61142</v>
      </c>
      <c r="U17" s="270">
        <v>62760</v>
      </c>
      <c r="V17" s="270">
        <v>64362</v>
      </c>
      <c r="W17" s="270">
        <v>65972</v>
      </c>
      <c r="X17" s="270">
        <v>67321</v>
      </c>
      <c r="Y17" s="270">
        <v>68721</v>
      </c>
      <c r="Z17" s="270">
        <v>69200</v>
      </c>
      <c r="AA17" s="270">
        <v>69492</v>
      </c>
      <c r="AB17" s="270">
        <v>69377</v>
      </c>
      <c r="AC17" s="271">
        <v>801</v>
      </c>
      <c r="AD17" s="271">
        <v>960</v>
      </c>
      <c r="AE17" s="304">
        <v>8013</v>
      </c>
      <c r="AF17" s="248">
        <v>0.18</v>
      </c>
      <c r="AG17" s="304">
        <v>23999</v>
      </c>
      <c r="AH17" s="248">
        <v>0.53</v>
      </c>
    </row>
    <row r="18" spans="1:34" s="33" customFormat="1" x14ac:dyDescent="0.2">
      <c r="A18" s="306"/>
      <c r="B18" s="307" t="s">
        <v>53</v>
      </c>
      <c r="C18" s="30">
        <v>45938</v>
      </c>
      <c r="D18" s="30">
        <v>46226</v>
      </c>
      <c r="E18" s="30">
        <v>46113</v>
      </c>
      <c r="F18" s="30">
        <v>45460</v>
      </c>
      <c r="G18" s="30">
        <v>45908</v>
      </c>
      <c r="H18" s="30">
        <v>46890</v>
      </c>
      <c r="I18" s="30">
        <v>48171</v>
      </c>
      <c r="J18" s="30">
        <v>49009</v>
      </c>
      <c r="K18" s="30">
        <v>50594</v>
      </c>
      <c r="L18" s="270">
        <v>55402</v>
      </c>
      <c r="M18" s="270">
        <v>58080</v>
      </c>
      <c r="N18" s="270">
        <v>59842</v>
      </c>
      <c r="O18" s="270">
        <v>61361</v>
      </c>
      <c r="P18" s="270">
        <v>62267</v>
      </c>
      <c r="Q18" s="270">
        <v>60246</v>
      </c>
      <c r="R18" s="270">
        <v>59775</v>
      </c>
      <c r="S18" s="270">
        <v>59982</v>
      </c>
      <c r="T18" s="270">
        <v>60644</v>
      </c>
      <c r="U18" s="270">
        <v>62011</v>
      </c>
      <c r="V18" s="270">
        <v>63900</v>
      </c>
      <c r="W18" s="270">
        <v>65831</v>
      </c>
      <c r="X18" s="270">
        <v>67923</v>
      </c>
      <c r="Y18" s="270">
        <v>69971</v>
      </c>
      <c r="Z18" s="270">
        <v>72016</v>
      </c>
      <c r="AA18" s="270">
        <v>74053</v>
      </c>
      <c r="AB18" s="270">
        <v>76108</v>
      </c>
      <c r="AC18" s="271">
        <v>1214</v>
      </c>
      <c r="AD18" s="271">
        <v>1207</v>
      </c>
      <c r="AE18" s="304">
        <v>12142</v>
      </c>
      <c r="AF18" s="248">
        <v>0.26</v>
      </c>
      <c r="AG18" s="304">
        <v>30170</v>
      </c>
      <c r="AH18" s="248">
        <v>0.66</v>
      </c>
    </row>
    <row r="19" spans="1:34" x14ac:dyDescent="0.2">
      <c r="A19" s="306"/>
      <c r="B19" s="307" t="s">
        <v>54</v>
      </c>
      <c r="C19" s="30">
        <v>31901</v>
      </c>
      <c r="D19" s="30">
        <v>32304</v>
      </c>
      <c r="E19" s="30">
        <v>32730</v>
      </c>
      <c r="F19" s="30">
        <v>33024</v>
      </c>
      <c r="G19" s="30">
        <v>33525</v>
      </c>
      <c r="H19" s="30">
        <v>34328</v>
      </c>
      <c r="I19" s="30">
        <v>34980</v>
      </c>
      <c r="J19" s="30">
        <v>35433</v>
      </c>
      <c r="K19" s="30">
        <v>35434</v>
      </c>
      <c r="L19" s="270">
        <v>35902</v>
      </c>
      <c r="M19" s="270">
        <v>36861</v>
      </c>
      <c r="N19" s="270">
        <v>38050</v>
      </c>
      <c r="O19" s="270">
        <v>38827</v>
      </c>
      <c r="P19" s="270">
        <v>40167</v>
      </c>
      <c r="Q19" s="270">
        <v>44371</v>
      </c>
      <c r="R19" s="270">
        <v>46703</v>
      </c>
      <c r="S19" s="270">
        <v>48214</v>
      </c>
      <c r="T19" s="270">
        <v>49410</v>
      </c>
      <c r="U19" s="270">
        <v>50117</v>
      </c>
      <c r="V19" s="270">
        <v>48800</v>
      </c>
      <c r="W19" s="270">
        <v>48719</v>
      </c>
      <c r="X19" s="270">
        <v>49189</v>
      </c>
      <c r="Y19" s="270">
        <v>50009</v>
      </c>
      <c r="Z19" s="270">
        <v>51426</v>
      </c>
      <c r="AA19" s="270">
        <v>53257</v>
      </c>
      <c r="AB19" s="270">
        <v>55143</v>
      </c>
      <c r="AC19" s="271">
        <v>496</v>
      </c>
      <c r="AD19" s="271">
        <v>930</v>
      </c>
      <c r="AE19" s="304">
        <v>4961</v>
      </c>
      <c r="AF19" s="248">
        <v>0.16</v>
      </c>
      <c r="AG19" s="304">
        <v>23242</v>
      </c>
      <c r="AH19" s="248">
        <v>0.73</v>
      </c>
    </row>
    <row r="20" spans="1:34" x14ac:dyDescent="0.2">
      <c r="A20" s="306"/>
      <c r="B20" s="307" t="s">
        <v>55</v>
      </c>
      <c r="C20" s="30">
        <v>17763</v>
      </c>
      <c r="D20" s="30">
        <v>18285</v>
      </c>
      <c r="E20" s="30">
        <v>18646</v>
      </c>
      <c r="F20" s="30">
        <v>19125</v>
      </c>
      <c r="G20" s="30">
        <v>19662</v>
      </c>
      <c r="H20" s="30">
        <v>20012</v>
      </c>
      <c r="I20" s="30">
        <v>20410</v>
      </c>
      <c r="J20" s="30">
        <v>20924</v>
      </c>
      <c r="K20" s="30">
        <v>21436</v>
      </c>
      <c r="L20" s="270">
        <v>21935</v>
      </c>
      <c r="M20" s="270">
        <v>22517</v>
      </c>
      <c r="N20" s="270">
        <v>23036</v>
      </c>
      <c r="O20" s="270">
        <v>23496</v>
      </c>
      <c r="P20" s="270">
        <v>23686</v>
      </c>
      <c r="Q20" s="270">
        <v>24177</v>
      </c>
      <c r="R20" s="270">
        <v>25017</v>
      </c>
      <c r="S20" s="270">
        <v>25954</v>
      </c>
      <c r="T20" s="270">
        <v>26593</v>
      </c>
      <c r="U20" s="270">
        <v>27442</v>
      </c>
      <c r="V20" s="270">
        <v>30242</v>
      </c>
      <c r="W20" s="270">
        <v>31952</v>
      </c>
      <c r="X20" s="270">
        <v>33166</v>
      </c>
      <c r="Y20" s="270">
        <v>34013</v>
      </c>
      <c r="Z20" s="270">
        <v>34689</v>
      </c>
      <c r="AA20" s="270">
        <v>35229</v>
      </c>
      <c r="AB20" s="270">
        <v>36005</v>
      </c>
      <c r="AC20" s="271">
        <v>475</v>
      </c>
      <c r="AD20" s="271">
        <v>730</v>
      </c>
      <c r="AE20" s="304">
        <v>4754</v>
      </c>
      <c r="AF20" s="248">
        <v>0.27</v>
      </c>
      <c r="AG20" s="304">
        <v>18242</v>
      </c>
      <c r="AH20" s="248">
        <v>1.03</v>
      </c>
    </row>
    <row r="21" spans="1:34" s="183" customFormat="1" ht="13.5" customHeight="1" x14ac:dyDescent="0.2">
      <c r="A21" s="308"/>
      <c r="B21" s="309" t="s">
        <v>59</v>
      </c>
      <c r="C21" s="310">
        <v>461263</v>
      </c>
      <c r="D21" s="310">
        <v>464431</v>
      </c>
      <c r="E21" s="310">
        <v>466450</v>
      </c>
      <c r="F21" s="310">
        <v>468327</v>
      </c>
      <c r="G21" s="310">
        <v>473258</v>
      </c>
      <c r="H21" s="310">
        <v>477945</v>
      </c>
      <c r="I21" s="310">
        <v>482453</v>
      </c>
      <c r="J21" s="310">
        <v>486525</v>
      </c>
      <c r="K21" s="310">
        <v>490539</v>
      </c>
      <c r="L21" s="311">
        <v>495518</v>
      </c>
      <c r="M21" s="311">
        <v>500098</v>
      </c>
      <c r="N21" s="311">
        <v>504493</v>
      </c>
      <c r="O21" s="311">
        <v>508521</v>
      </c>
      <c r="P21" s="311">
        <v>512559</v>
      </c>
      <c r="Q21" s="311">
        <v>517028</v>
      </c>
      <c r="R21" s="311">
        <v>521359</v>
      </c>
      <c r="S21" s="311">
        <v>525571</v>
      </c>
      <c r="T21" s="311">
        <v>529553</v>
      </c>
      <c r="U21" s="311">
        <v>533698</v>
      </c>
      <c r="V21" s="311">
        <v>537982</v>
      </c>
      <c r="W21" s="311">
        <v>542172</v>
      </c>
      <c r="X21" s="311">
        <v>546248</v>
      </c>
      <c r="Y21" s="311">
        <v>550191</v>
      </c>
      <c r="Z21" s="311">
        <v>554192</v>
      </c>
      <c r="AA21" s="311">
        <v>558095</v>
      </c>
      <c r="AB21" s="311">
        <v>561819</v>
      </c>
      <c r="AC21" s="312">
        <v>3883</v>
      </c>
      <c r="AD21" s="312">
        <v>4022</v>
      </c>
      <c r="AE21" s="313">
        <v>38834</v>
      </c>
      <c r="AF21" s="314">
        <v>0.08</v>
      </c>
      <c r="AG21" s="313">
        <v>100556</v>
      </c>
      <c r="AH21" s="314">
        <v>0.22</v>
      </c>
    </row>
    <row r="22" spans="1:34" s="33" customFormat="1" x14ac:dyDescent="0.2">
      <c r="A22" s="407" t="s">
        <v>58</v>
      </c>
      <c r="B22" s="315" t="s">
        <v>40</v>
      </c>
      <c r="C22" s="316">
        <v>3483</v>
      </c>
      <c r="D22" s="316">
        <v>3469</v>
      </c>
      <c r="E22" s="316">
        <v>3535</v>
      </c>
      <c r="F22" s="316">
        <v>3649</v>
      </c>
      <c r="G22" s="316">
        <v>3717</v>
      </c>
      <c r="H22" s="316">
        <v>3801</v>
      </c>
      <c r="I22" s="316">
        <v>3896</v>
      </c>
      <c r="J22" s="316">
        <v>3977</v>
      </c>
      <c r="K22" s="316">
        <v>4025</v>
      </c>
      <c r="L22" s="277">
        <v>4102</v>
      </c>
      <c r="M22" s="277">
        <v>4111</v>
      </c>
      <c r="N22" s="277">
        <v>4090</v>
      </c>
      <c r="O22" s="277">
        <v>4077</v>
      </c>
      <c r="P22" s="277">
        <v>4010</v>
      </c>
      <c r="Q22" s="277">
        <v>3957</v>
      </c>
      <c r="R22" s="277">
        <v>3895</v>
      </c>
      <c r="S22" s="277">
        <v>3828</v>
      </c>
      <c r="T22" s="277">
        <v>3737</v>
      </c>
      <c r="U22" s="277">
        <v>3668</v>
      </c>
      <c r="V22" s="277">
        <v>3628</v>
      </c>
      <c r="W22" s="277">
        <v>3607</v>
      </c>
      <c r="X22" s="277">
        <v>3614</v>
      </c>
      <c r="Y22" s="277">
        <v>3612</v>
      </c>
      <c r="Z22" s="277">
        <v>3612</v>
      </c>
      <c r="AA22" s="277">
        <v>3614</v>
      </c>
      <c r="AB22" s="277">
        <v>3615</v>
      </c>
      <c r="AC22" s="278">
        <v>63</v>
      </c>
      <c r="AD22" s="278">
        <v>5</v>
      </c>
      <c r="AE22" s="317">
        <v>628</v>
      </c>
      <c r="AF22" s="318">
        <v>0.18</v>
      </c>
      <c r="AG22" s="317">
        <v>133</v>
      </c>
      <c r="AH22" s="318">
        <v>0.04</v>
      </c>
    </row>
    <row r="23" spans="1:34" s="33" customFormat="1" x14ac:dyDescent="0.2">
      <c r="A23" s="408"/>
      <c r="B23" s="307" t="s">
        <v>41</v>
      </c>
      <c r="C23" s="30">
        <v>13503</v>
      </c>
      <c r="D23" s="30">
        <v>13382</v>
      </c>
      <c r="E23" s="30">
        <v>13174</v>
      </c>
      <c r="F23" s="30">
        <v>12911</v>
      </c>
      <c r="G23" s="30">
        <v>12541</v>
      </c>
      <c r="H23" s="30">
        <v>12252</v>
      </c>
      <c r="I23" s="30">
        <v>12048</v>
      </c>
      <c r="J23" s="30">
        <v>12053</v>
      </c>
      <c r="K23" s="30">
        <v>12146</v>
      </c>
      <c r="L23" s="270">
        <v>12377</v>
      </c>
      <c r="M23" s="270">
        <v>12690</v>
      </c>
      <c r="N23" s="270">
        <v>12949</v>
      </c>
      <c r="O23" s="270">
        <v>13099</v>
      </c>
      <c r="P23" s="270">
        <v>13341</v>
      </c>
      <c r="Q23" s="270">
        <v>13467</v>
      </c>
      <c r="R23" s="270">
        <v>13437</v>
      </c>
      <c r="S23" s="270">
        <v>13349</v>
      </c>
      <c r="T23" s="270">
        <v>13305</v>
      </c>
      <c r="U23" s="270">
        <v>13112</v>
      </c>
      <c r="V23" s="270">
        <v>12906</v>
      </c>
      <c r="W23" s="270">
        <v>12703</v>
      </c>
      <c r="X23" s="270">
        <v>12473</v>
      </c>
      <c r="Y23" s="270">
        <v>12274</v>
      </c>
      <c r="Z23" s="270">
        <v>12102</v>
      </c>
      <c r="AA23" s="270">
        <v>12001</v>
      </c>
      <c r="AB23" s="270">
        <v>11950</v>
      </c>
      <c r="AC23" s="271">
        <v>-81</v>
      </c>
      <c r="AD23" s="271">
        <v>-62</v>
      </c>
      <c r="AE23" s="304">
        <v>-814</v>
      </c>
      <c r="AF23" s="248">
        <v>-0.06</v>
      </c>
      <c r="AG23" s="304">
        <v>-1553</v>
      </c>
      <c r="AH23" s="248">
        <v>-0.12</v>
      </c>
    </row>
    <row r="24" spans="1:34" s="33" customFormat="1" x14ac:dyDescent="0.2">
      <c r="A24" s="408"/>
      <c r="B24" s="307" t="s">
        <v>42</v>
      </c>
      <c r="C24" s="30">
        <v>30699</v>
      </c>
      <c r="D24" s="30">
        <v>30579</v>
      </c>
      <c r="E24" s="30">
        <v>30268</v>
      </c>
      <c r="F24" s="30">
        <v>29702</v>
      </c>
      <c r="G24" s="30">
        <v>29199</v>
      </c>
      <c r="H24" s="30">
        <v>28909</v>
      </c>
      <c r="I24" s="30">
        <v>28687</v>
      </c>
      <c r="J24" s="30">
        <v>28300</v>
      </c>
      <c r="K24" s="30">
        <v>27790</v>
      </c>
      <c r="L24" s="270">
        <v>27074</v>
      </c>
      <c r="M24" s="270">
        <v>26509</v>
      </c>
      <c r="N24" s="270">
        <v>26117</v>
      </c>
      <c r="O24" s="270">
        <v>26128</v>
      </c>
      <c r="P24" s="270">
        <v>26319</v>
      </c>
      <c r="Q24" s="270">
        <v>26793</v>
      </c>
      <c r="R24" s="270">
        <v>27435</v>
      </c>
      <c r="S24" s="270">
        <v>27966</v>
      </c>
      <c r="T24" s="270">
        <v>28272</v>
      </c>
      <c r="U24" s="270">
        <v>28771</v>
      </c>
      <c r="V24" s="270">
        <v>29027</v>
      </c>
      <c r="W24" s="270">
        <v>28964</v>
      </c>
      <c r="X24" s="270">
        <v>28786</v>
      </c>
      <c r="Y24" s="270">
        <v>28700</v>
      </c>
      <c r="Z24" s="270">
        <v>28308</v>
      </c>
      <c r="AA24" s="270">
        <v>27887</v>
      </c>
      <c r="AB24" s="270">
        <v>27474</v>
      </c>
      <c r="AC24" s="271">
        <v>-419</v>
      </c>
      <c r="AD24" s="271">
        <v>-129</v>
      </c>
      <c r="AE24" s="304">
        <v>-4191</v>
      </c>
      <c r="AF24" s="248">
        <v>-0.14000000000000001</v>
      </c>
      <c r="AG24" s="304">
        <v>-3226</v>
      </c>
      <c r="AH24" s="248">
        <v>-0.11</v>
      </c>
    </row>
    <row r="25" spans="1:34" s="33" customFormat="1" x14ac:dyDescent="0.2">
      <c r="A25" s="408"/>
      <c r="B25" s="307" t="s">
        <v>43</v>
      </c>
      <c r="C25" s="30">
        <v>34528</v>
      </c>
      <c r="D25" s="30">
        <v>35339</v>
      </c>
      <c r="E25" s="30">
        <v>36004</v>
      </c>
      <c r="F25" s="30">
        <v>36909</v>
      </c>
      <c r="G25" s="30">
        <v>37621</v>
      </c>
      <c r="H25" s="30">
        <v>37707</v>
      </c>
      <c r="I25" s="30">
        <v>37672</v>
      </c>
      <c r="J25" s="30">
        <v>37420</v>
      </c>
      <c r="K25" s="30">
        <v>36845</v>
      </c>
      <c r="L25" s="270">
        <v>36267</v>
      </c>
      <c r="M25" s="270">
        <v>35932</v>
      </c>
      <c r="N25" s="270">
        <v>35683</v>
      </c>
      <c r="O25" s="270">
        <v>35218</v>
      </c>
      <c r="P25" s="270">
        <v>34603</v>
      </c>
      <c r="Q25" s="270">
        <v>33740</v>
      </c>
      <c r="R25" s="270">
        <v>33054</v>
      </c>
      <c r="S25" s="270">
        <v>32577</v>
      </c>
      <c r="T25" s="270">
        <v>32588</v>
      </c>
      <c r="U25" s="270">
        <v>32818</v>
      </c>
      <c r="V25" s="270">
        <v>33393</v>
      </c>
      <c r="W25" s="270">
        <v>34173</v>
      </c>
      <c r="X25" s="270">
        <v>34823</v>
      </c>
      <c r="Y25" s="270">
        <v>35202</v>
      </c>
      <c r="Z25" s="270">
        <v>35811</v>
      </c>
      <c r="AA25" s="270">
        <v>36130</v>
      </c>
      <c r="AB25" s="270">
        <v>36059</v>
      </c>
      <c r="AC25" s="271">
        <v>140</v>
      </c>
      <c r="AD25" s="271">
        <v>61</v>
      </c>
      <c r="AE25" s="304">
        <v>1403</v>
      </c>
      <c r="AF25" s="248">
        <v>0.04</v>
      </c>
      <c r="AG25" s="304">
        <v>1531</v>
      </c>
      <c r="AH25" s="248">
        <v>0.04</v>
      </c>
    </row>
    <row r="26" spans="1:34" s="33" customFormat="1" x14ac:dyDescent="0.2">
      <c r="A26" s="408"/>
      <c r="B26" s="307" t="s">
        <v>44</v>
      </c>
      <c r="C26" s="30">
        <v>38206</v>
      </c>
      <c r="D26" s="30">
        <v>39215</v>
      </c>
      <c r="E26" s="30">
        <v>40235</v>
      </c>
      <c r="F26" s="30">
        <v>41206</v>
      </c>
      <c r="G26" s="30">
        <v>41555</v>
      </c>
      <c r="H26" s="30">
        <v>42300</v>
      </c>
      <c r="I26" s="30">
        <v>43124</v>
      </c>
      <c r="J26" s="30">
        <v>43782</v>
      </c>
      <c r="K26" s="30">
        <v>44719</v>
      </c>
      <c r="L26" s="270">
        <v>45599</v>
      </c>
      <c r="M26" s="270">
        <v>45722</v>
      </c>
      <c r="N26" s="270">
        <v>45693</v>
      </c>
      <c r="O26" s="270">
        <v>45391</v>
      </c>
      <c r="P26" s="270">
        <v>44704</v>
      </c>
      <c r="Q26" s="270">
        <v>44013</v>
      </c>
      <c r="R26" s="270">
        <v>43614</v>
      </c>
      <c r="S26" s="270">
        <v>43318</v>
      </c>
      <c r="T26" s="270">
        <v>42766</v>
      </c>
      <c r="U26" s="270">
        <v>42034</v>
      </c>
      <c r="V26" s="270">
        <v>41004</v>
      </c>
      <c r="W26" s="270">
        <v>40184</v>
      </c>
      <c r="X26" s="270">
        <v>39616</v>
      </c>
      <c r="Y26" s="270">
        <v>39630</v>
      </c>
      <c r="Z26" s="270">
        <v>39910</v>
      </c>
      <c r="AA26" s="270">
        <v>40602</v>
      </c>
      <c r="AB26" s="270">
        <v>41540</v>
      </c>
      <c r="AC26" s="271">
        <v>752</v>
      </c>
      <c r="AD26" s="271">
        <v>133</v>
      </c>
      <c r="AE26" s="304">
        <v>7516</v>
      </c>
      <c r="AF26" s="248">
        <v>0.2</v>
      </c>
      <c r="AG26" s="304">
        <v>3334</v>
      </c>
      <c r="AH26" s="248">
        <v>0.09</v>
      </c>
    </row>
    <row r="27" spans="1:34" s="33" customFormat="1" x14ac:dyDescent="0.2">
      <c r="A27" s="408"/>
      <c r="B27" s="307" t="s">
        <v>45</v>
      </c>
      <c r="C27" s="30">
        <v>34348</v>
      </c>
      <c r="D27" s="30">
        <v>35131</v>
      </c>
      <c r="E27" s="30">
        <v>36293</v>
      </c>
      <c r="F27" s="30">
        <v>37674</v>
      </c>
      <c r="G27" s="30">
        <v>38891</v>
      </c>
      <c r="H27" s="30">
        <v>39901</v>
      </c>
      <c r="I27" s="30">
        <v>40291</v>
      </c>
      <c r="J27" s="30">
        <v>40691</v>
      </c>
      <c r="K27" s="30">
        <v>41033</v>
      </c>
      <c r="L27" s="270">
        <v>41395</v>
      </c>
      <c r="M27" s="270">
        <v>42139</v>
      </c>
      <c r="N27" s="270">
        <v>42963</v>
      </c>
      <c r="O27" s="270">
        <v>43617</v>
      </c>
      <c r="P27" s="270">
        <v>44545</v>
      </c>
      <c r="Q27" s="270">
        <v>45419</v>
      </c>
      <c r="R27" s="270">
        <v>45545</v>
      </c>
      <c r="S27" s="270">
        <v>45517</v>
      </c>
      <c r="T27" s="270">
        <v>45221</v>
      </c>
      <c r="U27" s="270">
        <v>44545</v>
      </c>
      <c r="V27" s="270">
        <v>43867</v>
      </c>
      <c r="W27" s="270">
        <v>43474</v>
      </c>
      <c r="X27" s="270">
        <v>43188</v>
      </c>
      <c r="Y27" s="270">
        <v>42649</v>
      </c>
      <c r="Z27" s="270">
        <v>41930</v>
      </c>
      <c r="AA27" s="270">
        <v>40917</v>
      </c>
      <c r="AB27" s="270">
        <v>40109</v>
      </c>
      <c r="AC27" s="271">
        <v>779</v>
      </c>
      <c r="AD27" s="271">
        <v>230</v>
      </c>
      <c r="AE27" s="304">
        <v>7791</v>
      </c>
      <c r="AF27" s="248">
        <v>0.23</v>
      </c>
      <c r="AG27" s="304">
        <v>5761</v>
      </c>
      <c r="AH27" s="248">
        <v>0.17</v>
      </c>
    </row>
    <row r="28" spans="1:34" s="33" customFormat="1" x14ac:dyDescent="0.2">
      <c r="A28" s="408"/>
      <c r="B28" s="307" t="s">
        <v>46</v>
      </c>
      <c r="C28" s="30">
        <v>40616</v>
      </c>
      <c r="D28" s="30">
        <v>39886</v>
      </c>
      <c r="E28" s="30">
        <v>39322</v>
      </c>
      <c r="F28" s="30">
        <v>38555</v>
      </c>
      <c r="G28" s="30">
        <v>37086</v>
      </c>
      <c r="H28" s="30">
        <v>36238</v>
      </c>
      <c r="I28" s="30">
        <v>36409</v>
      </c>
      <c r="J28" s="30">
        <v>36976</v>
      </c>
      <c r="K28" s="30">
        <v>37747</v>
      </c>
      <c r="L28" s="270">
        <v>38971</v>
      </c>
      <c r="M28" s="270">
        <v>39986</v>
      </c>
      <c r="N28" s="270">
        <v>40384</v>
      </c>
      <c r="O28" s="270">
        <v>40787</v>
      </c>
      <c r="P28" s="270">
        <v>41132</v>
      </c>
      <c r="Q28" s="270">
        <v>41495</v>
      </c>
      <c r="R28" s="270">
        <v>42239</v>
      </c>
      <c r="S28" s="270">
        <v>43065</v>
      </c>
      <c r="T28" s="270">
        <v>43723</v>
      </c>
      <c r="U28" s="270">
        <v>44655</v>
      </c>
      <c r="V28" s="270">
        <v>45533</v>
      </c>
      <c r="W28" s="270">
        <v>45666</v>
      </c>
      <c r="X28" s="270">
        <v>45646</v>
      </c>
      <c r="Y28" s="270">
        <v>45359</v>
      </c>
      <c r="Z28" s="270">
        <v>44692</v>
      </c>
      <c r="AA28" s="270">
        <v>44021</v>
      </c>
      <c r="AB28" s="270">
        <v>43636</v>
      </c>
      <c r="AC28" s="271">
        <v>-63</v>
      </c>
      <c r="AD28" s="271">
        <v>121</v>
      </c>
      <c r="AE28" s="304">
        <v>-630</v>
      </c>
      <c r="AF28" s="248">
        <v>-0.02</v>
      </c>
      <c r="AG28" s="304">
        <v>3020</v>
      </c>
      <c r="AH28" s="248">
        <v>7.0000000000000007E-2</v>
      </c>
    </row>
    <row r="29" spans="1:34" s="33" customFormat="1" x14ac:dyDescent="0.2">
      <c r="A29" s="408"/>
      <c r="B29" s="307" t="s">
        <v>47</v>
      </c>
      <c r="C29" s="30">
        <v>43705</v>
      </c>
      <c r="D29" s="30">
        <v>44089</v>
      </c>
      <c r="E29" s="30">
        <v>43983</v>
      </c>
      <c r="F29" s="30">
        <v>44305</v>
      </c>
      <c r="G29" s="30">
        <v>43485</v>
      </c>
      <c r="H29" s="30">
        <v>42281</v>
      </c>
      <c r="I29" s="30">
        <v>40786</v>
      </c>
      <c r="J29" s="30">
        <v>39531</v>
      </c>
      <c r="K29" s="30">
        <v>38124</v>
      </c>
      <c r="L29" s="270">
        <v>36686</v>
      </c>
      <c r="M29" s="270">
        <v>35857</v>
      </c>
      <c r="N29" s="270">
        <v>36033</v>
      </c>
      <c r="O29" s="270">
        <v>36600</v>
      </c>
      <c r="P29" s="270">
        <v>37368</v>
      </c>
      <c r="Q29" s="270">
        <v>38582</v>
      </c>
      <c r="R29" s="270">
        <v>39593</v>
      </c>
      <c r="S29" s="270">
        <v>39996</v>
      </c>
      <c r="T29" s="270">
        <v>40400</v>
      </c>
      <c r="U29" s="270">
        <v>40748</v>
      </c>
      <c r="V29" s="270">
        <v>41115</v>
      </c>
      <c r="W29" s="270">
        <v>41857</v>
      </c>
      <c r="X29" s="270">
        <v>42686</v>
      </c>
      <c r="Y29" s="270">
        <v>43350</v>
      </c>
      <c r="Z29" s="270">
        <v>44284</v>
      </c>
      <c r="AA29" s="270">
        <v>45165</v>
      </c>
      <c r="AB29" s="270">
        <v>45310</v>
      </c>
      <c r="AC29" s="271">
        <v>-785</v>
      </c>
      <c r="AD29" s="271">
        <v>64</v>
      </c>
      <c r="AE29" s="304">
        <v>-7848</v>
      </c>
      <c r="AF29" s="248">
        <v>-0.18</v>
      </c>
      <c r="AG29" s="304">
        <v>1605</v>
      </c>
      <c r="AH29" s="248">
        <v>0.04</v>
      </c>
    </row>
    <row r="30" spans="1:34" s="33" customFormat="1" x14ac:dyDescent="0.2">
      <c r="A30" s="408"/>
      <c r="B30" s="307" t="s">
        <v>48</v>
      </c>
      <c r="C30" s="30">
        <v>42193</v>
      </c>
      <c r="D30" s="30">
        <v>43676</v>
      </c>
      <c r="E30" s="30">
        <v>45198</v>
      </c>
      <c r="F30" s="30">
        <v>46139</v>
      </c>
      <c r="G30" s="30">
        <v>46171</v>
      </c>
      <c r="H30" s="30">
        <v>45926</v>
      </c>
      <c r="I30" s="30">
        <v>45508</v>
      </c>
      <c r="J30" s="30">
        <v>44642</v>
      </c>
      <c r="K30" s="30">
        <v>44231</v>
      </c>
      <c r="L30" s="270">
        <v>43433</v>
      </c>
      <c r="M30" s="270">
        <v>42247</v>
      </c>
      <c r="N30" s="270">
        <v>40769</v>
      </c>
      <c r="O30" s="270">
        <v>39524</v>
      </c>
      <c r="P30" s="270">
        <v>38129</v>
      </c>
      <c r="Q30" s="270">
        <v>36704</v>
      </c>
      <c r="R30" s="270">
        <v>35883</v>
      </c>
      <c r="S30" s="270">
        <v>36065</v>
      </c>
      <c r="T30" s="270">
        <v>36641</v>
      </c>
      <c r="U30" s="270">
        <v>37420</v>
      </c>
      <c r="V30" s="270">
        <v>38643</v>
      </c>
      <c r="W30" s="270">
        <v>39664</v>
      </c>
      <c r="X30" s="270">
        <v>40085</v>
      </c>
      <c r="Y30" s="270">
        <v>40506</v>
      </c>
      <c r="Z30" s="270">
        <v>40867</v>
      </c>
      <c r="AA30" s="270">
        <v>41249</v>
      </c>
      <c r="AB30" s="270">
        <v>42004</v>
      </c>
      <c r="AC30" s="271">
        <v>5</v>
      </c>
      <c r="AD30" s="271">
        <v>-8</v>
      </c>
      <c r="AE30" s="304">
        <v>54</v>
      </c>
      <c r="AF30" s="248">
        <v>0</v>
      </c>
      <c r="AG30" s="304">
        <v>-190</v>
      </c>
      <c r="AH30" s="248">
        <v>0</v>
      </c>
    </row>
    <row r="31" spans="1:34" s="33" customFormat="1" x14ac:dyDescent="0.2">
      <c r="A31" s="408"/>
      <c r="B31" s="307" t="s">
        <v>49</v>
      </c>
      <c r="C31" s="30">
        <v>36360</v>
      </c>
      <c r="D31" s="30">
        <v>37891</v>
      </c>
      <c r="E31" s="30">
        <v>39433</v>
      </c>
      <c r="F31" s="30">
        <v>40973</v>
      </c>
      <c r="G31" s="30">
        <v>41860</v>
      </c>
      <c r="H31" s="30">
        <v>42748</v>
      </c>
      <c r="I31" s="30">
        <v>43465</v>
      </c>
      <c r="J31" s="30">
        <v>44224</v>
      </c>
      <c r="K31" s="30">
        <v>44405</v>
      </c>
      <c r="L31" s="270">
        <v>44462</v>
      </c>
      <c r="M31" s="270">
        <v>44251</v>
      </c>
      <c r="N31" s="270">
        <v>43871</v>
      </c>
      <c r="O31" s="270">
        <v>43059</v>
      </c>
      <c r="P31" s="270">
        <v>42682</v>
      </c>
      <c r="Q31" s="270">
        <v>41932</v>
      </c>
      <c r="R31" s="270">
        <v>40805</v>
      </c>
      <c r="S31" s="270">
        <v>39393</v>
      </c>
      <c r="T31" s="270">
        <v>38204</v>
      </c>
      <c r="U31" s="270">
        <v>36872</v>
      </c>
      <c r="V31" s="270">
        <v>35508</v>
      </c>
      <c r="W31" s="270">
        <v>34728</v>
      </c>
      <c r="X31" s="270">
        <v>34921</v>
      </c>
      <c r="Y31" s="270">
        <v>35498</v>
      </c>
      <c r="Z31" s="270">
        <v>36271</v>
      </c>
      <c r="AA31" s="270">
        <v>37473</v>
      </c>
      <c r="AB31" s="270">
        <v>38478</v>
      </c>
      <c r="AC31" s="271">
        <v>789</v>
      </c>
      <c r="AD31" s="271">
        <v>85</v>
      </c>
      <c r="AE31" s="304">
        <v>7891</v>
      </c>
      <c r="AF31" s="248">
        <v>0.22</v>
      </c>
      <c r="AG31" s="304">
        <v>2118</v>
      </c>
      <c r="AH31" s="248">
        <v>0.06</v>
      </c>
    </row>
    <row r="32" spans="1:34" s="33" customFormat="1" x14ac:dyDescent="0.2">
      <c r="A32" s="408"/>
      <c r="B32" s="307" t="s">
        <v>50</v>
      </c>
      <c r="C32" s="30">
        <v>31399</v>
      </c>
      <c r="D32" s="30">
        <v>31716</v>
      </c>
      <c r="E32" s="30">
        <v>32256</v>
      </c>
      <c r="F32" s="30">
        <v>33167</v>
      </c>
      <c r="G32" s="30">
        <v>33957</v>
      </c>
      <c r="H32" s="30">
        <v>34752</v>
      </c>
      <c r="I32" s="30">
        <v>35628</v>
      </c>
      <c r="J32" s="30">
        <v>36510</v>
      </c>
      <c r="K32" s="30">
        <v>37367</v>
      </c>
      <c r="L32" s="270">
        <v>38210</v>
      </c>
      <c r="M32" s="270">
        <v>39054</v>
      </c>
      <c r="N32" s="270">
        <v>39742</v>
      </c>
      <c r="O32" s="270">
        <v>40465</v>
      </c>
      <c r="P32" s="270">
        <v>40658</v>
      </c>
      <c r="Q32" s="270">
        <v>40737</v>
      </c>
      <c r="R32" s="270">
        <v>40571</v>
      </c>
      <c r="S32" s="270">
        <v>40248</v>
      </c>
      <c r="T32" s="270">
        <v>39529</v>
      </c>
      <c r="U32" s="270">
        <v>39204</v>
      </c>
      <c r="V32" s="270">
        <v>38540</v>
      </c>
      <c r="W32" s="270">
        <v>37525</v>
      </c>
      <c r="X32" s="270">
        <v>36251</v>
      </c>
      <c r="Y32" s="270">
        <v>35178</v>
      </c>
      <c r="Z32" s="270">
        <v>33976</v>
      </c>
      <c r="AA32" s="270">
        <v>32741</v>
      </c>
      <c r="AB32" s="270">
        <v>32042</v>
      </c>
      <c r="AC32" s="271">
        <v>766</v>
      </c>
      <c r="AD32" s="271">
        <v>26</v>
      </c>
      <c r="AE32" s="304">
        <v>7655</v>
      </c>
      <c r="AF32" s="248">
        <v>0.24</v>
      </c>
      <c r="AG32" s="304">
        <v>643</v>
      </c>
      <c r="AH32" s="248">
        <v>0.02</v>
      </c>
    </row>
    <row r="33" spans="1:34" s="33" customFormat="1" x14ac:dyDescent="0.2">
      <c r="A33" s="408"/>
      <c r="B33" s="307" t="s">
        <v>51</v>
      </c>
      <c r="C33" s="30">
        <v>26828</v>
      </c>
      <c r="D33" s="30">
        <v>27705</v>
      </c>
      <c r="E33" s="30">
        <v>28507</v>
      </c>
      <c r="F33" s="30">
        <v>29032</v>
      </c>
      <c r="G33" s="30">
        <v>27917</v>
      </c>
      <c r="H33" s="30">
        <v>27535</v>
      </c>
      <c r="I33" s="30">
        <v>27470</v>
      </c>
      <c r="J33" s="30">
        <v>27623</v>
      </c>
      <c r="K33" s="30">
        <v>28088</v>
      </c>
      <c r="L33" s="270">
        <v>28798</v>
      </c>
      <c r="M33" s="270">
        <v>29515</v>
      </c>
      <c r="N33" s="270">
        <v>30300</v>
      </c>
      <c r="O33" s="270">
        <v>31085</v>
      </c>
      <c r="P33" s="270">
        <v>31852</v>
      </c>
      <c r="Q33" s="270">
        <v>32610</v>
      </c>
      <c r="R33" s="270">
        <v>33369</v>
      </c>
      <c r="S33" s="270">
        <v>33994</v>
      </c>
      <c r="T33" s="270">
        <v>34646</v>
      </c>
      <c r="U33" s="270">
        <v>34842</v>
      </c>
      <c r="V33" s="270">
        <v>34940</v>
      </c>
      <c r="W33" s="270">
        <v>34830</v>
      </c>
      <c r="X33" s="270">
        <v>34590</v>
      </c>
      <c r="Y33" s="270">
        <v>34009</v>
      </c>
      <c r="Z33" s="270">
        <v>33764</v>
      </c>
      <c r="AA33" s="270">
        <v>33227</v>
      </c>
      <c r="AB33" s="270">
        <v>32378</v>
      </c>
      <c r="AC33" s="271">
        <v>269</v>
      </c>
      <c r="AD33" s="271">
        <v>222</v>
      </c>
      <c r="AE33" s="304">
        <v>2687</v>
      </c>
      <c r="AF33" s="248">
        <v>0.1</v>
      </c>
      <c r="AG33" s="304">
        <v>5550</v>
      </c>
      <c r="AH33" s="248">
        <v>0.21</v>
      </c>
    </row>
    <row r="34" spans="1:34" s="33" customFormat="1" x14ac:dyDescent="0.2">
      <c r="A34" s="408"/>
      <c r="B34" s="307" t="s">
        <v>52</v>
      </c>
      <c r="C34" s="30">
        <v>20133</v>
      </c>
      <c r="D34" s="30">
        <v>20635</v>
      </c>
      <c r="E34" s="30">
        <v>20922</v>
      </c>
      <c r="F34" s="30">
        <v>21537</v>
      </c>
      <c r="G34" s="30">
        <v>23469</v>
      </c>
      <c r="H34" s="30">
        <v>24540</v>
      </c>
      <c r="I34" s="30">
        <v>25242</v>
      </c>
      <c r="J34" s="30">
        <v>25881</v>
      </c>
      <c r="K34" s="30">
        <v>26263</v>
      </c>
      <c r="L34" s="270">
        <v>25316</v>
      </c>
      <c r="M34" s="270">
        <v>25028</v>
      </c>
      <c r="N34" s="270">
        <v>25025</v>
      </c>
      <c r="O34" s="270">
        <v>25217</v>
      </c>
      <c r="P34" s="270">
        <v>25698</v>
      </c>
      <c r="Q34" s="270">
        <v>26401</v>
      </c>
      <c r="R34" s="270">
        <v>27113</v>
      </c>
      <c r="S34" s="270">
        <v>27890</v>
      </c>
      <c r="T34" s="270">
        <v>28660</v>
      </c>
      <c r="U34" s="270">
        <v>29418</v>
      </c>
      <c r="V34" s="270">
        <v>30168</v>
      </c>
      <c r="W34" s="270">
        <v>30923</v>
      </c>
      <c r="X34" s="270">
        <v>31556</v>
      </c>
      <c r="Y34" s="270">
        <v>32214</v>
      </c>
      <c r="Z34" s="270">
        <v>32439</v>
      </c>
      <c r="AA34" s="270">
        <v>32578</v>
      </c>
      <c r="AB34" s="270">
        <v>32525</v>
      </c>
      <c r="AC34" s="271">
        <v>490</v>
      </c>
      <c r="AD34" s="271">
        <v>496</v>
      </c>
      <c r="AE34" s="304">
        <v>4895</v>
      </c>
      <c r="AF34" s="248">
        <v>0.24</v>
      </c>
      <c r="AG34" s="304">
        <v>12392</v>
      </c>
      <c r="AH34" s="248">
        <v>0.62</v>
      </c>
    </row>
    <row r="35" spans="1:34" s="33" customFormat="1" x14ac:dyDescent="0.2">
      <c r="A35" s="408"/>
      <c r="B35" s="307" t="s">
        <v>53</v>
      </c>
      <c r="C35" s="30">
        <v>17861</v>
      </c>
      <c r="D35" s="30">
        <v>18328</v>
      </c>
      <c r="E35" s="30">
        <v>18642</v>
      </c>
      <c r="F35" s="30">
        <v>18737</v>
      </c>
      <c r="G35" s="30">
        <v>18922</v>
      </c>
      <c r="H35" s="30">
        <v>19326</v>
      </c>
      <c r="I35" s="30">
        <v>19855</v>
      </c>
      <c r="J35" s="30">
        <v>20200</v>
      </c>
      <c r="K35" s="30">
        <v>20853</v>
      </c>
      <c r="L35" s="270">
        <v>22835</v>
      </c>
      <c r="M35" s="270">
        <v>23939</v>
      </c>
      <c r="N35" s="270">
        <v>24665</v>
      </c>
      <c r="O35" s="270">
        <v>25291</v>
      </c>
      <c r="P35" s="270">
        <v>25665</v>
      </c>
      <c r="Q35" s="270">
        <v>24832</v>
      </c>
      <c r="R35" s="270">
        <v>24638</v>
      </c>
      <c r="S35" s="270">
        <v>24723</v>
      </c>
      <c r="T35" s="270">
        <v>24996</v>
      </c>
      <c r="U35" s="270">
        <v>25560</v>
      </c>
      <c r="V35" s="270">
        <v>26338</v>
      </c>
      <c r="W35" s="270">
        <v>27134</v>
      </c>
      <c r="X35" s="270">
        <v>27997</v>
      </c>
      <c r="Y35" s="270">
        <v>28842</v>
      </c>
      <c r="Z35" s="270">
        <v>29686</v>
      </c>
      <c r="AA35" s="270">
        <v>30526</v>
      </c>
      <c r="AB35" s="270">
        <v>31374</v>
      </c>
      <c r="AC35" s="271">
        <v>608</v>
      </c>
      <c r="AD35" s="271">
        <v>541</v>
      </c>
      <c r="AE35" s="304">
        <v>6078</v>
      </c>
      <c r="AF35" s="248">
        <v>0.34</v>
      </c>
      <c r="AG35" s="304">
        <v>13513</v>
      </c>
      <c r="AH35" s="248">
        <v>0.76</v>
      </c>
    </row>
    <row r="36" spans="1:34" s="33" customFormat="1" x14ac:dyDescent="0.2">
      <c r="A36" s="408"/>
      <c r="B36" s="307" t="s">
        <v>54</v>
      </c>
      <c r="C36" s="30">
        <v>12003</v>
      </c>
      <c r="D36" s="30">
        <v>12406</v>
      </c>
      <c r="E36" s="30">
        <v>12827</v>
      </c>
      <c r="F36" s="30">
        <v>13204</v>
      </c>
      <c r="G36" s="30">
        <v>13404</v>
      </c>
      <c r="H36" s="30">
        <v>13725</v>
      </c>
      <c r="I36" s="30">
        <v>13986</v>
      </c>
      <c r="J36" s="30">
        <v>14167</v>
      </c>
      <c r="K36" s="30">
        <v>14167</v>
      </c>
      <c r="L36" s="270">
        <v>14354</v>
      </c>
      <c r="M36" s="270">
        <v>14738</v>
      </c>
      <c r="N36" s="270">
        <v>15213</v>
      </c>
      <c r="O36" s="270">
        <v>15523</v>
      </c>
      <c r="P36" s="270">
        <v>16059</v>
      </c>
      <c r="Q36" s="270">
        <v>17740</v>
      </c>
      <c r="R36" s="270">
        <v>18672</v>
      </c>
      <c r="S36" s="270">
        <v>19276</v>
      </c>
      <c r="T36" s="270">
        <v>19754</v>
      </c>
      <c r="U36" s="270">
        <v>20037</v>
      </c>
      <c r="V36" s="270">
        <v>19510</v>
      </c>
      <c r="W36" s="270">
        <v>19478</v>
      </c>
      <c r="X36" s="270">
        <v>19668</v>
      </c>
      <c r="Y36" s="270">
        <v>19997</v>
      </c>
      <c r="Z36" s="270">
        <v>20565</v>
      </c>
      <c r="AA36" s="270">
        <v>21299</v>
      </c>
      <c r="AB36" s="270">
        <v>22055</v>
      </c>
      <c r="AC36" s="271">
        <v>273</v>
      </c>
      <c r="AD36" s="271">
        <v>402</v>
      </c>
      <c r="AE36" s="304">
        <v>2735</v>
      </c>
      <c r="AF36" s="248">
        <v>0.23</v>
      </c>
      <c r="AG36" s="304">
        <v>10052</v>
      </c>
      <c r="AH36" s="248">
        <v>0.84</v>
      </c>
    </row>
    <row r="37" spans="1:34" s="33" customFormat="1" x14ac:dyDescent="0.2">
      <c r="A37" s="408"/>
      <c r="B37" s="307" t="s">
        <v>55</v>
      </c>
      <c r="C37" s="30">
        <v>5558</v>
      </c>
      <c r="D37" s="30">
        <v>5807</v>
      </c>
      <c r="E37" s="30">
        <v>6008</v>
      </c>
      <c r="F37" s="30">
        <v>6250</v>
      </c>
      <c r="G37" s="30">
        <v>6425</v>
      </c>
      <c r="H37" s="30">
        <v>6540</v>
      </c>
      <c r="I37" s="30">
        <v>6670</v>
      </c>
      <c r="J37" s="30">
        <v>6838</v>
      </c>
      <c r="K37" s="30">
        <v>7005</v>
      </c>
      <c r="L37" s="270">
        <v>7168</v>
      </c>
      <c r="M37" s="270">
        <v>7358</v>
      </c>
      <c r="N37" s="270">
        <v>7527</v>
      </c>
      <c r="O37" s="270">
        <v>7677</v>
      </c>
      <c r="P37" s="270">
        <v>7739</v>
      </c>
      <c r="Q37" s="270">
        <v>7900</v>
      </c>
      <c r="R37" s="270">
        <v>8174</v>
      </c>
      <c r="S37" s="270">
        <v>8480</v>
      </c>
      <c r="T37" s="270">
        <v>8689</v>
      </c>
      <c r="U37" s="270">
        <v>8966</v>
      </c>
      <c r="V37" s="270">
        <v>9881</v>
      </c>
      <c r="W37" s="270">
        <v>10440</v>
      </c>
      <c r="X37" s="270">
        <v>10836</v>
      </c>
      <c r="Y37" s="270">
        <v>11112</v>
      </c>
      <c r="Z37" s="270">
        <v>11333</v>
      </c>
      <c r="AA37" s="270">
        <v>11509</v>
      </c>
      <c r="AB37" s="270">
        <v>11763</v>
      </c>
      <c r="AC37" s="271">
        <v>180</v>
      </c>
      <c r="AD37" s="271">
        <v>248</v>
      </c>
      <c r="AE37" s="304">
        <v>1800</v>
      </c>
      <c r="AF37" s="248">
        <v>0.32</v>
      </c>
      <c r="AG37" s="304">
        <v>6204</v>
      </c>
      <c r="AH37" s="248">
        <v>1.1200000000000001</v>
      </c>
    </row>
    <row r="38" spans="1:34" s="159" customFormat="1" x14ac:dyDescent="0.2">
      <c r="A38" s="319"/>
      <c r="B38" s="309" t="s">
        <v>59</v>
      </c>
      <c r="C38" s="310">
        <v>431424</v>
      </c>
      <c r="D38" s="310">
        <v>439254</v>
      </c>
      <c r="E38" s="310">
        <v>446607</v>
      </c>
      <c r="F38" s="310">
        <v>453950</v>
      </c>
      <c r="G38" s="310">
        <v>456220</v>
      </c>
      <c r="H38" s="310">
        <v>458483</v>
      </c>
      <c r="I38" s="310">
        <v>460737</v>
      </c>
      <c r="J38" s="310">
        <v>462815</v>
      </c>
      <c r="K38" s="310">
        <v>464809</v>
      </c>
      <c r="L38" s="311">
        <v>467048</v>
      </c>
      <c r="M38" s="311">
        <v>469074</v>
      </c>
      <c r="N38" s="311">
        <v>471023</v>
      </c>
      <c r="O38" s="311">
        <v>472758</v>
      </c>
      <c r="P38" s="311">
        <v>474505</v>
      </c>
      <c r="Q38" s="311">
        <v>476320</v>
      </c>
      <c r="R38" s="311">
        <v>478037</v>
      </c>
      <c r="S38" s="311">
        <v>479686</v>
      </c>
      <c r="T38" s="311">
        <v>481131</v>
      </c>
      <c r="U38" s="311">
        <v>482670</v>
      </c>
      <c r="V38" s="311">
        <v>484003</v>
      </c>
      <c r="W38" s="311">
        <v>485348</v>
      </c>
      <c r="X38" s="311">
        <v>486736</v>
      </c>
      <c r="Y38" s="311">
        <v>488133</v>
      </c>
      <c r="Z38" s="311">
        <v>489551</v>
      </c>
      <c r="AA38" s="311">
        <v>490938</v>
      </c>
      <c r="AB38" s="311">
        <v>492310</v>
      </c>
      <c r="AC38" s="312">
        <v>3765</v>
      </c>
      <c r="AD38" s="312">
        <v>2435</v>
      </c>
      <c r="AE38" s="313">
        <v>37650</v>
      </c>
      <c r="AF38" s="314">
        <v>0.09</v>
      </c>
      <c r="AG38" s="313">
        <v>60886</v>
      </c>
      <c r="AH38" s="314">
        <v>0.14000000000000001</v>
      </c>
    </row>
    <row r="39" spans="1:34" ht="6" customHeight="1" x14ac:dyDescent="0.2">
      <c r="A39" s="320"/>
      <c r="B39" s="321"/>
      <c r="C39" s="322"/>
      <c r="D39" s="322"/>
      <c r="E39" s="322"/>
      <c r="F39" s="322"/>
      <c r="G39" s="322"/>
      <c r="H39" s="322"/>
      <c r="I39" s="322"/>
      <c r="J39" s="322"/>
      <c r="K39" s="322"/>
      <c r="L39" s="323"/>
      <c r="M39" s="323"/>
      <c r="N39" s="323"/>
      <c r="O39" s="323"/>
      <c r="P39" s="323"/>
      <c r="Q39" s="323"/>
      <c r="R39" s="323"/>
      <c r="S39" s="323"/>
      <c r="T39" s="323"/>
      <c r="U39" s="323"/>
      <c r="V39" s="323"/>
      <c r="W39" s="323"/>
      <c r="X39" s="323"/>
      <c r="Y39" s="323"/>
      <c r="Z39" s="323"/>
      <c r="AA39" s="323"/>
      <c r="AB39" s="323"/>
      <c r="AC39" s="324"/>
      <c r="AD39" s="324"/>
      <c r="AE39" s="325"/>
      <c r="AF39" s="318"/>
      <c r="AG39" s="325"/>
      <c r="AH39" s="318"/>
    </row>
    <row r="40" spans="1:34" x14ac:dyDescent="0.2">
      <c r="A40" s="408" t="s">
        <v>61</v>
      </c>
      <c r="B40" s="307" t="s">
        <v>40</v>
      </c>
      <c r="C40" s="30">
        <v>2353</v>
      </c>
      <c r="D40" s="30">
        <v>2292</v>
      </c>
      <c r="E40" s="30">
        <v>2286</v>
      </c>
      <c r="F40" s="30">
        <v>2311</v>
      </c>
      <c r="G40" s="30">
        <v>2354</v>
      </c>
      <c r="H40" s="30">
        <v>2407</v>
      </c>
      <c r="I40" s="30">
        <v>2468</v>
      </c>
      <c r="J40" s="30">
        <v>2519</v>
      </c>
      <c r="K40" s="30">
        <v>2550</v>
      </c>
      <c r="L40" s="270">
        <v>2598</v>
      </c>
      <c r="M40" s="270">
        <v>2604</v>
      </c>
      <c r="N40" s="270">
        <v>2591</v>
      </c>
      <c r="O40" s="270">
        <v>2583</v>
      </c>
      <c r="P40" s="270">
        <v>2540</v>
      </c>
      <c r="Q40" s="270">
        <v>2507</v>
      </c>
      <c r="R40" s="270">
        <v>2468</v>
      </c>
      <c r="S40" s="270">
        <v>2425</v>
      </c>
      <c r="T40" s="270">
        <v>2368</v>
      </c>
      <c r="U40" s="270">
        <v>2324</v>
      </c>
      <c r="V40" s="270">
        <v>2299</v>
      </c>
      <c r="W40" s="270">
        <v>2286</v>
      </c>
      <c r="X40" s="270">
        <v>2290</v>
      </c>
      <c r="Y40" s="270">
        <v>2290</v>
      </c>
      <c r="Z40" s="270">
        <v>2290</v>
      </c>
      <c r="AA40" s="270">
        <v>2292</v>
      </c>
      <c r="AB40" s="270">
        <v>2293</v>
      </c>
      <c r="AC40" s="271">
        <v>25</v>
      </c>
      <c r="AD40" s="271">
        <v>-2</v>
      </c>
      <c r="AE40" s="304">
        <v>251</v>
      </c>
      <c r="AF40" s="248">
        <v>0.11</v>
      </c>
      <c r="AG40" s="304">
        <v>-60</v>
      </c>
      <c r="AH40" s="248">
        <v>-0.03</v>
      </c>
    </row>
    <row r="41" spans="1:34" x14ac:dyDescent="0.2">
      <c r="A41" s="408"/>
      <c r="B41" s="307" t="s">
        <v>41</v>
      </c>
      <c r="C41" s="30">
        <v>15154</v>
      </c>
      <c r="D41" s="30">
        <v>15086</v>
      </c>
      <c r="E41" s="30">
        <v>14915</v>
      </c>
      <c r="F41" s="30">
        <v>14679</v>
      </c>
      <c r="G41" s="30">
        <v>14258</v>
      </c>
      <c r="H41" s="30">
        <v>13929</v>
      </c>
      <c r="I41" s="30">
        <v>13698</v>
      </c>
      <c r="J41" s="30">
        <v>13702</v>
      </c>
      <c r="K41" s="30">
        <v>13808</v>
      </c>
      <c r="L41" s="270">
        <v>14071</v>
      </c>
      <c r="M41" s="270">
        <v>14427</v>
      </c>
      <c r="N41" s="270">
        <v>14722</v>
      </c>
      <c r="O41" s="270">
        <v>14893</v>
      </c>
      <c r="P41" s="270">
        <v>15169</v>
      </c>
      <c r="Q41" s="270">
        <v>15312</v>
      </c>
      <c r="R41" s="270">
        <v>15279</v>
      </c>
      <c r="S41" s="270">
        <v>15179</v>
      </c>
      <c r="T41" s="270">
        <v>15129</v>
      </c>
      <c r="U41" s="270">
        <v>14910</v>
      </c>
      <c r="V41" s="270">
        <v>14675</v>
      </c>
      <c r="W41" s="270">
        <v>14445</v>
      </c>
      <c r="X41" s="270">
        <v>14184</v>
      </c>
      <c r="Y41" s="270">
        <v>13959</v>
      </c>
      <c r="Z41" s="270">
        <v>13764</v>
      </c>
      <c r="AA41" s="270">
        <v>13649</v>
      </c>
      <c r="AB41" s="270">
        <v>13592</v>
      </c>
      <c r="AC41" s="271">
        <v>-73</v>
      </c>
      <c r="AD41" s="271">
        <v>-62</v>
      </c>
      <c r="AE41" s="304">
        <v>-727</v>
      </c>
      <c r="AF41" s="248">
        <v>-0.05</v>
      </c>
      <c r="AG41" s="304">
        <v>-1562</v>
      </c>
      <c r="AH41" s="248">
        <v>-0.1</v>
      </c>
    </row>
    <row r="42" spans="1:34" x14ac:dyDescent="0.2">
      <c r="A42" s="408"/>
      <c r="B42" s="307" t="s">
        <v>42</v>
      </c>
      <c r="C42" s="30">
        <v>24373</v>
      </c>
      <c r="D42" s="30">
        <v>24270</v>
      </c>
      <c r="E42" s="30">
        <v>24013</v>
      </c>
      <c r="F42" s="30">
        <v>23554</v>
      </c>
      <c r="G42" s="30">
        <v>23154</v>
      </c>
      <c r="H42" s="30">
        <v>22925</v>
      </c>
      <c r="I42" s="30">
        <v>22748</v>
      </c>
      <c r="J42" s="30">
        <v>22441</v>
      </c>
      <c r="K42" s="30">
        <v>22037</v>
      </c>
      <c r="L42" s="270">
        <v>21470</v>
      </c>
      <c r="M42" s="270">
        <v>21021</v>
      </c>
      <c r="N42" s="270">
        <v>20710</v>
      </c>
      <c r="O42" s="270">
        <v>20719</v>
      </c>
      <c r="P42" s="270">
        <v>20870</v>
      </c>
      <c r="Q42" s="270">
        <v>21246</v>
      </c>
      <c r="R42" s="270">
        <v>21755</v>
      </c>
      <c r="S42" s="270">
        <v>22176</v>
      </c>
      <c r="T42" s="270">
        <v>22419</v>
      </c>
      <c r="U42" s="270">
        <v>22814</v>
      </c>
      <c r="V42" s="270">
        <v>23018</v>
      </c>
      <c r="W42" s="270">
        <v>22968</v>
      </c>
      <c r="X42" s="270">
        <v>22831</v>
      </c>
      <c r="Y42" s="270">
        <v>22768</v>
      </c>
      <c r="Z42" s="270">
        <v>22459</v>
      </c>
      <c r="AA42" s="270">
        <v>22129</v>
      </c>
      <c r="AB42" s="270">
        <v>21804</v>
      </c>
      <c r="AC42" s="271">
        <v>-335</v>
      </c>
      <c r="AD42" s="271">
        <v>-103</v>
      </c>
      <c r="AE42" s="304">
        <v>-3352</v>
      </c>
      <c r="AF42" s="248">
        <v>-0.14000000000000001</v>
      </c>
      <c r="AG42" s="304">
        <v>-2569</v>
      </c>
      <c r="AH42" s="248">
        <v>-0.11</v>
      </c>
    </row>
    <row r="43" spans="1:34" x14ac:dyDescent="0.2">
      <c r="A43" s="408"/>
      <c r="B43" s="307" t="s">
        <v>43</v>
      </c>
      <c r="C43" s="30">
        <v>26853</v>
      </c>
      <c r="D43" s="30">
        <v>27255</v>
      </c>
      <c r="E43" s="30">
        <v>27532</v>
      </c>
      <c r="F43" s="30">
        <v>27987</v>
      </c>
      <c r="G43" s="30">
        <v>28528</v>
      </c>
      <c r="H43" s="30">
        <v>28594</v>
      </c>
      <c r="I43" s="30">
        <v>28567</v>
      </c>
      <c r="J43" s="30">
        <v>28376</v>
      </c>
      <c r="K43" s="30">
        <v>27940</v>
      </c>
      <c r="L43" s="270">
        <v>27501</v>
      </c>
      <c r="M43" s="270">
        <v>27247</v>
      </c>
      <c r="N43" s="270">
        <v>27059</v>
      </c>
      <c r="O43" s="270">
        <v>26706</v>
      </c>
      <c r="P43" s="270">
        <v>26240</v>
      </c>
      <c r="Q43" s="270">
        <v>25586</v>
      </c>
      <c r="R43" s="270">
        <v>25066</v>
      </c>
      <c r="S43" s="270">
        <v>24704</v>
      </c>
      <c r="T43" s="270">
        <v>24712</v>
      </c>
      <c r="U43" s="270">
        <v>24886</v>
      </c>
      <c r="V43" s="270">
        <v>25322</v>
      </c>
      <c r="W43" s="270">
        <v>25914</v>
      </c>
      <c r="X43" s="270">
        <v>26411</v>
      </c>
      <c r="Y43" s="270">
        <v>26703</v>
      </c>
      <c r="Z43" s="270">
        <v>27168</v>
      </c>
      <c r="AA43" s="270">
        <v>27414</v>
      </c>
      <c r="AB43" s="270">
        <v>27363</v>
      </c>
      <c r="AC43" s="271">
        <v>39</v>
      </c>
      <c r="AD43" s="271">
        <v>20</v>
      </c>
      <c r="AE43" s="304">
        <v>395</v>
      </c>
      <c r="AF43" s="248">
        <v>0.01</v>
      </c>
      <c r="AG43" s="304">
        <v>511</v>
      </c>
      <c r="AH43" s="248">
        <v>0.02</v>
      </c>
    </row>
    <row r="44" spans="1:34" x14ac:dyDescent="0.2">
      <c r="A44" s="408"/>
      <c r="B44" s="307" t="s">
        <v>44</v>
      </c>
      <c r="C44" s="270">
        <v>27641</v>
      </c>
      <c r="D44" s="270">
        <v>28007</v>
      </c>
      <c r="E44" s="270">
        <v>28367</v>
      </c>
      <c r="F44" s="270">
        <v>28688</v>
      </c>
      <c r="G44" s="270">
        <v>28932</v>
      </c>
      <c r="H44" s="270">
        <v>29451</v>
      </c>
      <c r="I44" s="270">
        <v>30026</v>
      </c>
      <c r="J44" s="270">
        <v>30485</v>
      </c>
      <c r="K44" s="270">
        <v>31138</v>
      </c>
      <c r="L44" s="270">
        <v>31752</v>
      </c>
      <c r="M44" s="270">
        <v>31837</v>
      </c>
      <c r="N44" s="270">
        <v>31817</v>
      </c>
      <c r="O44" s="270">
        <v>31608</v>
      </c>
      <c r="P44" s="270">
        <v>31129</v>
      </c>
      <c r="Q44" s="270">
        <v>30648</v>
      </c>
      <c r="R44" s="270">
        <v>30371</v>
      </c>
      <c r="S44" s="270">
        <v>30165</v>
      </c>
      <c r="T44" s="270">
        <v>29780</v>
      </c>
      <c r="U44" s="270">
        <v>29271</v>
      </c>
      <c r="V44" s="270">
        <v>28554</v>
      </c>
      <c r="W44" s="270">
        <v>27982</v>
      </c>
      <c r="X44" s="270">
        <v>27591</v>
      </c>
      <c r="Y44" s="270">
        <v>27606</v>
      </c>
      <c r="Z44" s="270">
        <v>27804</v>
      </c>
      <c r="AA44" s="270">
        <v>28290</v>
      </c>
      <c r="AB44" s="270">
        <v>28947</v>
      </c>
      <c r="AC44" s="271">
        <v>420</v>
      </c>
      <c r="AD44" s="271">
        <v>52</v>
      </c>
      <c r="AE44" s="304">
        <v>4196</v>
      </c>
      <c r="AF44" s="248">
        <v>0.15</v>
      </c>
      <c r="AG44" s="304">
        <v>1306</v>
      </c>
      <c r="AH44" s="248">
        <v>0.05</v>
      </c>
    </row>
    <row r="45" spans="1:34" x14ac:dyDescent="0.2">
      <c r="A45" s="408"/>
      <c r="B45" s="307" t="s">
        <v>45</v>
      </c>
      <c r="C45" s="270">
        <v>24229</v>
      </c>
      <c r="D45" s="270">
        <v>24758</v>
      </c>
      <c r="E45" s="270">
        <v>25546</v>
      </c>
      <c r="F45" s="270">
        <v>26487</v>
      </c>
      <c r="G45" s="270">
        <v>27344</v>
      </c>
      <c r="H45" s="270">
        <v>28054</v>
      </c>
      <c r="I45" s="270">
        <v>28329</v>
      </c>
      <c r="J45" s="270">
        <v>28611</v>
      </c>
      <c r="K45" s="270">
        <v>28853</v>
      </c>
      <c r="L45" s="270">
        <v>29107</v>
      </c>
      <c r="M45" s="270">
        <v>29631</v>
      </c>
      <c r="N45" s="270">
        <v>30212</v>
      </c>
      <c r="O45" s="270">
        <v>30672</v>
      </c>
      <c r="P45" s="270">
        <v>31326</v>
      </c>
      <c r="Q45" s="270">
        <v>31941</v>
      </c>
      <c r="R45" s="270">
        <v>32030</v>
      </c>
      <c r="S45" s="270">
        <v>32010</v>
      </c>
      <c r="T45" s="270">
        <v>31802</v>
      </c>
      <c r="U45" s="270">
        <v>31327</v>
      </c>
      <c r="V45" s="270">
        <v>30849</v>
      </c>
      <c r="W45" s="270">
        <v>30574</v>
      </c>
      <c r="X45" s="270">
        <v>30379</v>
      </c>
      <c r="Y45" s="270">
        <v>30006</v>
      </c>
      <c r="Z45" s="270">
        <v>29505</v>
      </c>
      <c r="AA45" s="270">
        <v>28797</v>
      </c>
      <c r="AB45" s="270">
        <v>28232</v>
      </c>
      <c r="AC45" s="271">
        <v>540</v>
      </c>
      <c r="AD45" s="271">
        <v>160</v>
      </c>
      <c r="AE45" s="304">
        <v>5402</v>
      </c>
      <c r="AF45" s="248">
        <v>0.22</v>
      </c>
      <c r="AG45" s="304">
        <v>4002</v>
      </c>
      <c r="AH45" s="248">
        <v>0.17</v>
      </c>
    </row>
    <row r="46" spans="1:34" x14ac:dyDescent="0.2">
      <c r="A46" s="408"/>
      <c r="B46" s="307" t="s">
        <v>46</v>
      </c>
      <c r="C46" s="270">
        <v>19357</v>
      </c>
      <c r="D46" s="270">
        <v>19150</v>
      </c>
      <c r="E46" s="270">
        <v>19010</v>
      </c>
      <c r="F46" s="270">
        <v>18762</v>
      </c>
      <c r="G46" s="270">
        <v>18049</v>
      </c>
      <c r="H46" s="270">
        <v>17637</v>
      </c>
      <c r="I46" s="270">
        <v>17720</v>
      </c>
      <c r="J46" s="270">
        <v>17997</v>
      </c>
      <c r="K46" s="270">
        <v>18372</v>
      </c>
      <c r="L46" s="270">
        <v>18968</v>
      </c>
      <c r="M46" s="270">
        <v>19462</v>
      </c>
      <c r="N46" s="270">
        <v>19656</v>
      </c>
      <c r="O46" s="270">
        <v>19853</v>
      </c>
      <c r="P46" s="270">
        <v>20021</v>
      </c>
      <c r="Q46" s="270">
        <v>20198</v>
      </c>
      <c r="R46" s="270">
        <v>20560</v>
      </c>
      <c r="S46" s="270">
        <v>20963</v>
      </c>
      <c r="T46" s="270">
        <v>21283</v>
      </c>
      <c r="U46" s="270">
        <v>21737</v>
      </c>
      <c r="V46" s="270">
        <v>22165</v>
      </c>
      <c r="W46" s="270">
        <v>22230</v>
      </c>
      <c r="X46" s="270">
        <v>22226</v>
      </c>
      <c r="Y46" s="270">
        <v>22092</v>
      </c>
      <c r="Z46" s="270">
        <v>21772</v>
      </c>
      <c r="AA46" s="270">
        <v>21451</v>
      </c>
      <c r="AB46" s="270">
        <v>21267</v>
      </c>
      <c r="AC46" s="271">
        <v>10</v>
      </c>
      <c r="AD46" s="271">
        <v>76</v>
      </c>
      <c r="AE46" s="304">
        <v>105</v>
      </c>
      <c r="AF46" s="248">
        <v>0.01</v>
      </c>
      <c r="AG46" s="304">
        <v>1910</v>
      </c>
      <c r="AH46" s="248">
        <v>0.1</v>
      </c>
    </row>
    <row r="47" spans="1:34" x14ac:dyDescent="0.2">
      <c r="A47" s="408"/>
      <c r="B47" s="307" t="s">
        <v>47</v>
      </c>
      <c r="C47" s="270">
        <v>9721</v>
      </c>
      <c r="D47" s="270">
        <v>9912</v>
      </c>
      <c r="E47" s="270">
        <v>9991</v>
      </c>
      <c r="F47" s="270">
        <v>10164</v>
      </c>
      <c r="G47" s="270">
        <v>9976</v>
      </c>
      <c r="H47" s="270">
        <v>9700</v>
      </c>
      <c r="I47" s="270">
        <v>9357</v>
      </c>
      <c r="J47" s="270">
        <v>9069</v>
      </c>
      <c r="K47" s="270">
        <v>8746</v>
      </c>
      <c r="L47" s="270">
        <v>8416</v>
      </c>
      <c r="M47" s="270">
        <v>8226</v>
      </c>
      <c r="N47" s="270">
        <v>8267</v>
      </c>
      <c r="O47" s="270">
        <v>8397</v>
      </c>
      <c r="P47" s="270">
        <v>8573</v>
      </c>
      <c r="Q47" s="270">
        <v>8851</v>
      </c>
      <c r="R47" s="270">
        <v>9083</v>
      </c>
      <c r="S47" s="270">
        <v>9176</v>
      </c>
      <c r="T47" s="270">
        <v>9269</v>
      </c>
      <c r="U47" s="270">
        <v>9348</v>
      </c>
      <c r="V47" s="270">
        <v>9433</v>
      </c>
      <c r="W47" s="270">
        <v>9603</v>
      </c>
      <c r="X47" s="270">
        <v>9796</v>
      </c>
      <c r="Y47" s="270">
        <v>9951</v>
      </c>
      <c r="Z47" s="270">
        <v>10167</v>
      </c>
      <c r="AA47" s="270">
        <v>10371</v>
      </c>
      <c r="AB47" s="270">
        <v>10407</v>
      </c>
      <c r="AC47" s="271">
        <v>-149</v>
      </c>
      <c r="AD47" s="271">
        <v>27</v>
      </c>
      <c r="AE47" s="304">
        <v>-1495</v>
      </c>
      <c r="AF47" s="248">
        <v>-0.15</v>
      </c>
      <c r="AG47" s="304">
        <v>686</v>
      </c>
      <c r="AH47" s="248">
        <v>7.0000000000000007E-2</v>
      </c>
    </row>
    <row r="48" spans="1:34" x14ac:dyDescent="0.2">
      <c r="A48" s="408"/>
      <c r="B48" s="307" t="s">
        <v>48</v>
      </c>
      <c r="C48" s="270">
        <v>3185</v>
      </c>
      <c r="D48" s="270">
        <v>3315</v>
      </c>
      <c r="E48" s="270">
        <v>3448</v>
      </c>
      <c r="F48" s="270">
        <v>3537</v>
      </c>
      <c r="G48" s="270">
        <v>3539</v>
      </c>
      <c r="H48" s="270">
        <v>3520</v>
      </c>
      <c r="I48" s="270">
        <v>3488</v>
      </c>
      <c r="J48" s="270">
        <v>3422</v>
      </c>
      <c r="K48" s="270">
        <v>3390</v>
      </c>
      <c r="L48" s="270">
        <v>3329</v>
      </c>
      <c r="M48" s="270">
        <v>3238</v>
      </c>
      <c r="N48" s="270">
        <v>3125</v>
      </c>
      <c r="O48" s="270">
        <v>3030</v>
      </c>
      <c r="P48" s="270">
        <v>2923</v>
      </c>
      <c r="Q48" s="270">
        <v>2814</v>
      </c>
      <c r="R48" s="270">
        <v>2751</v>
      </c>
      <c r="S48" s="270">
        <v>2765</v>
      </c>
      <c r="T48" s="270">
        <v>2809</v>
      </c>
      <c r="U48" s="270">
        <v>2869</v>
      </c>
      <c r="V48" s="270">
        <v>2963</v>
      </c>
      <c r="W48" s="270">
        <v>3041</v>
      </c>
      <c r="X48" s="270">
        <v>3074</v>
      </c>
      <c r="Y48" s="270">
        <v>3107</v>
      </c>
      <c r="Z48" s="270">
        <v>3136</v>
      </c>
      <c r="AA48" s="270">
        <v>3166</v>
      </c>
      <c r="AB48" s="270">
        <v>3224</v>
      </c>
      <c r="AC48" s="271">
        <v>5</v>
      </c>
      <c r="AD48" s="271">
        <v>2</v>
      </c>
      <c r="AE48" s="304">
        <v>54</v>
      </c>
      <c r="AF48" s="248">
        <v>0.02</v>
      </c>
      <c r="AG48" s="304">
        <v>39</v>
      </c>
      <c r="AH48" s="248">
        <v>0.01</v>
      </c>
    </row>
    <row r="49" spans="1:34" x14ac:dyDescent="0.2">
      <c r="A49" s="408"/>
      <c r="B49" s="307" t="s">
        <v>56</v>
      </c>
      <c r="C49" s="270">
        <v>1660</v>
      </c>
      <c r="D49" s="270">
        <v>1649</v>
      </c>
      <c r="E49" s="270">
        <v>1639</v>
      </c>
      <c r="F49" s="270">
        <v>1633</v>
      </c>
      <c r="G49" s="270">
        <v>1661</v>
      </c>
      <c r="H49" s="270">
        <v>1689</v>
      </c>
      <c r="I49" s="270">
        <v>1721</v>
      </c>
      <c r="J49" s="270">
        <v>1752</v>
      </c>
      <c r="K49" s="270">
        <v>1775</v>
      </c>
      <c r="L49" s="270">
        <v>1791</v>
      </c>
      <c r="M49" s="270">
        <v>1803</v>
      </c>
      <c r="N49" s="270">
        <v>1813</v>
      </c>
      <c r="O49" s="270">
        <v>1813</v>
      </c>
      <c r="P49" s="270">
        <v>1815</v>
      </c>
      <c r="Q49" s="270">
        <v>1807</v>
      </c>
      <c r="R49" s="270">
        <v>1792</v>
      </c>
      <c r="S49" s="270">
        <v>1764</v>
      </c>
      <c r="T49" s="270">
        <v>1739</v>
      </c>
      <c r="U49" s="270">
        <v>1712</v>
      </c>
      <c r="V49" s="270">
        <v>1680</v>
      </c>
      <c r="W49" s="270">
        <v>1655</v>
      </c>
      <c r="X49" s="270">
        <v>1645</v>
      </c>
      <c r="Y49" s="270">
        <v>1643</v>
      </c>
      <c r="Z49" s="270">
        <v>1644</v>
      </c>
      <c r="AA49" s="270">
        <v>1654</v>
      </c>
      <c r="AB49" s="270">
        <v>1662</v>
      </c>
      <c r="AC49" s="271">
        <v>14.3</v>
      </c>
      <c r="AD49" s="271">
        <v>-0.08</v>
      </c>
      <c r="AE49" s="304">
        <v>143</v>
      </c>
      <c r="AF49" s="248">
        <v>0.09</v>
      </c>
      <c r="AG49" s="304">
        <v>2</v>
      </c>
      <c r="AH49" s="248">
        <v>0</v>
      </c>
    </row>
    <row r="50" spans="1:34" s="183" customFormat="1" x14ac:dyDescent="0.2">
      <c r="A50" s="411"/>
      <c r="B50" s="309" t="s">
        <v>59</v>
      </c>
      <c r="C50" s="311">
        <v>154526</v>
      </c>
      <c r="D50" s="311">
        <v>155693</v>
      </c>
      <c r="E50" s="311">
        <v>156746</v>
      </c>
      <c r="F50" s="311">
        <v>157801</v>
      </c>
      <c r="G50" s="311">
        <v>157793</v>
      </c>
      <c r="H50" s="311">
        <v>157908</v>
      </c>
      <c r="I50" s="311">
        <v>158122</v>
      </c>
      <c r="J50" s="311">
        <v>158375</v>
      </c>
      <c r="K50" s="311">
        <v>158607</v>
      </c>
      <c r="L50" s="311">
        <v>159004</v>
      </c>
      <c r="M50" s="311">
        <v>159499</v>
      </c>
      <c r="N50" s="311">
        <v>159972</v>
      </c>
      <c r="O50" s="311">
        <v>160273</v>
      </c>
      <c r="P50" s="311">
        <v>160607</v>
      </c>
      <c r="Q50" s="311">
        <v>160912</v>
      </c>
      <c r="R50" s="311">
        <v>161154</v>
      </c>
      <c r="S50" s="311">
        <v>161329</v>
      </c>
      <c r="T50" s="311">
        <v>161311</v>
      </c>
      <c r="U50" s="311">
        <v>161199</v>
      </c>
      <c r="V50" s="311">
        <v>160958</v>
      </c>
      <c r="W50" s="311">
        <v>160696</v>
      </c>
      <c r="X50" s="311">
        <v>160428</v>
      </c>
      <c r="Y50" s="311">
        <v>160125</v>
      </c>
      <c r="Z50" s="311">
        <v>159710</v>
      </c>
      <c r="AA50" s="311">
        <v>159212</v>
      </c>
      <c r="AB50" s="311">
        <v>158791</v>
      </c>
      <c r="AC50" s="312">
        <v>497</v>
      </c>
      <c r="AD50" s="312">
        <v>163</v>
      </c>
      <c r="AE50" s="313">
        <v>4973</v>
      </c>
      <c r="AF50" s="314">
        <v>0.03</v>
      </c>
      <c r="AG50" s="313">
        <v>4265</v>
      </c>
      <c r="AH50" s="314">
        <v>0.03</v>
      </c>
    </row>
    <row r="51" spans="1:34" ht="6" customHeight="1" x14ac:dyDescent="0.2">
      <c r="A51" s="326"/>
      <c r="B51" s="327"/>
      <c r="C51" s="328"/>
      <c r="D51" s="328"/>
      <c r="E51" s="328"/>
      <c r="F51" s="328"/>
      <c r="G51" s="328"/>
      <c r="H51" s="328"/>
      <c r="I51" s="328"/>
      <c r="J51" s="328"/>
      <c r="K51" s="328"/>
      <c r="L51" s="328"/>
      <c r="M51" s="328"/>
      <c r="N51" s="328"/>
      <c r="O51" s="328"/>
      <c r="P51" s="328"/>
      <c r="Q51" s="328"/>
      <c r="R51" s="328"/>
      <c r="S51" s="328"/>
      <c r="T51" s="328"/>
      <c r="U51" s="328"/>
      <c r="V51" s="328"/>
      <c r="W51" s="328"/>
      <c r="X51" s="328"/>
      <c r="Y51" s="328"/>
      <c r="Z51" s="328"/>
      <c r="AA51" s="328"/>
      <c r="AB51" s="328"/>
      <c r="AC51" s="329"/>
      <c r="AD51" s="329"/>
      <c r="AE51" s="330"/>
      <c r="AF51" s="327"/>
      <c r="AG51" s="330"/>
      <c r="AH51" s="327"/>
    </row>
    <row r="52" spans="1:34" x14ac:dyDescent="0.2">
      <c r="A52" s="408" t="s">
        <v>32</v>
      </c>
      <c r="B52" s="307" t="s">
        <v>40</v>
      </c>
      <c r="C52" s="328">
        <v>2590</v>
      </c>
      <c r="D52" s="328">
        <v>2555</v>
      </c>
      <c r="E52" s="328">
        <v>2580</v>
      </c>
      <c r="F52" s="328">
        <v>2640</v>
      </c>
      <c r="G52" s="328">
        <v>2689</v>
      </c>
      <c r="H52" s="328">
        <v>2750</v>
      </c>
      <c r="I52" s="328">
        <v>2820</v>
      </c>
      <c r="J52" s="328">
        <v>2879</v>
      </c>
      <c r="K52" s="328">
        <v>2914</v>
      </c>
      <c r="L52" s="328">
        <v>2969</v>
      </c>
      <c r="M52" s="328">
        <v>2975</v>
      </c>
      <c r="N52" s="328">
        <v>2960</v>
      </c>
      <c r="O52" s="328">
        <v>2950</v>
      </c>
      <c r="P52" s="328">
        <v>2902</v>
      </c>
      <c r="Q52" s="328">
        <v>2864</v>
      </c>
      <c r="R52" s="328">
        <v>2819</v>
      </c>
      <c r="S52" s="328">
        <v>2770</v>
      </c>
      <c r="T52" s="328">
        <v>2705</v>
      </c>
      <c r="U52" s="328">
        <v>2655</v>
      </c>
      <c r="V52" s="328">
        <v>2626</v>
      </c>
      <c r="W52" s="328">
        <v>2611</v>
      </c>
      <c r="X52" s="328">
        <v>2615</v>
      </c>
      <c r="Y52" s="328">
        <v>2614</v>
      </c>
      <c r="Z52" s="328">
        <v>2613</v>
      </c>
      <c r="AA52" s="328">
        <v>2614</v>
      </c>
      <c r="AB52" s="328">
        <v>2615</v>
      </c>
      <c r="AC52" s="271">
        <v>39</v>
      </c>
      <c r="AD52" s="271">
        <v>1</v>
      </c>
      <c r="AE52" s="304">
        <v>386</v>
      </c>
      <c r="AF52" s="248">
        <v>0.15</v>
      </c>
      <c r="AG52" s="304">
        <v>25</v>
      </c>
      <c r="AH52" s="248">
        <v>0.01</v>
      </c>
    </row>
    <row r="53" spans="1:34" x14ac:dyDescent="0.2">
      <c r="A53" s="408"/>
      <c r="B53" s="307" t="s">
        <v>41</v>
      </c>
      <c r="C53" s="328">
        <v>26031</v>
      </c>
      <c r="D53" s="328">
        <v>26160</v>
      </c>
      <c r="E53" s="328">
        <v>26115</v>
      </c>
      <c r="F53" s="328">
        <v>25949</v>
      </c>
      <c r="G53" s="328">
        <v>25205</v>
      </c>
      <c r="H53" s="328">
        <v>24625</v>
      </c>
      <c r="I53" s="328">
        <v>24217</v>
      </c>
      <c r="J53" s="328">
        <v>24227</v>
      </c>
      <c r="K53" s="328">
        <v>24414</v>
      </c>
      <c r="L53" s="328">
        <v>24881</v>
      </c>
      <c r="M53" s="328">
        <v>25510</v>
      </c>
      <c r="N53" s="328">
        <v>26033</v>
      </c>
      <c r="O53" s="328">
        <v>26335</v>
      </c>
      <c r="P53" s="328">
        <v>26823</v>
      </c>
      <c r="Q53" s="328">
        <v>27076</v>
      </c>
      <c r="R53" s="328">
        <v>27016</v>
      </c>
      <c r="S53" s="328">
        <v>26840</v>
      </c>
      <c r="T53" s="328">
        <v>26751</v>
      </c>
      <c r="U53" s="328">
        <v>26363</v>
      </c>
      <c r="V53" s="328">
        <v>25948</v>
      </c>
      <c r="W53" s="328">
        <v>25541</v>
      </c>
      <c r="X53" s="328">
        <v>25073</v>
      </c>
      <c r="Y53" s="328">
        <v>24668</v>
      </c>
      <c r="Z53" s="328">
        <v>24319</v>
      </c>
      <c r="AA53" s="328">
        <v>24111</v>
      </c>
      <c r="AB53" s="328">
        <v>24005</v>
      </c>
      <c r="AC53" s="271">
        <v>-52</v>
      </c>
      <c r="AD53" s="271">
        <v>-81</v>
      </c>
      <c r="AE53" s="304">
        <v>-520</v>
      </c>
      <c r="AF53" s="248">
        <v>-0.02</v>
      </c>
      <c r="AG53" s="304">
        <v>-2026</v>
      </c>
      <c r="AH53" s="248">
        <v>-0.08</v>
      </c>
    </row>
    <row r="54" spans="1:34" x14ac:dyDescent="0.2">
      <c r="A54" s="408"/>
      <c r="B54" s="307" t="s">
        <v>42</v>
      </c>
      <c r="C54" s="328">
        <v>51913</v>
      </c>
      <c r="D54" s="328">
        <v>52138</v>
      </c>
      <c r="E54" s="328">
        <v>52046</v>
      </c>
      <c r="F54" s="328">
        <v>51502</v>
      </c>
      <c r="G54" s="328">
        <v>50628</v>
      </c>
      <c r="H54" s="328">
        <v>50124</v>
      </c>
      <c r="I54" s="328">
        <v>49739</v>
      </c>
      <c r="J54" s="328">
        <v>49069</v>
      </c>
      <c r="K54" s="328">
        <v>48185</v>
      </c>
      <c r="L54" s="328">
        <v>46946</v>
      </c>
      <c r="M54" s="328">
        <v>45966</v>
      </c>
      <c r="N54" s="328">
        <v>45287</v>
      </c>
      <c r="O54" s="328">
        <v>45306</v>
      </c>
      <c r="P54" s="328">
        <v>45638</v>
      </c>
      <c r="Q54" s="328">
        <v>46461</v>
      </c>
      <c r="R54" s="328">
        <v>47574</v>
      </c>
      <c r="S54" s="328">
        <v>48497</v>
      </c>
      <c r="T54" s="328">
        <v>49027</v>
      </c>
      <c r="U54" s="328">
        <v>49893</v>
      </c>
      <c r="V54" s="328">
        <v>50338</v>
      </c>
      <c r="W54" s="328">
        <v>50229</v>
      </c>
      <c r="X54" s="328">
        <v>49912</v>
      </c>
      <c r="Y54" s="328">
        <v>49756</v>
      </c>
      <c r="Z54" s="328">
        <v>49071</v>
      </c>
      <c r="AA54" s="328">
        <v>48336</v>
      </c>
      <c r="AB54" s="328">
        <v>47615</v>
      </c>
      <c r="AC54" s="271">
        <v>-595</v>
      </c>
      <c r="AD54" s="271">
        <v>-172</v>
      </c>
      <c r="AE54" s="304">
        <v>-5948</v>
      </c>
      <c r="AF54" s="248">
        <v>-0.11</v>
      </c>
      <c r="AG54" s="304">
        <v>-4299</v>
      </c>
      <c r="AH54" s="248">
        <v>-0.08</v>
      </c>
    </row>
    <row r="55" spans="1:34" x14ac:dyDescent="0.2">
      <c r="A55" s="408"/>
      <c r="B55" s="307" t="s">
        <v>43</v>
      </c>
      <c r="C55" s="328">
        <v>48059</v>
      </c>
      <c r="D55" s="328">
        <v>49572</v>
      </c>
      <c r="E55" s="328">
        <v>50909</v>
      </c>
      <c r="F55" s="328">
        <v>52599</v>
      </c>
      <c r="G55" s="328">
        <v>53614</v>
      </c>
      <c r="H55" s="328">
        <v>53737</v>
      </c>
      <c r="I55" s="328">
        <v>53687</v>
      </c>
      <c r="J55" s="328">
        <v>53327</v>
      </c>
      <c r="K55" s="328">
        <v>52507</v>
      </c>
      <c r="L55" s="328">
        <v>51682</v>
      </c>
      <c r="M55" s="328">
        <v>51204</v>
      </c>
      <c r="N55" s="328">
        <v>50850</v>
      </c>
      <c r="O55" s="328">
        <v>50187</v>
      </c>
      <c r="P55" s="328">
        <v>49312</v>
      </c>
      <c r="Q55" s="328">
        <v>48082</v>
      </c>
      <c r="R55" s="328">
        <v>47106</v>
      </c>
      <c r="S55" s="328">
        <v>46426</v>
      </c>
      <c r="T55" s="328">
        <v>46441</v>
      </c>
      <c r="U55" s="328">
        <v>46770</v>
      </c>
      <c r="V55" s="328">
        <v>47590</v>
      </c>
      <c r="W55" s="328">
        <v>48701</v>
      </c>
      <c r="X55" s="328">
        <v>49621</v>
      </c>
      <c r="Y55" s="328">
        <v>50155</v>
      </c>
      <c r="Z55" s="328">
        <v>51019</v>
      </c>
      <c r="AA55" s="328">
        <v>51467</v>
      </c>
      <c r="AB55" s="328">
        <v>51362</v>
      </c>
      <c r="AC55" s="271">
        <v>315</v>
      </c>
      <c r="AD55" s="271">
        <v>132</v>
      </c>
      <c r="AE55" s="304">
        <v>3145</v>
      </c>
      <c r="AF55" s="248">
        <v>7.0000000000000007E-2</v>
      </c>
      <c r="AG55" s="304">
        <v>3303</v>
      </c>
      <c r="AH55" s="248">
        <v>7.0000000000000007E-2</v>
      </c>
    </row>
    <row r="56" spans="1:34" x14ac:dyDescent="0.2">
      <c r="A56" s="408"/>
      <c r="B56" s="307" t="s">
        <v>44</v>
      </c>
      <c r="C56" s="328">
        <v>29668</v>
      </c>
      <c r="D56" s="328">
        <v>30199</v>
      </c>
      <c r="E56" s="328">
        <v>30737</v>
      </c>
      <c r="F56" s="328">
        <v>31234</v>
      </c>
      <c r="G56" s="328">
        <v>31498</v>
      </c>
      <c r="H56" s="328">
        <v>32063</v>
      </c>
      <c r="I56" s="328">
        <v>32686</v>
      </c>
      <c r="J56" s="328">
        <v>33184</v>
      </c>
      <c r="K56" s="328">
        <v>33893</v>
      </c>
      <c r="L56" s="328">
        <v>34560</v>
      </c>
      <c r="M56" s="328">
        <v>34653</v>
      </c>
      <c r="N56" s="328">
        <v>34631</v>
      </c>
      <c r="O56" s="328">
        <v>34403</v>
      </c>
      <c r="P56" s="328">
        <v>33882</v>
      </c>
      <c r="Q56" s="328">
        <v>33358</v>
      </c>
      <c r="R56" s="328">
        <v>33056</v>
      </c>
      <c r="S56" s="328">
        <v>32832</v>
      </c>
      <c r="T56" s="328">
        <v>32414</v>
      </c>
      <c r="U56" s="328">
        <v>31859</v>
      </c>
      <c r="V56" s="328">
        <v>31079</v>
      </c>
      <c r="W56" s="328">
        <v>30457</v>
      </c>
      <c r="X56" s="328">
        <v>30023</v>
      </c>
      <c r="Y56" s="328">
        <v>30031</v>
      </c>
      <c r="Z56" s="328">
        <v>30240</v>
      </c>
      <c r="AA56" s="328">
        <v>30762</v>
      </c>
      <c r="AB56" s="328">
        <v>31470</v>
      </c>
      <c r="AC56" s="271">
        <v>498</v>
      </c>
      <c r="AD56" s="271">
        <v>72</v>
      </c>
      <c r="AE56" s="304">
        <v>4984</v>
      </c>
      <c r="AF56" s="248">
        <v>0.17</v>
      </c>
      <c r="AG56" s="304">
        <v>1802</v>
      </c>
      <c r="AH56" s="248">
        <v>0.06</v>
      </c>
    </row>
    <row r="57" spans="1:34" x14ac:dyDescent="0.2">
      <c r="A57" s="408"/>
      <c r="B57" s="307" t="s">
        <v>45</v>
      </c>
      <c r="C57" s="328">
        <v>25222</v>
      </c>
      <c r="D57" s="328">
        <v>25442</v>
      </c>
      <c r="E57" s="328">
        <v>25925</v>
      </c>
      <c r="F57" s="328">
        <v>26552</v>
      </c>
      <c r="G57" s="328">
        <v>27410</v>
      </c>
      <c r="H57" s="328">
        <v>28122</v>
      </c>
      <c r="I57" s="328">
        <v>28397</v>
      </c>
      <c r="J57" s="328">
        <v>28679</v>
      </c>
      <c r="K57" s="328">
        <v>28921</v>
      </c>
      <c r="L57" s="328">
        <v>29175</v>
      </c>
      <c r="M57" s="328">
        <v>29700</v>
      </c>
      <c r="N57" s="328">
        <v>30281</v>
      </c>
      <c r="O57" s="328">
        <v>30741</v>
      </c>
      <c r="P57" s="328">
        <v>31395</v>
      </c>
      <c r="Q57" s="328">
        <v>32011</v>
      </c>
      <c r="R57" s="328">
        <v>32100</v>
      </c>
      <c r="S57" s="328">
        <v>32080</v>
      </c>
      <c r="T57" s="328">
        <v>31872</v>
      </c>
      <c r="U57" s="328">
        <v>31396</v>
      </c>
      <c r="V57" s="328">
        <v>30917</v>
      </c>
      <c r="W57" s="328">
        <v>30641</v>
      </c>
      <c r="X57" s="328">
        <v>30435</v>
      </c>
      <c r="Y57" s="328">
        <v>30050</v>
      </c>
      <c r="Z57" s="328">
        <v>29541</v>
      </c>
      <c r="AA57" s="328">
        <v>28824</v>
      </c>
      <c r="AB57" s="328">
        <v>28252</v>
      </c>
      <c r="AC57" s="271">
        <v>448</v>
      </c>
      <c r="AD57" s="271">
        <v>121</v>
      </c>
      <c r="AE57" s="304">
        <v>4478</v>
      </c>
      <c r="AF57" s="248">
        <v>0.18</v>
      </c>
      <c r="AG57" s="304">
        <v>3030</v>
      </c>
      <c r="AH57" s="248">
        <v>0.12</v>
      </c>
    </row>
    <row r="58" spans="1:34" x14ac:dyDescent="0.2">
      <c r="A58" s="408"/>
      <c r="B58" s="307" t="s">
        <v>46</v>
      </c>
      <c r="C58" s="328">
        <v>36800</v>
      </c>
      <c r="D58" s="328">
        <v>35174</v>
      </c>
      <c r="E58" s="328">
        <v>33752</v>
      </c>
      <c r="F58" s="328">
        <v>32222</v>
      </c>
      <c r="G58" s="328">
        <v>30996</v>
      </c>
      <c r="H58" s="328">
        <v>30289</v>
      </c>
      <c r="I58" s="328">
        <v>30432</v>
      </c>
      <c r="J58" s="328">
        <v>30907</v>
      </c>
      <c r="K58" s="328">
        <v>31551</v>
      </c>
      <c r="L58" s="328">
        <v>32575</v>
      </c>
      <c r="M58" s="328">
        <v>33423</v>
      </c>
      <c r="N58" s="328">
        <v>33757</v>
      </c>
      <c r="O58" s="328">
        <v>34094</v>
      </c>
      <c r="P58" s="328">
        <v>34383</v>
      </c>
      <c r="Q58" s="328">
        <v>34687</v>
      </c>
      <c r="R58" s="328">
        <v>35309</v>
      </c>
      <c r="S58" s="328">
        <v>36000</v>
      </c>
      <c r="T58" s="328">
        <v>36550</v>
      </c>
      <c r="U58" s="328">
        <v>37329</v>
      </c>
      <c r="V58" s="328">
        <v>38063</v>
      </c>
      <c r="W58" s="328">
        <v>38174</v>
      </c>
      <c r="X58" s="328">
        <v>38150</v>
      </c>
      <c r="Y58" s="328">
        <v>37903</v>
      </c>
      <c r="Z58" s="328">
        <v>37341</v>
      </c>
      <c r="AA58" s="328">
        <v>36775</v>
      </c>
      <c r="AB58" s="328">
        <v>36448</v>
      </c>
      <c r="AC58" s="271">
        <v>-338</v>
      </c>
      <c r="AD58" s="271">
        <v>-14</v>
      </c>
      <c r="AE58" s="304">
        <v>-3377</v>
      </c>
      <c r="AF58" s="248">
        <v>-0.09</v>
      </c>
      <c r="AG58" s="304">
        <v>-352</v>
      </c>
      <c r="AH58" s="248">
        <v>-0.01</v>
      </c>
    </row>
    <row r="59" spans="1:34" x14ac:dyDescent="0.2">
      <c r="A59" s="408"/>
      <c r="B59" s="307" t="s">
        <v>47</v>
      </c>
      <c r="C59" s="328">
        <v>61986</v>
      </c>
      <c r="D59" s="328">
        <v>60506</v>
      </c>
      <c r="E59" s="328">
        <v>58410</v>
      </c>
      <c r="F59" s="328">
        <v>56956</v>
      </c>
      <c r="G59" s="328">
        <v>55905</v>
      </c>
      <c r="H59" s="328">
        <v>54359</v>
      </c>
      <c r="I59" s="328">
        <v>52439</v>
      </c>
      <c r="J59" s="328">
        <v>50828</v>
      </c>
      <c r="K59" s="328">
        <v>49022</v>
      </c>
      <c r="L59" s="328">
        <v>47176</v>
      </c>
      <c r="M59" s="328">
        <v>46112</v>
      </c>
      <c r="N59" s="328">
        <v>46341</v>
      </c>
      <c r="O59" s="328">
        <v>47071</v>
      </c>
      <c r="P59" s="328">
        <v>48060</v>
      </c>
      <c r="Q59" s="328">
        <v>49623</v>
      </c>
      <c r="R59" s="328">
        <v>50923</v>
      </c>
      <c r="S59" s="328">
        <v>51443</v>
      </c>
      <c r="T59" s="328">
        <v>51965</v>
      </c>
      <c r="U59" s="328">
        <v>52414</v>
      </c>
      <c r="V59" s="328">
        <v>52887</v>
      </c>
      <c r="W59" s="328">
        <v>53841</v>
      </c>
      <c r="X59" s="328">
        <v>54899</v>
      </c>
      <c r="Y59" s="328">
        <v>55742</v>
      </c>
      <c r="Z59" s="328">
        <v>56935</v>
      </c>
      <c r="AA59" s="328">
        <v>58059</v>
      </c>
      <c r="AB59" s="328">
        <v>58237</v>
      </c>
      <c r="AC59" s="271">
        <v>-1587</v>
      </c>
      <c r="AD59" s="271">
        <v>-150</v>
      </c>
      <c r="AE59" s="304">
        <v>-15873</v>
      </c>
      <c r="AF59" s="248">
        <v>-0.26</v>
      </c>
      <c r="AG59" s="304">
        <v>-3749</v>
      </c>
      <c r="AH59" s="248">
        <v>-0.06</v>
      </c>
    </row>
    <row r="60" spans="1:34" x14ac:dyDescent="0.2">
      <c r="A60" s="408"/>
      <c r="B60" s="307" t="s">
        <v>48</v>
      </c>
      <c r="C60" s="328">
        <v>90679</v>
      </c>
      <c r="D60" s="328">
        <v>91298</v>
      </c>
      <c r="E60" s="328">
        <v>91889</v>
      </c>
      <c r="F60" s="328">
        <v>91266</v>
      </c>
      <c r="G60" s="328">
        <v>91327</v>
      </c>
      <c r="H60" s="328">
        <v>90843</v>
      </c>
      <c r="I60" s="328">
        <v>90016</v>
      </c>
      <c r="J60" s="328">
        <v>88304</v>
      </c>
      <c r="K60" s="328">
        <v>87494</v>
      </c>
      <c r="L60" s="328">
        <v>85919</v>
      </c>
      <c r="M60" s="328">
        <v>83576</v>
      </c>
      <c r="N60" s="328">
        <v>80656</v>
      </c>
      <c r="O60" s="328">
        <v>78198</v>
      </c>
      <c r="P60" s="328">
        <v>75445</v>
      </c>
      <c r="Q60" s="328">
        <v>72629</v>
      </c>
      <c r="R60" s="328">
        <v>71012</v>
      </c>
      <c r="S60" s="328">
        <v>71375</v>
      </c>
      <c r="T60" s="328">
        <v>72519</v>
      </c>
      <c r="U60" s="328">
        <v>74062</v>
      </c>
      <c r="V60" s="328">
        <v>76485</v>
      </c>
      <c r="W60" s="328">
        <v>78507</v>
      </c>
      <c r="X60" s="328">
        <v>79324</v>
      </c>
      <c r="Y60" s="328">
        <v>80140</v>
      </c>
      <c r="Z60" s="328">
        <v>80846</v>
      </c>
      <c r="AA60" s="328">
        <v>81587</v>
      </c>
      <c r="AB60" s="328">
        <v>83070</v>
      </c>
      <c r="AC60" s="271">
        <v>-710</v>
      </c>
      <c r="AD60" s="271">
        <v>-304</v>
      </c>
      <c r="AE60" s="304">
        <v>-7103</v>
      </c>
      <c r="AF60" s="248">
        <v>-0.08</v>
      </c>
      <c r="AG60" s="304">
        <v>-7608</v>
      </c>
      <c r="AH60" s="248">
        <v>-0.08</v>
      </c>
    </row>
    <row r="61" spans="1:34" x14ac:dyDescent="0.2">
      <c r="A61" s="408"/>
      <c r="B61" s="307" t="s">
        <v>49</v>
      </c>
      <c r="C61" s="328">
        <v>95762</v>
      </c>
      <c r="D61" s="328">
        <v>97864</v>
      </c>
      <c r="E61" s="328">
        <v>99866</v>
      </c>
      <c r="F61" s="328">
        <v>101778</v>
      </c>
      <c r="G61" s="328">
        <v>103984</v>
      </c>
      <c r="H61" s="328">
        <v>106191</v>
      </c>
      <c r="I61" s="328">
        <v>107971</v>
      </c>
      <c r="J61" s="328">
        <v>109857</v>
      </c>
      <c r="K61" s="328">
        <v>110305</v>
      </c>
      <c r="L61" s="328">
        <v>110443</v>
      </c>
      <c r="M61" s="328">
        <v>109919</v>
      </c>
      <c r="N61" s="328">
        <v>108976</v>
      </c>
      <c r="O61" s="328">
        <v>106960</v>
      </c>
      <c r="P61" s="328">
        <v>106022</v>
      </c>
      <c r="Q61" s="328">
        <v>104163</v>
      </c>
      <c r="R61" s="328">
        <v>101363</v>
      </c>
      <c r="S61" s="328">
        <v>97859</v>
      </c>
      <c r="T61" s="328">
        <v>94908</v>
      </c>
      <c r="U61" s="328">
        <v>91606</v>
      </c>
      <c r="V61" s="328">
        <v>88223</v>
      </c>
      <c r="W61" s="328">
        <v>86291</v>
      </c>
      <c r="X61" s="328">
        <v>86754</v>
      </c>
      <c r="Y61" s="328">
        <v>88170</v>
      </c>
      <c r="Z61" s="328">
        <v>90076</v>
      </c>
      <c r="AA61" s="328">
        <v>93044</v>
      </c>
      <c r="AB61" s="328">
        <v>95526</v>
      </c>
      <c r="AC61" s="271">
        <v>1416</v>
      </c>
      <c r="AD61" s="271">
        <v>-9</v>
      </c>
      <c r="AE61" s="304">
        <v>14156</v>
      </c>
      <c r="AF61" s="248">
        <v>0.15</v>
      </c>
      <c r="AG61" s="304">
        <v>-237</v>
      </c>
      <c r="AH61" s="248">
        <v>0</v>
      </c>
    </row>
    <row r="62" spans="1:34" x14ac:dyDescent="0.2">
      <c r="A62" s="408"/>
      <c r="B62" s="307" t="s">
        <v>50</v>
      </c>
      <c r="C62" s="328">
        <v>86193</v>
      </c>
      <c r="D62" s="328">
        <v>85332</v>
      </c>
      <c r="E62" s="328">
        <v>85043</v>
      </c>
      <c r="F62" s="328">
        <v>85708</v>
      </c>
      <c r="G62" s="328">
        <v>87755</v>
      </c>
      <c r="H62" s="328">
        <v>89816</v>
      </c>
      <c r="I62" s="328">
        <v>92084</v>
      </c>
      <c r="J62" s="328">
        <v>94364</v>
      </c>
      <c r="K62" s="328">
        <v>96580</v>
      </c>
      <c r="L62" s="328">
        <v>98763</v>
      </c>
      <c r="M62" s="328">
        <v>100946</v>
      </c>
      <c r="N62" s="328">
        <v>102722</v>
      </c>
      <c r="O62" s="328">
        <v>104590</v>
      </c>
      <c r="P62" s="328">
        <v>105089</v>
      </c>
      <c r="Q62" s="328">
        <v>105289</v>
      </c>
      <c r="R62" s="328">
        <v>104859</v>
      </c>
      <c r="S62" s="328">
        <v>104025</v>
      </c>
      <c r="T62" s="328">
        <v>102167</v>
      </c>
      <c r="U62" s="328">
        <v>101328</v>
      </c>
      <c r="V62" s="328">
        <v>99615</v>
      </c>
      <c r="W62" s="328">
        <v>96991</v>
      </c>
      <c r="X62" s="328">
        <v>93669</v>
      </c>
      <c r="Y62" s="328">
        <v>90871</v>
      </c>
      <c r="Z62" s="328">
        <v>87751</v>
      </c>
      <c r="AA62" s="328">
        <v>84545</v>
      </c>
      <c r="AB62" s="328">
        <v>82731</v>
      </c>
      <c r="AC62" s="271">
        <v>1475</v>
      </c>
      <c r="AD62" s="271">
        <v>-138</v>
      </c>
      <c r="AE62" s="304">
        <v>14753</v>
      </c>
      <c r="AF62" s="248">
        <v>0.17</v>
      </c>
      <c r="AG62" s="304">
        <v>-3462</v>
      </c>
      <c r="AH62" s="248">
        <v>-0.04</v>
      </c>
    </row>
    <row r="63" spans="1:34" x14ac:dyDescent="0.2">
      <c r="A63" s="408"/>
      <c r="B63" s="307" t="s">
        <v>51</v>
      </c>
      <c r="C63" s="328">
        <v>72681</v>
      </c>
      <c r="D63" s="328">
        <v>72971</v>
      </c>
      <c r="E63" s="328">
        <v>72973</v>
      </c>
      <c r="F63" s="328">
        <v>72233</v>
      </c>
      <c r="G63" s="328">
        <v>69460</v>
      </c>
      <c r="H63" s="328">
        <v>68513</v>
      </c>
      <c r="I63" s="328">
        <v>68354</v>
      </c>
      <c r="J63" s="328">
        <v>68738</v>
      </c>
      <c r="K63" s="328">
        <v>69902</v>
      </c>
      <c r="L63" s="328">
        <v>71674</v>
      </c>
      <c r="M63" s="328">
        <v>73462</v>
      </c>
      <c r="N63" s="328">
        <v>75420</v>
      </c>
      <c r="O63" s="328">
        <v>77376</v>
      </c>
      <c r="P63" s="328">
        <v>79286</v>
      </c>
      <c r="Q63" s="328">
        <v>81173</v>
      </c>
      <c r="R63" s="328">
        <v>83065</v>
      </c>
      <c r="S63" s="328">
        <v>84620</v>
      </c>
      <c r="T63" s="328">
        <v>86244</v>
      </c>
      <c r="U63" s="328">
        <v>86730</v>
      </c>
      <c r="V63" s="328">
        <v>86971</v>
      </c>
      <c r="W63" s="328">
        <v>86695</v>
      </c>
      <c r="X63" s="328">
        <v>86070</v>
      </c>
      <c r="Y63" s="328">
        <v>84596</v>
      </c>
      <c r="Z63" s="328">
        <v>83967</v>
      </c>
      <c r="AA63" s="328">
        <v>82611</v>
      </c>
      <c r="AB63" s="328">
        <v>80482</v>
      </c>
      <c r="AC63" s="271">
        <v>78</v>
      </c>
      <c r="AD63" s="271">
        <v>312</v>
      </c>
      <c r="AE63" s="304">
        <v>781</v>
      </c>
      <c r="AF63" s="248">
        <v>0.01</v>
      </c>
      <c r="AG63" s="304">
        <v>7800</v>
      </c>
      <c r="AH63" s="248">
        <v>0.11</v>
      </c>
    </row>
    <row r="64" spans="1:34" x14ac:dyDescent="0.2">
      <c r="A64" s="408"/>
      <c r="B64" s="307" t="s">
        <v>52</v>
      </c>
      <c r="C64" s="328">
        <v>76680</v>
      </c>
      <c r="D64" s="328">
        <v>80867</v>
      </c>
      <c r="E64" s="328">
        <v>84230</v>
      </c>
      <c r="F64" s="328">
        <v>88953</v>
      </c>
      <c r="G64" s="328">
        <v>96930</v>
      </c>
      <c r="H64" s="328">
        <v>101348</v>
      </c>
      <c r="I64" s="328">
        <v>104249</v>
      </c>
      <c r="J64" s="328">
        <v>106886</v>
      </c>
      <c r="K64" s="328">
        <v>108467</v>
      </c>
      <c r="L64" s="328">
        <v>104556</v>
      </c>
      <c r="M64" s="328">
        <v>103368</v>
      </c>
      <c r="N64" s="328">
        <v>103360</v>
      </c>
      <c r="O64" s="328">
        <v>104160</v>
      </c>
      <c r="P64" s="328">
        <v>106152</v>
      </c>
      <c r="Q64" s="328">
        <v>109058</v>
      </c>
      <c r="R64" s="328">
        <v>112007</v>
      </c>
      <c r="S64" s="328">
        <v>115220</v>
      </c>
      <c r="T64" s="328">
        <v>118399</v>
      </c>
      <c r="U64" s="328">
        <v>121532</v>
      </c>
      <c r="V64" s="328">
        <v>124635</v>
      </c>
      <c r="W64" s="328">
        <v>127753</v>
      </c>
      <c r="X64" s="328">
        <v>130328</v>
      </c>
      <c r="Y64" s="328">
        <v>132997</v>
      </c>
      <c r="Z64" s="328">
        <v>133896</v>
      </c>
      <c r="AA64" s="328">
        <v>134427</v>
      </c>
      <c r="AB64" s="328">
        <v>134177</v>
      </c>
      <c r="AC64" s="271">
        <v>2669</v>
      </c>
      <c r="AD64" s="271">
        <v>2300</v>
      </c>
      <c r="AE64" s="304">
        <v>26687</v>
      </c>
      <c r="AF64" s="248">
        <v>0.35</v>
      </c>
      <c r="AG64" s="304">
        <v>57497</v>
      </c>
      <c r="AH64" s="248">
        <v>0.75</v>
      </c>
    </row>
    <row r="65" spans="1:34" x14ac:dyDescent="0.2">
      <c r="A65" s="408"/>
      <c r="B65" s="307" t="s">
        <v>53</v>
      </c>
      <c r="C65" s="328">
        <v>44060</v>
      </c>
      <c r="D65" s="328">
        <v>45614</v>
      </c>
      <c r="E65" s="328">
        <v>46789</v>
      </c>
      <c r="F65" s="328">
        <v>47413</v>
      </c>
      <c r="G65" s="328">
        <v>47877</v>
      </c>
      <c r="H65" s="328">
        <v>48898</v>
      </c>
      <c r="I65" s="328">
        <v>50232</v>
      </c>
      <c r="J65" s="328">
        <v>51104</v>
      </c>
      <c r="K65" s="328">
        <v>52756</v>
      </c>
      <c r="L65" s="328">
        <v>57770</v>
      </c>
      <c r="M65" s="328">
        <v>60562</v>
      </c>
      <c r="N65" s="328">
        <v>62399</v>
      </c>
      <c r="O65" s="328">
        <v>63983</v>
      </c>
      <c r="P65" s="328">
        <v>64929</v>
      </c>
      <c r="Q65" s="328">
        <v>62822</v>
      </c>
      <c r="R65" s="328">
        <v>62332</v>
      </c>
      <c r="S65" s="328">
        <v>62549</v>
      </c>
      <c r="T65" s="328">
        <v>63240</v>
      </c>
      <c r="U65" s="328">
        <v>64668</v>
      </c>
      <c r="V65" s="328">
        <v>66640</v>
      </c>
      <c r="W65" s="328">
        <v>68654</v>
      </c>
      <c r="X65" s="328">
        <v>70817</v>
      </c>
      <c r="Y65" s="328">
        <v>72931</v>
      </c>
      <c r="Z65" s="328">
        <v>75047</v>
      </c>
      <c r="AA65" s="328">
        <v>77151</v>
      </c>
      <c r="AB65" s="328">
        <v>79277</v>
      </c>
      <c r="AC65" s="271">
        <v>1650</v>
      </c>
      <c r="AD65" s="271">
        <v>1409</v>
      </c>
      <c r="AE65" s="304">
        <v>16502</v>
      </c>
      <c r="AF65" s="248">
        <v>0.37</v>
      </c>
      <c r="AG65" s="304">
        <v>35217</v>
      </c>
      <c r="AH65" s="248">
        <v>0.8</v>
      </c>
    </row>
    <row r="66" spans="1:34" x14ac:dyDescent="0.2">
      <c r="A66" s="408"/>
      <c r="B66" s="307" t="s">
        <v>54</v>
      </c>
      <c r="C66" s="328">
        <v>19706</v>
      </c>
      <c r="D66" s="328">
        <v>20354</v>
      </c>
      <c r="E66" s="328">
        <v>21028</v>
      </c>
      <c r="F66" s="328">
        <v>21629</v>
      </c>
      <c r="G66" s="328">
        <v>21957</v>
      </c>
      <c r="H66" s="328">
        <v>22483</v>
      </c>
      <c r="I66" s="328">
        <v>22909</v>
      </c>
      <c r="J66" s="328">
        <v>23206</v>
      </c>
      <c r="K66" s="328">
        <v>23206</v>
      </c>
      <c r="L66" s="328">
        <v>23512</v>
      </c>
      <c r="M66" s="328">
        <v>24140</v>
      </c>
      <c r="N66" s="328">
        <v>24918</v>
      </c>
      <c r="O66" s="328">
        <v>25425</v>
      </c>
      <c r="P66" s="328">
        <v>26302</v>
      </c>
      <c r="Q66" s="328">
        <v>29055</v>
      </c>
      <c r="R66" s="328">
        <v>30582</v>
      </c>
      <c r="S66" s="328">
        <v>31572</v>
      </c>
      <c r="T66" s="328">
        <v>32354</v>
      </c>
      <c r="U66" s="328">
        <v>32817</v>
      </c>
      <c r="V66" s="328">
        <v>31955</v>
      </c>
      <c r="W66" s="328">
        <v>31902</v>
      </c>
      <c r="X66" s="328">
        <v>32200</v>
      </c>
      <c r="Y66" s="328">
        <v>32728</v>
      </c>
      <c r="Z66" s="328">
        <v>33649</v>
      </c>
      <c r="AA66" s="328">
        <v>34839</v>
      </c>
      <c r="AB66" s="328">
        <v>36066</v>
      </c>
      <c r="AC66" s="271">
        <v>443</v>
      </c>
      <c r="AD66" s="271">
        <v>654</v>
      </c>
      <c r="AE66" s="304">
        <v>4434</v>
      </c>
      <c r="AF66" s="248">
        <v>0.23</v>
      </c>
      <c r="AG66" s="304">
        <v>16361</v>
      </c>
      <c r="AH66" s="248">
        <v>0.83</v>
      </c>
    </row>
    <row r="67" spans="1:34" x14ac:dyDescent="0.2">
      <c r="A67" s="408"/>
      <c r="B67" s="307" t="s">
        <v>55</v>
      </c>
      <c r="C67" s="328">
        <v>6651</v>
      </c>
      <c r="D67" s="328">
        <v>6872</v>
      </c>
      <c r="E67" s="328">
        <v>7033</v>
      </c>
      <c r="F67" s="328">
        <v>7239</v>
      </c>
      <c r="G67" s="328">
        <v>7443</v>
      </c>
      <c r="H67" s="328">
        <v>7576</v>
      </c>
      <c r="I67" s="328">
        <v>7726</v>
      </c>
      <c r="J67" s="328">
        <v>7921</v>
      </c>
      <c r="K67" s="328">
        <v>8115</v>
      </c>
      <c r="L67" s="328">
        <v>8304</v>
      </c>
      <c r="M67" s="328">
        <v>8525</v>
      </c>
      <c r="N67" s="328">
        <v>8722</v>
      </c>
      <c r="O67" s="328">
        <v>8896</v>
      </c>
      <c r="P67" s="328">
        <v>8968</v>
      </c>
      <c r="Q67" s="328">
        <v>9154</v>
      </c>
      <c r="R67" s="328">
        <v>9473</v>
      </c>
      <c r="S67" s="328">
        <v>9827</v>
      </c>
      <c r="T67" s="328">
        <v>10069</v>
      </c>
      <c r="U67" s="328">
        <v>10391</v>
      </c>
      <c r="V67" s="328">
        <v>11451</v>
      </c>
      <c r="W67" s="328">
        <v>12099</v>
      </c>
      <c r="X67" s="328">
        <v>12554</v>
      </c>
      <c r="Y67" s="328">
        <v>12871</v>
      </c>
      <c r="Z67" s="328">
        <v>13123</v>
      </c>
      <c r="AA67" s="328">
        <v>13324</v>
      </c>
      <c r="AB67" s="328">
        <v>13615</v>
      </c>
      <c r="AC67" s="271">
        <v>187</v>
      </c>
      <c r="AD67" s="271">
        <v>279</v>
      </c>
      <c r="AE67" s="304">
        <v>1874</v>
      </c>
      <c r="AF67" s="248">
        <v>0.28000000000000003</v>
      </c>
      <c r="AG67" s="304">
        <v>6964</v>
      </c>
      <c r="AH67" s="248">
        <v>1.05</v>
      </c>
    </row>
    <row r="68" spans="1:34" s="183" customFormat="1" x14ac:dyDescent="0.2">
      <c r="A68" s="408"/>
      <c r="B68" s="331" t="s">
        <v>59</v>
      </c>
      <c r="C68" s="332">
        <v>774680</v>
      </c>
      <c r="D68" s="332">
        <v>782918</v>
      </c>
      <c r="E68" s="332">
        <v>789325</v>
      </c>
      <c r="F68" s="332">
        <v>795873</v>
      </c>
      <c r="G68" s="332">
        <v>804678</v>
      </c>
      <c r="H68" s="332">
        <v>811737</v>
      </c>
      <c r="I68" s="332">
        <v>817960</v>
      </c>
      <c r="J68" s="332">
        <v>823481</v>
      </c>
      <c r="K68" s="332">
        <v>828233</v>
      </c>
      <c r="L68" s="332">
        <v>830904</v>
      </c>
      <c r="M68" s="332">
        <v>834040</v>
      </c>
      <c r="N68" s="332">
        <v>837310</v>
      </c>
      <c r="O68" s="332">
        <v>840677</v>
      </c>
      <c r="P68" s="332">
        <v>844588</v>
      </c>
      <c r="Q68" s="332">
        <v>847505</v>
      </c>
      <c r="R68" s="332">
        <v>850597</v>
      </c>
      <c r="S68" s="332">
        <v>853934</v>
      </c>
      <c r="T68" s="332">
        <v>857626</v>
      </c>
      <c r="U68" s="332">
        <v>861813</v>
      </c>
      <c r="V68" s="332">
        <v>865424</v>
      </c>
      <c r="W68" s="332">
        <v>869086</v>
      </c>
      <c r="X68" s="332">
        <v>872444</v>
      </c>
      <c r="Y68" s="332">
        <v>876223</v>
      </c>
      <c r="Z68" s="332">
        <v>879434</v>
      </c>
      <c r="AA68" s="332">
        <v>882476</v>
      </c>
      <c r="AB68" s="332">
        <v>884947</v>
      </c>
      <c r="AC68" s="138">
        <v>5936</v>
      </c>
      <c r="AD68" s="138">
        <v>4411</v>
      </c>
      <c r="AE68" s="139">
        <v>59359</v>
      </c>
      <c r="AF68" s="105">
        <v>0.08</v>
      </c>
      <c r="AG68" s="139">
        <v>110266</v>
      </c>
      <c r="AH68" s="105">
        <v>0.14000000000000001</v>
      </c>
    </row>
    <row r="69" spans="1:34" s="183" customFormat="1" ht="6" customHeight="1" x14ac:dyDescent="0.2">
      <c r="A69" s="333"/>
      <c r="B69" s="331"/>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332"/>
      <c r="AA69" s="332"/>
      <c r="AB69" s="332"/>
      <c r="AC69" s="138"/>
      <c r="AD69" s="138"/>
      <c r="AE69" s="139"/>
      <c r="AF69" s="105"/>
      <c r="AG69" s="139"/>
      <c r="AH69" s="105"/>
    </row>
    <row r="70" spans="1:34" s="183" customFormat="1" x14ac:dyDescent="0.2">
      <c r="A70" s="407" t="s">
        <v>63</v>
      </c>
      <c r="B70" s="321" t="s">
        <v>40</v>
      </c>
      <c r="C70" s="334">
        <v>662</v>
      </c>
      <c r="D70" s="334">
        <v>628</v>
      </c>
      <c r="E70" s="334">
        <v>609</v>
      </c>
      <c r="F70" s="334">
        <v>599</v>
      </c>
      <c r="G70" s="334">
        <v>610</v>
      </c>
      <c r="H70" s="334">
        <v>624</v>
      </c>
      <c r="I70" s="334">
        <v>640</v>
      </c>
      <c r="J70" s="334">
        <v>653</v>
      </c>
      <c r="K70" s="334">
        <v>661</v>
      </c>
      <c r="L70" s="334">
        <v>674</v>
      </c>
      <c r="M70" s="334">
        <v>675</v>
      </c>
      <c r="N70" s="334">
        <v>672</v>
      </c>
      <c r="O70" s="334">
        <v>670</v>
      </c>
      <c r="P70" s="334">
        <v>659</v>
      </c>
      <c r="Q70" s="334">
        <v>650</v>
      </c>
      <c r="R70" s="334">
        <v>640</v>
      </c>
      <c r="S70" s="334">
        <v>629</v>
      </c>
      <c r="T70" s="334">
        <v>614</v>
      </c>
      <c r="U70" s="334">
        <v>602</v>
      </c>
      <c r="V70" s="334">
        <v>596</v>
      </c>
      <c r="W70" s="334">
        <v>593</v>
      </c>
      <c r="X70" s="334">
        <v>594</v>
      </c>
      <c r="Y70" s="334">
        <v>593</v>
      </c>
      <c r="Z70" s="334">
        <v>593</v>
      </c>
      <c r="AA70" s="334">
        <v>593</v>
      </c>
      <c r="AB70" s="334">
        <v>593</v>
      </c>
      <c r="AC70" s="278">
        <v>1</v>
      </c>
      <c r="AD70" s="278">
        <v>-3</v>
      </c>
      <c r="AE70" s="317">
        <v>13</v>
      </c>
      <c r="AF70" s="318">
        <v>0.02</v>
      </c>
      <c r="AG70" s="317">
        <v>-69</v>
      </c>
      <c r="AH70" s="318">
        <v>-0.1</v>
      </c>
    </row>
    <row r="71" spans="1:34" s="183" customFormat="1" x14ac:dyDescent="0.2">
      <c r="A71" s="408"/>
      <c r="B71" s="307" t="s">
        <v>41</v>
      </c>
      <c r="C71" s="335">
        <v>8311</v>
      </c>
      <c r="D71" s="335">
        <v>8204</v>
      </c>
      <c r="E71" s="335">
        <v>8040</v>
      </c>
      <c r="F71" s="335">
        <v>7844</v>
      </c>
      <c r="G71" s="335">
        <v>7619</v>
      </c>
      <c r="H71" s="335">
        <v>7443</v>
      </c>
      <c r="I71" s="335">
        <v>7319</v>
      </c>
      <c r="J71" s="335">
        <v>7322</v>
      </c>
      <c r="K71" s="335">
        <v>7378</v>
      </c>
      <c r="L71" s="335">
        <v>7519</v>
      </c>
      <c r="M71" s="335">
        <v>7709</v>
      </c>
      <c r="N71" s="335">
        <v>7867</v>
      </c>
      <c r="O71" s="335">
        <v>7958</v>
      </c>
      <c r="P71" s="335">
        <v>8106</v>
      </c>
      <c r="Q71" s="335">
        <v>8183</v>
      </c>
      <c r="R71" s="335">
        <v>8165</v>
      </c>
      <c r="S71" s="335">
        <v>8112</v>
      </c>
      <c r="T71" s="335">
        <v>8085</v>
      </c>
      <c r="U71" s="335">
        <v>7968</v>
      </c>
      <c r="V71" s="335">
        <v>7842</v>
      </c>
      <c r="W71" s="335">
        <v>7719</v>
      </c>
      <c r="X71" s="335">
        <v>7577</v>
      </c>
      <c r="Y71" s="335">
        <v>7455</v>
      </c>
      <c r="Z71" s="335">
        <v>7349</v>
      </c>
      <c r="AA71" s="335">
        <v>7286</v>
      </c>
      <c r="AB71" s="335">
        <v>7254</v>
      </c>
      <c r="AC71" s="271">
        <v>-60</v>
      </c>
      <c r="AD71" s="271">
        <v>-42</v>
      </c>
      <c r="AE71" s="304">
        <v>-602</v>
      </c>
      <c r="AF71" s="248">
        <v>-7.0000000000000007E-2</v>
      </c>
      <c r="AG71" s="304">
        <v>-1057</v>
      </c>
      <c r="AH71" s="248">
        <v>-0.13</v>
      </c>
    </row>
    <row r="72" spans="1:34" s="183" customFormat="1" x14ac:dyDescent="0.2">
      <c r="A72" s="408"/>
      <c r="B72" s="307" t="s">
        <v>42</v>
      </c>
      <c r="C72" s="335">
        <v>29924</v>
      </c>
      <c r="D72" s="335">
        <v>29609</v>
      </c>
      <c r="E72" s="335">
        <v>29096</v>
      </c>
      <c r="F72" s="335">
        <v>28345</v>
      </c>
      <c r="G72" s="335">
        <v>27864</v>
      </c>
      <c r="H72" s="335">
        <v>27588</v>
      </c>
      <c r="I72" s="335">
        <v>27376</v>
      </c>
      <c r="J72" s="335">
        <v>27007</v>
      </c>
      <c r="K72" s="335">
        <v>26520</v>
      </c>
      <c r="L72" s="335">
        <v>25838</v>
      </c>
      <c r="M72" s="335">
        <v>25299</v>
      </c>
      <c r="N72" s="335">
        <v>24924</v>
      </c>
      <c r="O72" s="335">
        <v>24935</v>
      </c>
      <c r="P72" s="335">
        <v>25117</v>
      </c>
      <c r="Q72" s="335">
        <v>25569</v>
      </c>
      <c r="R72" s="335">
        <v>26182</v>
      </c>
      <c r="S72" s="335">
        <v>26689</v>
      </c>
      <c r="T72" s="335">
        <v>26981</v>
      </c>
      <c r="U72" s="335">
        <v>27457</v>
      </c>
      <c r="V72" s="335">
        <v>27703</v>
      </c>
      <c r="W72" s="335">
        <v>27643</v>
      </c>
      <c r="X72" s="335">
        <v>27467</v>
      </c>
      <c r="Y72" s="335">
        <v>27380</v>
      </c>
      <c r="Z72" s="335">
        <v>27002</v>
      </c>
      <c r="AA72" s="335">
        <v>26596</v>
      </c>
      <c r="AB72" s="335">
        <v>26198</v>
      </c>
      <c r="AC72" s="271">
        <v>-463</v>
      </c>
      <c r="AD72" s="271">
        <v>-149</v>
      </c>
      <c r="AE72" s="304">
        <v>-4626</v>
      </c>
      <c r="AF72" s="248">
        <v>-0.15</v>
      </c>
      <c r="AG72" s="304">
        <v>-3727</v>
      </c>
      <c r="AH72" s="248">
        <v>-0.12</v>
      </c>
    </row>
    <row r="73" spans="1:34" s="183" customFormat="1" x14ac:dyDescent="0.2">
      <c r="A73" s="408"/>
      <c r="B73" s="307" t="s">
        <v>43</v>
      </c>
      <c r="C73" s="335">
        <v>58975</v>
      </c>
      <c r="D73" s="335">
        <v>59377</v>
      </c>
      <c r="E73" s="335">
        <v>59484</v>
      </c>
      <c r="F73" s="335">
        <v>59963</v>
      </c>
      <c r="G73" s="335">
        <v>61122</v>
      </c>
      <c r="H73" s="335">
        <v>61264</v>
      </c>
      <c r="I73" s="335">
        <v>61206</v>
      </c>
      <c r="J73" s="335">
        <v>60795</v>
      </c>
      <c r="K73" s="335">
        <v>59860</v>
      </c>
      <c r="L73" s="335">
        <v>58918</v>
      </c>
      <c r="M73" s="335">
        <v>58374</v>
      </c>
      <c r="N73" s="335">
        <v>57971</v>
      </c>
      <c r="O73" s="335">
        <v>57216</v>
      </c>
      <c r="P73" s="335">
        <v>56218</v>
      </c>
      <c r="Q73" s="335">
        <v>54816</v>
      </c>
      <c r="R73" s="335">
        <v>53702</v>
      </c>
      <c r="S73" s="335">
        <v>52927</v>
      </c>
      <c r="T73" s="335">
        <v>52944</v>
      </c>
      <c r="U73" s="335">
        <v>53318</v>
      </c>
      <c r="V73" s="335">
        <v>54252</v>
      </c>
      <c r="W73" s="335">
        <v>55519</v>
      </c>
      <c r="X73" s="335">
        <v>56567</v>
      </c>
      <c r="Y73" s="335">
        <v>57173</v>
      </c>
      <c r="Z73" s="335">
        <v>58157</v>
      </c>
      <c r="AA73" s="335">
        <v>58666</v>
      </c>
      <c r="AB73" s="335">
        <v>58546</v>
      </c>
      <c r="AC73" s="271">
        <v>-60</v>
      </c>
      <c r="AD73" s="271">
        <v>-17</v>
      </c>
      <c r="AE73" s="304">
        <v>-601</v>
      </c>
      <c r="AF73" s="248">
        <v>-0.01</v>
      </c>
      <c r="AG73" s="304">
        <v>-429</v>
      </c>
      <c r="AH73" s="248">
        <v>-0.01</v>
      </c>
    </row>
    <row r="74" spans="1:34" s="183" customFormat="1" x14ac:dyDescent="0.2">
      <c r="A74" s="408"/>
      <c r="B74" s="307" t="s">
        <v>44</v>
      </c>
      <c r="C74" s="335">
        <v>79858</v>
      </c>
      <c r="D74" s="335">
        <v>79575</v>
      </c>
      <c r="E74" s="335">
        <v>79250</v>
      </c>
      <c r="F74" s="335">
        <v>78805</v>
      </c>
      <c r="G74" s="335">
        <v>79475</v>
      </c>
      <c r="H74" s="335">
        <v>80902</v>
      </c>
      <c r="I74" s="335">
        <v>82482</v>
      </c>
      <c r="J74" s="335">
        <v>83742</v>
      </c>
      <c r="K74" s="335">
        <v>85538</v>
      </c>
      <c r="L74" s="335">
        <v>87224</v>
      </c>
      <c r="M74" s="335">
        <v>87458</v>
      </c>
      <c r="N74" s="335">
        <v>87402</v>
      </c>
      <c r="O74" s="335">
        <v>86825</v>
      </c>
      <c r="P74" s="335">
        <v>85509</v>
      </c>
      <c r="Q74" s="335">
        <v>84187</v>
      </c>
      <c r="R74" s="335">
        <v>83424</v>
      </c>
      <c r="S74" s="335">
        <v>82859</v>
      </c>
      <c r="T74" s="335">
        <v>81803</v>
      </c>
      <c r="U74" s="335">
        <v>80404</v>
      </c>
      <c r="V74" s="335">
        <v>78434</v>
      </c>
      <c r="W74" s="335">
        <v>76864</v>
      </c>
      <c r="X74" s="335">
        <v>75767</v>
      </c>
      <c r="Y74" s="335">
        <v>75783</v>
      </c>
      <c r="Z74" s="335">
        <v>76310</v>
      </c>
      <c r="AA74" s="335">
        <v>77623</v>
      </c>
      <c r="AB74" s="335">
        <v>79409</v>
      </c>
      <c r="AC74" s="271">
        <v>760</v>
      </c>
      <c r="AD74" s="271">
        <v>-18</v>
      </c>
      <c r="AE74" s="304">
        <v>7600</v>
      </c>
      <c r="AF74" s="248">
        <v>0.1</v>
      </c>
      <c r="AG74" s="304">
        <v>-449</v>
      </c>
      <c r="AH74" s="248">
        <v>-0.01</v>
      </c>
    </row>
    <row r="75" spans="1:34" s="183" customFormat="1" x14ac:dyDescent="0.2">
      <c r="A75" s="408"/>
      <c r="B75" s="307" t="s">
        <v>45</v>
      </c>
      <c r="C75" s="335">
        <v>81875</v>
      </c>
      <c r="D75" s="335">
        <v>81600</v>
      </c>
      <c r="E75" s="335">
        <v>82135</v>
      </c>
      <c r="F75" s="335">
        <v>83096</v>
      </c>
      <c r="G75" s="335">
        <v>85785</v>
      </c>
      <c r="H75" s="335">
        <v>88016</v>
      </c>
      <c r="I75" s="335">
        <v>88879</v>
      </c>
      <c r="J75" s="335">
        <v>89766</v>
      </c>
      <c r="K75" s="335">
        <v>90525</v>
      </c>
      <c r="L75" s="335">
        <v>91326</v>
      </c>
      <c r="M75" s="335">
        <v>92970</v>
      </c>
      <c r="N75" s="335">
        <v>94793</v>
      </c>
      <c r="O75" s="335">
        <v>96238</v>
      </c>
      <c r="P75" s="335">
        <v>98291</v>
      </c>
      <c r="Q75" s="335">
        <v>100222</v>
      </c>
      <c r="R75" s="335">
        <v>100501</v>
      </c>
      <c r="S75" s="335">
        <v>100438</v>
      </c>
      <c r="T75" s="335">
        <v>99783</v>
      </c>
      <c r="U75" s="335">
        <v>98290</v>
      </c>
      <c r="V75" s="335">
        <v>96791</v>
      </c>
      <c r="W75" s="335">
        <v>95926</v>
      </c>
      <c r="X75" s="335">
        <v>95280</v>
      </c>
      <c r="Y75" s="335">
        <v>94074</v>
      </c>
      <c r="Z75" s="335">
        <v>92479</v>
      </c>
      <c r="AA75" s="335">
        <v>90232</v>
      </c>
      <c r="AB75" s="335">
        <v>88440</v>
      </c>
      <c r="AC75" s="271">
        <v>1109</v>
      </c>
      <c r="AD75" s="271">
        <v>263</v>
      </c>
      <c r="AE75" s="304">
        <v>11095</v>
      </c>
      <c r="AF75" s="248">
        <v>0.14000000000000001</v>
      </c>
      <c r="AG75" s="304">
        <v>6565</v>
      </c>
      <c r="AH75" s="248">
        <v>0.08</v>
      </c>
    </row>
    <row r="76" spans="1:34" s="183" customFormat="1" x14ac:dyDescent="0.2">
      <c r="A76" s="408"/>
      <c r="B76" s="307" t="s">
        <v>46</v>
      </c>
      <c r="C76" s="335">
        <v>89410</v>
      </c>
      <c r="D76" s="335">
        <v>86599</v>
      </c>
      <c r="E76" s="335">
        <v>84202</v>
      </c>
      <c r="F76" s="335">
        <v>81452</v>
      </c>
      <c r="G76" s="335">
        <v>78356</v>
      </c>
      <c r="H76" s="335">
        <v>76573</v>
      </c>
      <c r="I76" s="335">
        <v>76940</v>
      </c>
      <c r="J76" s="335">
        <v>78145</v>
      </c>
      <c r="K76" s="335">
        <v>79776</v>
      </c>
      <c r="L76" s="335">
        <v>82367</v>
      </c>
      <c r="M76" s="335">
        <v>84515</v>
      </c>
      <c r="N76" s="335">
        <v>85359</v>
      </c>
      <c r="O76" s="335">
        <v>86216</v>
      </c>
      <c r="P76" s="335">
        <v>86948</v>
      </c>
      <c r="Q76" s="335">
        <v>87720</v>
      </c>
      <c r="R76" s="335">
        <v>89296</v>
      </c>
      <c r="S76" s="335">
        <v>91047</v>
      </c>
      <c r="T76" s="335">
        <v>92440</v>
      </c>
      <c r="U76" s="335">
        <v>94414</v>
      </c>
      <c r="V76" s="335">
        <v>96273</v>
      </c>
      <c r="W76" s="335">
        <v>96554</v>
      </c>
      <c r="X76" s="335">
        <v>96493</v>
      </c>
      <c r="Y76" s="335">
        <v>95866</v>
      </c>
      <c r="Z76" s="335">
        <v>94443</v>
      </c>
      <c r="AA76" s="335">
        <v>93009</v>
      </c>
      <c r="AB76" s="335">
        <v>92182</v>
      </c>
      <c r="AC76" s="271">
        <v>-490</v>
      </c>
      <c r="AD76" s="271">
        <v>111</v>
      </c>
      <c r="AE76" s="304">
        <v>-4895</v>
      </c>
      <c r="AF76" s="248">
        <v>-0.05</v>
      </c>
      <c r="AG76" s="304">
        <v>2773</v>
      </c>
      <c r="AH76" s="248">
        <v>0.03</v>
      </c>
    </row>
    <row r="77" spans="1:34" s="183" customFormat="1" x14ac:dyDescent="0.2">
      <c r="A77" s="408"/>
      <c r="B77" s="307" t="s">
        <v>47</v>
      </c>
      <c r="C77" s="335">
        <v>61568</v>
      </c>
      <c r="D77" s="335">
        <v>62085</v>
      </c>
      <c r="E77" s="335">
        <v>61905</v>
      </c>
      <c r="F77" s="335">
        <v>62328</v>
      </c>
      <c r="G77" s="335">
        <v>61176</v>
      </c>
      <c r="H77" s="335">
        <v>59483</v>
      </c>
      <c r="I77" s="335">
        <v>57381</v>
      </c>
      <c r="J77" s="335">
        <v>55617</v>
      </c>
      <c r="K77" s="335">
        <v>53640</v>
      </c>
      <c r="L77" s="335">
        <v>51619</v>
      </c>
      <c r="M77" s="335">
        <v>50455</v>
      </c>
      <c r="N77" s="335">
        <v>50705</v>
      </c>
      <c r="O77" s="335">
        <v>51505</v>
      </c>
      <c r="P77" s="335">
        <v>52587</v>
      </c>
      <c r="Q77" s="335">
        <v>54297</v>
      </c>
      <c r="R77" s="335">
        <v>55721</v>
      </c>
      <c r="S77" s="335">
        <v>56289</v>
      </c>
      <c r="T77" s="335">
        <v>56861</v>
      </c>
      <c r="U77" s="335">
        <v>57351</v>
      </c>
      <c r="V77" s="335">
        <v>57869</v>
      </c>
      <c r="W77" s="335">
        <v>58913</v>
      </c>
      <c r="X77" s="335">
        <v>60068</v>
      </c>
      <c r="Y77" s="335">
        <v>60990</v>
      </c>
      <c r="Z77" s="335">
        <v>62294</v>
      </c>
      <c r="AA77" s="335">
        <v>63523</v>
      </c>
      <c r="AB77" s="335">
        <v>63716</v>
      </c>
      <c r="AC77" s="271">
        <v>-1111</v>
      </c>
      <c r="AD77" s="271">
        <v>86</v>
      </c>
      <c r="AE77" s="304">
        <v>-11113</v>
      </c>
      <c r="AF77" s="248">
        <v>-0.18</v>
      </c>
      <c r="AG77" s="304">
        <v>2148</v>
      </c>
      <c r="AH77" s="248">
        <v>0.03</v>
      </c>
    </row>
    <row r="78" spans="1:34" s="183" customFormat="1" x14ac:dyDescent="0.2">
      <c r="A78" s="408"/>
      <c r="B78" s="307" t="s">
        <v>48</v>
      </c>
      <c r="C78" s="335">
        <v>23810</v>
      </c>
      <c r="D78" s="335">
        <v>24677</v>
      </c>
      <c r="E78" s="335">
        <v>25565</v>
      </c>
      <c r="F78" s="335">
        <v>26125</v>
      </c>
      <c r="G78" s="335">
        <v>26143</v>
      </c>
      <c r="H78" s="335">
        <v>26004</v>
      </c>
      <c r="I78" s="335">
        <v>25767</v>
      </c>
      <c r="J78" s="335">
        <v>25277</v>
      </c>
      <c r="K78" s="335">
        <v>25045</v>
      </c>
      <c r="L78" s="335">
        <v>24593</v>
      </c>
      <c r="M78" s="335">
        <v>23922</v>
      </c>
      <c r="N78" s="335">
        <v>23086</v>
      </c>
      <c r="O78" s="335">
        <v>22382</v>
      </c>
      <c r="P78" s="335">
        <v>21593</v>
      </c>
      <c r="Q78" s="335">
        <v>20786</v>
      </c>
      <c r="R78" s="335">
        <v>20323</v>
      </c>
      <c r="S78" s="335">
        <v>20426</v>
      </c>
      <c r="T78" s="335">
        <v>20753</v>
      </c>
      <c r="U78" s="335">
        <v>21195</v>
      </c>
      <c r="V78" s="335">
        <v>21888</v>
      </c>
      <c r="W78" s="335">
        <v>22467</v>
      </c>
      <c r="X78" s="335">
        <v>22700</v>
      </c>
      <c r="Y78" s="335">
        <v>22933</v>
      </c>
      <c r="Z78" s="335">
        <v>23135</v>
      </c>
      <c r="AA78" s="335">
        <v>23347</v>
      </c>
      <c r="AB78" s="335">
        <v>23771</v>
      </c>
      <c r="AC78" s="271">
        <v>11</v>
      </c>
      <c r="AD78" s="271">
        <v>-2</v>
      </c>
      <c r="AE78" s="304">
        <v>112</v>
      </c>
      <c r="AF78" s="248">
        <v>0</v>
      </c>
      <c r="AG78" s="304">
        <v>-39</v>
      </c>
      <c r="AH78" s="248">
        <v>0</v>
      </c>
    </row>
    <row r="79" spans="1:34" s="183" customFormat="1" x14ac:dyDescent="0.2">
      <c r="A79" s="408"/>
      <c r="B79" s="307" t="s">
        <v>56</v>
      </c>
      <c r="C79" s="335">
        <v>10848</v>
      </c>
      <c r="D79" s="335">
        <v>11177</v>
      </c>
      <c r="E79" s="335">
        <v>11513</v>
      </c>
      <c r="F79" s="335">
        <v>11871</v>
      </c>
      <c r="G79" s="335">
        <v>12116</v>
      </c>
      <c r="H79" s="335">
        <v>12363</v>
      </c>
      <c r="I79" s="335">
        <v>12583</v>
      </c>
      <c r="J79" s="335">
        <v>12816</v>
      </c>
      <c r="K79" s="335">
        <v>12944</v>
      </c>
      <c r="L79" s="335">
        <v>13028</v>
      </c>
      <c r="M79" s="335">
        <v>13077</v>
      </c>
      <c r="N79" s="335">
        <v>13093</v>
      </c>
      <c r="O79" s="335">
        <v>13034</v>
      </c>
      <c r="P79" s="335">
        <v>13025</v>
      </c>
      <c r="Q79" s="335">
        <v>12946</v>
      </c>
      <c r="R79" s="335">
        <v>12780</v>
      </c>
      <c r="S79" s="335">
        <v>12546</v>
      </c>
      <c r="T79" s="335">
        <v>12326</v>
      </c>
      <c r="U79" s="335">
        <v>12094</v>
      </c>
      <c r="V79" s="335">
        <v>11828</v>
      </c>
      <c r="W79" s="335">
        <v>11639</v>
      </c>
      <c r="X79" s="335">
        <v>11599</v>
      </c>
      <c r="Y79" s="335">
        <v>11637</v>
      </c>
      <c r="Z79" s="335">
        <v>11702</v>
      </c>
      <c r="AA79" s="335">
        <v>11830</v>
      </c>
      <c r="AB79" s="335">
        <v>11947</v>
      </c>
      <c r="AC79" s="271">
        <v>222</v>
      </c>
      <c r="AD79" s="271">
        <v>44</v>
      </c>
      <c r="AE79" s="304">
        <v>2229</v>
      </c>
      <c r="AF79" s="248">
        <v>0.21</v>
      </c>
      <c r="AG79" s="304">
        <v>1099</v>
      </c>
      <c r="AH79" s="248">
        <v>0.1</v>
      </c>
    </row>
    <row r="80" spans="1:34" s="183" customFormat="1" x14ac:dyDescent="0.2">
      <c r="A80" s="411"/>
      <c r="B80" s="309" t="s">
        <v>59</v>
      </c>
      <c r="C80" s="336">
        <v>445241</v>
      </c>
      <c r="D80" s="336">
        <v>443531</v>
      </c>
      <c r="E80" s="336">
        <v>441798</v>
      </c>
      <c r="F80" s="336">
        <v>440428</v>
      </c>
      <c r="G80" s="336">
        <v>440265</v>
      </c>
      <c r="H80" s="336">
        <v>440259</v>
      </c>
      <c r="I80" s="336">
        <v>440572</v>
      </c>
      <c r="J80" s="336">
        <v>441140</v>
      </c>
      <c r="K80" s="336">
        <v>441886</v>
      </c>
      <c r="L80" s="336">
        <v>443105</v>
      </c>
      <c r="M80" s="336">
        <v>444454</v>
      </c>
      <c r="N80" s="336">
        <v>445871</v>
      </c>
      <c r="O80" s="336">
        <v>446978</v>
      </c>
      <c r="P80" s="336">
        <v>448053</v>
      </c>
      <c r="Q80" s="336">
        <v>449375</v>
      </c>
      <c r="R80" s="336">
        <v>450732</v>
      </c>
      <c r="S80" s="336">
        <v>451962</v>
      </c>
      <c r="T80" s="336">
        <v>452591</v>
      </c>
      <c r="U80" s="336">
        <v>453094</v>
      </c>
      <c r="V80" s="336">
        <v>453477</v>
      </c>
      <c r="W80" s="336">
        <v>453836</v>
      </c>
      <c r="X80" s="336">
        <v>454113</v>
      </c>
      <c r="Y80" s="336">
        <v>453883</v>
      </c>
      <c r="Z80" s="336">
        <v>453462</v>
      </c>
      <c r="AA80" s="336">
        <v>452706</v>
      </c>
      <c r="AB80" s="336">
        <v>452056</v>
      </c>
      <c r="AC80" s="312">
        <v>-79</v>
      </c>
      <c r="AD80" s="312">
        <v>273</v>
      </c>
      <c r="AE80" s="313">
        <v>-788</v>
      </c>
      <c r="AF80" s="314">
        <v>0</v>
      </c>
      <c r="AG80" s="313">
        <v>6815</v>
      </c>
      <c r="AH80" s="314">
        <v>0.02</v>
      </c>
    </row>
    <row r="81" spans="1:34" ht="6" customHeight="1" x14ac:dyDescent="0.2">
      <c r="A81" s="326"/>
      <c r="B81" s="327"/>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9"/>
      <c r="AD81" s="329"/>
      <c r="AE81" s="330"/>
      <c r="AF81" s="327"/>
      <c r="AG81" s="330"/>
      <c r="AH81" s="327"/>
    </row>
    <row r="82" spans="1:34" x14ac:dyDescent="0.2">
      <c r="A82" s="424" t="s">
        <v>62</v>
      </c>
      <c r="B82" s="303" t="s">
        <v>40</v>
      </c>
      <c r="C82" s="328">
        <v>825</v>
      </c>
      <c r="D82" s="328">
        <v>778</v>
      </c>
      <c r="E82" s="328">
        <v>752</v>
      </c>
      <c r="F82" s="328">
        <v>736</v>
      </c>
      <c r="G82" s="328">
        <v>750</v>
      </c>
      <c r="H82" s="328">
        <v>767</v>
      </c>
      <c r="I82" s="328">
        <v>786</v>
      </c>
      <c r="J82" s="328">
        <v>803</v>
      </c>
      <c r="K82" s="328">
        <v>813</v>
      </c>
      <c r="L82" s="328">
        <v>828</v>
      </c>
      <c r="M82" s="328">
        <v>830</v>
      </c>
      <c r="N82" s="328">
        <v>826</v>
      </c>
      <c r="O82" s="328">
        <v>823</v>
      </c>
      <c r="P82" s="328">
        <v>809</v>
      </c>
      <c r="Q82" s="328">
        <v>799</v>
      </c>
      <c r="R82" s="328">
        <v>786</v>
      </c>
      <c r="S82" s="328">
        <v>773</v>
      </c>
      <c r="T82" s="328">
        <v>754</v>
      </c>
      <c r="U82" s="328">
        <v>740</v>
      </c>
      <c r="V82" s="328">
        <v>732</v>
      </c>
      <c r="W82" s="328">
        <v>728</v>
      </c>
      <c r="X82" s="328">
        <v>729</v>
      </c>
      <c r="Y82" s="328">
        <v>729</v>
      </c>
      <c r="Z82" s="328">
        <v>728</v>
      </c>
      <c r="AA82" s="328">
        <v>729</v>
      </c>
      <c r="AB82" s="328">
        <v>729</v>
      </c>
      <c r="AC82" s="271">
        <v>0</v>
      </c>
      <c r="AD82" s="271">
        <v>-4</v>
      </c>
      <c r="AE82" s="304">
        <v>5</v>
      </c>
      <c r="AF82" s="248">
        <v>0.01</v>
      </c>
      <c r="AG82" s="304">
        <v>-96</v>
      </c>
      <c r="AH82" s="248">
        <v>-0.12</v>
      </c>
    </row>
    <row r="83" spans="1:34" x14ac:dyDescent="0.2">
      <c r="A83" s="424"/>
      <c r="B83" s="307" t="s">
        <v>41</v>
      </c>
      <c r="C83" s="328">
        <v>8985</v>
      </c>
      <c r="D83" s="328">
        <v>8834</v>
      </c>
      <c r="E83" s="328">
        <v>8635</v>
      </c>
      <c r="F83" s="328">
        <v>8404</v>
      </c>
      <c r="G83" s="328">
        <v>8163</v>
      </c>
      <c r="H83" s="328">
        <v>7975</v>
      </c>
      <c r="I83" s="328">
        <v>7843</v>
      </c>
      <c r="J83" s="328">
        <v>7846</v>
      </c>
      <c r="K83" s="328">
        <v>7906</v>
      </c>
      <c r="L83" s="328">
        <v>8057</v>
      </c>
      <c r="M83" s="328">
        <v>8261</v>
      </c>
      <c r="N83" s="328">
        <v>8430</v>
      </c>
      <c r="O83" s="328">
        <v>8528</v>
      </c>
      <c r="P83" s="328">
        <v>8687</v>
      </c>
      <c r="Q83" s="328">
        <v>8769</v>
      </c>
      <c r="R83" s="328">
        <v>8750</v>
      </c>
      <c r="S83" s="328">
        <v>8693</v>
      </c>
      <c r="T83" s="328">
        <v>8664</v>
      </c>
      <c r="U83" s="328">
        <v>8539</v>
      </c>
      <c r="V83" s="328">
        <v>8404</v>
      </c>
      <c r="W83" s="328">
        <v>8272</v>
      </c>
      <c r="X83" s="328">
        <v>8120</v>
      </c>
      <c r="Y83" s="328">
        <v>7990</v>
      </c>
      <c r="Z83" s="328">
        <v>7877</v>
      </c>
      <c r="AA83" s="328">
        <v>7809</v>
      </c>
      <c r="AB83" s="328">
        <v>7775</v>
      </c>
      <c r="AC83" s="271">
        <v>-72</v>
      </c>
      <c r="AD83" s="271">
        <v>-48</v>
      </c>
      <c r="AE83" s="304">
        <v>-724</v>
      </c>
      <c r="AF83" s="248">
        <v>-0.08</v>
      </c>
      <c r="AG83" s="304">
        <v>-1210</v>
      </c>
      <c r="AH83" s="248">
        <v>-0.13</v>
      </c>
    </row>
    <row r="84" spans="1:34" x14ac:dyDescent="0.2">
      <c r="A84" s="424"/>
      <c r="B84" s="307" t="s">
        <v>42</v>
      </c>
      <c r="C84" s="328">
        <v>6421</v>
      </c>
      <c r="D84" s="328">
        <v>6418</v>
      </c>
      <c r="E84" s="328">
        <v>6379</v>
      </c>
      <c r="F84" s="328">
        <v>6286</v>
      </c>
      <c r="G84" s="328">
        <v>6179</v>
      </c>
      <c r="H84" s="328">
        <v>6117</v>
      </c>
      <c r="I84" s="328">
        <v>6070</v>
      </c>
      <c r="J84" s="328">
        <v>5989</v>
      </c>
      <c r="K84" s="328">
        <v>5881</v>
      </c>
      <c r="L84" s="328">
        <v>5730</v>
      </c>
      <c r="M84" s="328">
        <v>5610</v>
      </c>
      <c r="N84" s="328">
        <v>5527</v>
      </c>
      <c r="O84" s="328">
        <v>5530</v>
      </c>
      <c r="P84" s="328">
        <v>5570</v>
      </c>
      <c r="Q84" s="328">
        <v>5670</v>
      </c>
      <c r="R84" s="328">
        <v>5806</v>
      </c>
      <c r="S84" s="328">
        <v>5919</v>
      </c>
      <c r="T84" s="328">
        <v>5984</v>
      </c>
      <c r="U84" s="328">
        <v>6089</v>
      </c>
      <c r="V84" s="328">
        <v>6144</v>
      </c>
      <c r="W84" s="328">
        <v>6131</v>
      </c>
      <c r="X84" s="328">
        <v>6092</v>
      </c>
      <c r="Y84" s="328">
        <v>6073</v>
      </c>
      <c r="Z84" s="328">
        <v>5989</v>
      </c>
      <c r="AA84" s="328">
        <v>5900</v>
      </c>
      <c r="AB84" s="328">
        <v>5812</v>
      </c>
      <c r="AC84" s="271">
        <v>-81</v>
      </c>
      <c r="AD84" s="271">
        <v>-24</v>
      </c>
      <c r="AE84" s="304">
        <v>-811</v>
      </c>
      <c r="AF84" s="248">
        <v>-0.13</v>
      </c>
      <c r="AG84" s="304">
        <v>-609</v>
      </c>
      <c r="AH84" s="248">
        <v>-0.09</v>
      </c>
    </row>
    <row r="85" spans="1:34" x14ac:dyDescent="0.2">
      <c r="A85" s="424"/>
      <c r="B85" s="307" t="s">
        <v>43</v>
      </c>
      <c r="C85" s="328">
        <v>4175</v>
      </c>
      <c r="D85" s="328">
        <v>4342</v>
      </c>
      <c r="E85" s="328">
        <v>4495</v>
      </c>
      <c r="F85" s="328">
        <v>4681</v>
      </c>
      <c r="G85" s="328">
        <v>4771</v>
      </c>
      <c r="H85" s="328">
        <v>4782</v>
      </c>
      <c r="I85" s="328">
        <v>4777</v>
      </c>
      <c r="J85" s="328">
        <v>4745</v>
      </c>
      <c r="K85" s="328">
        <v>4672</v>
      </c>
      <c r="L85" s="328">
        <v>4599</v>
      </c>
      <c r="M85" s="328">
        <v>4556</v>
      </c>
      <c r="N85" s="328">
        <v>4525</v>
      </c>
      <c r="O85" s="328">
        <v>4466</v>
      </c>
      <c r="P85" s="328">
        <v>4388</v>
      </c>
      <c r="Q85" s="328">
        <v>4279</v>
      </c>
      <c r="R85" s="328">
        <v>4192</v>
      </c>
      <c r="S85" s="328">
        <v>4131</v>
      </c>
      <c r="T85" s="328">
        <v>4133</v>
      </c>
      <c r="U85" s="328">
        <v>4162</v>
      </c>
      <c r="V85" s="328">
        <v>4235</v>
      </c>
      <c r="W85" s="328">
        <v>4334</v>
      </c>
      <c r="X85" s="328">
        <v>4416</v>
      </c>
      <c r="Y85" s="328">
        <v>4463</v>
      </c>
      <c r="Z85" s="328">
        <v>4540</v>
      </c>
      <c r="AA85" s="328">
        <v>4580</v>
      </c>
      <c r="AB85" s="328">
        <v>4571</v>
      </c>
      <c r="AC85" s="271">
        <v>38</v>
      </c>
      <c r="AD85" s="271">
        <v>16</v>
      </c>
      <c r="AE85" s="304">
        <v>381</v>
      </c>
      <c r="AF85" s="248">
        <v>0.09</v>
      </c>
      <c r="AG85" s="304">
        <v>395</v>
      </c>
      <c r="AH85" s="248">
        <v>0.09</v>
      </c>
    </row>
    <row r="86" spans="1:34" x14ac:dyDescent="0.2">
      <c r="A86" s="424"/>
      <c r="B86" s="307" t="s">
        <v>44</v>
      </c>
      <c r="C86" s="328">
        <v>2659</v>
      </c>
      <c r="D86" s="328">
        <v>2653</v>
      </c>
      <c r="E86" s="328">
        <v>2648</v>
      </c>
      <c r="F86" s="328">
        <v>2638</v>
      </c>
      <c r="G86" s="328">
        <v>2660</v>
      </c>
      <c r="H86" s="328">
        <v>2708</v>
      </c>
      <c r="I86" s="328">
        <v>2761</v>
      </c>
      <c r="J86" s="328">
        <v>2803</v>
      </c>
      <c r="K86" s="328">
        <v>2863</v>
      </c>
      <c r="L86" s="328">
        <v>2919</v>
      </c>
      <c r="M86" s="328">
        <v>2927</v>
      </c>
      <c r="N86" s="328">
        <v>2925</v>
      </c>
      <c r="O86" s="328">
        <v>2906</v>
      </c>
      <c r="P86" s="328">
        <v>2862</v>
      </c>
      <c r="Q86" s="328">
        <v>2817</v>
      </c>
      <c r="R86" s="328">
        <v>2792</v>
      </c>
      <c r="S86" s="328">
        <v>2773</v>
      </c>
      <c r="T86" s="328">
        <v>2738</v>
      </c>
      <c r="U86" s="328">
        <v>2691</v>
      </c>
      <c r="V86" s="328">
        <v>2625</v>
      </c>
      <c r="W86" s="328">
        <v>2572</v>
      </c>
      <c r="X86" s="328">
        <v>2536</v>
      </c>
      <c r="Y86" s="328">
        <v>2536</v>
      </c>
      <c r="Z86" s="328">
        <v>2554</v>
      </c>
      <c r="AA86" s="328">
        <v>2597</v>
      </c>
      <c r="AB86" s="328">
        <v>2657</v>
      </c>
      <c r="AC86" s="271">
        <v>27</v>
      </c>
      <c r="AD86" s="271">
        <v>0</v>
      </c>
      <c r="AE86" s="304">
        <v>268</v>
      </c>
      <c r="AF86" s="248">
        <v>0.1</v>
      </c>
      <c r="AG86" s="304">
        <v>-2</v>
      </c>
      <c r="AH86" s="248">
        <v>0</v>
      </c>
    </row>
    <row r="87" spans="1:34" x14ac:dyDescent="0.2">
      <c r="A87" s="424"/>
      <c r="B87" s="307" t="s">
        <v>45</v>
      </c>
      <c r="C87" s="328">
        <v>5724</v>
      </c>
      <c r="D87" s="328">
        <v>5526</v>
      </c>
      <c r="E87" s="328">
        <v>5388</v>
      </c>
      <c r="F87" s="328">
        <v>5280</v>
      </c>
      <c r="G87" s="328">
        <v>5451</v>
      </c>
      <c r="H87" s="328">
        <v>5592</v>
      </c>
      <c r="I87" s="328">
        <v>5647</v>
      </c>
      <c r="J87" s="328">
        <v>5703</v>
      </c>
      <c r="K87" s="328">
        <v>5751</v>
      </c>
      <c r="L87" s="328">
        <v>5802</v>
      </c>
      <c r="M87" s="328">
        <v>5906</v>
      </c>
      <c r="N87" s="328">
        <v>6022</v>
      </c>
      <c r="O87" s="328">
        <v>6114</v>
      </c>
      <c r="P87" s="328">
        <v>6244</v>
      </c>
      <c r="Q87" s="328">
        <v>6366</v>
      </c>
      <c r="R87" s="328">
        <v>6384</v>
      </c>
      <c r="S87" s="328">
        <v>6380</v>
      </c>
      <c r="T87" s="328">
        <v>6339</v>
      </c>
      <c r="U87" s="328">
        <v>6244</v>
      </c>
      <c r="V87" s="328">
        <v>6149</v>
      </c>
      <c r="W87" s="328">
        <v>6094</v>
      </c>
      <c r="X87" s="328">
        <v>6053</v>
      </c>
      <c r="Y87" s="328">
        <v>5976</v>
      </c>
      <c r="Z87" s="328">
        <v>5875</v>
      </c>
      <c r="AA87" s="328">
        <v>5732</v>
      </c>
      <c r="AB87" s="328">
        <v>5618</v>
      </c>
      <c r="AC87" s="271">
        <v>18</v>
      </c>
      <c r="AD87" s="271">
        <v>-4</v>
      </c>
      <c r="AE87" s="304">
        <v>182</v>
      </c>
      <c r="AF87" s="248">
        <v>0.03</v>
      </c>
      <c r="AG87" s="304">
        <v>-106</v>
      </c>
      <c r="AH87" s="248">
        <v>-0.02</v>
      </c>
    </row>
    <row r="88" spans="1:34" x14ac:dyDescent="0.2">
      <c r="A88" s="424"/>
      <c r="B88" s="307" t="s">
        <v>46</v>
      </c>
      <c r="C88" s="328">
        <v>21238</v>
      </c>
      <c r="D88" s="328">
        <v>19857</v>
      </c>
      <c r="E88" s="328">
        <v>18637</v>
      </c>
      <c r="F88" s="328">
        <v>17402</v>
      </c>
      <c r="G88" s="328">
        <v>16741</v>
      </c>
      <c r="H88" s="328">
        <v>16360</v>
      </c>
      <c r="I88" s="328">
        <v>16438</v>
      </c>
      <c r="J88" s="328">
        <v>16696</v>
      </c>
      <c r="K88" s="328">
        <v>17044</v>
      </c>
      <c r="L88" s="328">
        <v>17597</v>
      </c>
      <c r="M88" s="328">
        <v>18055</v>
      </c>
      <c r="N88" s="328">
        <v>18236</v>
      </c>
      <c r="O88" s="328">
        <v>18419</v>
      </c>
      <c r="P88" s="328">
        <v>18575</v>
      </c>
      <c r="Q88" s="328">
        <v>18740</v>
      </c>
      <c r="R88" s="328">
        <v>19077</v>
      </c>
      <c r="S88" s="328">
        <v>19451</v>
      </c>
      <c r="T88" s="328">
        <v>19748</v>
      </c>
      <c r="U88" s="328">
        <v>20170</v>
      </c>
      <c r="V88" s="328">
        <v>20567</v>
      </c>
      <c r="W88" s="328">
        <v>20627</v>
      </c>
      <c r="X88" s="328">
        <v>20613</v>
      </c>
      <c r="Y88" s="328">
        <v>20479</v>
      </c>
      <c r="Z88" s="328">
        <v>20175</v>
      </c>
      <c r="AA88" s="328">
        <v>19869</v>
      </c>
      <c r="AB88" s="328">
        <v>19693</v>
      </c>
      <c r="AC88" s="271">
        <v>-318</v>
      </c>
      <c r="AD88" s="271">
        <v>-62</v>
      </c>
      <c r="AE88" s="304">
        <v>-3183</v>
      </c>
      <c r="AF88" s="248">
        <v>-0.15</v>
      </c>
      <c r="AG88" s="304">
        <v>-1546</v>
      </c>
      <c r="AH88" s="248">
        <v>-7.0000000000000007E-2</v>
      </c>
    </row>
    <row r="89" spans="1:34" x14ac:dyDescent="0.2">
      <c r="A89" s="424"/>
      <c r="B89" s="307" t="s">
        <v>47</v>
      </c>
      <c r="C89" s="328">
        <v>47560</v>
      </c>
      <c r="D89" s="328">
        <v>46676</v>
      </c>
      <c r="E89" s="328">
        <v>45308</v>
      </c>
      <c r="F89" s="328">
        <v>44426</v>
      </c>
      <c r="G89" s="328">
        <v>43606</v>
      </c>
      <c r="H89" s="328">
        <v>42402</v>
      </c>
      <c r="I89" s="328">
        <v>40905</v>
      </c>
      <c r="J89" s="328">
        <v>39650</v>
      </c>
      <c r="K89" s="328">
        <v>38241</v>
      </c>
      <c r="L89" s="328">
        <v>36803</v>
      </c>
      <c r="M89" s="328">
        <v>35974</v>
      </c>
      <c r="N89" s="328">
        <v>36153</v>
      </c>
      <c r="O89" s="328">
        <v>36723</v>
      </c>
      <c r="P89" s="328">
        <v>37495</v>
      </c>
      <c r="Q89" s="328">
        <v>38714</v>
      </c>
      <c r="R89" s="328">
        <v>39730</v>
      </c>
      <c r="S89" s="328">
        <v>40135</v>
      </c>
      <c r="T89" s="328">
        <v>40543</v>
      </c>
      <c r="U89" s="328">
        <v>40895</v>
      </c>
      <c r="V89" s="328">
        <v>41264</v>
      </c>
      <c r="W89" s="328">
        <v>42010</v>
      </c>
      <c r="X89" s="328">
        <v>42836</v>
      </c>
      <c r="Y89" s="328">
        <v>43496</v>
      </c>
      <c r="Z89" s="328">
        <v>44428</v>
      </c>
      <c r="AA89" s="328">
        <v>45307</v>
      </c>
      <c r="AB89" s="328">
        <v>45446</v>
      </c>
      <c r="AC89" s="271">
        <v>-1159</v>
      </c>
      <c r="AD89" s="271">
        <v>-85</v>
      </c>
      <c r="AE89" s="304">
        <v>-11587</v>
      </c>
      <c r="AF89" s="248">
        <v>-0.24</v>
      </c>
      <c r="AG89" s="304">
        <v>-2115</v>
      </c>
      <c r="AH89" s="248">
        <v>-0.04</v>
      </c>
    </row>
    <row r="90" spans="1:34" x14ac:dyDescent="0.2">
      <c r="A90" s="424"/>
      <c r="B90" s="307" t="s">
        <v>48</v>
      </c>
      <c r="C90" s="328">
        <v>50525</v>
      </c>
      <c r="D90" s="328">
        <v>51660</v>
      </c>
      <c r="E90" s="328">
        <v>52816</v>
      </c>
      <c r="F90" s="328">
        <v>53285</v>
      </c>
      <c r="G90" s="328">
        <v>53321</v>
      </c>
      <c r="H90" s="328">
        <v>53037</v>
      </c>
      <c r="I90" s="328">
        <v>52554</v>
      </c>
      <c r="J90" s="328">
        <v>51555</v>
      </c>
      <c r="K90" s="328">
        <v>51082</v>
      </c>
      <c r="L90" s="328">
        <v>50162</v>
      </c>
      <c r="M90" s="328">
        <v>48794</v>
      </c>
      <c r="N90" s="328">
        <v>47089</v>
      </c>
      <c r="O90" s="328">
        <v>45654</v>
      </c>
      <c r="P90" s="328">
        <v>44046</v>
      </c>
      <c r="Q90" s="328">
        <v>42401</v>
      </c>
      <c r="R90" s="328">
        <v>41457</v>
      </c>
      <c r="S90" s="328">
        <v>41669</v>
      </c>
      <c r="T90" s="328">
        <v>42336</v>
      </c>
      <c r="U90" s="328">
        <v>43237</v>
      </c>
      <c r="V90" s="328">
        <v>44652</v>
      </c>
      <c r="W90" s="328">
        <v>45833</v>
      </c>
      <c r="X90" s="328">
        <v>46309</v>
      </c>
      <c r="Y90" s="328">
        <v>46786</v>
      </c>
      <c r="Z90" s="328">
        <v>47198</v>
      </c>
      <c r="AA90" s="328">
        <v>47632</v>
      </c>
      <c r="AB90" s="328">
        <v>48498</v>
      </c>
      <c r="AC90" s="271">
        <v>-173</v>
      </c>
      <c r="AD90" s="271">
        <v>-81</v>
      </c>
      <c r="AE90" s="304">
        <v>-1731</v>
      </c>
      <c r="AF90" s="248">
        <v>-0.03</v>
      </c>
      <c r="AG90" s="304">
        <v>-2027</v>
      </c>
      <c r="AH90" s="248">
        <v>-0.04</v>
      </c>
    </row>
    <row r="91" spans="1:34" x14ac:dyDescent="0.2">
      <c r="A91" s="424"/>
      <c r="B91" s="307" t="s">
        <v>49</v>
      </c>
      <c r="C91" s="328">
        <v>26183</v>
      </c>
      <c r="D91" s="328">
        <v>26827</v>
      </c>
      <c r="E91" s="328">
        <v>27456</v>
      </c>
      <c r="F91" s="328">
        <v>28063</v>
      </c>
      <c r="G91" s="328">
        <v>28671</v>
      </c>
      <c r="H91" s="328">
        <v>29279</v>
      </c>
      <c r="I91" s="328">
        <v>29770</v>
      </c>
      <c r="J91" s="328">
        <v>30290</v>
      </c>
      <c r="K91" s="328">
        <v>30414</v>
      </c>
      <c r="L91" s="328">
        <v>30452</v>
      </c>
      <c r="M91" s="328">
        <v>30307</v>
      </c>
      <c r="N91" s="328">
        <v>30047</v>
      </c>
      <c r="O91" s="328">
        <v>29491</v>
      </c>
      <c r="P91" s="328">
        <v>29233</v>
      </c>
      <c r="Q91" s="328">
        <v>28720</v>
      </c>
      <c r="R91" s="328">
        <v>27948</v>
      </c>
      <c r="S91" s="328">
        <v>26982</v>
      </c>
      <c r="T91" s="328">
        <v>26168</v>
      </c>
      <c r="U91" s="328">
        <v>25257</v>
      </c>
      <c r="V91" s="328">
        <v>24324</v>
      </c>
      <c r="W91" s="328">
        <v>23791</v>
      </c>
      <c r="X91" s="328">
        <v>23918</v>
      </c>
      <c r="Y91" s="328">
        <v>24308</v>
      </c>
      <c r="Z91" s="328">
        <v>24833</v>
      </c>
      <c r="AA91" s="328">
        <v>25651</v>
      </c>
      <c r="AB91" s="328">
        <v>26335</v>
      </c>
      <c r="AC91" s="271">
        <v>412</v>
      </c>
      <c r="AD91" s="271">
        <v>6</v>
      </c>
      <c r="AE91" s="304">
        <v>4124</v>
      </c>
      <c r="AF91" s="248">
        <v>0.16</v>
      </c>
      <c r="AG91" s="304">
        <v>152</v>
      </c>
      <c r="AH91" s="248">
        <v>0.01</v>
      </c>
    </row>
    <row r="92" spans="1:34" x14ac:dyDescent="0.2">
      <c r="A92" s="424"/>
      <c r="B92" s="307" t="s">
        <v>50</v>
      </c>
      <c r="C92" s="328">
        <v>13012</v>
      </c>
      <c r="D92" s="328">
        <v>12767</v>
      </c>
      <c r="E92" s="328">
        <v>12614</v>
      </c>
      <c r="F92" s="328">
        <v>12602</v>
      </c>
      <c r="G92" s="328">
        <v>12903</v>
      </c>
      <c r="H92" s="328">
        <v>13205</v>
      </c>
      <c r="I92" s="328">
        <v>13539</v>
      </c>
      <c r="J92" s="328">
        <v>13874</v>
      </c>
      <c r="K92" s="328">
        <v>14200</v>
      </c>
      <c r="L92" s="328">
        <v>14520</v>
      </c>
      <c r="M92" s="328">
        <v>14841</v>
      </c>
      <c r="N92" s="328">
        <v>15102</v>
      </c>
      <c r="O92" s="328">
        <v>15377</v>
      </c>
      <c r="P92" s="328">
        <v>15450</v>
      </c>
      <c r="Q92" s="328">
        <v>15479</v>
      </c>
      <c r="R92" s="328">
        <v>15416</v>
      </c>
      <c r="S92" s="328">
        <v>15294</v>
      </c>
      <c r="T92" s="328">
        <v>15020</v>
      </c>
      <c r="U92" s="328">
        <v>14897</v>
      </c>
      <c r="V92" s="328">
        <v>14645</v>
      </c>
      <c r="W92" s="328">
        <v>14260</v>
      </c>
      <c r="X92" s="328">
        <v>13772</v>
      </c>
      <c r="Y92" s="328">
        <v>13360</v>
      </c>
      <c r="Z92" s="328">
        <v>12901</v>
      </c>
      <c r="AA92" s="328">
        <v>12430</v>
      </c>
      <c r="AB92" s="328">
        <v>12163</v>
      </c>
      <c r="AC92" s="271">
        <v>183</v>
      </c>
      <c r="AD92" s="271">
        <v>-34</v>
      </c>
      <c r="AE92" s="304">
        <v>1830</v>
      </c>
      <c r="AF92" s="248">
        <v>0.14000000000000001</v>
      </c>
      <c r="AG92" s="304">
        <v>-848</v>
      </c>
      <c r="AH92" s="248">
        <v>-7.0000000000000007E-2</v>
      </c>
    </row>
    <row r="93" spans="1:34" x14ac:dyDescent="0.2">
      <c r="A93" s="424"/>
      <c r="B93" s="307" t="s">
        <v>51</v>
      </c>
      <c r="C93" s="328">
        <v>8458</v>
      </c>
      <c r="D93" s="328">
        <v>8423</v>
      </c>
      <c r="E93" s="328">
        <v>8358</v>
      </c>
      <c r="F93" s="328">
        <v>8208</v>
      </c>
      <c r="G93" s="328">
        <v>7893</v>
      </c>
      <c r="H93" s="328">
        <v>7786</v>
      </c>
      <c r="I93" s="328">
        <v>7767</v>
      </c>
      <c r="J93" s="328">
        <v>7811</v>
      </c>
      <c r="K93" s="328">
        <v>7943</v>
      </c>
      <c r="L93" s="328">
        <v>8144</v>
      </c>
      <c r="M93" s="328">
        <v>8347</v>
      </c>
      <c r="N93" s="328">
        <v>8569</v>
      </c>
      <c r="O93" s="328">
        <v>8791</v>
      </c>
      <c r="P93" s="328">
        <v>9008</v>
      </c>
      <c r="Q93" s="328">
        <v>9223</v>
      </c>
      <c r="R93" s="328">
        <v>9438</v>
      </c>
      <c r="S93" s="328">
        <v>9614</v>
      </c>
      <c r="T93" s="328">
        <v>9799</v>
      </c>
      <c r="U93" s="328">
        <v>9854</v>
      </c>
      <c r="V93" s="328">
        <v>9881</v>
      </c>
      <c r="W93" s="328">
        <v>9850</v>
      </c>
      <c r="X93" s="328">
        <v>9779</v>
      </c>
      <c r="Y93" s="328">
        <v>9612</v>
      </c>
      <c r="Z93" s="328">
        <v>9540</v>
      </c>
      <c r="AA93" s="328">
        <v>9387</v>
      </c>
      <c r="AB93" s="328">
        <v>9145</v>
      </c>
      <c r="AC93" s="271">
        <v>-11</v>
      </c>
      <c r="AD93" s="271">
        <v>27</v>
      </c>
      <c r="AE93" s="304">
        <v>-111</v>
      </c>
      <c r="AF93" s="248">
        <v>-0.01</v>
      </c>
      <c r="AG93" s="304">
        <v>687</v>
      </c>
      <c r="AH93" s="248">
        <v>0.08</v>
      </c>
    </row>
    <row r="94" spans="1:34" x14ac:dyDescent="0.2">
      <c r="A94" s="424"/>
      <c r="B94" s="307" t="s">
        <v>52</v>
      </c>
      <c r="C94" s="328">
        <v>8078</v>
      </c>
      <c r="D94" s="328">
        <v>8555</v>
      </c>
      <c r="E94" s="328">
        <v>8954</v>
      </c>
      <c r="F94" s="328">
        <v>9504</v>
      </c>
      <c r="G94" s="328">
        <v>10357</v>
      </c>
      <c r="H94" s="328">
        <v>10829</v>
      </c>
      <c r="I94" s="328">
        <v>11139</v>
      </c>
      <c r="J94" s="328">
        <v>11421</v>
      </c>
      <c r="K94" s="328">
        <v>11590</v>
      </c>
      <c r="L94" s="328">
        <v>11172</v>
      </c>
      <c r="M94" s="328">
        <v>11045</v>
      </c>
      <c r="N94" s="328">
        <v>11044</v>
      </c>
      <c r="O94" s="328">
        <v>11129</v>
      </c>
      <c r="P94" s="328">
        <v>11342</v>
      </c>
      <c r="Q94" s="328">
        <v>11652</v>
      </c>
      <c r="R94" s="328">
        <v>11967</v>
      </c>
      <c r="S94" s="328">
        <v>12310</v>
      </c>
      <c r="T94" s="328">
        <v>12650</v>
      </c>
      <c r="U94" s="328">
        <v>12984</v>
      </c>
      <c r="V94" s="328">
        <v>13316</v>
      </c>
      <c r="W94" s="328">
        <v>13648</v>
      </c>
      <c r="X94" s="328">
        <v>13924</v>
      </c>
      <c r="Y94" s="328">
        <v>14210</v>
      </c>
      <c r="Z94" s="328">
        <v>14307</v>
      </c>
      <c r="AA94" s="328">
        <v>14364</v>
      </c>
      <c r="AB94" s="328">
        <v>14338</v>
      </c>
      <c r="AC94" s="271">
        <v>297</v>
      </c>
      <c r="AD94" s="271">
        <v>250</v>
      </c>
      <c r="AE94" s="304">
        <v>2967</v>
      </c>
      <c r="AF94" s="248">
        <v>0.37</v>
      </c>
      <c r="AG94" s="304">
        <v>6260</v>
      </c>
      <c r="AH94" s="248">
        <v>0.78</v>
      </c>
    </row>
    <row r="95" spans="1:34" x14ac:dyDescent="0.2">
      <c r="A95" s="424"/>
      <c r="B95" s="307" t="s">
        <v>53</v>
      </c>
      <c r="C95" s="328">
        <v>4185</v>
      </c>
      <c r="D95" s="328">
        <v>4322</v>
      </c>
      <c r="E95" s="328">
        <v>4426</v>
      </c>
      <c r="F95" s="328">
        <v>4478</v>
      </c>
      <c r="G95" s="328">
        <v>4522</v>
      </c>
      <c r="H95" s="328">
        <v>4619</v>
      </c>
      <c r="I95" s="328">
        <v>4745</v>
      </c>
      <c r="J95" s="328">
        <v>4828</v>
      </c>
      <c r="K95" s="328">
        <v>4984</v>
      </c>
      <c r="L95" s="328">
        <v>5458</v>
      </c>
      <c r="M95" s="328">
        <v>5722</v>
      </c>
      <c r="N95" s="328">
        <v>5895</v>
      </c>
      <c r="O95" s="328">
        <v>6045</v>
      </c>
      <c r="P95" s="328">
        <v>6134</v>
      </c>
      <c r="Q95" s="328">
        <v>5935</v>
      </c>
      <c r="R95" s="328">
        <v>5889</v>
      </c>
      <c r="S95" s="328">
        <v>5909</v>
      </c>
      <c r="T95" s="328">
        <v>5974</v>
      </c>
      <c r="U95" s="328">
        <v>6109</v>
      </c>
      <c r="V95" s="328">
        <v>6295</v>
      </c>
      <c r="W95" s="328">
        <v>6485</v>
      </c>
      <c r="X95" s="328">
        <v>6689</v>
      </c>
      <c r="Y95" s="328">
        <v>6889</v>
      </c>
      <c r="Z95" s="328">
        <v>7089</v>
      </c>
      <c r="AA95" s="328">
        <v>7288</v>
      </c>
      <c r="AB95" s="328">
        <v>7489</v>
      </c>
      <c r="AC95" s="271">
        <v>154</v>
      </c>
      <c r="AD95" s="271">
        <v>132</v>
      </c>
      <c r="AE95" s="304">
        <v>1537</v>
      </c>
      <c r="AF95" s="248">
        <v>0.37</v>
      </c>
      <c r="AG95" s="304">
        <v>3304</v>
      </c>
      <c r="AH95" s="248">
        <v>0.79</v>
      </c>
    </row>
    <row r="96" spans="1:34" x14ac:dyDescent="0.2">
      <c r="A96" s="424"/>
      <c r="B96" s="307" t="s">
        <v>54</v>
      </c>
      <c r="C96" s="328">
        <v>1580</v>
      </c>
      <c r="D96" s="328">
        <v>1614</v>
      </c>
      <c r="E96" s="328">
        <v>1651</v>
      </c>
      <c r="F96" s="328">
        <v>1682</v>
      </c>
      <c r="G96" s="328">
        <v>1707</v>
      </c>
      <c r="H96" s="328">
        <v>1748</v>
      </c>
      <c r="I96" s="328">
        <v>1781</v>
      </c>
      <c r="J96" s="328">
        <v>1804</v>
      </c>
      <c r="K96" s="328">
        <v>1804</v>
      </c>
      <c r="L96" s="328">
        <v>1828</v>
      </c>
      <c r="M96" s="328">
        <v>1877</v>
      </c>
      <c r="N96" s="328">
        <v>1937</v>
      </c>
      <c r="O96" s="328">
        <v>1977</v>
      </c>
      <c r="P96" s="328">
        <v>2045</v>
      </c>
      <c r="Q96" s="328">
        <v>2259</v>
      </c>
      <c r="R96" s="328">
        <v>2378</v>
      </c>
      <c r="S96" s="328">
        <v>2455</v>
      </c>
      <c r="T96" s="328">
        <v>2516</v>
      </c>
      <c r="U96" s="328">
        <v>2552</v>
      </c>
      <c r="V96" s="328">
        <v>2485</v>
      </c>
      <c r="W96" s="328">
        <v>2480</v>
      </c>
      <c r="X96" s="328">
        <v>2504</v>
      </c>
      <c r="Y96" s="328">
        <v>2544</v>
      </c>
      <c r="Z96" s="328">
        <v>2616</v>
      </c>
      <c r="AA96" s="328">
        <v>2708</v>
      </c>
      <c r="AB96" s="328">
        <v>2804</v>
      </c>
      <c r="AC96" s="271">
        <v>30</v>
      </c>
      <c r="AD96" s="271">
        <v>49</v>
      </c>
      <c r="AE96" s="304">
        <v>297</v>
      </c>
      <c r="AF96" s="248">
        <v>0.19</v>
      </c>
      <c r="AG96" s="304">
        <v>1224</v>
      </c>
      <c r="AH96" s="248">
        <v>0.77</v>
      </c>
    </row>
    <row r="97" spans="1:34" x14ac:dyDescent="0.2">
      <c r="A97" s="424"/>
      <c r="B97" s="307" t="s">
        <v>55</v>
      </c>
      <c r="C97" s="328">
        <v>533</v>
      </c>
      <c r="D97" s="328">
        <v>543</v>
      </c>
      <c r="E97" s="328">
        <v>547</v>
      </c>
      <c r="F97" s="328">
        <v>556</v>
      </c>
      <c r="G97" s="328">
        <v>571</v>
      </c>
      <c r="H97" s="328">
        <v>581</v>
      </c>
      <c r="I97" s="328">
        <v>593</v>
      </c>
      <c r="J97" s="328">
        <v>608</v>
      </c>
      <c r="K97" s="328">
        <v>623</v>
      </c>
      <c r="L97" s="328">
        <v>637</v>
      </c>
      <c r="M97" s="328">
        <v>654</v>
      </c>
      <c r="N97" s="328">
        <v>669</v>
      </c>
      <c r="O97" s="328">
        <v>683</v>
      </c>
      <c r="P97" s="328">
        <v>688</v>
      </c>
      <c r="Q97" s="328">
        <v>703</v>
      </c>
      <c r="R97" s="328">
        <v>727</v>
      </c>
      <c r="S97" s="328">
        <v>754</v>
      </c>
      <c r="T97" s="328">
        <v>773</v>
      </c>
      <c r="U97" s="328">
        <v>798</v>
      </c>
      <c r="V97" s="328">
        <v>879</v>
      </c>
      <c r="W97" s="328">
        <v>929</v>
      </c>
      <c r="X97" s="328">
        <v>964</v>
      </c>
      <c r="Y97" s="328">
        <v>988</v>
      </c>
      <c r="Z97" s="328">
        <v>1008</v>
      </c>
      <c r="AA97" s="328">
        <v>1023</v>
      </c>
      <c r="AB97" s="328">
        <v>1045</v>
      </c>
      <c r="AC97" s="271">
        <v>12</v>
      </c>
      <c r="AD97" s="271">
        <v>21</v>
      </c>
      <c r="AE97" s="304">
        <v>121</v>
      </c>
      <c r="AF97" s="248">
        <v>0.23</v>
      </c>
      <c r="AG97" s="304">
        <v>513</v>
      </c>
      <c r="AH97" s="248">
        <v>0.96</v>
      </c>
    </row>
    <row r="98" spans="1:34" s="183" customFormat="1" x14ac:dyDescent="0.2">
      <c r="A98" s="424"/>
      <c r="B98" s="331" t="s">
        <v>59</v>
      </c>
      <c r="C98" s="332">
        <v>210141</v>
      </c>
      <c r="D98" s="332">
        <v>209795</v>
      </c>
      <c r="E98" s="332">
        <v>209064</v>
      </c>
      <c r="F98" s="332">
        <v>208231</v>
      </c>
      <c r="G98" s="332">
        <v>208266</v>
      </c>
      <c r="H98" s="332">
        <v>207788</v>
      </c>
      <c r="I98" s="332">
        <v>207117</v>
      </c>
      <c r="J98" s="332">
        <v>206425</v>
      </c>
      <c r="K98" s="332">
        <v>205810</v>
      </c>
      <c r="L98" s="332">
        <v>204707</v>
      </c>
      <c r="M98" s="332">
        <v>203707</v>
      </c>
      <c r="N98" s="332">
        <v>202997</v>
      </c>
      <c r="O98" s="332">
        <v>202655</v>
      </c>
      <c r="P98" s="332">
        <v>202576</v>
      </c>
      <c r="Q98" s="332">
        <v>202527</v>
      </c>
      <c r="R98" s="332">
        <v>202735</v>
      </c>
      <c r="S98" s="332">
        <v>203241</v>
      </c>
      <c r="T98" s="332">
        <v>204139</v>
      </c>
      <c r="U98" s="332">
        <v>205218</v>
      </c>
      <c r="V98" s="332">
        <v>206597</v>
      </c>
      <c r="W98" s="332">
        <v>208043</v>
      </c>
      <c r="X98" s="332">
        <v>209254</v>
      </c>
      <c r="Y98" s="332">
        <v>210439</v>
      </c>
      <c r="Z98" s="332">
        <v>211659</v>
      </c>
      <c r="AA98" s="332">
        <v>213006</v>
      </c>
      <c r="AB98" s="332">
        <v>214117</v>
      </c>
      <c r="AC98" s="138">
        <v>-643</v>
      </c>
      <c r="AD98" s="138">
        <v>159</v>
      </c>
      <c r="AE98" s="139">
        <v>-6434</v>
      </c>
      <c r="AF98" s="105">
        <v>-0.03</v>
      </c>
      <c r="AG98" s="139">
        <v>3976</v>
      </c>
      <c r="AH98" s="105">
        <v>0.02</v>
      </c>
    </row>
    <row r="99" spans="1:34" ht="6" customHeight="1" x14ac:dyDescent="0.2">
      <c r="A99" s="213"/>
      <c r="B99" s="327"/>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8"/>
      <c r="AC99" s="329"/>
      <c r="AD99" s="329"/>
      <c r="AE99" s="330"/>
      <c r="AF99" s="327"/>
      <c r="AG99" s="330"/>
      <c r="AH99" s="327"/>
    </row>
    <row r="100" spans="1:34" s="183" customFormat="1" x14ac:dyDescent="0.2">
      <c r="A100" s="301" t="s">
        <v>120</v>
      </c>
      <c r="B100" s="309" t="s">
        <v>59</v>
      </c>
      <c r="C100" s="336">
        <v>2477276</v>
      </c>
      <c r="D100" s="336">
        <v>2495622</v>
      </c>
      <c r="E100" s="336">
        <v>2509991</v>
      </c>
      <c r="F100" s="336">
        <v>2524610</v>
      </c>
      <c r="G100" s="336">
        <v>2540480</v>
      </c>
      <c r="H100" s="336">
        <v>2554120</v>
      </c>
      <c r="I100" s="336">
        <v>2566961</v>
      </c>
      <c r="J100" s="336">
        <v>2578761</v>
      </c>
      <c r="K100" s="336">
        <v>2589883</v>
      </c>
      <c r="L100" s="336">
        <v>2600287</v>
      </c>
      <c r="M100" s="336">
        <v>2610871</v>
      </c>
      <c r="N100" s="336">
        <v>2621666</v>
      </c>
      <c r="O100" s="336">
        <v>2631862</v>
      </c>
      <c r="P100" s="336">
        <v>2642888</v>
      </c>
      <c r="Q100" s="336">
        <v>2653668</v>
      </c>
      <c r="R100" s="336">
        <v>2664614</v>
      </c>
      <c r="S100" s="336">
        <v>2675725</v>
      </c>
      <c r="T100" s="336">
        <v>2686350</v>
      </c>
      <c r="U100" s="336">
        <v>2697693</v>
      </c>
      <c r="V100" s="336">
        <v>2708439</v>
      </c>
      <c r="W100" s="336">
        <v>2719180</v>
      </c>
      <c r="X100" s="336">
        <v>2729222</v>
      </c>
      <c r="Y100" s="336">
        <v>2738994</v>
      </c>
      <c r="Z100" s="336">
        <v>2748009</v>
      </c>
      <c r="AA100" s="336">
        <v>2756433</v>
      </c>
      <c r="AB100" s="336">
        <v>2764040</v>
      </c>
      <c r="AC100" s="312">
        <v>13359</v>
      </c>
      <c r="AD100" s="312">
        <v>11471</v>
      </c>
      <c r="AE100" s="313">
        <v>133595</v>
      </c>
      <c r="AF100" s="314">
        <v>0.05</v>
      </c>
      <c r="AG100" s="313">
        <v>286764</v>
      </c>
      <c r="AH100" s="314">
        <v>0.12</v>
      </c>
    </row>
    <row r="102" spans="1:34" x14ac:dyDescent="0.2">
      <c r="A102" s="46" t="s">
        <v>119</v>
      </c>
      <c r="B102" s="47"/>
      <c r="C102" s="47"/>
      <c r="D102" s="48"/>
      <c r="E102" s="48"/>
      <c r="F102" s="48"/>
      <c r="G102" s="48"/>
      <c r="H102" s="48"/>
      <c r="I102" s="48"/>
      <c r="J102" s="48"/>
      <c r="K102" s="48"/>
    </row>
    <row r="103" spans="1:34" x14ac:dyDescent="0.2">
      <c r="A103" s="422" t="str">
        <f>'metadata text'!B9</f>
        <v>1) Household reference person (HRP) is defined as the eldest economically active person in the household, then the eldest inactive person if there was no economically active person.</v>
      </c>
      <c r="B103" s="422"/>
      <c r="C103" s="422"/>
      <c r="D103" s="422"/>
      <c r="E103" s="422"/>
      <c r="F103" s="422"/>
      <c r="G103" s="422"/>
      <c r="H103" s="422"/>
      <c r="I103" s="422"/>
      <c r="J103" s="422"/>
      <c r="K103" s="422"/>
      <c r="L103" s="422"/>
      <c r="M103" s="422"/>
      <c r="N103" s="422"/>
    </row>
    <row r="104" spans="1:34" ht="12.75" customHeight="1" x14ac:dyDescent="0.2">
      <c r="A104" s="397" t="str">
        <f>'metadata text'!B12</f>
        <v>2) Average annual change is the result of dividing the absolute change before rounding by the number of years of the projection, 10 for the period 2018-2028 and 25 for the period 2018-2043.</v>
      </c>
      <c r="B104" s="397"/>
      <c r="C104" s="397"/>
      <c r="D104" s="397"/>
      <c r="E104" s="397"/>
      <c r="F104" s="397"/>
      <c r="G104" s="397"/>
      <c r="H104" s="397"/>
      <c r="I104" s="397"/>
      <c r="J104" s="397"/>
      <c r="K104" s="397"/>
      <c r="L104" s="397"/>
      <c r="M104" s="397"/>
      <c r="N104" s="397"/>
    </row>
    <row r="105" spans="1:34" ht="12.75" customHeight="1" x14ac:dyDescent="0.2">
      <c r="A105" s="133"/>
      <c r="B105" s="267"/>
      <c r="C105" s="267"/>
      <c r="D105" s="267"/>
      <c r="E105" s="267"/>
      <c r="F105" s="267"/>
      <c r="G105" s="267"/>
      <c r="H105" s="267"/>
      <c r="I105" s="267"/>
      <c r="J105" s="267"/>
      <c r="K105" s="267"/>
      <c r="L105" s="267"/>
    </row>
    <row r="106" spans="1:34" ht="12.75" customHeight="1" x14ac:dyDescent="0.2">
      <c r="A106" s="394" t="str">
        <f>'metadata text'!B20</f>
        <v>Household figures are rounded to the nearest whole number. As a result, totals may not equal the sum of their parts.</v>
      </c>
      <c r="B106" s="394"/>
      <c r="C106" s="394"/>
      <c r="D106" s="394"/>
      <c r="E106" s="394"/>
      <c r="F106" s="394"/>
      <c r="G106" s="394"/>
      <c r="H106" s="394"/>
      <c r="I106" s="394"/>
      <c r="J106" s="394"/>
      <c r="K106" s="394"/>
      <c r="L106" s="394"/>
      <c r="M106" s="394"/>
      <c r="N106" s="394"/>
    </row>
    <row r="107" spans="1:34" x14ac:dyDescent="0.2">
      <c r="A107" s="236"/>
      <c r="B107" s="236"/>
    </row>
    <row r="108" spans="1:34" x14ac:dyDescent="0.2">
      <c r="A108" s="50" t="s">
        <v>280</v>
      </c>
      <c r="B108" s="51"/>
      <c r="C108" s="51"/>
    </row>
  </sheetData>
  <mergeCells count="17">
    <mergeCell ref="AG3:AH3"/>
    <mergeCell ref="AG4:AH4"/>
    <mergeCell ref="A22:A37"/>
    <mergeCell ref="AD3:AD4"/>
    <mergeCell ref="AC3:AC4"/>
    <mergeCell ref="AE3:AF3"/>
    <mergeCell ref="AE4:AF4"/>
    <mergeCell ref="C3:AB3"/>
    <mergeCell ref="A106:N106"/>
    <mergeCell ref="Q1:R1"/>
    <mergeCell ref="A1:O1"/>
    <mergeCell ref="A103:N103"/>
    <mergeCell ref="A104:N104"/>
    <mergeCell ref="A52:A68"/>
    <mergeCell ref="A40:A50"/>
    <mergeCell ref="A82:A98"/>
    <mergeCell ref="A70:A80"/>
  </mergeCells>
  <phoneticPr fontId="3" type="noConversion"/>
  <hyperlinks>
    <hyperlink ref="Q1:R1" location="Contents!A1" display="back to contents"/>
  </hyperlinks>
  <pageMargins left="0.74803149606299213" right="0.74803149606299213" top="0.98425196850393704" bottom="0.98425196850393704" header="0.51181102362204722" footer="0.51181102362204722"/>
  <pageSetup paperSize="9" scale="49" fitToWidth="2" fitToHeight="2" orientation="landscape" r:id="rId1"/>
  <headerFooter alignWithMargins="0"/>
  <rowBreaks count="1" manualBreakCount="1">
    <brk id="69" max="30" man="1"/>
  </rowBreaks>
  <ignoredErrors>
    <ignoredError sqref="C4:AB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A66"/>
  <sheetViews>
    <sheetView showGridLines="0" workbookViewId="0">
      <selection sqref="A1:K1"/>
    </sheetView>
  </sheetViews>
  <sheetFormatPr defaultRowHeight="12.75" x14ac:dyDescent="0.2"/>
  <cols>
    <col min="1" max="1" width="11.42578125" style="11" customWidth="1"/>
    <col min="2" max="16384" width="9.140625" style="11"/>
  </cols>
  <sheetData>
    <row r="1" spans="1:27" ht="18" customHeight="1" x14ac:dyDescent="0.25">
      <c r="A1" s="396" t="s">
        <v>171</v>
      </c>
      <c r="B1" s="396"/>
      <c r="C1" s="396"/>
      <c r="D1" s="396"/>
      <c r="E1" s="396"/>
      <c r="F1" s="396"/>
      <c r="G1" s="396"/>
      <c r="H1" s="396"/>
      <c r="I1" s="396"/>
      <c r="J1" s="396"/>
      <c r="K1" s="396"/>
      <c r="M1" s="395" t="s">
        <v>272</v>
      </c>
      <c r="N1" s="395"/>
    </row>
    <row r="2" spans="1:27" ht="15" customHeight="1" x14ac:dyDescent="0.25">
      <c r="A2" s="10"/>
      <c r="B2" s="10"/>
      <c r="C2" s="10"/>
      <c r="D2" s="10"/>
      <c r="E2" s="10"/>
      <c r="F2" s="10"/>
      <c r="G2" s="10"/>
      <c r="H2" s="10"/>
      <c r="I2" s="10"/>
      <c r="J2" s="10"/>
      <c r="K2" s="10"/>
    </row>
    <row r="3" spans="1:27" s="284" customFormat="1" x14ac:dyDescent="0.2">
      <c r="A3" s="163" t="s">
        <v>57</v>
      </c>
      <c r="B3" s="282" t="s">
        <v>139</v>
      </c>
      <c r="C3" s="160" t="s">
        <v>140</v>
      </c>
      <c r="D3" s="160" t="s">
        <v>141</v>
      </c>
      <c r="E3" s="160" t="s">
        <v>142</v>
      </c>
      <c r="F3" s="160" t="s">
        <v>143</v>
      </c>
      <c r="G3" s="160" t="s">
        <v>144</v>
      </c>
      <c r="H3" s="160" t="s">
        <v>145</v>
      </c>
      <c r="I3" s="160" t="s">
        <v>146</v>
      </c>
      <c r="J3" s="160" t="s">
        <v>147</v>
      </c>
      <c r="K3" s="160" t="s">
        <v>148</v>
      </c>
      <c r="L3" s="160" t="s">
        <v>149</v>
      </c>
      <c r="M3" s="160" t="s">
        <v>150</v>
      </c>
      <c r="N3" s="160" t="s">
        <v>151</v>
      </c>
      <c r="O3" s="160" t="s">
        <v>152</v>
      </c>
      <c r="P3" s="160" t="s">
        <v>153</v>
      </c>
      <c r="Q3" s="160" t="s">
        <v>154</v>
      </c>
      <c r="R3" s="160" t="s">
        <v>155</v>
      </c>
      <c r="S3" s="160" t="s">
        <v>156</v>
      </c>
      <c r="T3" s="160" t="s">
        <v>157</v>
      </c>
      <c r="U3" s="160" t="s">
        <v>158</v>
      </c>
      <c r="V3" s="160" t="s">
        <v>159</v>
      </c>
      <c r="W3" s="160" t="s">
        <v>160</v>
      </c>
      <c r="X3" s="160" t="s">
        <v>161</v>
      </c>
      <c r="Y3" s="160" t="s">
        <v>162</v>
      </c>
      <c r="Z3" s="160" t="s">
        <v>163</v>
      </c>
      <c r="AA3" s="283" t="s">
        <v>164</v>
      </c>
    </row>
    <row r="4" spans="1:27" s="159" customFormat="1" x14ac:dyDescent="0.2">
      <c r="A4" s="25" t="s">
        <v>65</v>
      </c>
      <c r="B4" s="285"/>
      <c r="C4" s="285"/>
      <c r="D4" s="285"/>
      <c r="E4" s="285"/>
      <c r="F4" s="285"/>
      <c r="G4" s="285"/>
      <c r="H4" s="285"/>
      <c r="I4" s="285"/>
      <c r="J4" s="285"/>
      <c r="K4" s="285"/>
      <c r="L4" s="286"/>
      <c r="M4" s="286"/>
      <c r="N4" s="286"/>
      <c r="O4" s="286"/>
      <c r="P4" s="286"/>
      <c r="Q4" s="286"/>
      <c r="R4" s="286"/>
      <c r="S4" s="286"/>
      <c r="T4" s="286"/>
      <c r="U4" s="286"/>
      <c r="V4" s="286"/>
      <c r="W4" s="286"/>
      <c r="X4" s="286"/>
      <c r="Y4" s="286"/>
      <c r="Z4" s="286"/>
      <c r="AA4" s="287"/>
    </row>
    <row r="5" spans="1:27" s="33" customFormat="1" x14ac:dyDescent="0.2">
      <c r="A5" s="243" t="s">
        <v>40</v>
      </c>
      <c r="B5" s="222">
        <v>0.03</v>
      </c>
      <c r="C5" s="222">
        <v>0.03</v>
      </c>
      <c r="D5" s="222">
        <v>0.03</v>
      </c>
      <c r="E5" s="222">
        <v>0.03</v>
      </c>
      <c r="F5" s="222">
        <v>0.03</v>
      </c>
      <c r="G5" s="222">
        <v>0.03</v>
      </c>
      <c r="H5" s="222">
        <v>0.03</v>
      </c>
      <c r="I5" s="222">
        <v>0.03</v>
      </c>
      <c r="J5" s="222">
        <v>0.03</v>
      </c>
      <c r="K5" s="222">
        <v>0.03</v>
      </c>
      <c r="L5" s="222">
        <v>0.03</v>
      </c>
      <c r="M5" s="222">
        <v>0.03</v>
      </c>
      <c r="N5" s="222">
        <v>0.03</v>
      </c>
      <c r="O5" s="222">
        <v>0.03</v>
      </c>
      <c r="P5" s="222">
        <v>0.03</v>
      </c>
      <c r="Q5" s="222">
        <v>0.03</v>
      </c>
      <c r="R5" s="222">
        <v>0.03</v>
      </c>
      <c r="S5" s="222">
        <v>0.03</v>
      </c>
      <c r="T5" s="222">
        <v>0.03</v>
      </c>
      <c r="U5" s="222">
        <v>0.03</v>
      </c>
      <c r="V5" s="222">
        <v>0.03</v>
      </c>
      <c r="W5" s="222">
        <v>0.03</v>
      </c>
      <c r="X5" s="222">
        <v>0.03</v>
      </c>
      <c r="Y5" s="222">
        <v>0.03</v>
      </c>
      <c r="Z5" s="222">
        <v>0.03</v>
      </c>
      <c r="AA5" s="223">
        <v>0.03</v>
      </c>
    </row>
    <row r="6" spans="1:27" s="33" customFormat="1" x14ac:dyDescent="0.2">
      <c r="A6" s="243" t="s">
        <v>41</v>
      </c>
      <c r="B6" s="222">
        <v>0.06</v>
      </c>
      <c r="C6" s="222">
        <v>0.06</v>
      </c>
      <c r="D6" s="222">
        <v>0.06</v>
      </c>
      <c r="E6" s="222">
        <v>0.06</v>
      </c>
      <c r="F6" s="222">
        <v>0.06</v>
      </c>
      <c r="G6" s="222">
        <v>0.05</v>
      </c>
      <c r="H6" s="222">
        <v>0.05</v>
      </c>
      <c r="I6" s="222">
        <v>0.05</v>
      </c>
      <c r="J6" s="222">
        <v>0.05</v>
      </c>
      <c r="K6" s="222">
        <v>0.05</v>
      </c>
      <c r="L6" s="222">
        <v>0.05</v>
      </c>
      <c r="M6" s="222">
        <v>0.05</v>
      </c>
      <c r="N6" s="222">
        <v>0.05</v>
      </c>
      <c r="O6" s="222">
        <v>0.05</v>
      </c>
      <c r="P6" s="222">
        <v>0.05</v>
      </c>
      <c r="Q6" s="222">
        <v>0.05</v>
      </c>
      <c r="R6" s="222">
        <v>0.06</v>
      </c>
      <c r="S6" s="222">
        <v>0.06</v>
      </c>
      <c r="T6" s="222">
        <v>0.06</v>
      </c>
      <c r="U6" s="222">
        <v>0.06</v>
      </c>
      <c r="V6" s="222">
        <v>0.06</v>
      </c>
      <c r="W6" s="222">
        <v>0.06</v>
      </c>
      <c r="X6" s="222">
        <v>0.06</v>
      </c>
      <c r="Y6" s="222">
        <v>0.06</v>
      </c>
      <c r="Z6" s="222">
        <v>0.06</v>
      </c>
      <c r="AA6" s="223">
        <v>0.06</v>
      </c>
    </row>
    <row r="7" spans="1:27" s="33" customFormat="1" x14ac:dyDescent="0.2">
      <c r="A7" s="243" t="s">
        <v>42</v>
      </c>
      <c r="B7" s="222">
        <v>0.1</v>
      </c>
      <c r="C7" s="222">
        <v>0.1</v>
      </c>
      <c r="D7" s="222">
        <v>0.1</v>
      </c>
      <c r="E7" s="222">
        <v>0.1</v>
      </c>
      <c r="F7" s="222">
        <v>0.1</v>
      </c>
      <c r="G7" s="222">
        <v>0.1</v>
      </c>
      <c r="H7" s="222">
        <v>0.1</v>
      </c>
      <c r="I7" s="222">
        <v>0.1</v>
      </c>
      <c r="J7" s="222">
        <v>0.1</v>
      </c>
      <c r="K7" s="222">
        <v>0.1</v>
      </c>
      <c r="L7" s="222">
        <v>0.1</v>
      </c>
      <c r="M7" s="222">
        <v>0.1</v>
      </c>
      <c r="N7" s="222">
        <v>0.1</v>
      </c>
      <c r="O7" s="222">
        <v>0.1</v>
      </c>
      <c r="P7" s="222">
        <v>0.1</v>
      </c>
      <c r="Q7" s="222">
        <v>0.1</v>
      </c>
      <c r="R7" s="222">
        <v>0.1</v>
      </c>
      <c r="S7" s="222">
        <v>0.1</v>
      </c>
      <c r="T7" s="222">
        <v>0.1</v>
      </c>
      <c r="U7" s="222">
        <v>0.1</v>
      </c>
      <c r="V7" s="222">
        <v>0.1</v>
      </c>
      <c r="W7" s="222">
        <v>0.1</v>
      </c>
      <c r="X7" s="222">
        <v>0.1</v>
      </c>
      <c r="Y7" s="222">
        <v>0.1</v>
      </c>
      <c r="Z7" s="222">
        <v>0.1</v>
      </c>
      <c r="AA7" s="223">
        <v>0.1</v>
      </c>
    </row>
    <row r="8" spans="1:27" s="33" customFormat="1" x14ac:dyDescent="0.2">
      <c r="A8" s="243" t="s">
        <v>43</v>
      </c>
      <c r="B8" s="222">
        <v>0.12</v>
      </c>
      <c r="C8" s="222">
        <v>0.12</v>
      </c>
      <c r="D8" s="222">
        <v>0.12</v>
      </c>
      <c r="E8" s="222">
        <v>0.12</v>
      </c>
      <c r="F8" s="222">
        <v>0.12</v>
      </c>
      <c r="G8" s="222">
        <v>0.12</v>
      </c>
      <c r="H8" s="222">
        <v>0.12</v>
      </c>
      <c r="I8" s="222">
        <v>0.12</v>
      </c>
      <c r="J8" s="222">
        <v>0.12</v>
      </c>
      <c r="K8" s="222">
        <v>0.12</v>
      </c>
      <c r="L8" s="222">
        <v>0.12</v>
      </c>
      <c r="M8" s="222">
        <v>0.12</v>
      </c>
      <c r="N8" s="222">
        <v>0.12</v>
      </c>
      <c r="O8" s="222">
        <v>0.12</v>
      </c>
      <c r="P8" s="222">
        <v>0.12</v>
      </c>
      <c r="Q8" s="222">
        <v>0.12</v>
      </c>
      <c r="R8" s="222">
        <v>0.12</v>
      </c>
      <c r="S8" s="222">
        <v>0.12</v>
      </c>
      <c r="T8" s="222">
        <v>0.12</v>
      </c>
      <c r="U8" s="222">
        <v>0.12</v>
      </c>
      <c r="V8" s="222">
        <v>0.12</v>
      </c>
      <c r="W8" s="222">
        <v>0.12</v>
      </c>
      <c r="X8" s="222">
        <v>0.12</v>
      </c>
      <c r="Y8" s="222">
        <v>0.12</v>
      </c>
      <c r="Z8" s="222">
        <v>0.12</v>
      </c>
      <c r="AA8" s="223">
        <v>0.12</v>
      </c>
    </row>
    <row r="9" spans="1:27" s="33" customFormat="1" x14ac:dyDescent="0.2">
      <c r="A9" s="243" t="s">
        <v>44</v>
      </c>
      <c r="B9" s="222">
        <v>0.12</v>
      </c>
      <c r="C9" s="222">
        <v>0.12</v>
      </c>
      <c r="D9" s="222">
        <v>0.12</v>
      </c>
      <c r="E9" s="222">
        <v>0.13</v>
      </c>
      <c r="F9" s="222">
        <v>0.13</v>
      </c>
      <c r="G9" s="222">
        <v>0.13</v>
      </c>
      <c r="H9" s="222">
        <v>0.13</v>
      </c>
      <c r="I9" s="222">
        <v>0.13</v>
      </c>
      <c r="J9" s="222">
        <v>0.13</v>
      </c>
      <c r="K9" s="222">
        <v>0.13</v>
      </c>
      <c r="L9" s="222">
        <v>0.13</v>
      </c>
      <c r="M9" s="222">
        <v>0.13</v>
      </c>
      <c r="N9" s="222">
        <v>0.13</v>
      </c>
      <c r="O9" s="222">
        <v>0.13</v>
      </c>
      <c r="P9" s="222">
        <v>0.13</v>
      </c>
      <c r="Q9" s="222">
        <v>0.13</v>
      </c>
      <c r="R9" s="222">
        <v>0.13</v>
      </c>
      <c r="S9" s="222">
        <v>0.13</v>
      </c>
      <c r="T9" s="222">
        <v>0.13</v>
      </c>
      <c r="U9" s="222">
        <v>0.13</v>
      </c>
      <c r="V9" s="222">
        <v>0.13</v>
      </c>
      <c r="W9" s="222">
        <v>0.13</v>
      </c>
      <c r="X9" s="222">
        <v>0.13</v>
      </c>
      <c r="Y9" s="222">
        <v>0.13</v>
      </c>
      <c r="Z9" s="222">
        <v>0.13</v>
      </c>
      <c r="AA9" s="223">
        <v>0.13</v>
      </c>
    </row>
    <row r="10" spans="1:27" s="33" customFormat="1" x14ac:dyDescent="0.2">
      <c r="A10" s="243" t="s">
        <v>45</v>
      </c>
      <c r="B10" s="222">
        <v>0.11</v>
      </c>
      <c r="C10" s="222">
        <v>0.11</v>
      </c>
      <c r="D10" s="222">
        <v>0.12</v>
      </c>
      <c r="E10" s="222">
        <v>0.12</v>
      </c>
      <c r="F10" s="222">
        <v>0.12</v>
      </c>
      <c r="G10" s="222">
        <v>0.12</v>
      </c>
      <c r="H10" s="222">
        <v>0.12</v>
      </c>
      <c r="I10" s="222">
        <v>0.12</v>
      </c>
      <c r="J10" s="222">
        <v>0.12</v>
      </c>
      <c r="K10" s="222">
        <v>0.12</v>
      </c>
      <c r="L10" s="222">
        <v>0.12</v>
      </c>
      <c r="M10" s="222">
        <v>0.12</v>
      </c>
      <c r="N10" s="222">
        <v>0.12</v>
      </c>
      <c r="O10" s="222">
        <v>0.12</v>
      </c>
      <c r="P10" s="222">
        <v>0.12</v>
      </c>
      <c r="Q10" s="222">
        <v>0.12</v>
      </c>
      <c r="R10" s="222">
        <v>0.12</v>
      </c>
      <c r="S10" s="222">
        <v>0.12</v>
      </c>
      <c r="T10" s="222">
        <v>0.12</v>
      </c>
      <c r="U10" s="222">
        <v>0.12</v>
      </c>
      <c r="V10" s="222">
        <v>0.12</v>
      </c>
      <c r="W10" s="222">
        <v>0.12</v>
      </c>
      <c r="X10" s="222">
        <v>0.12</v>
      </c>
      <c r="Y10" s="222">
        <v>0.12</v>
      </c>
      <c r="Z10" s="222">
        <v>0.12</v>
      </c>
      <c r="AA10" s="223">
        <v>0.12</v>
      </c>
    </row>
    <row r="11" spans="1:27" s="33" customFormat="1" x14ac:dyDescent="0.2">
      <c r="A11" s="243" t="s">
        <v>46</v>
      </c>
      <c r="B11" s="222">
        <v>0.13</v>
      </c>
      <c r="C11" s="222">
        <v>0.13</v>
      </c>
      <c r="D11" s="222">
        <v>0.13</v>
      </c>
      <c r="E11" s="222">
        <v>0.13</v>
      </c>
      <c r="F11" s="222">
        <v>0.13</v>
      </c>
      <c r="G11" s="222">
        <v>0.13</v>
      </c>
      <c r="H11" s="222">
        <v>0.13</v>
      </c>
      <c r="I11" s="222">
        <v>0.13</v>
      </c>
      <c r="J11" s="222">
        <v>0.13</v>
      </c>
      <c r="K11" s="222">
        <v>0.13</v>
      </c>
      <c r="L11" s="222">
        <v>0.13</v>
      </c>
      <c r="M11" s="222">
        <v>0.13</v>
      </c>
      <c r="N11" s="222">
        <v>0.13</v>
      </c>
      <c r="O11" s="222">
        <v>0.13</v>
      </c>
      <c r="P11" s="222">
        <v>0.13</v>
      </c>
      <c r="Q11" s="222">
        <v>0.13</v>
      </c>
      <c r="R11" s="222">
        <v>0.13</v>
      </c>
      <c r="S11" s="222">
        <v>0.13</v>
      </c>
      <c r="T11" s="222">
        <v>0.13</v>
      </c>
      <c r="U11" s="222">
        <v>0.13</v>
      </c>
      <c r="V11" s="222">
        <v>0.13</v>
      </c>
      <c r="W11" s="222">
        <v>0.13</v>
      </c>
      <c r="X11" s="222">
        <v>0.13</v>
      </c>
      <c r="Y11" s="222">
        <v>0.13</v>
      </c>
      <c r="Z11" s="222">
        <v>0.13</v>
      </c>
      <c r="AA11" s="223">
        <v>0.14000000000000001</v>
      </c>
    </row>
    <row r="12" spans="1:27" s="33" customFormat="1" x14ac:dyDescent="0.2">
      <c r="A12" s="243" t="s">
        <v>47</v>
      </c>
      <c r="B12" s="222">
        <v>0.17</v>
      </c>
      <c r="C12" s="222">
        <v>0.17</v>
      </c>
      <c r="D12" s="222">
        <v>0.17</v>
      </c>
      <c r="E12" s="222">
        <v>0.17</v>
      </c>
      <c r="F12" s="222">
        <v>0.17</v>
      </c>
      <c r="G12" s="222">
        <v>0.17</v>
      </c>
      <c r="H12" s="222">
        <v>0.17</v>
      </c>
      <c r="I12" s="222">
        <v>0.17</v>
      </c>
      <c r="J12" s="222">
        <v>0.17</v>
      </c>
      <c r="K12" s="222">
        <v>0.17</v>
      </c>
      <c r="L12" s="222">
        <v>0.17</v>
      </c>
      <c r="M12" s="222">
        <v>0.17</v>
      </c>
      <c r="N12" s="222">
        <v>0.17</v>
      </c>
      <c r="O12" s="222">
        <v>0.17</v>
      </c>
      <c r="P12" s="222">
        <v>0.17</v>
      </c>
      <c r="Q12" s="222">
        <v>0.17</v>
      </c>
      <c r="R12" s="222">
        <v>0.17</v>
      </c>
      <c r="S12" s="222">
        <v>0.17</v>
      </c>
      <c r="T12" s="222">
        <v>0.17</v>
      </c>
      <c r="U12" s="222">
        <v>0.17</v>
      </c>
      <c r="V12" s="222">
        <v>0.17</v>
      </c>
      <c r="W12" s="222">
        <v>0.17</v>
      </c>
      <c r="X12" s="222">
        <v>0.17</v>
      </c>
      <c r="Y12" s="222">
        <v>0.17</v>
      </c>
      <c r="Z12" s="222">
        <v>0.17</v>
      </c>
      <c r="AA12" s="223">
        <v>0.17</v>
      </c>
    </row>
    <row r="13" spans="1:27" s="33" customFormat="1" x14ac:dyDescent="0.2">
      <c r="A13" s="243" t="s">
        <v>48</v>
      </c>
      <c r="B13" s="222">
        <v>0.2</v>
      </c>
      <c r="C13" s="222">
        <v>0.2</v>
      </c>
      <c r="D13" s="222">
        <v>0.2</v>
      </c>
      <c r="E13" s="222">
        <v>0.2</v>
      </c>
      <c r="F13" s="222">
        <v>0.2</v>
      </c>
      <c r="G13" s="222">
        <v>0.2</v>
      </c>
      <c r="H13" s="222">
        <v>0.2</v>
      </c>
      <c r="I13" s="222">
        <v>0.2</v>
      </c>
      <c r="J13" s="222">
        <v>0.2</v>
      </c>
      <c r="K13" s="222">
        <v>0.2</v>
      </c>
      <c r="L13" s="222">
        <v>0.2</v>
      </c>
      <c r="M13" s="222">
        <v>0.2</v>
      </c>
      <c r="N13" s="222">
        <v>0.2</v>
      </c>
      <c r="O13" s="222">
        <v>0.2</v>
      </c>
      <c r="P13" s="222">
        <v>0.2</v>
      </c>
      <c r="Q13" s="222">
        <v>0.2</v>
      </c>
      <c r="R13" s="222">
        <v>0.2</v>
      </c>
      <c r="S13" s="222">
        <v>0.2</v>
      </c>
      <c r="T13" s="222">
        <v>0.2</v>
      </c>
      <c r="U13" s="222">
        <v>0.2</v>
      </c>
      <c r="V13" s="222">
        <v>0.2</v>
      </c>
      <c r="W13" s="222">
        <v>0.2</v>
      </c>
      <c r="X13" s="222">
        <v>0.2</v>
      </c>
      <c r="Y13" s="222">
        <v>0.2</v>
      </c>
      <c r="Z13" s="222">
        <v>0.2</v>
      </c>
      <c r="AA13" s="223">
        <v>0.2</v>
      </c>
    </row>
    <row r="14" spans="1:27" s="33" customFormat="1" x14ac:dyDescent="0.2">
      <c r="A14" s="243" t="s">
        <v>49</v>
      </c>
      <c r="B14" s="222">
        <v>0.22</v>
      </c>
      <c r="C14" s="222">
        <v>0.22</v>
      </c>
      <c r="D14" s="222">
        <v>0.22</v>
      </c>
      <c r="E14" s="222">
        <v>0.22</v>
      </c>
      <c r="F14" s="222">
        <v>0.22</v>
      </c>
      <c r="G14" s="222">
        <v>0.22</v>
      </c>
      <c r="H14" s="222">
        <v>0.22</v>
      </c>
      <c r="I14" s="222">
        <v>0.22</v>
      </c>
      <c r="J14" s="222">
        <v>0.22</v>
      </c>
      <c r="K14" s="222">
        <v>0.22</v>
      </c>
      <c r="L14" s="222">
        <v>0.22</v>
      </c>
      <c r="M14" s="222">
        <v>0.22</v>
      </c>
      <c r="N14" s="222">
        <v>0.22</v>
      </c>
      <c r="O14" s="222">
        <v>0.22</v>
      </c>
      <c r="P14" s="222">
        <v>0.22</v>
      </c>
      <c r="Q14" s="222">
        <v>0.22</v>
      </c>
      <c r="R14" s="222">
        <v>0.22</v>
      </c>
      <c r="S14" s="222">
        <v>0.22</v>
      </c>
      <c r="T14" s="222">
        <v>0.22</v>
      </c>
      <c r="U14" s="222">
        <v>0.22</v>
      </c>
      <c r="V14" s="222">
        <v>0.22</v>
      </c>
      <c r="W14" s="222">
        <v>0.22</v>
      </c>
      <c r="X14" s="222">
        <v>0.22</v>
      </c>
      <c r="Y14" s="222">
        <v>0.22</v>
      </c>
      <c r="Z14" s="222">
        <v>0.22</v>
      </c>
      <c r="AA14" s="223">
        <v>0.22</v>
      </c>
    </row>
    <row r="15" spans="1:27" s="33" customFormat="1" x14ac:dyDescent="0.2">
      <c r="A15" s="243" t="s">
        <v>50</v>
      </c>
      <c r="B15" s="222">
        <v>0.26</v>
      </c>
      <c r="C15" s="222">
        <v>0.26</v>
      </c>
      <c r="D15" s="222">
        <v>0.26</v>
      </c>
      <c r="E15" s="222">
        <v>0.25</v>
      </c>
      <c r="F15" s="222">
        <v>0.25</v>
      </c>
      <c r="G15" s="222">
        <v>0.25</v>
      </c>
      <c r="H15" s="222">
        <v>0.25</v>
      </c>
      <c r="I15" s="222">
        <v>0.25</v>
      </c>
      <c r="J15" s="222">
        <v>0.25</v>
      </c>
      <c r="K15" s="222">
        <v>0.25</v>
      </c>
      <c r="L15" s="222">
        <v>0.25</v>
      </c>
      <c r="M15" s="222">
        <v>0.25</v>
      </c>
      <c r="N15" s="222">
        <v>0.25</v>
      </c>
      <c r="O15" s="222">
        <v>0.25</v>
      </c>
      <c r="P15" s="222">
        <v>0.25</v>
      </c>
      <c r="Q15" s="222">
        <v>0.25</v>
      </c>
      <c r="R15" s="222">
        <v>0.25</v>
      </c>
      <c r="S15" s="222">
        <v>0.25</v>
      </c>
      <c r="T15" s="222">
        <v>0.25</v>
      </c>
      <c r="U15" s="222">
        <v>0.25</v>
      </c>
      <c r="V15" s="222">
        <v>0.25</v>
      </c>
      <c r="W15" s="222">
        <v>0.25</v>
      </c>
      <c r="X15" s="222">
        <v>0.25</v>
      </c>
      <c r="Y15" s="222">
        <v>0.25</v>
      </c>
      <c r="Z15" s="222">
        <v>0.25</v>
      </c>
      <c r="AA15" s="223">
        <v>0.25</v>
      </c>
    </row>
    <row r="16" spans="1:27" s="33" customFormat="1" x14ac:dyDescent="0.2">
      <c r="A16" s="243" t="s">
        <v>51</v>
      </c>
      <c r="B16" s="222">
        <v>0.33</v>
      </c>
      <c r="C16" s="222">
        <v>0.32</v>
      </c>
      <c r="D16" s="222">
        <v>0.32</v>
      </c>
      <c r="E16" s="222">
        <v>0.31</v>
      </c>
      <c r="F16" s="222">
        <v>0.31</v>
      </c>
      <c r="G16" s="222">
        <v>0.31</v>
      </c>
      <c r="H16" s="222">
        <v>0.31</v>
      </c>
      <c r="I16" s="222">
        <v>0.31</v>
      </c>
      <c r="J16" s="222">
        <v>0.31</v>
      </c>
      <c r="K16" s="222">
        <v>0.31</v>
      </c>
      <c r="L16" s="222">
        <v>0.31</v>
      </c>
      <c r="M16" s="222">
        <v>0.31</v>
      </c>
      <c r="N16" s="222">
        <v>0.31</v>
      </c>
      <c r="O16" s="222">
        <v>0.31</v>
      </c>
      <c r="P16" s="222">
        <v>0.31</v>
      </c>
      <c r="Q16" s="222">
        <v>0.31</v>
      </c>
      <c r="R16" s="222">
        <v>0.31</v>
      </c>
      <c r="S16" s="222">
        <v>0.31</v>
      </c>
      <c r="T16" s="222">
        <v>0.31</v>
      </c>
      <c r="U16" s="222">
        <v>0.31</v>
      </c>
      <c r="V16" s="222">
        <v>0.31</v>
      </c>
      <c r="W16" s="222">
        <v>0.31</v>
      </c>
      <c r="X16" s="222">
        <v>0.31</v>
      </c>
      <c r="Y16" s="222">
        <v>0.31</v>
      </c>
      <c r="Z16" s="222">
        <v>0.31</v>
      </c>
      <c r="AA16" s="223">
        <v>0.31</v>
      </c>
    </row>
    <row r="17" spans="1:27" s="33" customFormat="1" x14ac:dyDescent="0.2">
      <c r="A17" s="243" t="s">
        <v>52</v>
      </c>
      <c r="B17" s="222">
        <v>0.43</v>
      </c>
      <c r="C17" s="222">
        <v>0.42</v>
      </c>
      <c r="D17" s="222">
        <v>0.42</v>
      </c>
      <c r="E17" s="222">
        <v>0.41</v>
      </c>
      <c r="F17" s="222">
        <v>0.41</v>
      </c>
      <c r="G17" s="222">
        <v>0.42</v>
      </c>
      <c r="H17" s="222">
        <v>0.42</v>
      </c>
      <c r="I17" s="222">
        <v>0.42</v>
      </c>
      <c r="J17" s="222">
        <v>0.42</v>
      </c>
      <c r="K17" s="222">
        <v>0.42</v>
      </c>
      <c r="L17" s="222">
        <v>0.42</v>
      </c>
      <c r="M17" s="222">
        <v>0.42</v>
      </c>
      <c r="N17" s="222">
        <v>0.42</v>
      </c>
      <c r="O17" s="222">
        <v>0.42</v>
      </c>
      <c r="P17" s="222">
        <v>0.42</v>
      </c>
      <c r="Q17" s="222">
        <v>0.42</v>
      </c>
      <c r="R17" s="222">
        <v>0.41</v>
      </c>
      <c r="S17" s="222">
        <v>0.42</v>
      </c>
      <c r="T17" s="222">
        <v>0.42</v>
      </c>
      <c r="U17" s="222">
        <v>0.42</v>
      </c>
      <c r="V17" s="222">
        <v>0.42</v>
      </c>
      <c r="W17" s="222">
        <v>0.41</v>
      </c>
      <c r="X17" s="222">
        <v>0.41</v>
      </c>
      <c r="Y17" s="222">
        <v>0.41</v>
      </c>
      <c r="Z17" s="222">
        <v>0.41</v>
      </c>
      <c r="AA17" s="223">
        <v>0.41</v>
      </c>
    </row>
    <row r="18" spans="1:27" s="33" customFormat="1" x14ac:dyDescent="0.2">
      <c r="A18" s="243" t="s">
        <v>53</v>
      </c>
      <c r="B18" s="222">
        <v>0.56000000000000005</v>
      </c>
      <c r="C18" s="222">
        <v>0.56000000000000005</v>
      </c>
      <c r="D18" s="222">
        <v>0.55000000000000004</v>
      </c>
      <c r="E18" s="222">
        <v>0.55000000000000004</v>
      </c>
      <c r="F18" s="222">
        <v>0.55000000000000004</v>
      </c>
      <c r="G18" s="222">
        <v>0.55000000000000004</v>
      </c>
      <c r="H18" s="222">
        <v>0.56000000000000005</v>
      </c>
      <c r="I18" s="222">
        <v>0.56000000000000005</v>
      </c>
      <c r="J18" s="222">
        <v>0.56000000000000005</v>
      </c>
      <c r="K18" s="222">
        <v>0.56999999999999995</v>
      </c>
      <c r="L18" s="222">
        <v>0.56999999999999995</v>
      </c>
      <c r="M18" s="222">
        <v>0.56999999999999995</v>
      </c>
      <c r="N18" s="222">
        <v>0.56999999999999995</v>
      </c>
      <c r="O18" s="222">
        <v>0.56999999999999995</v>
      </c>
      <c r="P18" s="222">
        <v>0.56999999999999995</v>
      </c>
      <c r="Q18" s="222">
        <v>0.56999999999999995</v>
      </c>
      <c r="R18" s="222">
        <v>0.56999999999999995</v>
      </c>
      <c r="S18" s="222">
        <v>0.56999999999999995</v>
      </c>
      <c r="T18" s="222">
        <v>0.56999999999999995</v>
      </c>
      <c r="U18" s="222">
        <v>0.56999999999999995</v>
      </c>
      <c r="V18" s="222">
        <v>0.56999999999999995</v>
      </c>
      <c r="W18" s="222">
        <v>0.56999999999999995</v>
      </c>
      <c r="X18" s="222">
        <v>0.56999999999999995</v>
      </c>
      <c r="Y18" s="222">
        <v>0.56999999999999995</v>
      </c>
      <c r="Z18" s="222">
        <v>0.56999999999999995</v>
      </c>
      <c r="AA18" s="223">
        <v>0.56999999999999995</v>
      </c>
    </row>
    <row r="19" spans="1:27" s="33" customFormat="1" x14ac:dyDescent="0.2">
      <c r="A19" s="243" t="s">
        <v>54</v>
      </c>
      <c r="B19" s="222">
        <v>0.63</v>
      </c>
      <c r="C19" s="222">
        <v>0.62</v>
      </c>
      <c r="D19" s="222">
        <v>0.62</v>
      </c>
      <c r="E19" s="222">
        <v>0.62</v>
      </c>
      <c r="F19" s="222">
        <v>0.62</v>
      </c>
      <c r="G19" s="222">
        <v>0.63</v>
      </c>
      <c r="H19" s="222">
        <v>0.63</v>
      </c>
      <c r="I19" s="222">
        <v>0.63</v>
      </c>
      <c r="J19" s="222">
        <v>0.63</v>
      </c>
      <c r="K19" s="222">
        <v>0.64</v>
      </c>
      <c r="L19" s="222">
        <v>0.64</v>
      </c>
      <c r="M19" s="222">
        <v>0.65</v>
      </c>
      <c r="N19" s="222">
        <v>0.65</v>
      </c>
      <c r="O19" s="222">
        <v>0.66</v>
      </c>
      <c r="P19" s="222">
        <v>0.66</v>
      </c>
      <c r="Q19" s="222">
        <v>0.66</v>
      </c>
      <c r="R19" s="222">
        <v>0.67</v>
      </c>
      <c r="S19" s="222">
        <v>0.67</v>
      </c>
      <c r="T19" s="222">
        <v>0.67</v>
      </c>
      <c r="U19" s="222">
        <v>0.67</v>
      </c>
      <c r="V19" s="222">
        <v>0.67</v>
      </c>
      <c r="W19" s="222">
        <v>0.67</v>
      </c>
      <c r="X19" s="222">
        <v>0.67</v>
      </c>
      <c r="Y19" s="222">
        <v>0.67</v>
      </c>
      <c r="Z19" s="222">
        <v>0.67</v>
      </c>
      <c r="AA19" s="223">
        <v>0.67</v>
      </c>
    </row>
    <row r="20" spans="1:27" s="33" customFormat="1" x14ac:dyDescent="0.2">
      <c r="A20" s="243" t="s">
        <v>55</v>
      </c>
      <c r="B20" s="222">
        <v>0.61</v>
      </c>
      <c r="C20" s="222">
        <v>0.61</v>
      </c>
      <c r="D20" s="222">
        <v>0.62</v>
      </c>
      <c r="E20" s="222">
        <v>0.62</v>
      </c>
      <c r="F20" s="222">
        <v>0.63</v>
      </c>
      <c r="G20" s="222">
        <v>0.64</v>
      </c>
      <c r="H20" s="222">
        <v>0.64</v>
      </c>
      <c r="I20" s="222">
        <v>0.65</v>
      </c>
      <c r="J20" s="222">
        <v>0.65</v>
      </c>
      <c r="K20" s="222">
        <v>0.66</v>
      </c>
      <c r="L20" s="222">
        <v>0.66</v>
      </c>
      <c r="M20" s="222">
        <v>0.67</v>
      </c>
      <c r="N20" s="222">
        <v>0.67</v>
      </c>
      <c r="O20" s="222">
        <v>0.67</v>
      </c>
      <c r="P20" s="222">
        <v>0.68</v>
      </c>
      <c r="Q20" s="222">
        <v>0.68</v>
      </c>
      <c r="R20" s="222">
        <v>0.69</v>
      </c>
      <c r="S20" s="222">
        <v>0.69</v>
      </c>
      <c r="T20" s="222">
        <v>0.7</v>
      </c>
      <c r="U20" s="222">
        <v>0.7</v>
      </c>
      <c r="V20" s="222">
        <v>0.71</v>
      </c>
      <c r="W20" s="222">
        <v>0.71</v>
      </c>
      <c r="X20" s="222">
        <v>0.71</v>
      </c>
      <c r="Y20" s="222">
        <v>0.71</v>
      </c>
      <c r="Z20" s="222">
        <v>0.72</v>
      </c>
      <c r="AA20" s="223">
        <v>0.72</v>
      </c>
    </row>
    <row r="21" spans="1:27" s="159" customFormat="1" x14ac:dyDescent="0.2">
      <c r="A21" s="34" t="s">
        <v>59</v>
      </c>
      <c r="B21" s="165">
        <v>0.2</v>
      </c>
      <c r="C21" s="165">
        <v>0.2</v>
      </c>
      <c r="D21" s="165">
        <v>0.2</v>
      </c>
      <c r="E21" s="165">
        <v>0.2</v>
      </c>
      <c r="F21" s="165">
        <v>0.2</v>
      </c>
      <c r="G21" s="165">
        <v>0.2</v>
      </c>
      <c r="H21" s="165">
        <v>0.2</v>
      </c>
      <c r="I21" s="165">
        <v>0.2</v>
      </c>
      <c r="J21" s="165">
        <v>0.2</v>
      </c>
      <c r="K21" s="165">
        <v>0.21</v>
      </c>
      <c r="L21" s="165">
        <v>0.21</v>
      </c>
      <c r="M21" s="165">
        <v>0.21</v>
      </c>
      <c r="N21" s="165">
        <v>0.21</v>
      </c>
      <c r="O21" s="165">
        <v>0.21</v>
      </c>
      <c r="P21" s="165">
        <v>0.21</v>
      </c>
      <c r="Q21" s="165">
        <v>0.21</v>
      </c>
      <c r="R21" s="165">
        <v>0.21</v>
      </c>
      <c r="S21" s="165">
        <v>0.21</v>
      </c>
      <c r="T21" s="165">
        <v>0.22</v>
      </c>
      <c r="U21" s="165">
        <v>0.22</v>
      </c>
      <c r="V21" s="165">
        <v>0.22</v>
      </c>
      <c r="W21" s="165">
        <v>0.22</v>
      </c>
      <c r="X21" s="165">
        <v>0.22</v>
      </c>
      <c r="Y21" s="165">
        <v>0.22</v>
      </c>
      <c r="Z21" s="165">
        <v>0.22</v>
      </c>
      <c r="AA21" s="146">
        <v>0.23</v>
      </c>
    </row>
    <row r="22" spans="1:27" s="33" customFormat="1" ht="6" customHeight="1" x14ac:dyDescent="0.2">
      <c r="A22" s="288"/>
      <c r="B22" s="289"/>
      <c r="C22" s="289"/>
      <c r="D22" s="289"/>
      <c r="E22" s="289"/>
      <c r="F22" s="289"/>
      <c r="G22" s="289"/>
      <c r="H22" s="289"/>
      <c r="I22" s="289"/>
      <c r="J22" s="289"/>
      <c r="K22" s="289"/>
      <c r="L22" s="290"/>
      <c r="M22" s="290"/>
      <c r="N22" s="290"/>
      <c r="O22" s="290"/>
      <c r="P22" s="290"/>
      <c r="Q22" s="290"/>
      <c r="R22" s="290"/>
      <c r="S22" s="290"/>
      <c r="T22" s="290"/>
      <c r="U22" s="290"/>
      <c r="V22" s="290"/>
      <c r="W22" s="290"/>
      <c r="X22" s="290"/>
      <c r="Y22" s="290"/>
      <c r="Z22" s="290"/>
      <c r="AA22" s="291"/>
    </row>
    <row r="23" spans="1:27" s="33" customFormat="1" x14ac:dyDescent="0.2">
      <c r="A23" s="34" t="s">
        <v>64</v>
      </c>
      <c r="B23" s="292"/>
      <c r="C23" s="292"/>
      <c r="D23" s="292"/>
      <c r="E23" s="292"/>
      <c r="F23" s="292"/>
      <c r="G23" s="292"/>
      <c r="H23" s="292"/>
      <c r="I23" s="292"/>
      <c r="J23" s="292"/>
      <c r="K23" s="292"/>
      <c r="L23" s="293"/>
      <c r="M23" s="293"/>
      <c r="N23" s="293"/>
      <c r="O23" s="293"/>
      <c r="P23" s="293"/>
      <c r="Q23" s="293"/>
      <c r="R23" s="293"/>
      <c r="S23" s="293"/>
      <c r="T23" s="293"/>
      <c r="U23" s="293"/>
      <c r="V23" s="293"/>
      <c r="W23" s="293"/>
      <c r="X23" s="293"/>
      <c r="Y23" s="293"/>
      <c r="Z23" s="293"/>
      <c r="AA23" s="294"/>
    </row>
    <row r="24" spans="1:27" s="33" customFormat="1" x14ac:dyDescent="0.2">
      <c r="A24" s="243" t="s">
        <v>40</v>
      </c>
      <c r="B24" s="216">
        <v>0.03</v>
      </c>
      <c r="C24" s="216">
        <v>0.03</v>
      </c>
      <c r="D24" s="216">
        <v>0.03</v>
      </c>
      <c r="E24" s="216">
        <v>0.03</v>
      </c>
      <c r="F24" s="216">
        <v>0.03</v>
      </c>
      <c r="G24" s="216">
        <v>0.03</v>
      </c>
      <c r="H24" s="216">
        <v>0.03</v>
      </c>
      <c r="I24" s="216">
        <v>0.03</v>
      </c>
      <c r="J24" s="216">
        <v>0.03</v>
      </c>
      <c r="K24" s="216">
        <v>0.03</v>
      </c>
      <c r="L24" s="216">
        <v>0.03</v>
      </c>
      <c r="M24" s="216">
        <v>0.03</v>
      </c>
      <c r="N24" s="216">
        <v>0.03</v>
      </c>
      <c r="O24" s="216">
        <v>0.03</v>
      </c>
      <c r="P24" s="216">
        <v>0.03</v>
      </c>
      <c r="Q24" s="216">
        <v>0.03</v>
      </c>
      <c r="R24" s="216">
        <v>0.03</v>
      </c>
      <c r="S24" s="216">
        <v>0.03</v>
      </c>
      <c r="T24" s="216">
        <v>0.03</v>
      </c>
      <c r="U24" s="216">
        <v>0.03</v>
      </c>
      <c r="V24" s="216">
        <v>0.03</v>
      </c>
      <c r="W24" s="216">
        <v>0.03</v>
      </c>
      <c r="X24" s="216">
        <v>0.03</v>
      </c>
      <c r="Y24" s="216">
        <v>0.03</v>
      </c>
      <c r="Z24" s="216">
        <v>0.03</v>
      </c>
      <c r="AA24" s="32">
        <v>0.03</v>
      </c>
    </row>
    <row r="25" spans="1:27" s="33" customFormat="1" x14ac:dyDescent="0.2">
      <c r="A25" s="243" t="s">
        <v>41</v>
      </c>
      <c r="B25" s="216">
        <v>0.08</v>
      </c>
      <c r="C25" s="216">
        <v>0.08</v>
      </c>
      <c r="D25" s="216">
        <v>0.08</v>
      </c>
      <c r="E25" s="216">
        <v>0.08</v>
      </c>
      <c r="F25" s="216">
        <v>0.08</v>
      </c>
      <c r="G25" s="216">
        <v>0.08</v>
      </c>
      <c r="H25" s="216">
        <v>0.08</v>
      </c>
      <c r="I25" s="216">
        <v>0.08</v>
      </c>
      <c r="J25" s="216">
        <v>0.08</v>
      </c>
      <c r="K25" s="216">
        <v>0.08</v>
      </c>
      <c r="L25" s="216">
        <v>0.08</v>
      </c>
      <c r="M25" s="216">
        <v>0.08</v>
      </c>
      <c r="N25" s="216">
        <v>0.08</v>
      </c>
      <c r="O25" s="216">
        <v>0.08</v>
      </c>
      <c r="P25" s="216">
        <v>0.08</v>
      </c>
      <c r="Q25" s="216">
        <v>0.08</v>
      </c>
      <c r="R25" s="216">
        <v>0.08</v>
      </c>
      <c r="S25" s="216">
        <v>0.08</v>
      </c>
      <c r="T25" s="216">
        <v>0.08</v>
      </c>
      <c r="U25" s="216">
        <v>0.08</v>
      </c>
      <c r="V25" s="216">
        <v>0.08</v>
      </c>
      <c r="W25" s="216">
        <v>0.08</v>
      </c>
      <c r="X25" s="216">
        <v>0.08</v>
      </c>
      <c r="Y25" s="216">
        <v>0.08</v>
      </c>
      <c r="Z25" s="216">
        <v>0.08</v>
      </c>
      <c r="AA25" s="32">
        <v>0.08</v>
      </c>
    </row>
    <row r="26" spans="1:27" s="33" customFormat="1" x14ac:dyDescent="0.2">
      <c r="A26" s="243" t="s">
        <v>42</v>
      </c>
      <c r="B26" s="216">
        <v>0.16</v>
      </c>
      <c r="C26" s="216">
        <v>0.16</v>
      </c>
      <c r="D26" s="216">
        <v>0.16</v>
      </c>
      <c r="E26" s="216">
        <v>0.16</v>
      </c>
      <c r="F26" s="216">
        <v>0.16</v>
      </c>
      <c r="G26" s="216">
        <v>0.16</v>
      </c>
      <c r="H26" s="216">
        <v>0.16</v>
      </c>
      <c r="I26" s="216">
        <v>0.16</v>
      </c>
      <c r="J26" s="216">
        <v>0.16</v>
      </c>
      <c r="K26" s="216">
        <v>0.16</v>
      </c>
      <c r="L26" s="216">
        <v>0.16</v>
      </c>
      <c r="M26" s="216">
        <v>0.16</v>
      </c>
      <c r="N26" s="216">
        <v>0.16</v>
      </c>
      <c r="O26" s="216">
        <v>0.16</v>
      </c>
      <c r="P26" s="216">
        <v>0.16</v>
      </c>
      <c r="Q26" s="216">
        <v>0.16</v>
      </c>
      <c r="R26" s="216">
        <v>0.16</v>
      </c>
      <c r="S26" s="216">
        <v>0.16</v>
      </c>
      <c r="T26" s="216">
        <v>0.16</v>
      </c>
      <c r="U26" s="216">
        <v>0.16</v>
      </c>
      <c r="V26" s="216">
        <v>0.16</v>
      </c>
      <c r="W26" s="216">
        <v>0.16</v>
      </c>
      <c r="X26" s="216">
        <v>0.16</v>
      </c>
      <c r="Y26" s="216">
        <v>0.16</v>
      </c>
      <c r="Z26" s="216">
        <v>0.16</v>
      </c>
      <c r="AA26" s="32">
        <v>0.16</v>
      </c>
    </row>
    <row r="27" spans="1:27" s="33" customFormat="1" x14ac:dyDescent="0.2">
      <c r="A27" s="243" t="s">
        <v>43</v>
      </c>
      <c r="B27" s="216">
        <v>0.19</v>
      </c>
      <c r="C27" s="216">
        <v>0.19</v>
      </c>
      <c r="D27" s="216">
        <v>0.19</v>
      </c>
      <c r="E27" s="216">
        <v>0.19</v>
      </c>
      <c r="F27" s="216">
        <v>0.19</v>
      </c>
      <c r="G27" s="216">
        <v>0.19</v>
      </c>
      <c r="H27" s="216">
        <v>0.19</v>
      </c>
      <c r="I27" s="216">
        <v>0.19</v>
      </c>
      <c r="J27" s="216">
        <v>0.19</v>
      </c>
      <c r="K27" s="216">
        <v>0.19</v>
      </c>
      <c r="L27" s="216">
        <v>0.19</v>
      </c>
      <c r="M27" s="216">
        <v>0.19</v>
      </c>
      <c r="N27" s="216">
        <v>0.19</v>
      </c>
      <c r="O27" s="216">
        <v>0.19</v>
      </c>
      <c r="P27" s="216">
        <v>0.19</v>
      </c>
      <c r="Q27" s="216">
        <v>0.19</v>
      </c>
      <c r="R27" s="216">
        <v>0.19</v>
      </c>
      <c r="S27" s="216">
        <v>0.19</v>
      </c>
      <c r="T27" s="216">
        <v>0.19</v>
      </c>
      <c r="U27" s="216">
        <v>0.19</v>
      </c>
      <c r="V27" s="216">
        <v>0.19</v>
      </c>
      <c r="W27" s="216">
        <v>0.19</v>
      </c>
      <c r="X27" s="216">
        <v>0.19</v>
      </c>
      <c r="Y27" s="216">
        <v>0.19</v>
      </c>
      <c r="Z27" s="216">
        <v>0.19</v>
      </c>
      <c r="AA27" s="32">
        <v>0.19</v>
      </c>
    </row>
    <row r="28" spans="1:27" s="33" customFormat="1" x14ac:dyDescent="0.2">
      <c r="A28" s="243" t="s">
        <v>44</v>
      </c>
      <c r="B28" s="216">
        <v>0.22</v>
      </c>
      <c r="C28" s="216">
        <v>0.23</v>
      </c>
      <c r="D28" s="216">
        <v>0.23</v>
      </c>
      <c r="E28" s="216">
        <v>0.24</v>
      </c>
      <c r="F28" s="216">
        <v>0.23</v>
      </c>
      <c r="G28" s="216">
        <v>0.23</v>
      </c>
      <c r="H28" s="216">
        <v>0.23</v>
      </c>
      <c r="I28" s="216">
        <v>0.23</v>
      </c>
      <c r="J28" s="216">
        <v>0.23</v>
      </c>
      <c r="K28" s="216">
        <v>0.23</v>
      </c>
      <c r="L28" s="216">
        <v>0.23</v>
      </c>
      <c r="M28" s="216">
        <v>0.23</v>
      </c>
      <c r="N28" s="216">
        <v>0.23</v>
      </c>
      <c r="O28" s="216">
        <v>0.23</v>
      </c>
      <c r="P28" s="216">
        <v>0.23</v>
      </c>
      <c r="Q28" s="216">
        <v>0.23</v>
      </c>
      <c r="R28" s="216">
        <v>0.23</v>
      </c>
      <c r="S28" s="216">
        <v>0.23</v>
      </c>
      <c r="T28" s="216">
        <v>0.23</v>
      </c>
      <c r="U28" s="216">
        <v>0.23</v>
      </c>
      <c r="V28" s="216">
        <v>0.23</v>
      </c>
      <c r="W28" s="216">
        <v>0.23</v>
      </c>
      <c r="X28" s="216">
        <v>0.23</v>
      </c>
      <c r="Y28" s="216">
        <v>0.23</v>
      </c>
      <c r="Z28" s="216">
        <v>0.23</v>
      </c>
      <c r="AA28" s="32">
        <v>0.23</v>
      </c>
    </row>
    <row r="29" spans="1:27" s="33" customFormat="1" x14ac:dyDescent="0.2">
      <c r="A29" s="249" t="s">
        <v>45</v>
      </c>
      <c r="B29" s="216">
        <v>0.22</v>
      </c>
      <c r="C29" s="216">
        <v>0.22</v>
      </c>
      <c r="D29" s="216">
        <v>0.23</v>
      </c>
      <c r="E29" s="216">
        <v>0.23</v>
      </c>
      <c r="F29" s="216">
        <v>0.23</v>
      </c>
      <c r="G29" s="216">
        <v>0.23</v>
      </c>
      <c r="H29" s="216">
        <v>0.23</v>
      </c>
      <c r="I29" s="216">
        <v>0.23</v>
      </c>
      <c r="J29" s="216">
        <v>0.23</v>
      </c>
      <c r="K29" s="216">
        <v>0.23</v>
      </c>
      <c r="L29" s="216">
        <v>0.23</v>
      </c>
      <c r="M29" s="216">
        <v>0.23</v>
      </c>
      <c r="N29" s="216">
        <v>0.23</v>
      </c>
      <c r="O29" s="216">
        <v>0.23</v>
      </c>
      <c r="P29" s="216">
        <v>0.23</v>
      </c>
      <c r="Q29" s="216">
        <v>0.23</v>
      </c>
      <c r="R29" s="216">
        <v>0.23</v>
      </c>
      <c r="S29" s="216">
        <v>0.23</v>
      </c>
      <c r="T29" s="216">
        <v>0.23</v>
      </c>
      <c r="U29" s="216">
        <v>0.23</v>
      </c>
      <c r="V29" s="216">
        <v>0.22</v>
      </c>
      <c r="W29" s="216">
        <v>0.22</v>
      </c>
      <c r="X29" s="216">
        <v>0.22</v>
      </c>
      <c r="Y29" s="216">
        <v>0.22</v>
      </c>
      <c r="Z29" s="216">
        <v>0.22</v>
      </c>
      <c r="AA29" s="32">
        <v>0.22</v>
      </c>
    </row>
    <row r="30" spans="1:27" s="33" customFormat="1" x14ac:dyDescent="0.2">
      <c r="A30" s="249" t="s">
        <v>46</v>
      </c>
      <c r="B30" s="216">
        <v>0.22</v>
      </c>
      <c r="C30" s="216">
        <v>0.23</v>
      </c>
      <c r="D30" s="216">
        <v>0.23</v>
      </c>
      <c r="E30" s="216">
        <v>0.24</v>
      </c>
      <c r="F30" s="216">
        <v>0.23</v>
      </c>
      <c r="G30" s="216">
        <v>0.23</v>
      </c>
      <c r="H30" s="216">
        <v>0.23</v>
      </c>
      <c r="I30" s="216">
        <v>0.23</v>
      </c>
      <c r="J30" s="216">
        <v>0.23</v>
      </c>
      <c r="K30" s="216">
        <v>0.23</v>
      </c>
      <c r="L30" s="216">
        <v>0.23</v>
      </c>
      <c r="M30" s="216">
        <v>0.23</v>
      </c>
      <c r="N30" s="216">
        <v>0.23</v>
      </c>
      <c r="O30" s="216">
        <v>0.23</v>
      </c>
      <c r="P30" s="216">
        <v>0.23</v>
      </c>
      <c r="Q30" s="216">
        <v>0.23</v>
      </c>
      <c r="R30" s="216">
        <v>0.23</v>
      </c>
      <c r="S30" s="216">
        <v>0.23</v>
      </c>
      <c r="T30" s="216">
        <v>0.23</v>
      </c>
      <c r="U30" s="216">
        <v>0.23</v>
      </c>
      <c r="V30" s="216">
        <v>0.23</v>
      </c>
      <c r="W30" s="216">
        <v>0.23</v>
      </c>
      <c r="X30" s="216">
        <v>0.23</v>
      </c>
      <c r="Y30" s="216">
        <v>0.23</v>
      </c>
      <c r="Z30" s="216">
        <v>0.23</v>
      </c>
      <c r="AA30" s="32">
        <v>0.23</v>
      </c>
    </row>
    <row r="31" spans="1:27" s="33" customFormat="1" x14ac:dyDescent="0.2">
      <c r="A31" s="249" t="s">
        <v>47</v>
      </c>
      <c r="B31" s="216">
        <v>0.22</v>
      </c>
      <c r="C31" s="216">
        <v>0.23</v>
      </c>
      <c r="D31" s="216">
        <v>0.23</v>
      </c>
      <c r="E31" s="216">
        <v>0.24</v>
      </c>
      <c r="F31" s="216">
        <v>0.24</v>
      </c>
      <c r="G31" s="216">
        <v>0.24</v>
      </c>
      <c r="H31" s="216">
        <v>0.24</v>
      </c>
      <c r="I31" s="216">
        <v>0.24</v>
      </c>
      <c r="J31" s="216">
        <v>0.23</v>
      </c>
      <c r="K31" s="216">
        <v>0.23</v>
      </c>
      <c r="L31" s="216">
        <v>0.23</v>
      </c>
      <c r="M31" s="216">
        <v>0.23</v>
      </c>
      <c r="N31" s="216">
        <v>0.23</v>
      </c>
      <c r="O31" s="216">
        <v>0.23</v>
      </c>
      <c r="P31" s="216">
        <v>0.23</v>
      </c>
      <c r="Q31" s="216">
        <v>0.23</v>
      </c>
      <c r="R31" s="216">
        <v>0.23</v>
      </c>
      <c r="S31" s="216">
        <v>0.23</v>
      </c>
      <c r="T31" s="216">
        <v>0.23</v>
      </c>
      <c r="U31" s="216">
        <v>0.23</v>
      </c>
      <c r="V31" s="216">
        <v>0.23</v>
      </c>
      <c r="W31" s="216">
        <v>0.23</v>
      </c>
      <c r="X31" s="216">
        <v>0.23</v>
      </c>
      <c r="Y31" s="216">
        <v>0.23</v>
      </c>
      <c r="Z31" s="216">
        <v>0.23</v>
      </c>
      <c r="AA31" s="32">
        <v>0.23</v>
      </c>
    </row>
    <row r="32" spans="1:27" s="33" customFormat="1" x14ac:dyDescent="0.2">
      <c r="A32" s="249" t="s">
        <v>48</v>
      </c>
      <c r="B32" s="216">
        <v>0.22</v>
      </c>
      <c r="C32" s="216">
        <v>0.23</v>
      </c>
      <c r="D32" s="216">
        <v>0.23</v>
      </c>
      <c r="E32" s="216">
        <v>0.24</v>
      </c>
      <c r="F32" s="216">
        <v>0.24</v>
      </c>
      <c r="G32" s="216">
        <v>0.24</v>
      </c>
      <c r="H32" s="216">
        <v>0.24</v>
      </c>
      <c r="I32" s="216">
        <v>0.24</v>
      </c>
      <c r="J32" s="216">
        <v>0.24</v>
      </c>
      <c r="K32" s="216">
        <v>0.24</v>
      </c>
      <c r="L32" s="216">
        <v>0.24</v>
      </c>
      <c r="M32" s="216">
        <v>0.24</v>
      </c>
      <c r="N32" s="216">
        <v>0.24</v>
      </c>
      <c r="O32" s="216">
        <v>0.24</v>
      </c>
      <c r="P32" s="216">
        <v>0.24</v>
      </c>
      <c r="Q32" s="216">
        <v>0.24</v>
      </c>
      <c r="R32" s="216">
        <v>0.24</v>
      </c>
      <c r="S32" s="216">
        <v>0.24</v>
      </c>
      <c r="T32" s="216">
        <v>0.24</v>
      </c>
      <c r="U32" s="216">
        <v>0.24</v>
      </c>
      <c r="V32" s="216">
        <v>0.24</v>
      </c>
      <c r="W32" s="216">
        <v>0.24</v>
      </c>
      <c r="X32" s="216">
        <v>0.24</v>
      </c>
      <c r="Y32" s="216">
        <v>0.24</v>
      </c>
      <c r="Z32" s="216">
        <v>0.24</v>
      </c>
      <c r="AA32" s="32">
        <v>0.24</v>
      </c>
    </row>
    <row r="33" spans="1:27" s="33" customFormat="1" x14ac:dyDescent="0.2">
      <c r="A33" s="249" t="s">
        <v>49</v>
      </c>
      <c r="B33" s="216">
        <v>0.22</v>
      </c>
      <c r="C33" s="216">
        <v>0.23</v>
      </c>
      <c r="D33" s="216">
        <v>0.23</v>
      </c>
      <c r="E33" s="216">
        <v>0.23</v>
      </c>
      <c r="F33" s="216">
        <v>0.23</v>
      </c>
      <c r="G33" s="216">
        <v>0.24</v>
      </c>
      <c r="H33" s="216">
        <v>0.24</v>
      </c>
      <c r="I33" s="216">
        <v>0.24</v>
      </c>
      <c r="J33" s="216">
        <v>0.24</v>
      </c>
      <c r="K33" s="216">
        <v>0.24</v>
      </c>
      <c r="L33" s="216">
        <v>0.24</v>
      </c>
      <c r="M33" s="216">
        <v>0.24</v>
      </c>
      <c r="N33" s="216">
        <v>0.24</v>
      </c>
      <c r="O33" s="216">
        <v>0.24</v>
      </c>
      <c r="P33" s="216">
        <v>0.24</v>
      </c>
      <c r="Q33" s="216">
        <v>0.24</v>
      </c>
      <c r="R33" s="216">
        <v>0.24</v>
      </c>
      <c r="S33" s="216">
        <v>0.24</v>
      </c>
      <c r="T33" s="216">
        <v>0.24</v>
      </c>
      <c r="U33" s="216">
        <v>0.24</v>
      </c>
      <c r="V33" s="216">
        <v>0.24</v>
      </c>
      <c r="W33" s="216">
        <v>0.23</v>
      </c>
      <c r="X33" s="216">
        <v>0.23</v>
      </c>
      <c r="Y33" s="216">
        <v>0.23</v>
      </c>
      <c r="Z33" s="216">
        <v>0.24</v>
      </c>
      <c r="AA33" s="32">
        <v>0.24</v>
      </c>
    </row>
    <row r="34" spans="1:27" s="33" customFormat="1" x14ac:dyDescent="0.2">
      <c r="A34" s="249" t="s">
        <v>50</v>
      </c>
      <c r="B34" s="216">
        <v>0.22</v>
      </c>
      <c r="C34" s="216">
        <v>0.22</v>
      </c>
      <c r="D34" s="216">
        <v>0.22</v>
      </c>
      <c r="E34" s="216">
        <v>0.23</v>
      </c>
      <c r="F34" s="216">
        <v>0.23</v>
      </c>
      <c r="G34" s="216">
        <v>0.23</v>
      </c>
      <c r="H34" s="216">
        <v>0.23</v>
      </c>
      <c r="I34" s="216">
        <v>0.23</v>
      </c>
      <c r="J34" s="216">
        <v>0.23</v>
      </c>
      <c r="K34" s="216">
        <v>0.23</v>
      </c>
      <c r="L34" s="216">
        <v>0.23</v>
      </c>
      <c r="M34" s="216">
        <v>0.23</v>
      </c>
      <c r="N34" s="216">
        <v>0.23</v>
      </c>
      <c r="O34" s="216">
        <v>0.23</v>
      </c>
      <c r="P34" s="216">
        <v>0.23</v>
      </c>
      <c r="Q34" s="216">
        <v>0.23</v>
      </c>
      <c r="R34" s="216">
        <v>0.23</v>
      </c>
      <c r="S34" s="216">
        <v>0.23</v>
      </c>
      <c r="T34" s="216">
        <v>0.23</v>
      </c>
      <c r="U34" s="216">
        <v>0.23</v>
      </c>
      <c r="V34" s="216">
        <v>0.23</v>
      </c>
      <c r="W34" s="216">
        <v>0.23</v>
      </c>
      <c r="X34" s="216">
        <v>0.23</v>
      </c>
      <c r="Y34" s="216">
        <v>0.23</v>
      </c>
      <c r="Z34" s="216">
        <v>0.23</v>
      </c>
      <c r="AA34" s="32">
        <v>0.23</v>
      </c>
    </row>
    <row r="35" spans="1:27" s="33" customFormat="1" x14ac:dyDescent="0.2">
      <c r="A35" s="249" t="s">
        <v>51</v>
      </c>
      <c r="B35" s="216">
        <v>0.21</v>
      </c>
      <c r="C35" s="216">
        <v>0.21</v>
      </c>
      <c r="D35" s="216">
        <v>0.21</v>
      </c>
      <c r="E35" s="216">
        <v>0.21</v>
      </c>
      <c r="F35" s="216">
        <v>0.21</v>
      </c>
      <c r="G35" s="216">
        <v>0.21</v>
      </c>
      <c r="H35" s="216">
        <v>0.21</v>
      </c>
      <c r="I35" s="216">
        <v>0.21</v>
      </c>
      <c r="J35" s="216">
        <v>0.21</v>
      </c>
      <c r="K35" s="216">
        <v>0.21</v>
      </c>
      <c r="L35" s="216">
        <v>0.21</v>
      </c>
      <c r="M35" s="216">
        <v>0.21</v>
      </c>
      <c r="N35" s="216">
        <v>0.21</v>
      </c>
      <c r="O35" s="216">
        <v>0.21</v>
      </c>
      <c r="P35" s="216">
        <v>0.21</v>
      </c>
      <c r="Q35" s="216">
        <v>0.21</v>
      </c>
      <c r="R35" s="216">
        <v>0.21</v>
      </c>
      <c r="S35" s="216">
        <v>0.21</v>
      </c>
      <c r="T35" s="216">
        <v>0.21</v>
      </c>
      <c r="U35" s="216">
        <v>0.21</v>
      </c>
      <c r="V35" s="216">
        <v>0.21</v>
      </c>
      <c r="W35" s="216">
        <v>0.21</v>
      </c>
      <c r="X35" s="216">
        <v>0.21</v>
      </c>
      <c r="Y35" s="216">
        <v>0.22</v>
      </c>
      <c r="Z35" s="216">
        <v>0.22</v>
      </c>
      <c r="AA35" s="32">
        <v>0.21</v>
      </c>
    </row>
    <row r="36" spans="1:27" x14ac:dyDescent="0.2">
      <c r="A36" s="250" t="s">
        <v>52</v>
      </c>
      <c r="B36" s="216">
        <v>0.24</v>
      </c>
      <c r="C36" s="216">
        <v>0.23</v>
      </c>
      <c r="D36" s="216">
        <v>0.23</v>
      </c>
      <c r="E36" s="216">
        <v>0.23</v>
      </c>
      <c r="F36" s="216">
        <v>0.23</v>
      </c>
      <c r="G36" s="216">
        <v>0.23</v>
      </c>
      <c r="H36" s="216">
        <v>0.23</v>
      </c>
      <c r="I36" s="216">
        <v>0.23</v>
      </c>
      <c r="J36" s="216">
        <v>0.23</v>
      </c>
      <c r="K36" s="216">
        <v>0.23</v>
      </c>
      <c r="L36" s="216">
        <v>0.23</v>
      </c>
      <c r="M36" s="216">
        <v>0.23</v>
      </c>
      <c r="N36" s="216">
        <v>0.23</v>
      </c>
      <c r="O36" s="216">
        <v>0.23</v>
      </c>
      <c r="P36" s="216">
        <v>0.23</v>
      </c>
      <c r="Q36" s="216">
        <v>0.23</v>
      </c>
      <c r="R36" s="216">
        <v>0.23</v>
      </c>
      <c r="S36" s="216">
        <v>0.23</v>
      </c>
      <c r="T36" s="216">
        <v>0.23</v>
      </c>
      <c r="U36" s="216">
        <v>0.23</v>
      </c>
      <c r="V36" s="216">
        <v>0.23</v>
      </c>
      <c r="W36" s="216">
        <v>0.23</v>
      </c>
      <c r="X36" s="216">
        <v>0.23</v>
      </c>
      <c r="Y36" s="216">
        <v>0.23</v>
      </c>
      <c r="Z36" s="216">
        <v>0.23</v>
      </c>
      <c r="AA36" s="32">
        <v>0.23</v>
      </c>
    </row>
    <row r="37" spans="1:27" x14ac:dyDescent="0.2">
      <c r="A37" s="250" t="s">
        <v>53</v>
      </c>
      <c r="B37" s="216">
        <v>0.31</v>
      </c>
      <c r="C37" s="216">
        <v>0.31</v>
      </c>
      <c r="D37" s="216">
        <v>0.31</v>
      </c>
      <c r="E37" s="216">
        <v>0.31</v>
      </c>
      <c r="F37" s="216">
        <v>0.31</v>
      </c>
      <c r="G37" s="216">
        <v>0.31</v>
      </c>
      <c r="H37" s="216">
        <v>0.3</v>
      </c>
      <c r="I37" s="216">
        <v>0.3</v>
      </c>
      <c r="J37" s="216">
        <v>0.3</v>
      </c>
      <c r="K37" s="216">
        <v>0.3</v>
      </c>
      <c r="L37" s="216">
        <v>0.28999999999999998</v>
      </c>
      <c r="M37" s="216">
        <v>0.28999999999999998</v>
      </c>
      <c r="N37" s="216">
        <v>0.28999999999999998</v>
      </c>
      <c r="O37" s="216">
        <v>0.28999999999999998</v>
      </c>
      <c r="P37" s="216">
        <v>0.28999999999999998</v>
      </c>
      <c r="Q37" s="216">
        <v>0.28999999999999998</v>
      </c>
      <c r="R37" s="216">
        <v>0.28999999999999998</v>
      </c>
      <c r="S37" s="216">
        <v>0.28999999999999998</v>
      </c>
      <c r="T37" s="216">
        <v>0.28999999999999998</v>
      </c>
      <c r="U37" s="216">
        <v>0.28999999999999998</v>
      </c>
      <c r="V37" s="216">
        <v>0.28999999999999998</v>
      </c>
      <c r="W37" s="216">
        <v>0.28999999999999998</v>
      </c>
      <c r="X37" s="216">
        <v>0.28999999999999998</v>
      </c>
      <c r="Y37" s="216">
        <v>0.28999999999999998</v>
      </c>
      <c r="Z37" s="216">
        <v>0.28999999999999998</v>
      </c>
      <c r="AA37" s="32">
        <v>0.28999999999999998</v>
      </c>
    </row>
    <row r="38" spans="1:27" x14ac:dyDescent="0.2">
      <c r="A38" s="250" t="s">
        <v>54</v>
      </c>
      <c r="B38" s="216">
        <v>0.39</v>
      </c>
      <c r="C38" s="216">
        <v>0.4</v>
      </c>
      <c r="D38" s="216">
        <v>0.4</v>
      </c>
      <c r="E38" s="216">
        <v>0.4</v>
      </c>
      <c r="F38" s="216">
        <v>0.4</v>
      </c>
      <c r="G38" s="216">
        <v>0.39</v>
      </c>
      <c r="H38" s="216">
        <v>0.39</v>
      </c>
      <c r="I38" s="216">
        <v>0.39</v>
      </c>
      <c r="J38" s="216">
        <v>0.39</v>
      </c>
      <c r="K38" s="216">
        <v>0.38</v>
      </c>
      <c r="L38" s="216">
        <v>0.38</v>
      </c>
      <c r="M38" s="216">
        <v>0.38</v>
      </c>
      <c r="N38" s="216">
        <v>0.37</v>
      </c>
      <c r="O38" s="216">
        <v>0.37</v>
      </c>
      <c r="P38" s="216">
        <v>0.37</v>
      </c>
      <c r="Q38" s="216">
        <v>0.36</v>
      </c>
      <c r="R38" s="216">
        <v>0.36</v>
      </c>
      <c r="S38" s="216">
        <v>0.36</v>
      </c>
      <c r="T38" s="216">
        <v>0.36</v>
      </c>
      <c r="U38" s="216">
        <v>0.36</v>
      </c>
      <c r="V38" s="216">
        <v>0.36</v>
      </c>
      <c r="W38" s="216">
        <v>0.36</v>
      </c>
      <c r="X38" s="216">
        <v>0.36</v>
      </c>
      <c r="Y38" s="216">
        <v>0.36</v>
      </c>
      <c r="Z38" s="216">
        <v>0.36</v>
      </c>
      <c r="AA38" s="32">
        <v>0.36</v>
      </c>
    </row>
    <row r="39" spans="1:27" x14ac:dyDescent="0.2">
      <c r="A39" s="250" t="s">
        <v>55</v>
      </c>
      <c r="B39" s="216">
        <v>0.44</v>
      </c>
      <c r="C39" s="216">
        <v>0.44</v>
      </c>
      <c r="D39" s="216">
        <v>0.44</v>
      </c>
      <c r="E39" s="216">
        <v>0.44</v>
      </c>
      <c r="F39" s="216">
        <v>0.43</v>
      </c>
      <c r="G39" s="216">
        <v>0.42</v>
      </c>
      <c r="H39" s="216">
        <v>0.41</v>
      </c>
      <c r="I39" s="216">
        <v>0.41</v>
      </c>
      <c r="J39" s="216">
        <v>0.4</v>
      </c>
      <c r="K39" s="216">
        <v>0.4</v>
      </c>
      <c r="L39" s="216">
        <v>0.4</v>
      </c>
      <c r="M39" s="216">
        <v>0.39</v>
      </c>
      <c r="N39" s="216">
        <v>0.39</v>
      </c>
      <c r="O39" s="216">
        <v>0.39</v>
      </c>
      <c r="P39" s="216">
        <v>0.38</v>
      </c>
      <c r="Q39" s="216">
        <v>0.38</v>
      </c>
      <c r="R39" s="216">
        <v>0.37</v>
      </c>
      <c r="S39" s="216">
        <v>0.37</v>
      </c>
      <c r="T39" s="216">
        <v>0.37</v>
      </c>
      <c r="U39" s="216">
        <v>0.36</v>
      </c>
      <c r="V39" s="216">
        <v>0.36</v>
      </c>
      <c r="W39" s="216">
        <v>0.36</v>
      </c>
      <c r="X39" s="216">
        <v>0.36</v>
      </c>
      <c r="Y39" s="216">
        <v>0.35</v>
      </c>
      <c r="Z39" s="216">
        <v>0.35</v>
      </c>
      <c r="AA39" s="32">
        <v>0.35</v>
      </c>
    </row>
    <row r="40" spans="1:27" x14ac:dyDescent="0.2">
      <c r="A40" s="34" t="s">
        <v>59</v>
      </c>
      <c r="B40" s="207">
        <v>0.2</v>
      </c>
      <c r="C40" s="207">
        <v>0.2</v>
      </c>
      <c r="D40" s="207">
        <v>0.2</v>
      </c>
      <c r="E40" s="207">
        <v>0.21</v>
      </c>
      <c r="F40" s="207">
        <v>0.21</v>
      </c>
      <c r="G40" s="207">
        <v>0.21</v>
      </c>
      <c r="H40" s="207">
        <v>0.21</v>
      </c>
      <c r="I40" s="207">
        <v>0.21</v>
      </c>
      <c r="J40" s="207">
        <v>0.21</v>
      </c>
      <c r="K40" s="207">
        <v>0.21</v>
      </c>
      <c r="L40" s="207">
        <v>0.21</v>
      </c>
      <c r="M40" s="207">
        <v>0.21</v>
      </c>
      <c r="N40" s="207">
        <v>0.21</v>
      </c>
      <c r="O40" s="207">
        <v>0.21</v>
      </c>
      <c r="P40" s="207">
        <v>0.21</v>
      </c>
      <c r="Q40" s="207">
        <v>0.21</v>
      </c>
      <c r="R40" s="207">
        <v>0.21</v>
      </c>
      <c r="S40" s="207">
        <v>0.21</v>
      </c>
      <c r="T40" s="207">
        <v>0.21</v>
      </c>
      <c r="U40" s="207">
        <v>0.21</v>
      </c>
      <c r="V40" s="207">
        <v>0.21</v>
      </c>
      <c r="W40" s="207">
        <v>0.21</v>
      </c>
      <c r="X40" s="207">
        <v>0.21</v>
      </c>
      <c r="Y40" s="207">
        <v>0.21</v>
      </c>
      <c r="Z40" s="207">
        <v>0.21</v>
      </c>
      <c r="AA40" s="208">
        <v>0.21</v>
      </c>
    </row>
    <row r="41" spans="1:27" ht="6" customHeight="1" x14ac:dyDescent="0.2">
      <c r="A41" s="250"/>
      <c r="B41" s="293"/>
      <c r="C41" s="293"/>
      <c r="D41" s="293"/>
      <c r="E41" s="293"/>
      <c r="F41" s="293"/>
      <c r="G41" s="293"/>
      <c r="H41" s="293"/>
      <c r="I41" s="293"/>
      <c r="J41" s="293"/>
      <c r="K41" s="293"/>
      <c r="L41" s="293"/>
      <c r="M41" s="293"/>
      <c r="N41" s="293"/>
      <c r="O41" s="293"/>
      <c r="P41" s="293"/>
      <c r="Q41" s="293"/>
      <c r="R41" s="293"/>
      <c r="S41" s="293"/>
      <c r="T41" s="293"/>
      <c r="U41" s="293"/>
      <c r="V41" s="293"/>
      <c r="W41" s="293"/>
      <c r="X41" s="293"/>
      <c r="Y41" s="293"/>
      <c r="Z41" s="293"/>
      <c r="AA41" s="294"/>
    </row>
    <row r="42" spans="1:27" x14ac:dyDescent="0.2">
      <c r="A42" s="25" t="s">
        <v>66</v>
      </c>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c r="AA42" s="296"/>
    </row>
    <row r="43" spans="1:27" x14ac:dyDescent="0.2">
      <c r="A43" s="250" t="s">
        <v>40</v>
      </c>
      <c r="B43" s="297">
        <v>0.03</v>
      </c>
      <c r="C43" s="297">
        <v>0.03</v>
      </c>
      <c r="D43" s="297">
        <v>0.03</v>
      </c>
      <c r="E43" s="297">
        <v>0.03</v>
      </c>
      <c r="F43" s="297">
        <v>0.03</v>
      </c>
      <c r="G43" s="297">
        <v>0.03</v>
      </c>
      <c r="H43" s="297">
        <v>0.03</v>
      </c>
      <c r="I43" s="297">
        <v>0.03</v>
      </c>
      <c r="J43" s="297">
        <v>0.03</v>
      </c>
      <c r="K43" s="297">
        <v>0.03</v>
      </c>
      <c r="L43" s="297">
        <v>0.03</v>
      </c>
      <c r="M43" s="297">
        <v>0.03</v>
      </c>
      <c r="N43" s="297">
        <v>0.03</v>
      </c>
      <c r="O43" s="297">
        <v>0.03</v>
      </c>
      <c r="P43" s="297">
        <v>0.03</v>
      </c>
      <c r="Q43" s="297">
        <v>0.03</v>
      </c>
      <c r="R43" s="297">
        <v>0.03</v>
      </c>
      <c r="S43" s="297">
        <v>0.03</v>
      </c>
      <c r="T43" s="297">
        <v>0.03</v>
      </c>
      <c r="U43" s="297">
        <v>0.03</v>
      </c>
      <c r="V43" s="297">
        <v>0.03</v>
      </c>
      <c r="W43" s="297">
        <v>0.03</v>
      </c>
      <c r="X43" s="297">
        <v>0.03</v>
      </c>
      <c r="Y43" s="297">
        <v>0.03</v>
      </c>
      <c r="Z43" s="297">
        <v>0.03</v>
      </c>
      <c r="AA43" s="272">
        <v>0.03</v>
      </c>
    </row>
    <row r="44" spans="1:27" x14ac:dyDescent="0.2">
      <c r="A44" s="250" t="s">
        <v>41</v>
      </c>
      <c r="B44" s="297">
        <v>7.0000000000000007E-2</v>
      </c>
      <c r="C44" s="297">
        <v>7.0000000000000007E-2</v>
      </c>
      <c r="D44" s="297">
        <v>7.0000000000000007E-2</v>
      </c>
      <c r="E44" s="297">
        <v>7.0000000000000007E-2</v>
      </c>
      <c r="F44" s="297">
        <v>7.0000000000000007E-2</v>
      </c>
      <c r="G44" s="297">
        <v>7.0000000000000007E-2</v>
      </c>
      <c r="H44" s="297">
        <v>7.0000000000000007E-2</v>
      </c>
      <c r="I44" s="297">
        <v>7.0000000000000007E-2</v>
      </c>
      <c r="J44" s="297">
        <v>7.0000000000000007E-2</v>
      </c>
      <c r="K44" s="297">
        <v>7.0000000000000007E-2</v>
      </c>
      <c r="L44" s="297">
        <v>7.0000000000000007E-2</v>
      </c>
      <c r="M44" s="297">
        <v>7.0000000000000007E-2</v>
      </c>
      <c r="N44" s="297">
        <v>7.0000000000000007E-2</v>
      </c>
      <c r="O44" s="297">
        <v>7.0000000000000007E-2</v>
      </c>
      <c r="P44" s="297">
        <v>7.0000000000000007E-2</v>
      </c>
      <c r="Q44" s="297">
        <v>7.0000000000000007E-2</v>
      </c>
      <c r="R44" s="297">
        <v>7.0000000000000007E-2</v>
      </c>
      <c r="S44" s="297">
        <v>7.0000000000000007E-2</v>
      </c>
      <c r="T44" s="297">
        <v>7.0000000000000007E-2</v>
      </c>
      <c r="U44" s="297">
        <v>7.0000000000000007E-2</v>
      </c>
      <c r="V44" s="297">
        <v>7.0000000000000007E-2</v>
      </c>
      <c r="W44" s="297">
        <v>7.0000000000000007E-2</v>
      </c>
      <c r="X44" s="297">
        <v>7.0000000000000007E-2</v>
      </c>
      <c r="Y44" s="297">
        <v>7.0000000000000007E-2</v>
      </c>
      <c r="Z44" s="297">
        <v>7.0000000000000007E-2</v>
      </c>
      <c r="AA44" s="272">
        <v>7.0000000000000007E-2</v>
      </c>
    </row>
    <row r="45" spans="1:27" x14ac:dyDescent="0.2">
      <c r="A45" s="250" t="s">
        <v>42</v>
      </c>
      <c r="B45" s="297">
        <v>0.13</v>
      </c>
      <c r="C45" s="297">
        <v>0.13</v>
      </c>
      <c r="D45" s="297">
        <v>0.13</v>
      </c>
      <c r="E45" s="297">
        <v>0.13</v>
      </c>
      <c r="F45" s="297">
        <v>0.13</v>
      </c>
      <c r="G45" s="297">
        <v>0.13</v>
      </c>
      <c r="H45" s="297">
        <v>0.13</v>
      </c>
      <c r="I45" s="297">
        <v>0.13</v>
      </c>
      <c r="J45" s="297">
        <v>0.13</v>
      </c>
      <c r="K45" s="297">
        <v>0.13</v>
      </c>
      <c r="L45" s="297">
        <v>0.13</v>
      </c>
      <c r="M45" s="297">
        <v>0.13</v>
      </c>
      <c r="N45" s="297">
        <v>0.13</v>
      </c>
      <c r="O45" s="297">
        <v>0.13</v>
      </c>
      <c r="P45" s="297">
        <v>0.13</v>
      </c>
      <c r="Q45" s="297">
        <v>0.13</v>
      </c>
      <c r="R45" s="297">
        <v>0.13</v>
      </c>
      <c r="S45" s="297">
        <v>0.13</v>
      </c>
      <c r="T45" s="297">
        <v>0.13</v>
      </c>
      <c r="U45" s="297">
        <v>0.13</v>
      </c>
      <c r="V45" s="297">
        <v>0.13</v>
      </c>
      <c r="W45" s="297">
        <v>0.13</v>
      </c>
      <c r="X45" s="297">
        <v>0.13</v>
      </c>
      <c r="Y45" s="297">
        <v>0.13</v>
      </c>
      <c r="Z45" s="297">
        <v>0.13</v>
      </c>
      <c r="AA45" s="272">
        <v>0.13</v>
      </c>
    </row>
    <row r="46" spans="1:27" x14ac:dyDescent="0.2">
      <c r="A46" s="250" t="s">
        <v>43</v>
      </c>
      <c r="B46" s="297">
        <v>0.16</v>
      </c>
      <c r="C46" s="297">
        <v>0.16</v>
      </c>
      <c r="D46" s="297">
        <v>0.16</v>
      </c>
      <c r="E46" s="297">
        <v>0.16</v>
      </c>
      <c r="F46" s="297">
        <v>0.16</v>
      </c>
      <c r="G46" s="297">
        <v>0.16</v>
      </c>
      <c r="H46" s="297">
        <v>0.16</v>
      </c>
      <c r="I46" s="297">
        <v>0.16</v>
      </c>
      <c r="J46" s="297">
        <v>0.16</v>
      </c>
      <c r="K46" s="297">
        <v>0.16</v>
      </c>
      <c r="L46" s="297">
        <v>0.16</v>
      </c>
      <c r="M46" s="297">
        <v>0.16</v>
      </c>
      <c r="N46" s="297">
        <v>0.16</v>
      </c>
      <c r="O46" s="297">
        <v>0.16</v>
      </c>
      <c r="P46" s="297">
        <v>0.16</v>
      </c>
      <c r="Q46" s="297">
        <v>0.16</v>
      </c>
      <c r="R46" s="297">
        <v>0.16</v>
      </c>
      <c r="S46" s="297">
        <v>0.16</v>
      </c>
      <c r="T46" s="297">
        <v>0.16</v>
      </c>
      <c r="U46" s="297">
        <v>0.16</v>
      </c>
      <c r="V46" s="297">
        <v>0.16</v>
      </c>
      <c r="W46" s="297">
        <v>0.16</v>
      </c>
      <c r="X46" s="297">
        <v>0.16</v>
      </c>
      <c r="Y46" s="297">
        <v>0.16</v>
      </c>
      <c r="Z46" s="297">
        <v>0.16</v>
      </c>
      <c r="AA46" s="272">
        <v>0.16</v>
      </c>
    </row>
    <row r="47" spans="1:27" x14ac:dyDescent="0.2">
      <c r="A47" s="250" t="s">
        <v>44</v>
      </c>
      <c r="B47" s="297">
        <v>0.17</v>
      </c>
      <c r="C47" s="297">
        <v>0.17</v>
      </c>
      <c r="D47" s="297">
        <v>0.18</v>
      </c>
      <c r="E47" s="297">
        <v>0.18</v>
      </c>
      <c r="F47" s="297">
        <v>0.18</v>
      </c>
      <c r="G47" s="297">
        <v>0.18</v>
      </c>
      <c r="H47" s="297">
        <v>0.18</v>
      </c>
      <c r="I47" s="297">
        <v>0.18</v>
      </c>
      <c r="J47" s="297">
        <v>0.18</v>
      </c>
      <c r="K47" s="297">
        <v>0.18</v>
      </c>
      <c r="L47" s="297">
        <v>0.18</v>
      </c>
      <c r="M47" s="297">
        <v>0.18</v>
      </c>
      <c r="N47" s="297">
        <v>0.18</v>
      </c>
      <c r="O47" s="297">
        <v>0.18</v>
      </c>
      <c r="P47" s="297">
        <v>0.18</v>
      </c>
      <c r="Q47" s="297">
        <v>0.18</v>
      </c>
      <c r="R47" s="297">
        <v>0.18</v>
      </c>
      <c r="S47" s="297">
        <v>0.18</v>
      </c>
      <c r="T47" s="297">
        <v>0.18</v>
      </c>
      <c r="U47" s="297">
        <v>0.18</v>
      </c>
      <c r="V47" s="297">
        <v>0.18</v>
      </c>
      <c r="W47" s="297">
        <v>0.18</v>
      </c>
      <c r="X47" s="297">
        <v>0.18</v>
      </c>
      <c r="Y47" s="297">
        <v>0.18</v>
      </c>
      <c r="Z47" s="297">
        <v>0.18</v>
      </c>
      <c r="AA47" s="272">
        <v>0.18</v>
      </c>
    </row>
    <row r="48" spans="1:27" x14ac:dyDescent="0.2">
      <c r="A48" s="250" t="s">
        <v>45</v>
      </c>
      <c r="B48" s="297">
        <v>0.17</v>
      </c>
      <c r="C48" s="297">
        <v>0.17</v>
      </c>
      <c r="D48" s="297">
        <v>0.17</v>
      </c>
      <c r="E48" s="297">
        <v>0.17</v>
      </c>
      <c r="F48" s="297">
        <v>0.17</v>
      </c>
      <c r="G48" s="297">
        <v>0.17</v>
      </c>
      <c r="H48" s="297">
        <v>0.17</v>
      </c>
      <c r="I48" s="297">
        <v>0.17</v>
      </c>
      <c r="J48" s="297">
        <v>0.17</v>
      </c>
      <c r="K48" s="297">
        <v>0.17</v>
      </c>
      <c r="L48" s="297">
        <v>0.17</v>
      </c>
      <c r="M48" s="297">
        <v>0.17</v>
      </c>
      <c r="N48" s="297">
        <v>0.17</v>
      </c>
      <c r="O48" s="297">
        <v>0.17</v>
      </c>
      <c r="P48" s="297">
        <v>0.17</v>
      </c>
      <c r="Q48" s="297">
        <v>0.17</v>
      </c>
      <c r="R48" s="297">
        <v>0.17</v>
      </c>
      <c r="S48" s="297">
        <v>0.17</v>
      </c>
      <c r="T48" s="297">
        <v>0.17</v>
      </c>
      <c r="U48" s="297">
        <v>0.17</v>
      </c>
      <c r="V48" s="297">
        <v>0.17</v>
      </c>
      <c r="W48" s="297">
        <v>0.17</v>
      </c>
      <c r="X48" s="297">
        <v>0.17</v>
      </c>
      <c r="Y48" s="297">
        <v>0.17</v>
      </c>
      <c r="Z48" s="297">
        <v>0.17</v>
      </c>
      <c r="AA48" s="272">
        <v>0.17</v>
      </c>
    </row>
    <row r="49" spans="1:27" x14ac:dyDescent="0.2">
      <c r="A49" s="250" t="s">
        <v>46</v>
      </c>
      <c r="B49" s="297">
        <v>0.17</v>
      </c>
      <c r="C49" s="297">
        <v>0.18</v>
      </c>
      <c r="D49" s="297">
        <v>0.18</v>
      </c>
      <c r="E49" s="297">
        <v>0.18</v>
      </c>
      <c r="F49" s="297">
        <v>0.18</v>
      </c>
      <c r="G49" s="297">
        <v>0.18</v>
      </c>
      <c r="H49" s="297">
        <v>0.18</v>
      </c>
      <c r="I49" s="297">
        <v>0.18</v>
      </c>
      <c r="J49" s="297">
        <v>0.18</v>
      </c>
      <c r="K49" s="297">
        <v>0.18</v>
      </c>
      <c r="L49" s="297">
        <v>0.18</v>
      </c>
      <c r="M49" s="297">
        <v>0.18</v>
      </c>
      <c r="N49" s="297">
        <v>0.18</v>
      </c>
      <c r="O49" s="297">
        <v>0.18</v>
      </c>
      <c r="P49" s="297">
        <v>0.18</v>
      </c>
      <c r="Q49" s="297">
        <v>0.18</v>
      </c>
      <c r="R49" s="297">
        <v>0.18</v>
      </c>
      <c r="S49" s="297">
        <v>0.18</v>
      </c>
      <c r="T49" s="297">
        <v>0.18</v>
      </c>
      <c r="U49" s="297">
        <v>0.18</v>
      </c>
      <c r="V49" s="297">
        <v>0.18</v>
      </c>
      <c r="W49" s="297">
        <v>0.18</v>
      </c>
      <c r="X49" s="297">
        <v>0.18</v>
      </c>
      <c r="Y49" s="297">
        <v>0.18</v>
      </c>
      <c r="Z49" s="297">
        <v>0.18</v>
      </c>
      <c r="AA49" s="272">
        <v>0.18</v>
      </c>
    </row>
    <row r="50" spans="1:27" x14ac:dyDescent="0.2">
      <c r="A50" s="250" t="s">
        <v>47</v>
      </c>
      <c r="B50" s="297">
        <v>0.19</v>
      </c>
      <c r="C50" s="297">
        <v>0.2</v>
      </c>
      <c r="D50" s="297">
        <v>0.2</v>
      </c>
      <c r="E50" s="297">
        <v>0.2</v>
      </c>
      <c r="F50" s="297">
        <v>0.2</v>
      </c>
      <c r="G50" s="297">
        <v>0.2</v>
      </c>
      <c r="H50" s="297">
        <v>0.2</v>
      </c>
      <c r="I50" s="297">
        <v>0.2</v>
      </c>
      <c r="J50" s="297">
        <v>0.2</v>
      </c>
      <c r="K50" s="297">
        <v>0.2</v>
      </c>
      <c r="L50" s="297">
        <v>0.2</v>
      </c>
      <c r="M50" s="297">
        <v>0.2</v>
      </c>
      <c r="N50" s="297">
        <v>0.2</v>
      </c>
      <c r="O50" s="297">
        <v>0.2</v>
      </c>
      <c r="P50" s="297">
        <v>0.2</v>
      </c>
      <c r="Q50" s="297">
        <v>0.2</v>
      </c>
      <c r="R50" s="297">
        <v>0.2</v>
      </c>
      <c r="S50" s="297">
        <v>0.2</v>
      </c>
      <c r="T50" s="297">
        <v>0.2</v>
      </c>
      <c r="U50" s="297">
        <v>0.2</v>
      </c>
      <c r="V50" s="297">
        <v>0.2</v>
      </c>
      <c r="W50" s="297">
        <v>0.2</v>
      </c>
      <c r="X50" s="297">
        <v>0.2</v>
      </c>
      <c r="Y50" s="297">
        <v>0.2</v>
      </c>
      <c r="Z50" s="297">
        <v>0.2</v>
      </c>
      <c r="AA50" s="272">
        <v>0.2</v>
      </c>
    </row>
    <row r="51" spans="1:27" x14ac:dyDescent="0.2">
      <c r="A51" s="250" t="s">
        <v>48</v>
      </c>
      <c r="B51" s="297">
        <v>0.21</v>
      </c>
      <c r="C51" s="297">
        <v>0.22</v>
      </c>
      <c r="D51" s="297">
        <v>0.22</v>
      </c>
      <c r="E51" s="297">
        <v>0.22</v>
      </c>
      <c r="F51" s="297">
        <v>0.22</v>
      </c>
      <c r="G51" s="297">
        <v>0.22</v>
      </c>
      <c r="H51" s="297">
        <v>0.22</v>
      </c>
      <c r="I51" s="297">
        <v>0.22</v>
      </c>
      <c r="J51" s="297">
        <v>0.22</v>
      </c>
      <c r="K51" s="297">
        <v>0.22</v>
      </c>
      <c r="L51" s="297">
        <v>0.22</v>
      </c>
      <c r="M51" s="297">
        <v>0.22</v>
      </c>
      <c r="N51" s="297">
        <v>0.22</v>
      </c>
      <c r="O51" s="297">
        <v>0.22</v>
      </c>
      <c r="P51" s="297">
        <v>0.22</v>
      </c>
      <c r="Q51" s="297">
        <v>0.22</v>
      </c>
      <c r="R51" s="297">
        <v>0.22</v>
      </c>
      <c r="S51" s="297">
        <v>0.22</v>
      </c>
      <c r="T51" s="297">
        <v>0.22</v>
      </c>
      <c r="U51" s="297">
        <v>0.22</v>
      </c>
      <c r="V51" s="297">
        <v>0.22</v>
      </c>
      <c r="W51" s="297">
        <v>0.22</v>
      </c>
      <c r="X51" s="297">
        <v>0.22</v>
      </c>
      <c r="Y51" s="297">
        <v>0.22</v>
      </c>
      <c r="Z51" s="297">
        <v>0.22</v>
      </c>
      <c r="AA51" s="272">
        <v>0.22</v>
      </c>
    </row>
    <row r="52" spans="1:27" x14ac:dyDescent="0.2">
      <c r="A52" s="250" t="s">
        <v>49</v>
      </c>
      <c r="B52" s="297">
        <v>0.22</v>
      </c>
      <c r="C52" s="297">
        <v>0.23</v>
      </c>
      <c r="D52" s="297">
        <v>0.23</v>
      </c>
      <c r="E52" s="297">
        <v>0.23</v>
      </c>
      <c r="F52" s="297">
        <v>0.23</v>
      </c>
      <c r="G52" s="297">
        <v>0.23</v>
      </c>
      <c r="H52" s="297">
        <v>0.23</v>
      </c>
      <c r="I52" s="297">
        <v>0.23</v>
      </c>
      <c r="J52" s="297">
        <v>0.23</v>
      </c>
      <c r="K52" s="297">
        <v>0.23</v>
      </c>
      <c r="L52" s="297">
        <v>0.23</v>
      </c>
      <c r="M52" s="297">
        <v>0.23</v>
      </c>
      <c r="N52" s="297">
        <v>0.23</v>
      </c>
      <c r="O52" s="297">
        <v>0.23</v>
      </c>
      <c r="P52" s="297">
        <v>0.23</v>
      </c>
      <c r="Q52" s="297">
        <v>0.23</v>
      </c>
      <c r="R52" s="297">
        <v>0.23</v>
      </c>
      <c r="S52" s="297">
        <v>0.23</v>
      </c>
      <c r="T52" s="297">
        <v>0.23</v>
      </c>
      <c r="U52" s="297">
        <v>0.23</v>
      </c>
      <c r="V52" s="297">
        <v>0.23</v>
      </c>
      <c r="W52" s="297">
        <v>0.23</v>
      </c>
      <c r="X52" s="297">
        <v>0.23</v>
      </c>
      <c r="Y52" s="297">
        <v>0.23</v>
      </c>
      <c r="Z52" s="297">
        <v>0.23</v>
      </c>
      <c r="AA52" s="272">
        <v>0.23</v>
      </c>
    </row>
    <row r="53" spans="1:27" x14ac:dyDescent="0.2">
      <c r="A53" s="250" t="s">
        <v>50</v>
      </c>
      <c r="B53" s="297">
        <v>0.24</v>
      </c>
      <c r="C53" s="297">
        <v>0.24</v>
      </c>
      <c r="D53" s="297">
        <v>0.24</v>
      </c>
      <c r="E53" s="297">
        <v>0.24</v>
      </c>
      <c r="F53" s="297">
        <v>0.24</v>
      </c>
      <c r="G53" s="297">
        <v>0.24</v>
      </c>
      <c r="H53" s="297">
        <v>0.24</v>
      </c>
      <c r="I53" s="297">
        <v>0.24</v>
      </c>
      <c r="J53" s="297">
        <v>0.24</v>
      </c>
      <c r="K53" s="297">
        <v>0.24</v>
      </c>
      <c r="L53" s="297">
        <v>0.24</v>
      </c>
      <c r="M53" s="297">
        <v>0.24</v>
      </c>
      <c r="N53" s="297">
        <v>0.24</v>
      </c>
      <c r="O53" s="297">
        <v>0.24</v>
      </c>
      <c r="P53" s="297">
        <v>0.24</v>
      </c>
      <c r="Q53" s="297">
        <v>0.24</v>
      </c>
      <c r="R53" s="297">
        <v>0.24</v>
      </c>
      <c r="S53" s="297">
        <v>0.24</v>
      </c>
      <c r="T53" s="297">
        <v>0.24</v>
      </c>
      <c r="U53" s="297">
        <v>0.24</v>
      </c>
      <c r="V53" s="297">
        <v>0.24</v>
      </c>
      <c r="W53" s="297">
        <v>0.24</v>
      </c>
      <c r="X53" s="297">
        <v>0.24</v>
      </c>
      <c r="Y53" s="297">
        <v>0.24</v>
      </c>
      <c r="Z53" s="297">
        <v>0.24</v>
      </c>
      <c r="AA53" s="272">
        <v>0.24</v>
      </c>
    </row>
    <row r="54" spans="1:27" x14ac:dyDescent="0.2">
      <c r="A54" s="250" t="s">
        <v>51</v>
      </c>
      <c r="B54" s="297">
        <v>0.27</v>
      </c>
      <c r="C54" s="297">
        <v>0.27</v>
      </c>
      <c r="D54" s="297">
        <v>0.27</v>
      </c>
      <c r="E54" s="297">
        <v>0.26</v>
      </c>
      <c r="F54" s="297">
        <v>0.26</v>
      </c>
      <c r="G54" s="297">
        <v>0.26</v>
      </c>
      <c r="H54" s="297">
        <v>0.26</v>
      </c>
      <c r="I54" s="297">
        <v>0.26</v>
      </c>
      <c r="J54" s="297">
        <v>0.26</v>
      </c>
      <c r="K54" s="297">
        <v>0.26</v>
      </c>
      <c r="L54" s="297">
        <v>0.26</v>
      </c>
      <c r="M54" s="297">
        <v>0.26</v>
      </c>
      <c r="N54" s="297">
        <v>0.26</v>
      </c>
      <c r="O54" s="297">
        <v>0.26</v>
      </c>
      <c r="P54" s="297">
        <v>0.26</v>
      </c>
      <c r="Q54" s="297">
        <v>0.26</v>
      </c>
      <c r="R54" s="297">
        <v>0.26</v>
      </c>
      <c r="S54" s="297">
        <v>0.26</v>
      </c>
      <c r="T54" s="297">
        <v>0.26</v>
      </c>
      <c r="U54" s="297">
        <v>0.26</v>
      </c>
      <c r="V54" s="297">
        <v>0.26</v>
      </c>
      <c r="W54" s="297">
        <v>0.26</v>
      </c>
      <c r="X54" s="297">
        <v>0.26</v>
      </c>
      <c r="Y54" s="297">
        <v>0.26</v>
      </c>
      <c r="Z54" s="297">
        <v>0.26</v>
      </c>
      <c r="AA54" s="272">
        <v>0.26</v>
      </c>
    </row>
    <row r="55" spans="1:27" x14ac:dyDescent="0.2">
      <c r="A55" s="250" t="s">
        <v>52</v>
      </c>
      <c r="B55" s="297">
        <v>0.34</v>
      </c>
      <c r="C55" s="297">
        <v>0.34</v>
      </c>
      <c r="D55" s="297">
        <v>0.33</v>
      </c>
      <c r="E55" s="297">
        <v>0.33</v>
      </c>
      <c r="F55" s="297">
        <v>0.33</v>
      </c>
      <c r="G55" s="297">
        <v>0.33</v>
      </c>
      <c r="H55" s="297">
        <v>0.33</v>
      </c>
      <c r="I55" s="297">
        <v>0.33</v>
      </c>
      <c r="J55" s="297">
        <v>0.33</v>
      </c>
      <c r="K55" s="297">
        <v>0.33</v>
      </c>
      <c r="L55" s="297">
        <v>0.33</v>
      </c>
      <c r="M55" s="297">
        <v>0.33</v>
      </c>
      <c r="N55" s="297">
        <v>0.33</v>
      </c>
      <c r="O55" s="297">
        <v>0.33</v>
      </c>
      <c r="P55" s="297">
        <v>0.33</v>
      </c>
      <c r="Q55" s="297">
        <v>0.33</v>
      </c>
      <c r="R55" s="297">
        <v>0.33</v>
      </c>
      <c r="S55" s="297">
        <v>0.33</v>
      </c>
      <c r="T55" s="297">
        <v>0.33</v>
      </c>
      <c r="U55" s="297">
        <v>0.33</v>
      </c>
      <c r="V55" s="297">
        <v>0.33</v>
      </c>
      <c r="W55" s="297">
        <v>0.33</v>
      </c>
      <c r="X55" s="297">
        <v>0.33</v>
      </c>
      <c r="Y55" s="297">
        <v>0.33</v>
      </c>
      <c r="Z55" s="297">
        <v>0.33</v>
      </c>
      <c r="AA55" s="272">
        <v>0.33</v>
      </c>
    </row>
    <row r="56" spans="1:27" x14ac:dyDescent="0.2">
      <c r="A56" s="250" t="s">
        <v>53</v>
      </c>
      <c r="B56" s="297">
        <v>0.45</v>
      </c>
      <c r="C56" s="297">
        <v>0.45</v>
      </c>
      <c r="D56" s="297">
        <v>0.45</v>
      </c>
      <c r="E56" s="297">
        <v>0.45</v>
      </c>
      <c r="F56" s="297">
        <v>0.45</v>
      </c>
      <c r="G56" s="297">
        <v>0.45</v>
      </c>
      <c r="H56" s="297">
        <v>0.45</v>
      </c>
      <c r="I56" s="297">
        <v>0.45</v>
      </c>
      <c r="J56" s="297">
        <v>0.45</v>
      </c>
      <c r="K56" s="297">
        <v>0.45</v>
      </c>
      <c r="L56" s="297">
        <v>0.45</v>
      </c>
      <c r="M56" s="297">
        <v>0.45</v>
      </c>
      <c r="N56" s="297">
        <v>0.45</v>
      </c>
      <c r="O56" s="297">
        <v>0.45</v>
      </c>
      <c r="P56" s="297">
        <v>0.45</v>
      </c>
      <c r="Q56" s="297">
        <v>0.45</v>
      </c>
      <c r="R56" s="297">
        <v>0.45</v>
      </c>
      <c r="S56" s="297">
        <v>0.45</v>
      </c>
      <c r="T56" s="297">
        <v>0.45</v>
      </c>
      <c r="U56" s="297">
        <v>0.45</v>
      </c>
      <c r="V56" s="297">
        <v>0.45</v>
      </c>
      <c r="W56" s="297">
        <v>0.45</v>
      </c>
      <c r="X56" s="297">
        <v>0.45</v>
      </c>
      <c r="Y56" s="297">
        <v>0.45</v>
      </c>
      <c r="Z56" s="297">
        <v>0.45</v>
      </c>
      <c r="AA56" s="272">
        <v>0.45</v>
      </c>
    </row>
    <row r="57" spans="1:27" x14ac:dyDescent="0.2">
      <c r="A57" s="250" t="s">
        <v>54</v>
      </c>
      <c r="B57" s="297">
        <v>0.54</v>
      </c>
      <c r="C57" s="297">
        <v>0.54</v>
      </c>
      <c r="D57" s="297">
        <v>0.54</v>
      </c>
      <c r="E57" s="297">
        <v>0.53</v>
      </c>
      <c r="F57" s="297">
        <v>0.54</v>
      </c>
      <c r="G57" s="297">
        <v>0.54</v>
      </c>
      <c r="H57" s="297">
        <v>0.54</v>
      </c>
      <c r="I57" s="297">
        <v>0.54</v>
      </c>
      <c r="J57" s="297">
        <v>0.54</v>
      </c>
      <c r="K57" s="297">
        <v>0.54</v>
      </c>
      <c r="L57" s="297">
        <v>0.54</v>
      </c>
      <c r="M57" s="297">
        <v>0.54</v>
      </c>
      <c r="N57" s="297">
        <v>0.54</v>
      </c>
      <c r="O57" s="297">
        <v>0.54</v>
      </c>
      <c r="P57" s="297">
        <v>0.54</v>
      </c>
      <c r="Q57" s="297">
        <v>0.54</v>
      </c>
      <c r="R57" s="297">
        <v>0.54</v>
      </c>
      <c r="S57" s="297">
        <v>0.54</v>
      </c>
      <c r="T57" s="297">
        <v>0.54</v>
      </c>
      <c r="U57" s="297">
        <v>0.54</v>
      </c>
      <c r="V57" s="297">
        <v>0.54</v>
      </c>
      <c r="W57" s="297">
        <v>0.54</v>
      </c>
      <c r="X57" s="297">
        <v>0.54</v>
      </c>
      <c r="Y57" s="297">
        <v>0.54</v>
      </c>
      <c r="Z57" s="297">
        <v>0.54</v>
      </c>
      <c r="AA57" s="272">
        <v>0.54</v>
      </c>
    </row>
    <row r="58" spans="1:27" x14ac:dyDescent="0.2">
      <c r="A58" s="250" t="s">
        <v>55</v>
      </c>
      <c r="B58" s="297">
        <v>0.56000000000000005</v>
      </c>
      <c r="C58" s="297">
        <v>0.56000000000000005</v>
      </c>
      <c r="D58" s="297">
        <v>0.56000000000000005</v>
      </c>
      <c r="E58" s="297">
        <v>0.56000000000000005</v>
      </c>
      <c r="F58" s="297">
        <v>0.56000000000000005</v>
      </c>
      <c r="G58" s="297">
        <v>0.56000000000000005</v>
      </c>
      <c r="H58" s="297">
        <v>0.56999999999999995</v>
      </c>
      <c r="I58" s="297">
        <v>0.56999999999999995</v>
      </c>
      <c r="J58" s="297">
        <v>0.56999999999999995</v>
      </c>
      <c r="K58" s="297">
        <v>0.56999999999999995</v>
      </c>
      <c r="L58" s="297">
        <v>0.56999999999999995</v>
      </c>
      <c r="M58" s="297">
        <v>0.56999999999999995</v>
      </c>
      <c r="N58" s="297">
        <v>0.56999999999999995</v>
      </c>
      <c r="O58" s="297">
        <v>0.56999999999999995</v>
      </c>
      <c r="P58" s="297">
        <v>0.56999999999999995</v>
      </c>
      <c r="Q58" s="297">
        <v>0.56999999999999995</v>
      </c>
      <c r="R58" s="297">
        <v>0.56999999999999995</v>
      </c>
      <c r="S58" s="297">
        <v>0.56999999999999995</v>
      </c>
      <c r="T58" s="297">
        <v>0.56999999999999995</v>
      </c>
      <c r="U58" s="297">
        <v>0.56999999999999995</v>
      </c>
      <c r="V58" s="297">
        <v>0.56999999999999995</v>
      </c>
      <c r="W58" s="297">
        <v>0.56999999999999995</v>
      </c>
      <c r="X58" s="297">
        <v>0.56999999999999995</v>
      </c>
      <c r="Y58" s="297">
        <v>0.56999999999999995</v>
      </c>
      <c r="Z58" s="297">
        <v>0.56999999999999995</v>
      </c>
      <c r="AA58" s="272">
        <v>0.56999999999999995</v>
      </c>
    </row>
    <row r="59" spans="1:27" s="183" customFormat="1" x14ac:dyDescent="0.2">
      <c r="A59" s="38" t="s">
        <v>59</v>
      </c>
      <c r="B59" s="298">
        <v>0.2</v>
      </c>
      <c r="C59" s="298">
        <v>0.2</v>
      </c>
      <c r="D59" s="298">
        <v>0.2</v>
      </c>
      <c r="E59" s="298">
        <v>0.2</v>
      </c>
      <c r="F59" s="298">
        <v>0.2</v>
      </c>
      <c r="G59" s="298">
        <v>0.2</v>
      </c>
      <c r="H59" s="298">
        <v>0.2</v>
      </c>
      <c r="I59" s="298">
        <v>0.2</v>
      </c>
      <c r="J59" s="298">
        <v>0.21</v>
      </c>
      <c r="K59" s="298">
        <v>0.21</v>
      </c>
      <c r="L59" s="298">
        <v>0.21</v>
      </c>
      <c r="M59" s="298">
        <v>0.21</v>
      </c>
      <c r="N59" s="298">
        <v>0.21</v>
      </c>
      <c r="O59" s="298">
        <v>0.21</v>
      </c>
      <c r="P59" s="298">
        <v>0.21</v>
      </c>
      <c r="Q59" s="298">
        <v>0.21</v>
      </c>
      <c r="R59" s="298">
        <v>0.21</v>
      </c>
      <c r="S59" s="298">
        <v>0.21</v>
      </c>
      <c r="T59" s="298">
        <v>0.21</v>
      </c>
      <c r="U59" s="298">
        <v>0.21</v>
      </c>
      <c r="V59" s="298">
        <v>0.21</v>
      </c>
      <c r="W59" s="298">
        <v>0.21</v>
      </c>
      <c r="X59" s="298">
        <v>0.21</v>
      </c>
      <c r="Y59" s="298">
        <v>0.22</v>
      </c>
      <c r="Z59" s="298">
        <v>0.22</v>
      </c>
      <c r="AA59" s="299">
        <v>0.22</v>
      </c>
    </row>
    <row r="61" spans="1:27" x14ac:dyDescent="0.2">
      <c r="A61" s="46" t="s">
        <v>119</v>
      </c>
    </row>
    <row r="62" spans="1:27" x14ac:dyDescent="0.2">
      <c r="A62" s="427" t="str">
        <f>'metadata text'!B15</f>
        <v>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v>
      </c>
      <c r="B62" s="427"/>
      <c r="C62" s="427"/>
      <c r="D62" s="427"/>
      <c r="E62" s="427"/>
      <c r="F62" s="427"/>
      <c r="G62" s="427"/>
      <c r="H62" s="427"/>
      <c r="I62" s="427"/>
      <c r="J62" s="427"/>
      <c r="K62" s="427"/>
    </row>
    <row r="63" spans="1:27" x14ac:dyDescent="0.2">
      <c r="A63" s="427"/>
      <c r="B63" s="427"/>
      <c r="C63" s="427"/>
      <c r="D63" s="427"/>
      <c r="E63" s="427"/>
      <c r="F63" s="427"/>
      <c r="G63" s="427"/>
      <c r="H63" s="427"/>
      <c r="I63" s="427"/>
      <c r="J63" s="427"/>
      <c r="K63" s="427"/>
    </row>
    <row r="64" spans="1:27" x14ac:dyDescent="0.2">
      <c r="A64" s="427"/>
      <c r="B64" s="427"/>
      <c r="C64" s="427"/>
      <c r="D64" s="427"/>
      <c r="E64" s="427"/>
      <c r="F64" s="427"/>
      <c r="G64" s="427"/>
      <c r="H64" s="427"/>
      <c r="I64" s="427"/>
      <c r="J64" s="427"/>
      <c r="K64" s="427"/>
    </row>
    <row r="65" spans="1:3" x14ac:dyDescent="0.2">
      <c r="A65" s="236"/>
      <c r="B65" s="236"/>
    </row>
    <row r="66" spans="1:3" x14ac:dyDescent="0.2">
      <c r="A66" s="425" t="s">
        <v>280</v>
      </c>
      <c r="B66" s="426"/>
      <c r="C66" s="51"/>
    </row>
  </sheetData>
  <mergeCells count="4">
    <mergeCell ref="A66:B66"/>
    <mergeCell ref="A1:K1"/>
    <mergeCell ref="M1:N1"/>
    <mergeCell ref="A62:K64"/>
  </mergeCells>
  <phoneticPr fontId="3" type="noConversion"/>
  <pageMargins left="0.75" right="0.75" top="1" bottom="1" header="0.5" footer="0.5"/>
  <pageSetup paperSize="9" scale="50" orientation="landscape" r:id="rId1"/>
  <headerFooter alignWithMargins="0"/>
  <ignoredErrors>
    <ignoredError sqref="B3:AA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G53"/>
  <sheetViews>
    <sheetView showGridLines="0" workbookViewId="0">
      <selection sqref="A1:F1"/>
    </sheetView>
  </sheetViews>
  <sheetFormatPr defaultRowHeight="12.75" x14ac:dyDescent="0.2"/>
  <cols>
    <col min="1" max="1" width="35.7109375" style="281" customWidth="1"/>
    <col min="2" max="26" width="11.28515625" style="11" bestFit="1" customWidth="1"/>
    <col min="27" max="27" width="10.85546875" style="11" customWidth="1"/>
    <col min="28" max="28" width="18.28515625" style="11" customWidth="1"/>
    <col min="29" max="29" width="18.42578125" style="11" customWidth="1"/>
    <col min="30" max="30" width="9.28515625" style="11" bestFit="1" customWidth="1"/>
    <col min="31" max="16384" width="9.140625" style="11"/>
  </cols>
  <sheetData>
    <row r="1" spans="1:33" ht="18" customHeight="1" x14ac:dyDescent="0.25">
      <c r="A1" s="396" t="s">
        <v>174</v>
      </c>
      <c r="B1" s="396"/>
      <c r="C1" s="396"/>
      <c r="D1" s="396"/>
      <c r="E1" s="396"/>
      <c r="F1" s="396"/>
      <c r="G1" s="10"/>
      <c r="H1" s="395" t="s">
        <v>272</v>
      </c>
      <c r="I1" s="395"/>
      <c r="J1" s="10"/>
      <c r="K1" s="10"/>
    </row>
    <row r="2" spans="1:33" ht="15" customHeight="1" x14ac:dyDescent="0.25">
      <c r="A2" s="10"/>
      <c r="B2" s="10"/>
      <c r="C2" s="10"/>
      <c r="D2" s="10"/>
      <c r="E2" s="10"/>
      <c r="F2" s="10"/>
      <c r="G2" s="10"/>
      <c r="H2" s="10"/>
      <c r="I2" s="10"/>
      <c r="J2" s="10"/>
      <c r="K2" s="10"/>
    </row>
    <row r="3" spans="1:33" s="33" customFormat="1" ht="14.25" customHeight="1" x14ac:dyDescent="0.2">
      <c r="A3" s="429" t="s">
        <v>131</v>
      </c>
      <c r="B3" s="412" t="s">
        <v>114</v>
      </c>
      <c r="C3" s="413"/>
      <c r="D3" s="413"/>
      <c r="E3" s="413"/>
      <c r="F3" s="413"/>
      <c r="G3" s="413"/>
      <c r="H3" s="413"/>
      <c r="I3" s="413"/>
      <c r="J3" s="413"/>
      <c r="K3" s="413"/>
      <c r="L3" s="413"/>
      <c r="M3" s="413"/>
      <c r="N3" s="413"/>
      <c r="O3" s="413"/>
      <c r="P3" s="413"/>
      <c r="Q3" s="413"/>
      <c r="R3" s="413"/>
      <c r="S3" s="413"/>
      <c r="T3" s="413"/>
      <c r="U3" s="413"/>
      <c r="V3" s="413"/>
      <c r="W3" s="413"/>
      <c r="X3" s="413"/>
      <c r="Y3" s="413"/>
      <c r="Z3" s="413"/>
      <c r="AA3" s="414"/>
      <c r="AB3" s="405" t="s">
        <v>198</v>
      </c>
      <c r="AC3" s="405" t="s">
        <v>199</v>
      </c>
      <c r="AD3" s="400" t="s">
        <v>115</v>
      </c>
      <c r="AE3" s="402"/>
      <c r="AF3" s="400" t="s">
        <v>115</v>
      </c>
      <c r="AG3" s="402"/>
    </row>
    <row r="4" spans="1:33" s="33" customFormat="1" ht="12.75" customHeight="1" x14ac:dyDescent="0.2">
      <c r="A4" s="430"/>
      <c r="B4" s="20" t="s">
        <v>139</v>
      </c>
      <c r="C4" s="21" t="s">
        <v>140</v>
      </c>
      <c r="D4" s="21" t="s">
        <v>141</v>
      </c>
      <c r="E4" s="21" t="s">
        <v>142</v>
      </c>
      <c r="F4" s="21" t="s">
        <v>143</v>
      </c>
      <c r="G4" s="21" t="s">
        <v>144</v>
      </c>
      <c r="H4" s="21" t="s">
        <v>145</v>
      </c>
      <c r="I4" s="21" t="s">
        <v>146</v>
      </c>
      <c r="J4" s="21" t="s">
        <v>147</v>
      </c>
      <c r="K4" s="21" t="s">
        <v>148</v>
      </c>
      <c r="L4" s="21" t="s">
        <v>149</v>
      </c>
      <c r="M4" s="21" t="s">
        <v>150</v>
      </c>
      <c r="N4" s="21" t="s">
        <v>151</v>
      </c>
      <c r="O4" s="21" t="s">
        <v>152</v>
      </c>
      <c r="P4" s="21" t="s">
        <v>153</v>
      </c>
      <c r="Q4" s="21" t="s">
        <v>154</v>
      </c>
      <c r="R4" s="21" t="s">
        <v>155</v>
      </c>
      <c r="S4" s="21" t="s">
        <v>156</v>
      </c>
      <c r="T4" s="21" t="s">
        <v>157</v>
      </c>
      <c r="U4" s="21" t="s">
        <v>158</v>
      </c>
      <c r="V4" s="21" t="s">
        <v>159</v>
      </c>
      <c r="W4" s="21" t="s">
        <v>160</v>
      </c>
      <c r="X4" s="21" t="s">
        <v>161</v>
      </c>
      <c r="Y4" s="21" t="s">
        <v>162</v>
      </c>
      <c r="Z4" s="21" t="s">
        <v>163</v>
      </c>
      <c r="AA4" s="100" t="s">
        <v>164</v>
      </c>
      <c r="AB4" s="406"/>
      <c r="AC4" s="406"/>
      <c r="AD4" s="403" t="s">
        <v>177</v>
      </c>
      <c r="AE4" s="404"/>
      <c r="AF4" s="403" t="s">
        <v>167</v>
      </c>
      <c r="AG4" s="404"/>
    </row>
    <row r="5" spans="1:33" s="159" customFormat="1" x14ac:dyDescent="0.2">
      <c r="A5" s="34" t="s">
        <v>68</v>
      </c>
      <c r="B5" s="101">
        <v>2477276.0000029998</v>
      </c>
      <c r="C5" s="101">
        <v>2495621.999996</v>
      </c>
      <c r="D5" s="101">
        <v>2509990.9791040001</v>
      </c>
      <c r="E5" s="101">
        <v>2524610.028341</v>
      </c>
      <c r="F5" s="101">
        <v>2540479.6761770002</v>
      </c>
      <c r="G5" s="101">
        <v>2554119.8687700001</v>
      </c>
      <c r="H5" s="101">
        <v>2566961.3226600001</v>
      </c>
      <c r="I5" s="101">
        <v>2578760.6531460001</v>
      </c>
      <c r="J5" s="101">
        <v>2589883.0667719999</v>
      </c>
      <c r="K5" s="101">
        <v>2600287.2667749999</v>
      </c>
      <c r="L5" s="101">
        <v>2610870.5164399999</v>
      </c>
      <c r="M5" s="101">
        <v>2621665.6163710002</v>
      </c>
      <c r="N5" s="101">
        <v>2631861.6850359999</v>
      </c>
      <c r="O5" s="101">
        <v>2642888.4597430001</v>
      </c>
      <c r="P5" s="101">
        <v>2653667.821794</v>
      </c>
      <c r="Q5" s="101">
        <v>2664614.173715</v>
      </c>
      <c r="R5" s="101">
        <v>2675724.534709</v>
      </c>
      <c r="S5" s="101">
        <v>2686349.8888190002</v>
      </c>
      <c r="T5" s="101">
        <v>2697692.6242610002</v>
      </c>
      <c r="U5" s="101">
        <v>2708439.282563</v>
      </c>
      <c r="V5" s="101">
        <v>2719180.4377290001</v>
      </c>
      <c r="W5" s="101">
        <v>2729221.8440049998</v>
      </c>
      <c r="X5" s="101">
        <v>2738993.705168</v>
      </c>
      <c r="Y5" s="101">
        <v>2748008.7166419998</v>
      </c>
      <c r="Z5" s="101">
        <v>2756432.611428</v>
      </c>
      <c r="AA5" s="101">
        <v>2764039.6918179998</v>
      </c>
      <c r="AB5" s="138">
        <v>13359.4516437</v>
      </c>
      <c r="AC5" s="138">
        <v>11470.5476726</v>
      </c>
      <c r="AD5" s="101">
        <v>133594.51643700001</v>
      </c>
      <c r="AE5" s="146">
        <v>0.05</v>
      </c>
      <c r="AF5" s="101">
        <v>286763.69181500003</v>
      </c>
      <c r="AG5" s="146">
        <v>0.12</v>
      </c>
    </row>
    <row r="6" spans="1:33" s="159" customFormat="1" ht="24.75" customHeight="1" x14ac:dyDescent="0.2">
      <c r="A6" s="431" t="s">
        <v>132</v>
      </c>
      <c r="B6" s="432"/>
      <c r="C6" s="432"/>
      <c r="D6" s="432"/>
      <c r="E6" s="432"/>
      <c r="F6" s="432"/>
      <c r="G6" s="432"/>
      <c r="H6" s="432"/>
      <c r="I6" s="432"/>
      <c r="J6" s="432"/>
      <c r="K6" s="432"/>
      <c r="L6" s="432"/>
      <c r="M6" s="432"/>
      <c r="N6" s="432"/>
      <c r="O6" s="432"/>
      <c r="P6" s="432"/>
      <c r="Q6" s="432"/>
      <c r="R6" s="432"/>
      <c r="S6" s="432"/>
      <c r="T6" s="432"/>
      <c r="U6" s="432"/>
      <c r="V6" s="432"/>
      <c r="W6" s="432"/>
      <c r="X6" s="432"/>
      <c r="Y6" s="432"/>
      <c r="Z6" s="432"/>
      <c r="AA6" s="432"/>
      <c r="AB6" s="432"/>
      <c r="AC6" s="432"/>
      <c r="AD6" s="432"/>
      <c r="AE6" s="432"/>
      <c r="AF6" s="432"/>
      <c r="AG6" s="433"/>
    </row>
    <row r="7" spans="1:33" s="33" customFormat="1" x14ac:dyDescent="0.2">
      <c r="A7" s="243" t="s">
        <v>69</v>
      </c>
      <c r="B7" s="30">
        <v>107585.9999997</v>
      </c>
      <c r="C7" s="30">
        <v>108380.9999996</v>
      </c>
      <c r="D7" s="30">
        <v>108597.9004897</v>
      </c>
      <c r="E7" s="30">
        <v>109037.77851410001</v>
      </c>
      <c r="F7" s="30">
        <v>109525.0598306</v>
      </c>
      <c r="G7" s="30">
        <v>109939.8359572</v>
      </c>
      <c r="H7" s="30">
        <v>110350.9352389</v>
      </c>
      <c r="I7" s="30">
        <v>110773.7204855</v>
      </c>
      <c r="J7" s="30">
        <v>111235.105436</v>
      </c>
      <c r="K7" s="30">
        <v>111692.1288351</v>
      </c>
      <c r="L7" s="270">
        <v>112130.73777950001</v>
      </c>
      <c r="M7" s="270">
        <v>112635.152294</v>
      </c>
      <c r="N7" s="270">
        <v>113156.52967269999</v>
      </c>
      <c r="O7" s="270">
        <v>113743.5165398</v>
      </c>
      <c r="P7" s="270">
        <v>114297.3383869</v>
      </c>
      <c r="Q7" s="270">
        <v>114887.85419870001</v>
      </c>
      <c r="R7" s="270">
        <v>115478.00780389999</v>
      </c>
      <c r="S7" s="270">
        <v>116067.5750652</v>
      </c>
      <c r="T7" s="270">
        <v>116637.7261612</v>
      </c>
      <c r="U7" s="270">
        <v>117163.9155088</v>
      </c>
      <c r="V7" s="270">
        <v>117711.17073670001</v>
      </c>
      <c r="W7" s="270">
        <v>118148.6993911</v>
      </c>
      <c r="X7" s="270">
        <v>118636.4709589</v>
      </c>
      <c r="Y7" s="270">
        <v>119073.0840259</v>
      </c>
      <c r="Z7" s="270">
        <v>119435.9800156</v>
      </c>
      <c r="AA7" s="270">
        <v>119777.6886221</v>
      </c>
      <c r="AB7" s="271">
        <v>454.47377798000099</v>
      </c>
      <c r="AC7" s="271">
        <v>487.66754489599998</v>
      </c>
      <c r="AD7" s="270">
        <v>4544.7377798000098</v>
      </c>
      <c r="AE7" s="272">
        <v>0.04</v>
      </c>
      <c r="AF7" s="270">
        <v>12191.688622400001</v>
      </c>
      <c r="AG7" s="272">
        <v>0.11</v>
      </c>
    </row>
    <row r="8" spans="1:33" s="33" customFormat="1" x14ac:dyDescent="0.2">
      <c r="A8" s="243" t="s">
        <v>70</v>
      </c>
      <c r="B8" s="30">
        <v>111155.9999997</v>
      </c>
      <c r="C8" s="30">
        <v>112114</v>
      </c>
      <c r="D8" s="30">
        <v>112720.36666080001</v>
      </c>
      <c r="E8" s="30">
        <v>113273.6765192</v>
      </c>
      <c r="F8" s="30">
        <v>114170.0491582</v>
      </c>
      <c r="G8" s="30">
        <v>115037.2352866</v>
      </c>
      <c r="H8" s="30">
        <v>115853.25728010001</v>
      </c>
      <c r="I8" s="30">
        <v>116560.03828969999</v>
      </c>
      <c r="J8" s="30">
        <v>117166.2540515</v>
      </c>
      <c r="K8" s="30">
        <v>117732.6133194</v>
      </c>
      <c r="L8" s="270">
        <v>118285.2668544</v>
      </c>
      <c r="M8" s="270">
        <v>118850.4873696</v>
      </c>
      <c r="N8" s="270">
        <v>119356.329128</v>
      </c>
      <c r="O8" s="270">
        <v>119875.49025430001</v>
      </c>
      <c r="P8" s="270">
        <v>120291.2111786</v>
      </c>
      <c r="Q8" s="270">
        <v>120762.387645</v>
      </c>
      <c r="R8" s="270">
        <v>121208.0926684</v>
      </c>
      <c r="S8" s="270">
        <v>121623.394694</v>
      </c>
      <c r="T8" s="270">
        <v>122045.6804001</v>
      </c>
      <c r="U8" s="270">
        <v>122452.7766708</v>
      </c>
      <c r="V8" s="270">
        <v>122896.64007730001</v>
      </c>
      <c r="W8" s="270">
        <v>123317.84874659999</v>
      </c>
      <c r="X8" s="270">
        <v>123772.1817171</v>
      </c>
      <c r="Y8" s="270">
        <v>124186.48708010001</v>
      </c>
      <c r="Z8" s="270">
        <v>124587.7510357</v>
      </c>
      <c r="AA8" s="270">
        <v>124942.51951860001</v>
      </c>
      <c r="AB8" s="271">
        <v>712.92668547000096</v>
      </c>
      <c r="AC8" s="271">
        <v>551.46078075599996</v>
      </c>
      <c r="AD8" s="270">
        <v>7129.2668547000103</v>
      </c>
      <c r="AE8" s="272">
        <v>0.06</v>
      </c>
      <c r="AF8" s="270">
        <v>13786.519518900001</v>
      </c>
      <c r="AG8" s="272">
        <v>0.12</v>
      </c>
    </row>
    <row r="9" spans="1:33" s="33" customFormat="1" x14ac:dyDescent="0.2">
      <c r="A9" s="243" t="s">
        <v>71</v>
      </c>
      <c r="B9" s="30">
        <v>53888.000000400003</v>
      </c>
      <c r="C9" s="30">
        <v>54220.999999500003</v>
      </c>
      <c r="D9" s="30">
        <v>54307.687245100002</v>
      </c>
      <c r="E9" s="30">
        <v>54393.415797399997</v>
      </c>
      <c r="F9" s="30">
        <v>54647.382837500001</v>
      </c>
      <c r="G9" s="30">
        <v>54858.227728799997</v>
      </c>
      <c r="H9" s="30">
        <v>55023.9627521</v>
      </c>
      <c r="I9" s="30">
        <v>55135.866697400001</v>
      </c>
      <c r="J9" s="30">
        <v>55229.775171000001</v>
      </c>
      <c r="K9" s="30">
        <v>55256.908805799998</v>
      </c>
      <c r="L9" s="270">
        <v>55346.738829299997</v>
      </c>
      <c r="M9" s="270">
        <v>55406.1104596</v>
      </c>
      <c r="N9" s="270">
        <v>55430.157658199998</v>
      </c>
      <c r="O9" s="270">
        <v>55475.472630999997</v>
      </c>
      <c r="P9" s="270">
        <v>55514.1784807</v>
      </c>
      <c r="Q9" s="270">
        <v>55565.671164400002</v>
      </c>
      <c r="R9" s="270">
        <v>55616.575375599998</v>
      </c>
      <c r="S9" s="270">
        <v>55679.964683899998</v>
      </c>
      <c r="T9" s="270">
        <v>55736.9378908</v>
      </c>
      <c r="U9" s="270">
        <v>55812.949234699998</v>
      </c>
      <c r="V9" s="270">
        <v>55882.032295199999</v>
      </c>
      <c r="W9" s="270">
        <v>55949.664439499997</v>
      </c>
      <c r="X9" s="270">
        <v>56022.243402599997</v>
      </c>
      <c r="Y9" s="270">
        <v>56072.622062199996</v>
      </c>
      <c r="Z9" s="270">
        <v>56130.875942500003</v>
      </c>
      <c r="AA9" s="270">
        <v>56139.997383900001</v>
      </c>
      <c r="AB9" s="271">
        <v>145.87388288999901</v>
      </c>
      <c r="AC9" s="271">
        <v>90.079895339999894</v>
      </c>
      <c r="AD9" s="270">
        <v>1458.73882889999</v>
      </c>
      <c r="AE9" s="272">
        <v>0.03</v>
      </c>
      <c r="AF9" s="270">
        <v>2251.9973835000001</v>
      </c>
      <c r="AG9" s="272">
        <v>0.04</v>
      </c>
    </row>
    <row r="10" spans="1:33" s="33" customFormat="1" x14ac:dyDescent="0.2">
      <c r="A10" s="243" t="s">
        <v>123</v>
      </c>
      <c r="B10" s="30">
        <v>41629.999999729996</v>
      </c>
      <c r="C10" s="30">
        <v>41789.000000530003</v>
      </c>
      <c r="D10" s="30">
        <v>41725.920822350003</v>
      </c>
      <c r="E10" s="30">
        <v>41648.721432539998</v>
      </c>
      <c r="F10" s="30">
        <v>41639.643087310003</v>
      </c>
      <c r="G10" s="30">
        <v>41577.017186810001</v>
      </c>
      <c r="H10" s="30">
        <v>41516.708607790002</v>
      </c>
      <c r="I10" s="30">
        <v>41390.560990450002</v>
      </c>
      <c r="J10" s="30">
        <v>41297.761172389997</v>
      </c>
      <c r="K10" s="30">
        <v>41151.700011879999</v>
      </c>
      <c r="L10" s="270">
        <v>40998.848655410002</v>
      </c>
      <c r="M10" s="270">
        <v>40869.837603580003</v>
      </c>
      <c r="N10" s="270">
        <v>40725.077754880003</v>
      </c>
      <c r="O10" s="270">
        <v>40598.578198210002</v>
      </c>
      <c r="P10" s="270">
        <v>40463.473779339998</v>
      </c>
      <c r="Q10" s="270">
        <v>40345.31407031</v>
      </c>
      <c r="R10" s="270">
        <v>40228.293594590003</v>
      </c>
      <c r="S10" s="270">
        <v>40109.240942149998</v>
      </c>
      <c r="T10" s="270">
        <v>40013.352617739998</v>
      </c>
      <c r="U10" s="270">
        <v>39906.928383769999</v>
      </c>
      <c r="V10" s="270">
        <v>39813.506118969999</v>
      </c>
      <c r="W10" s="270">
        <v>39714.501442740002</v>
      </c>
      <c r="X10" s="270">
        <v>39619.77469161</v>
      </c>
      <c r="Y10" s="270">
        <v>39487.907789429999</v>
      </c>
      <c r="Z10" s="270">
        <v>39385.595289669996</v>
      </c>
      <c r="AA10" s="270">
        <v>39282.131632299999</v>
      </c>
      <c r="AB10" s="271">
        <v>-63.115134432000197</v>
      </c>
      <c r="AC10" s="271">
        <v>-93.914734697200203</v>
      </c>
      <c r="AD10" s="270">
        <v>-631.15134432000195</v>
      </c>
      <c r="AE10" s="272">
        <v>-0.02</v>
      </c>
      <c r="AF10" s="270">
        <v>-2347.86836743</v>
      </c>
      <c r="AG10" s="272">
        <v>-0.06</v>
      </c>
    </row>
    <row r="11" spans="1:33" s="33" customFormat="1" x14ac:dyDescent="0.2">
      <c r="A11" s="243" t="s">
        <v>124</v>
      </c>
      <c r="B11" s="30">
        <v>235770.99999929999</v>
      </c>
      <c r="C11" s="30">
        <v>238269.00000090001</v>
      </c>
      <c r="D11" s="30">
        <v>241288.7868304</v>
      </c>
      <c r="E11" s="30">
        <v>244295.8980401</v>
      </c>
      <c r="F11" s="30">
        <v>247117.30409580001</v>
      </c>
      <c r="G11" s="30">
        <v>249721.26722569999</v>
      </c>
      <c r="H11" s="30">
        <v>252306.92237320001</v>
      </c>
      <c r="I11" s="30">
        <v>254836.65801499999</v>
      </c>
      <c r="J11" s="30">
        <v>257291.87627169999</v>
      </c>
      <c r="K11" s="30">
        <v>259755.828992</v>
      </c>
      <c r="L11" s="270">
        <v>262144.6661192</v>
      </c>
      <c r="M11" s="270">
        <v>264592.23113959999</v>
      </c>
      <c r="N11" s="270">
        <v>266941.40979870001</v>
      </c>
      <c r="O11" s="270">
        <v>269352.36335240002</v>
      </c>
      <c r="P11" s="270">
        <v>271752.56230980001</v>
      </c>
      <c r="Q11" s="270">
        <v>274147.72976160003</v>
      </c>
      <c r="R11" s="270">
        <v>276534.44620030001</v>
      </c>
      <c r="S11" s="270">
        <v>278794.07747269998</v>
      </c>
      <c r="T11" s="270">
        <v>281101.5550616</v>
      </c>
      <c r="U11" s="270">
        <v>283252.22765100002</v>
      </c>
      <c r="V11" s="270">
        <v>285447.14517580002</v>
      </c>
      <c r="W11" s="270">
        <v>287512.29729130003</v>
      </c>
      <c r="X11" s="270">
        <v>289513.75622679997</v>
      </c>
      <c r="Y11" s="270">
        <v>291492.92081929999</v>
      </c>
      <c r="Z11" s="270">
        <v>293331.20124239998</v>
      </c>
      <c r="AA11" s="270">
        <v>295125.67213199998</v>
      </c>
      <c r="AB11" s="271">
        <v>2637.3666119899999</v>
      </c>
      <c r="AC11" s="271">
        <v>2374.186885308</v>
      </c>
      <c r="AD11" s="270">
        <v>26373.666119900001</v>
      </c>
      <c r="AE11" s="272">
        <v>0.11</v>
      </c>
      <c r="AF11" s="270">
        <v>59354.672132699998</v>
      </c>
      <c r="AG11" s="272">
        <v>0.25</v>
      </c>
    </row>
    <row r="12" spans="1:33" s="33" customFormat="1" x14ac:dyDescent="0.2">
      <c r="A12" s="243" t="s">
        <v>72</v>
      </c>
      <c r="B12" s="30">
        <v>23673.99999991</v>
      </c>
      <c r="C12" s="30">
        <v>23890.000000069998</v>
      </c>
      <c r="D12" s="30">
        <v>23972.56717047</v>
      </c>
      <c r="E12" s="30">
        <v>24042.836168559999</v>
      </c>
      <c r="F12" s="30">
        <v>24141.414399559999</v>
      </c>
      <c r="G12" s="30">
        <v>24224.80724523</v>
      </c>
      <c r="H12" s="30">
        <v>24299.680153540001</v>
      </c>
      <c r="I12" s="30">
        <v>24362.610663150001</v>
      </c>
      <c r="J12" s="30">
        <v>24404.34829835</v>
      </c>
      <c r="K12" s="30">
        <v>24418.746027159999</v>
      </c>
      <c r="L12" s="270">
        <v>24448.0249429</v>
      </c>
      <c r="M12" s="270">
        <v>24475.429894879999</v>
      </c>
      <c r="N12" s="270">
        <v>24491.57613026</v>
      </c>
      <c r="O12" s="270">
        <v>24495.947227600001</v>
      </c>
      <c r="P12" s="270">
        <v>24511.601288909998</v>
      </c>
      <c r="Q12" s="270">
        <v>24521.83635826</v>
      </c>
      <c r="R12" s="270">
        <v>24525.868199479999</v>
      </c>
      <c r="S12" s="270">
        <v>24536.132449460001</v>
      </c>
      <c r="T12" s="270">
        <v>24561.85870606</v>
      </c>
      <c r="U12" s="270">
        <v>24594.089012330001</v>
      </c>
      <c r="V12" s="270">
        <v>24626.189879559999</v>
      </c>
      <c r="W12" s="270">
        <v>24644.549359709999</v>
      </c>
      <c r="X12" s="270">
        <v>24643.24568172</v>
      </c>
      <c r="Y12" s="270">
        <v>24646.568023690001</v>
      </c>
      <c r="Z12" s="270">
        <v>24683.80516946</v>
      </c>
      <c r="AA12" s="270">
        <v>24697.540074389999</v>
      </c>
      <c r="AB12" s="271">
        <v>77.402494298999997</v>
      </c>
      <c r="AC12" s="271">
        <v>40.941602979199999</v>
      </c>
      <c r="AD12" s="270">
        <v>774.02494299</v>
      </c>
      <c r="AE12" s="272">
        <v>0.03</v>
      </c>
      <c r="AF12" s="270">
        <v>1023.54007448</v>
      </c>
      <c r="AG12" s="272">
        <v>0.04</v>
      </c>
    </row>
    <row r="13" spans="1:33" s="33" customFormat="1" x14ac:dyDescent="0.2">
      <c r="A13" s="243" t="s">
        <v>125</v>
      </c>
      <c r="B13" s="30">
        <v>69585.999998800005</v>
      </c>
      <c r="C13" s="30">
        <v>69699.000000600005</v>
      </c>
      <c r="D13" s="30">
        <v>69792.529431699993</v>
      </c>
      <c r="E13" s="30">
        <v>69856.654004600001</v>
      </c>
      <c r="F13" s="30">
        <v>69983.412513000003</v>
      </c>
      <c r="G13" s="30">
        <v>70066.503716199994</v>
      </c>
      <c r="H13" s="30">
        <v>70113.916728600001</v>
      </c>
      <c r="I13" s="30">
        <v>70171.5484134</v>
      </c>
      <c r="J13" s="30">
        <v>70145.196616899993</v>
      </c>
      <c r="K13" s="30">
        <v>70119.912736900005</v>
      </c>
      <c r="L13" s="270">
        <v>70127.998494200001</v>
      </c>
      <c r="M13" s="270">
        <v>70100.158749199996</v>
      </c>
      <c r="N13" s="270">
        <v>70075.100242800007</v>
      </c>
      <c r="O13" s="270">
        <v>70038.330770800007</v>
      </c>
      <c r="P13" s="270">
        <v>69975.423600800001</v>
      </c>
      <c r="Q13" s="270">
        <v>69959.475333199996</v>
      </c>
      <c r="R13" s="270">
        <v>69948.786156799993</v>
      </c>
      <c r="S13" s="270">
        <v>69945.046168600005</v>
      </c>
      <c r="T13" s="270">
        <v>69964.907555900005</v>
      </c>
      <c r="U13" s="270">
        <v>69990.255538900004</v>
      </c>
      <c r="V13" s="270">
        <v>70036.044470399996</v>
      </c>
      <c r="W13" s="270">
        <v>70063.567149800001</v>
      </c>
      <c r="X13" s="270">
        <v>70076.891898600006</v>
      </c>
      <c r="Y13" s="270">
        <v>70049.515684099999</v>
      </c>
      <c r="Z13" s="270">
        <v>70003.551201499999</v>
      </c>
      <c r="AA13" s="270">
        <v>69942.352966799997</v>
      </c>
      <c r="AB13" s="271">
        <v>54.199849539999597</v>
      </c>
      <c r="AC13" s="271">
        <v>14.254118719999701</v>
      </c>
      <c r="AD13" s="270">
        <v>541.99849539999605</v>
      </c>
      <c r="AE13" s="272">
        <v>0.01</v>
      </c>
      <c r="AF13" s="270">
        <v>356.35296799999202</v>
      </c>
      <c r="AG13" s="272">
        <v>0.01</v>
      </c>
    </row>
    <row r="14" spans="1:33" s="33" customFormat="1" x14ac:dyDescent="0.2">
      <c r="A14" s="243" t="s">
        <v>73</v>
      </c>
      <c r="B14" s="30">
        <v>70337.000000800006</v>
      </c>
      <c r="C14" s="30">
        <v>70684.999999599997</v>
      </c>
      <c r="D14" s="30">
        <v>70882.738879099998</v>
      </c>
      <c r="E14" s="30">
        <v>71132.647934299996</v>
      </c>
      <c r="F14" s="30">
        <v>71366.257673100001</v>
      </c>
      <c r="G14" s="30">
        <v>71509.764981600005</v>
      </c>
      <c r="H14" s="30">
        <v>71589.729626900007</v>
      </c>
      <c r="I14" s="30">
        <v>71701.793827500005</v>
      </c>
      <c r="J14" s="30">
        <v>71795.396461700002</v>
      </c>
      <c r="K14" s="30">
        <v>71928.807394200005</v>
      </c>
      <c r="L14" s="270">
        <v>72104.585215700004</v>
      </c>
      <c r="M14" s="270">
        <v>72305.554659700007</v>
      </c>
      <c r="N14" s="270">
        <v>72495.319732999997</v>
      </c>
      <c r="O14" s="270">
        <v>72731.708355700001</v>
      </c>
      <c r="P14" s="270">
        <v>73020.081117199996</v>
      </c>
      <c r="Q14" s="270">
        <v>73304.9844859</v>
      </c>
      <c r="R14" s="270">
        <v>73567.852891300005</v>
      </c>
      <c r="S14" s="270">
        <v>73828.716501300005</v>
      </c>
      <c r="T14" s="270">
        <v>74088.669017099994</v>
      </c>
      <c r="U14" s="270">
        <v>74348.789565600004</v>
      </c>
      <c r="V14" s="270">
        <v>74594.300526399995</v>
      </c>
      <c r="W14" s="270">
        <v>74795.995912600003</v>
      </c>
      <c r="X14" s="270">
        <v>75013.527125599998</v>
      </c>
      <c r="Y14" s="270">
        <v>75192.680984999999</v>
      </c>
      <c r="Z14" s="270">
        <v>75355.228779199999</v>
      </c>
      <c r="AA14" s="270">
        <v>75479.692479399993</v>
      </c>
      <c r="AB14" s="271">
        <v>176.75852148999999</v>
      </c>
      <c r="AC14" s="271">
        <v>205.70769914399901</v>
      </c>
      <c r="AD14" s="270">
        <v>1767.5852149</v>
      </c>
      <c r="AE14" s="272">
        <v>0.03</v>
      </c>
      <c r="AF14" s="270">
        <v>5142.69247859999</v>
      </c>
      <c r="AG14" s="272">
        <v>7.0000000000000007E-2</v>
      </c>
    </row>
    <row r="15" spans="1:33" s="33" customFormat="1" x14ac:dyDescent="0.2">
      <c r="A15" s="243" t="s">
        <v>74</v>
      </c>
      <c r="B15" s="30">
        <v>55107.000000200002</v>
      </c>
      <c r="C15" s="30">
        <v>55386.999999599997</v>
      </c>
      <c r="D15" s="30">
        <v>55549.004244000003</v>
      </c>
      <c r="E15" s="30">
        <v>55650.497576499998</v>
      </c>
      <c r="F15" s="30">
        <v>55776.973896199997</v>
      </c>
      <c r="G15" s="30">
        <v>55851.453470499997</v>
      </c>
      <c r="H15" s="30">
        <v>55890.584952700003</v>
      </c>
      <c r="I15" s="30">
        <v>55899.3659443</v>
      </c>
      <c r="J15" s="30">
        <v>55872.514754600001</v>
      </c>
      <c r="K15" s="30">
        <v>55816.947436900002</v>
      </c>
      <c r="L15" s="270">
        <v>55802.244819200001</v>
      </c>
      <c r="M15" s="270">
        <v>55776.460113399997</v>
      </c>
      <c r="N15" s="270">
        <v>55724.404748000001</v>
      </c>
      <c r="O15" s="270">
        <v>55681.5670015</v>
      </c>
      <c r="P15" s="270">
        <v>55684.4365884</v>
      </c>
      <c r="Q15" s="270">
        <v>55651.059083599997</v>
      </c>
      <c r="R15" s="270">
        <v>55626.493716500001</v>
      </c>
      <c r="S15" s="270">
        <v>55595.0999084</v>
      </c>
      <c r="T15" s="270">
        <v>55603.919416600002</v>
      </c>
      <c r="U15" s="270">
        <v>55575.858173699999</v>
      </c>
      <c r="V15" s="270">
        <v>55553.874184599998</v>
      </c>
      <c r="W15" s="270">
        <v>55527.488026200001</v>
      </c>
      <c r="X15" s="270">
        <v>55527.4578416</v>
      </c>
      <c r="Y15" s="270">
        <v>55509.1319783</v>
      </c>
      <c r="Z15" s="270">
        <v>55467.378453700003</v>
      </c>
      <c r="AA15" s="270">
        <v>55397.547293000003</v>
      </c>
      <c r="AB15" s="271">
        <v>69.524481899999202</v>
      </c>
      <c r="AC15" s="271">
        <v>11.6218917120001</v>
      </c>
      <c r="AD15" s="270">
        <v>695.24481899999205</v>
      </c>
      <c r="AE15" s="272">
        <v>0.01</v>
      </c>
      <c r="AF15" s="270">
        <v>290.54729280000203</v>
      </c>
      <c r="AG15" s="272">
        <v>0.01</v>
      </c>
    </row>
    <row r="16" spans="1:33" s="33" customFormat="1" x14ac:dyDescent="0.2">
      <c r="A16" s="243" t="s">
        <v>75</v>
      </c>
      <c r="B16" s="30">
        <v>46023.000000400003</v>
      </c>
      <c r="C16" s="30">
        <v>46228.000000400003</v>
      </c>
      <c r="D16" s="30">
        <v>46420.717539800004</v>
      </c>
      <c r="E16" s="30">
        <v>46641.830414199998</v>
      </c>
      <c r="F16" s="30">
        <v>46937.416892000001</v>
      </c>
      <c r="G16" s="30">
        <v>47176.833296600002</v>
      </c>
      <c r="H16" s="30">
        <v>47408.321989999997</v>
      </c>
      <c r="I16" s="30">
        <v>47635.026414799999</v>
      </c>
      <c r="J16" s="30">
        <v>47869.139332500003</v>
      </c>
      <c r="K16" s="30">
        <v>48029.108437000003</v>
      </c>
      <c r="L16" s="270">
        <v>48261.210889800001</v>
      </c>
      <c r="M16" s="270">
        <v>48493.861830399997</v>
      </c>
      <c r="N16" s="270">
        <v>48742.361236899997</v>
      </c>
      <c r="O16" s="270">
        <v>49010.467731700002</v>
      </c>
      <c r="P16" s="270">
        <v>49304.7071555</v>
      </c>
      <c r="Q16" s="270">
        <v>49575.560306799998</v>
      </c>
      <c r="R16" s="270">
        <v>49871.179369700003</v>
      </c>
      <c r="S16" s="270">
        <v>50124.524496999999</v>
      </c>
      <c r="T16" s="270">
        <v>50426.231247600001</v>
      </c>
      <c r="U16" s="270">
        <v>50709.016568300001</v>
      </c>
      <c r="V16" s="270">
        <v>50987.873909399998</v>
      </c>
      <c r="W16" s="270">
        <v>51269.317169399998</v>
      </c>
      <c r="X16" s="270">
        <v>51528.8596492</v>
      </c>
      <c r="Y16" s="270">
        <v>51767.515079099998</v>
      </c>
      <c r="Z16" s="270">
        <v>52026.808280500001</v>
      </c>
      <c r="AA16" s="270">
        <v>52221.074963400002</v>
      </c>
      <c r="AB16" s="271">
        <v>223.82108894000001</v>
      </c>
      <c r="AC16" s="271">
        <v>247.92299851999999</v>
      </c>
      <c r="AD16" s="270">
        <v>2238.2108893999998</v>
      </c>
      <c r="AE16" s="272">
        <v>0.05</v>
      </c>
      <c r="AF16" s="270">
        <v>6198.074963</v>
      </c>
      <c r="AG16" s="272">
        <v>0.13</v>
      </c>
    </row>
    <row r="17" spans="1:33" s="33" customFormat="1" x14ac:dyDescent="0.2">
      <c r="A17" s="243" t="s">
        <v>76</v>
      </c>
      <c r="B17" s="30">
        <v>45974.999999519998</v>
      </c>
      <c r="C17" s="30">
        <v>46770.999999500003</v>
      </c>
      <c r="D17" s="30">
        <v>47235.346634519999</v>
      </c>
      <c r="E17" s="30">
        <v>47721.013909740002</v>
      </c>
      <c r="F17" s="30">
        <v>48237.444801849997</v>
      </c>
      <c r="G17" s="30">
        <v>48730.126308790001</v>
      </c>
      <c r="H17" s="30">
        <v>49175.107396029998</v>
      </c>
      <c r="I17" s="30">
        <v>49634.196699</v>
      </c>
      <c r="J17" s="30">
        <v>50103.154001640003</v>
      </c>
      <c r="K17" s="30">
        <v>50555.851817800001</v>
      </c>
      <c r="L17" s="270">
        <v>50960.170359800002</v>
      </c>
      <c r="M17" s="270">
        <v>51421.234825699998</v>
      </c>
      <c r="N17" s="270">
        <v>51869.758140899998</v>
      </c>
      <c r="O17" s="270">
        <v>52333.706089899999</v>
      </c>
      <c r="P17" s="270">
        <v>52821.386608599998</v>
      </c>
      <c r="Q17" s="270">
        <v>53293.325547100001</v>
      </c>
      <c r="R17" s="270">
        <v>53755.702251900002</v>
      </c>
      <c r="S17" s="270">
        <v>54219.566233600002</v>
      </c>
      <c r="T17" s="270">
        <v>54726.0719742</v>
      </c>
      <c r="U17" s="270">
        <v>55199.849163400002</v>
      </c>
      <c r="V17" s="270">
        <v>55665.753438899999</v>
      </c>
      <c r="W17" s="270">
        <v>56113.927922199997</v>
      </c>
      <c r="X17" s="270">
        <v>56570.678864200003</v>
      </c>
      <c r="Y17" s="270">
        <v>57001.876847699998</v>
      </c>
      <c r="Z17" s="270">
        <v>57433.903078199997</v>
      </c>
      <c r="AA17" s="270">
        <v>57856.3588533</v>
      </c>
      <c r="AB17" s="271">
        <v>498.51703602800001</v>
      </c>
      <c r="AC17" s="271">
        <v>475.2543541512</v>
      </c>
      <c r="AD17" s="270">
        <v>4985.1703602799998</v>
      </c>
      <c r="AE17" s="272">
        <v>0.11</v>
      </c>
      <c r="AF17" s="270">
        <v>11881.358853780001</v>
      </c>
      <c r="AG17" s="272">
        <v>0.26</v>
      </c>
    </row>
    <row r="18" spans="1:33" s="33" customFormat="1" x14ac:dyDescent="0.2">
      <c r="A18" s="243" t="s">
        <v>77</v>
      </c>
      <c r="B18" s="30">
        <v>39107.999999799998</v>
      </c>
      <c r="C18" s="30">
        <v>39344.999999899999</v>
      </c>
      <c r="D18" s="30">
        <v>39665.063420300001</v>
      </c>
      <c r="E18" s="30">
        <v>39988.6171894</v>
      </c>
      <c r="F18" s="30">
        <v>40323.098150500002</v>
      </c>
      <c r="G18" s="30">
        <v>40644.8227873</v>
      </c>
      <c r="H18" s="30">
        <v>40968.746882400003</v>
      </c>
      <c r="I18" s="30">
        <v>41283.195355600001</v>
      </c>
      <c r="J18" s="30">
        <v>41583.535489900001</v>
      </c>
      <c r="K18" s="30">
        <v>41926.044050899996</v>
      </c>
      <c r="L18" s="270">
        <v>42271.048345299998</v>
      </c>
      <c r="M18" s="270">
        <v>42597.053791500002</v>
      </c>
      <c r="N18" s="270">
        <v>42959.476983699999</v>
      </c>
      <c r="O18" s="270">
        <v>43318.173770900001</v>
      </c>
      <c r="P18" s="270">
        <v>43691.463471000003</v>
      </c>
      <c r="Q18" s="270">
        <v>44038.138571099997</v>
      </c>
      <c r="R18" s="270">
        <v>44376.816477100001</v>
      </c>
      <c r="S18" s="270">
        <v>44711.711257100003</v>
      </c>
      <c r="T18" s="270">
        <v>45049.281712099997</v>
      </c>
      <c r="U18" s="270">
        <v>45397.808359199997</v>
      </c>
      <c r="V18" s="270">
        <v>45702.618110700001</v>
      </c>
      <c r="W18" s="270">
        <v>46021.983418600001</v>
      </c>
      <c r="X18" s="270">
        <v>46301.386947899999</v>
      </c>
      <c r="Y18" s="270">
        <v>46598.436461899997</v>
      </c>
      <c r="Z18" s="270">
        <v>46872.4397101</v>
      </c>
      <c r="AA18" s="270">
        <v>47122.6864154</v>
      </c>
      <c r="AB18" s="271">
        <v>316.30483455000001</v>
      </c>
      <c r="AC18" s="271">
        <v>320.58745662400003</v>
      </c>
      <c r="AD18" s="270">
        <v>3163.0483454999999</v>
      </c>
      <c r="AE18" s="272">
        <v>0.08</v>
      </c>
      <c r="AF18" s="270">
        <v>8014.6864156000001</v>
      </c>
      <c r="AG18" s="272">
        <v>0.2</v>
      </c>
    </row>
    <row r="19" spans="1:33" s="33" customFormat="1" x14ac:dyDescent="0.2">
      <c r="A19" s="243" t="s">
        <v>78</v>
      </c>
      <c r="B19" s="30">
        <v>72267.000000700005</v>
      </c>
      <c r="C19" s="30">
        <v>72671.999999499996</v>
      </c>
      <c r="D19" s="30">
        <v>73169.876062700001</v>
      </c>
      <c r="E19" s="30">
        <v>73648.613525399996</v>
      </c>
      <c r="F19" s="30">
        <v>74215.898193000001</v>
      </c>
      <c r="G19" s="30">
        <v>74725.374926599994</v>
      </c>
      <c r="H19" s="30">
        <v>75194.3201634</v>
      </c>
      <c r="I19" s="30">
        <v>75675.181009899999</v>
      </c>
      <c r="J19" s="30">
        <v>76118.276763799993</v>
      </c>
      <c r="K19" s="30">
        <v>76504.892768299993</v>
      </c>
      <c r="L19" s="270">
        <v>76916.720446499996</v>
      </c>
      <c r="M19" s="270">
        <v>77296.497562499993</v>
      </c>
      <c r="N19" s="270">
        <v>77706.415312199999</v>
      </c>
      <c r="O19" s="270">
        <v>78130.756125800006</v>
      </c>
      <c r="P19" s="270">
        <v>78547.641016499998</v>
      </c>
      <c r="Q19" s="270">
        <v>78954.060789700001</v>
      </c>
      <c r="R19" s="270">
        <v>79366.806815899996</v>
      </c>
      <c r="S19" s="270">
        <v>79772.226841199998</v>
      </c>
      <c r="T19" s="270">
        <v>80182.069583499993</v>
      </c>
      <c r="U19" s="270">
        <v>80572.321116100007</v>
      </c>
      <c r="V19" s="270">
        <v>80957.027396300007</v>
      </c>
      <c r="W19" s="270">
        <v>81344.7357911</v>
      </c>
      <c r="X19" s="270">
        <v>81717.226474099996</v>
      </c>
      <c r="Y19" s="270">
        <v>82067.145993400001</v>
      </c>
      <c r="Z19" s="270">
        <v>82433.179665200005</v>
      </c>
      <c r="AA19" s="270">
        <v>82773.573709200005</v>
      </c>
      <c r="AB19" s="271">
        <v>464.97204457999902</v>
      </c>
      <c r="AC19" s="271">
        <v>420.26294833999998</v>
      </c>
      <c r="AD19" s="270">
        <v>4649.7204457999896</v>
      </c>
      <c r="AE19" s="272">
        <v>0.06</v>
      </c>
      <c r="AF19" s="270">
        <v>10506.5737085</v>
      </c>
      <c r="AG19" s="272">
        <v>0.15</v>
      </c>
    </row>
    <row r="20" spans="1:33" s="33" customFormat="1" x14ac:dyDescent="0.2">
      <c r="A20" s="243" t="s">
        <v>79</v>
      </c>
      <c r="B20" s="30">
        <v>167943.9999994</v>
      </c>
      <c r="C20" s="30">
        <v>169239.0000001</v>
      </c>
      <c r="D20" s="30">
        <v>169780.73338019999</v>
      </c>
      <c r="E20" s="30">
        <v>170389.3772364</v>
      </c>
      <c r="F20" s="30">
        <v>171278.35101439999</v>
      </c>
      <c r="G20" s="30">
        <v>171944.679313</v>
      </c>
      <c r="H20" s="30">
        <v>172578.8537675</v>
      </c>
      <c r="I20" s="30">
        <v>173076.35648270001</v>
      </c>
      <c r="J20" s="30">
        <v>173546.1366427</v>
      </c>
      <c r="K20" s="30">
        <v>173909.70347539999</v>
      </c>
      <c r="L20" s="270">
        <v>174307.7068863</v>
      </c>
      <c r="M20" s="270">
        <v>174783.57072359999</v>
      </c>
      <c r="N20" s="270">
        <v>175172.95897569999</v>
      </c>
      <c r="O20" s="270">
        <v>175641.75937710001</v>
      </c>
      <c r="P20" s="270">
        <v>176009.7912942</v>
      </c>
      <c r="Q20" s="270">
        <v>176437.37493270001</v>
      </c>
      <c r="R20" s="270">
        <v>176875.22786000001</v>
      </c>
      <c r="S20" s="270">
        <v>177311.9974043</v>
      </c>
      <c r="T20" s="270">
        <v>177738.30970290001</v>
      </c>
      <c r="U20" s="270">
        <v>178093.0480944</v>
      </c>
      <c r="V20" s="270">
        <v>178482.66124300001</v>
      </c>
      <c r="W20" s="270">
        <v>178867.01389989999</v>
      </c>
      <c r="X20" s="270">
        <v>179265.34968370001</v>
      </c>
      <c r="Y20" s="270">
        <v>179606.2367528</v>
      </c>
      <c r="Z20" s="270">
        <v>179942.16992119999</v>
      </c>
      <c r="AA20" s="270">
        <v>180242.91644850001</v>
      </c>
      <c r="AB20" s="271">
        <v>636.37068869000097</v>
      </c>
      <c r="AC20" s="271">
        <v>491.95665796399999</v>
      </c>
      <c r="AD20" s="270">
        <v>6363.7068869000104</v>
      </c>
      <c r="AE20" s="272">
        <v>0.04</v>
      </c>
      <c r="AF20" s="270">
        <v>12298.916449099999</v>
      </c>
      <c r="AG20" s="272">
        <v>7.0000000000000007E-2</v>
      </c>
    </row>
    <row r="21" spans="1:33" s="33" customFormat="1" x14ac:dyDescent="0.2">
      <c r="A21" s="243" t="s">
        <v>80</v>
      </c>
      <c r="B21" s="30">
        <v>292619.00000090001</v>
      </c>
      <c r="C21" s="30">
        <v>294621.9999996</v>
      </c>
      <c r="D21" s="30">
        <v>296952.04646049999</v>
      </c>
      <c r="E21" s="30">
        <v>299316.2965537</v>
      </c>
      <c r="F21" s="30">
        <v>301324.97309849999</v>
      </c>
      <c r="G21" s="30">
        <v>303116.33026369999</v>
      </c>
      <c r="H21" s="30">
        <v>304731.86223660002</v>
      </c>
      <c r="I21" s="30">
        <v>306329.43749520002</v>
      </c>
      <c r="J21" s="30">
        <v>307969.93232899997</v>
      </c>
      <c r="K21" s="30">
        <v>309568.03554970003</v>
      </c>
      <c r="L21" s="270">
        <v>311181.72696280002</v>
      </c>
      <c r="M21" s="270">
        <v>312811.2790792</v>
      </c>
      <c r="N21" s="270">
        <v>314464.1794735</v>
      </c>
      <c r="O21" s="270">
        <v>316316.48311490001</v>
      </c>
      <c r="P21" s="270">
        <v>318114.17611910001</v>
      </c>
      <c r="Q21" s="270">
        <v>319966.63181719999</v>
      </c>
      <c r="R21" s="270">
        <v>321832.83904440003</v>
      </c>
      <c r="S21" s="270">
        <v>323607.95162270003</v>
      </c>
      <c r="T21" s="270">
        <v>325541.64016010001</v>
      </c>
      <c r="U21" s="270">
        <v>327396.20081870002</v>
      </c>
      <c r="V21" s="270">
        <v>329169.20408910001</v>
      </c>
      <c r="W21" s="270">
        <v>330818.0912813</v>
      </c>
      <c r="X21" s="270">
        <v>332363.49447029998</v>
      </c>
      <c r="Y21" s="270">
        <v>333867.48763450002</v>
      </c>
      <c r="Z21" s="270">
        <v>335247.81859839999</v>
      </c>
      <c r="AA21" s="270">
        <v>336521.8090446</v>
      </c>
      <c r="AB21" s="271">
        <v>1856.27269619</v>
      </c>
      <c r="AC21" s="271">
        <v>1756.112361748</v>
      </c>
      <c r="AD21" s="270">
        <v>18562.7269619</v>
      </c>
      <c r="AE21" s="272">
        <v>0.06</v>
      </c>
      <c r="AF21" s="270">
        <v>43902.809043699999</v>
      </c>
      <c r="AG21" s="272">
        <v>0.15</v>
      </c>
    </row>
    <row r="22" spans="1:33" s="33" customFormat="1" x14ac:dyDescent="0.2">
      <c r="A22" s="106" t="s">
        <v>81</v>
      </c>
      <c r="B22" s="30">
        <v>108877.9999996</v>
      </c>
      <c r="C22" s="30">
        <v>109513.99999919999</v>
      </c>
      <c r="D22" s="30">
        <v>109986.2562072</v>
      </c>
      <c r="E22" s="30">
        <v>110482.8831471</v>
      </c>
      <c r="F22" s="30">
        <v>111151.70371849999</v>
      </c>
      <c r="G22" s="30">
        <v>111793.59735719999</v>
      </c>
      <c r="H22" s="30">
        <v>112380.9504042</v>
      </c>
      <c r="I22" s="30">
        <v>112894.02863070001</v>
      </c>
      <c r="J22" s="30">
        <v>113332.0907327</v>
      </c>
      <c r="K22" s="30">
        <v>113777.34958569999</v>
      </c>
      <c r="L22" s="270">
        <v>114167.61644699999</v>
      </c>
      <c r="M22" s="270">
        <v>114553.032382</v>
      </c>
      <c r="N22" s="270">
        <v>114847.4115972</v>
      </c>
      <c r="O22" s="270">
        <v>115180.1120625</v>
      </c>
      <c r="P22" s="270">
        <v>115465.4943771</v>
      </c>
      <c r="Q22" s="270">
        <v>115721.12037069999</v>
      </c>
      <c r="R22" s="270">
        <v>116000.73853040001</v>
      </c>
      <c r="S22" s="270">
        <v>116294.7522297</v>
      </c>
      <c r="T22" s="270">
        <v>116607.22590410001</v>
      </c>
      <c r="U22" s="270">
        <v>116909.8199842</v>
      </c>
      <c r="V22" s="270">
        <v>117160.4486323</v>
      </c>
      <c r="W22" s="270">
        <v>117482.3538819</v>
      </c>
      <c r="X22" s="270">
        <v>117792.04976530001</v>
      </c>
      <c r="Y22" s="270">
        <v>118068.6802914</v>
      </c>
      <c r="Z22" s="270">
        <v>118284.2694089</v>
      </c>
      <c r="AA22" s="270">
        <v>118502.1415674</v>
      </c>
      <c r="AB22" s="271">
        <v>528.96164474</v>
      </c>
      <c r="AC22" s="271">
        <v>384.96566271199998</v>
      </c>
      <c r="AD22" s="270">
        <v>5289.6164473999997</v>
      </c>
      <c r="AE22" s="272">
        <v>0.05</v>
      </c>
      <c r="AF22" s="270">
        <v>9624.1415677999994</v>
      </c>
      <c r="AG22" s="272">
        <v>0.09</v>
      </c>
    </row>
    <row r="23" spans="1:33" s="33" customFormat="1" x14ac:dyDescent="0.2">
      <c r="A23" s="243" t="s">
        <v>82</v>
      </c>
      <c r="B23" s="30">
        <v>37640.000000100001</v>
      </c>
      <c r="C23" s="30">
        <v>37614</v>
      </c>
      <c r="D23" s="30">
        <v>37546.970435299998</v>
      </c>
      <c r="E23" s="30">
        <v>37472.459983599998</v>
      </c>
      <c r="F23" s="30">
        <v>37356.8063291</v>
      </c>
      <c r="G23" s="30">
        <v>37225.619139100003</v>
      </c>
      <c r="H23" s="30">
        <v>37109.3379012</v>
      </c>
      <c r="I23" s="30">
        <v>36989.304054699998</v>
      </c>
      <c r="J23" s="30">
        <v>36853.0818803</v>
      </c>
      <c r="K23" s="30">
        <v>36683.473872499999</v>
      </c>
      <c r="L23" s="270">
        <v>36525.909632800001</v>
      </c>
      <c r="M23" s="270">
        <v>36365.029859100003</v>
      </c>
      <c r="N23" s="270">
        <v>36243.327552800001</v>
      </c>
      <c r="O23" s="270">
        <v>36096.418701100003</v>
      </c>
      <c r="P23" s="270">
        <v>35952.789531900002</v>
      </c>
      <c r="Q23" s="270">
        <v>35789.626223500003</v>
      </c>
      <c r="R23" s="270">
        <v>35654.901150700003</v>
      </c>
      <c r="S23" s="270">
        <v>35540.194274499998</v>
      </c>
      <c r="T23" s="270">
        <v>35415.599452499999</v>
      </c>
      <c r="U23" s="270">
        <v>35283.963807100001</v>
      </c>
      <c r="V23" s="270">
        <v>35147.547546599999</v>
      </c>
      <c r="W23" s="270">
        <v>34986.942317699999</v>
      </c>
      <c r="X23" s="270">
        <v>34808.226122799999</v>
      </c>
      <c r="Y23" s="270">
        <v>34615.456370699998</v>
      </c>
      <c r="Z23" s="270">
        <v>34425.061477299998</v>
      </c>
      <c r="AA23" s="270">
        <v>34218.944436199999</v>
      </c>
      <c r="AB23" s="271">
        <v>-111.40903673</v>
      </c>
      <c r="AC23" s="271">
        <v>-136.842222556</v>
      </c>
      <c r="AD23" s="270">
        <v>-1114.0903673</v>
      </c>
      <c r="AE23" s="272">
        <v>-0.03</v>
      </c>
      <c r="AF23" s="270">
        <v>-3421.0555638999999</v>
      </c>
      <c r="AG23" s="272">
        <v>-0.09</v>
      </c>
    </row>
    <row r="24" spans="1:33" s="33" customFormat="1" x14ac:dyDescent="0.2">
      <c r="A24" s="243" t="s">
        <v>83</v>
      </c>
      <c r="B24" s="30">
        <v>39122.000000100001</v>
      </c>
      <c r="C24" s="30">
        <v>39732.999999599997</v>
      </c>
      <c r="D24" s="30">
        <v>40354.008802299999</v>
      </c>
      <c r="E24" s="30">
        <v>41001.582423300002</v>
      </c>
      <c r="F24" s="30">
        <v>41695.2524787</v>
      </c>
      <c r="G24" s="30">
        <v>42339.243561900003</v>
      </c>
      <c r="H24" s="30">
        <v>43012.514499099998</v>
      </c>
      <c r="I24" s="30">
        <v>43646.583939999997</v>
      </c>
      <c r="J24" s="30">
        <v>44289.079108999998</v>
      </c>
      <c r="K24" s="30">
        <v>44895.6431992</v>
      </c>
      <c r="L24" s="270">
        <v>45501.936756499999</v>
      </c>
      <c r="M24" s="270">
        <v>46123.858672800001</v>
      </c>
      <c r="N24" s="270">
        <v>46731.780024899999</v>
      </c>
      <c r="O24" s="270">
        <v>47336.9178932</v>
      </c>
      <c r="P24" s="270">
        <v>47970.736104199997</v>
      </c>
      <c r="Q24" s="270">
        <v>48584.968651199997</v>
      </c>
      <c r="R24" s="270">
        <v>49203.513266399998</v>
      </c>
      <c r="S24" s="270">
        <v>49828.6830978</v>
      </c>
      <c r="T24" s="270">
        <v>50447.162337399997</v>
      </c>
      <c r="U24" s="270">
        <v>51076.792244299999</v>
      </c>
      <c r="V24" s="270">
        <v>51710.931123800001</v>
      </c>
      <c r="W24" s="270">
        <v>52307.126007999999</v>
      </c>
      <c r="X24" s="270">
        <v>52922.591705600003</v>
      </c>
      <c r="Y24" s="270">
        <v>53528.633998800004</v>
      </c>
      <c r="Z24" s="270">
        <v>54145.599940499997</v>
      </c>
      <c r="AA24" s="270">
        <v>54754.199943799998</v>
      </c>
      <c r="AB24" s="271">
        <v>637.99367563999999</v>
      </c>
      <c r="AC24" s="271">
        <v>625.28799774799995</v>
      </c>
      <c r="AD24" s="270">
        <v>6379.9367564000004</v>
      </c>
      <c r="AE24" s="272">
        <v>0.16</v>
      </c>
      <c r="AF24" s="270">
        <v>15632.199943699999</v>
      </c>
      <c r="AG24" s="272">
        <v>0.4</v>
      </c>
    </row>
    <row r="25" spans="1:33" s="33" customFormat="1" x14ac:dyDescent="0.2">
      <c r="A25" s="243" t="s">
        <v>84</v>
      </c>
      <c r="B25" s="30">
        <v>42553.999999799998</v>
      </c>
      <c r="C25" s="30">
        <v>42932.000000300002</v>
      </c>
      <c r="D25" s="30">
        <v>43193.925382200003</v>
      </c>
      <c r="E25" s="30">
        <v>43420.3717388</v>
      </c>
      <c r="F25" s="30">
        <v>43691.118949999996</v>
      </c>
      <c r="G25" s="30">
        <v>43898.3014979</v>
      </c>
      <c r="H25" s="30">
        <v>44112.4233666</v>
      </c>
      <c r="I25" s="30">
        <v>44292.570053199997</v>
      </c>
      <c r="J25" s="30">
        <v>44486.722486300001</v>
      </c>
      <c r="K25" s="30">
        <v>44631.486573800001</v>
      </c>
      <c r="L25" s="270">
        <v>44783.368594500003</v>
      </c>
      <c r="M25" s="270">
        <v>44922.848889300003</v>
      </c>
      <c r="N25" s="270">
        <v>45034.531675699996</v>
      </c>
      <c r="O25" s="270">
        <v>45155.8377167</v>
      </c>
      <c r="P25" s="270">
        <v>45277.145647999998</v>
      </c>
      <c r="Q25" s="270">
        <v>45419.927455899997</v>
      </c>
      <c r="R25" s="270">
        <v>45529.569536399998</v>
      </c>
      <c r="S25" s="270">
        <v>45647.1355339</v>
      </c>
      <c r="T25" s="270">
        <v>45782.346862400002</v>
      </c>
      <c r="U25" s="270">
        <v>45930.128056599999</v>
      </c>
      <c r="V25" s="270">
        <v>46079.598377100003</v>
      </c>
      <c r="W25" s="270">
        <v>46207.459684599999</v>
      </c>
      <c r="X25" s="270">
        <v>46311.735005900002</v>
      </c>
      <c r="Y25" s="270">
        <v>46418.612222999996</v>
      </c>
      <c r="Z25" s="270">
        <v>46506.207283399999</v>
      </c>
      <c r="AA25" s="270">
        <v>46573.968573899998</v>
      </c>
      <c r="AB25" s="271">
        <v>222.93685947</v>
      </c>
      <c r="AC25" s="271">
        <v>160.79874296400001</v>
      </c>
      <c r="AD25" s="270">
        <v>2229.3685946999999</v>
      </c>
      <c r="AE25" s="272">
        <v>0.05</v>
      </c>
      <c r="AF25" s="270">
        <v>4019.9685740999998</v>
      </c>
      <c r="AG25" s="272">
        <v>0.09</v>
      </c>
    </row>
    <row r="26" spans="1:33" s="33" customFormat="1" x14ac:dyDescent="0.2">
      <c r="A26" s="243" t="s">
        <v>126</v>
      </c>
      <c r="B26" s="30">
        <v>12772.99999986</v>
      </c>
      <c r="C26" s="30">
        <v>12832.99999998</v>
      </c>
      <c r="D26" s="30">
        <v>12820.12795283</v>
      </c>
      <c r="E26" s="30">
        <v>12803.710772210001</v>
      </c>
      <c r="F26" s="30">
        <v>12786.98953372</v>
      </c>
      <c r="G26" s="30">
        <v>12742.98147153</v>
      </c>
      <c r="H26" s="30">
        <v>12715.382259600001</v>
      </c>
      <c r="I26" s="30">
        <v>12666.90893643</v>
      </c>
      <c r="J26" s="30">
        <v>12618.12594756</v>
      </c>
      <c r="K26" s="30">
        <v>12559.37639014</v>
      </c>
      <c r="L26" s="270">
        <v>12499.8757879</v>
      </c>
      <c r="M26" s="270">
        <v>12437.8534633</v>
      </c>
      <c r="N26" s="270">
        <v>12365.616976879999</v>
      </c>
      <c r="O26" s="270">
        <v>12282.367899340001</v>
      </c>
      <c r="P26" s="270">
        <v>12223.736196190001</v>
      </c>
      <c r="Q26" s="270">
        <v>12149.21457862</v>
      </c>
      <c r="R26" s="270">
        <v>12096.089019339999</v>
      </c>
      <c r="S26" s="270">
        <v>12025.60817512</v>
      </c>
      <c r="T26" s="270">
        <v>11951.259291779999</v>
      </c>
      <c r="U26" s="270">
        <v>11902.27327449</v>
      </c>
      <c r="V26" s="270">
        <v>11837.236416469999</v>
      </c>
      <c r="W26" s="270">
        <v>11768.99374955</v>
      </c>
      <c r="X26" s="270">
        <v>11689.69093665</v>
      </c>
      <c r="Y26" s="270">
        <v>11613.66227535</v>
      </c>
      <c r="Z26" s="270">
        <v>11548.77790322</v>
      </c>
      <c r="AA26" s="270">
        <v>11491.22971697</v>
      </c>
      <c r="AB26" s="271">
        <v>-27.312421195999899</v>
      </c>
      <c r="AC26" s="271">
        <v>-51.2708113156</v>
      </c>
      <c r="AD26" s="270">
        <v>-273.124211959999</v>
      </c>
      <c r="AE26" s="272">
        <v>-0.02</v>
      </c>
      <c r="AF26" s="270">
        <v>-1281.7702828900001</v>
      </c>
      <c r="AG26" s="272">
        <v>-0.1</v>
      </c>
    </row>
    <row r="27" spans="1:33" s="33" customFormat="1" x14ac:dyDescent="0.2">
      <c r="A27" s="243" t="s">
        <v>85</v>
      </c>
      <c r="B27" s="30">
        <v>63934.999999400003</v>
      </c>
      <c r="C27" s="30">
        <v>64139.999998699997</v>
      </c>
      <c r="D27" s="30">
        <v>64195.585172500003</v>
      </c>
      <c r="E27" s="30">
        <v>64220.998114399998</v>
      </c>
      <c r="F27" s="30">
        <v>64288.787230399997</v>
      </c>
      <c r="G27" s="30">
        <v>64317.8522878</v>
      </c>
      <c r="H27" s="30">
        <v>64307.3256052</v>
      </c>
      <c r="I27" s="30">
        <v>64282.676587000002</v>
      </c>
      <c r="J27" s="30">
        <v>64233.757149899997</v>
      </c>
      <c r="K27" s="30">
        <v>64161.072053199998</v>
      </c>
      <c r="L27" s="270">
        <v>64077.587782100003</v>
      </c>
      <c r="M27" s="270">
        <v>63975.451476100003</v>
      </c>
      <c r="N27" s="270">
        <v>63823.385648800002</v>
      </c>
      <c r="O27" s="270">
        <v>63742.2373888</v>
      </c>
      <c r="P27" s="270">
        <v>63627.009993699998</v>
      </c>
      <c r="Q27" s="270">
        <v>63513.088307700003</v>
      </c>
      <c r="R27" s="270">
        <v>63438.740431600003</v>
      </c>
      <c r="S27" s="270">
        <v>63321.714477100002</v>
      </c>
      <c r="T27" s="270">
        <v>63246.4182191</v>
      </c>
      <c r="U27" s="270">
        <v>63170.365350699998</v>
      </c>
      <c r="V27" s="270">
        <v>63067.163668100002</v>
      </c>
      <c r="W27" s="270">
        <v>62986.925788400004</v>
      </c>
      <c r="X27" s="270">
        <v>62887.262881800001</v>
      </c>
      <c r="Y27" s="270">
        <v>62774.552508200002</v>
      </c>
      <c r="Z27" s="270">
        <v>62638.6603063</v>
      </c>
      <c r="AA27" s="270">
        <v>62471.717378900001</v>
      </c>
      <c r="AB27" s="271">
        <v>14.258778270000001</v>
      </c>
      <c r="AC27" s="271">
        <v>-58.531304820000102</v>
      </c>
      <c r="AD27" s="270">
        <v>142.58778269999999</v>
      </c>
      <c r="AE27" s="272">
        <v>0</v>
      </c>
      <c r="AF27" s="270">
        <v>-1463.2826204999999</v>
      </c>
      <c r="AG27" s="272">
        <v>-0.02</v>
      </c>
    </row>
    <row r="28" spans="1:33" s="33" customFormat="1" x14ac:dyDescent="0.2">
      <c r="A28" s="243" t="s">
        <v>86</v>
      </c>
      <c r="B28" s="30">
        <v>151744.00000150001</v>
      </c>
      <c r="C28" s="30">
        <v>152442.9999996</v>
      </c>
      <c r="D28" s="30">
        <v>153177.977618</v>
      </c>
      <c r="E28" s="30">
        <v>153949.37798779999</v>
      </c>
      <c r="F28" s="30">
        <v>154671.6534028</v>
      </c>
      <c r="G28" s="30">
        <v>155294.83030100001</v>
      </c>
      <c r="H28" s="30">
        <v>155935.73118209999</v>
      </c>
      <c r="I28" s="30">
        <v>156472.98911590001</v>
      </c>
      <c r="J28" s="30">
        <v>156934.0798445</v>
      </c>
      <c r="K28" s="30">
        <v>157410.04098690001</v>
      </c>
      <c r="L28" s="270">
        <v>157874.21065560001</v>
      </c>
      <c r="M28" s="270">
        <v>158364.44127710001</v>
      </c>
      <c r="N28" s="270">
        <v>158793.80071390001</v>
      </c>
      <c r="O28" s="270">
        <v>159276.914383</v>
      </c>
      <c r="P28" s="270">
        <v>159734.2169427</v>
      </c>
      <c r="Q28" s="270">
        <v>160178.3353713</v>
      </c>
      <c r="R28" s="270">
        <v>160624.4559723</v>
      </c>
      <c r="S28" s="270">
        <v>161047.79620750001</v>
      </c>
      <c r="T28" s="270">
        <v>161504.98389440001</v>
      </c>
      <c r="U28" s="270">
        <v>161957.63618569999</v>
      </c>
      <c r="V28" s="270">
        <v>162389.21520110001</v>
      </c>
      <c r="W28" s="270">
        <v>162754.3264086</v>
      </c>
      <c r="X28" s="270">
        <v>163101.3343975</v>
      </c>
      <c r="Y28" s="270">
        <v>163421.4203686</v>
      </c>
      <c r="Z28" s="270">
        <v>163667.8677918</v>
      </c>
      <c r="AA28" s="270">
        <v>163856.82903970001</v>
      </c>
      <c r="AB28" s="271">
        <v>613.02106541000001</v>
      </c>
      <c r="AC28" s="271">
        <v>484.51316152800001</v>
      </c>
      <c r="AD28" s="270">
        <v>6130.2106541000003</v>
      </c>
      <c r="AE28" s="272">
        <v>0.04</v>
      </c>
      <c r="AF28" s="270">
        <v>12112.8290382</v>
      </c>
      <c r="AG28" s="272">
        <v>0.08</v>
      </c>
    </row>
    <row r="29" spans="1:33" s="33" customFormat="1" x14ac:dyDescent="0.2">
      <c r="A29" s="243" t="s">
        <v>87</v>
      </c>
      <c r="B29" s="30">
        <v>10506.00000002</v>
      </c>
      <c r="C29" s="30">
        <v>10589.00000002</v>
      </c>
      <c r="D29" s="30">
        <v>10643.532267590001</v>
      </c>
      <c r="E29" s="30">
        <v>10707.338996889999</v>
      </c>
      <c r="F29" s="30">
        <v>10785.704853110001</v>
      </c>
      <c r="G29" s="30">
        <v>10844.62680937</v>
      </c>
      <c r="H29" s="30">
        <v>10895.266865359999</v>
      </c>
      <c r="I29" s="30">
        <v>10934.76548674</v>
      </c>
      <c r="J29" s="30">
        <v>10972.117402960001</v>
      </c>
      <c r="K29" s="30">
        <v>11000.254565429999</v>
      </c>
      <c r="L29" s="270">
        <v>11028.14961893</v>
      </c>
      <c r="M29" s="270">
        <v>11041.4072662</v>
      </c>
      <c r="N29" s="270">
        <v>11055.51562319</v>
      </c>
      <c r="O29" s="270">
        <v>11088.050892949999</v>
      </c>
      <c r="P29" s="270">
        <v>11114.402913280001</v>
      </c>
      <c r="Q29" s="270">
        <v>11134.48438183</v>
      </c>
      <c r="R29" s="270">
        <v>11162.56943501</v>
      </c>
      <c r="S29" s="270">
        <v>11194.10794356</v>
      </c>
      <c r="T29" s="270">
        <v>11231.393287540001</v>
      </c>
      <c r="U29" s="270">
        <v>11249.35578722</v>
      </c>
      <c r="V29" s="270">
        <v>11278.75126211</v>
      </c>
      <c r="W29" s="270">
        <v>11290.51427901</v>
      </c>
      <c r="X29" s="270">
        <v>11322.85631918</v>
      </c>
      <c r="Y29" s="270">
        <v>11343.502846179999</v>
      </c>
      <c r="Z29" s="270">
        <v>11373.696217369999</v>
      </c>
      <c r="AA29" s="270">
        <v>11383.137782350001</v>
      </c>
      <c r="AB29" s="271">
        <v>52.214961891000002</v>
      </c>
      <c r="AC29" s="271">
        <v>35.0855112932</v>
      </c>
      <c r="AD29" s="270">
        <v>522.14961890999996</v>
      </c>
      <c r="AE29" s="272">
        <v>0.05</v>
      </c>
      <c r="AF29" s="270">
        <v>877.13778233000096</v>
      </c>
      <c r="AG29" s="272">
        <v>0.08</v>
      </c>
    </row>
    <row r="30" spans="1:33" s="33" customFormat="1" x14ac:dyDescent="0.2">
      <c r="A30" s="249" t="s">
        <v>127</v>
      </c>
      <c r="B30" s="30">
        <v>68195.999999599997</v>
      </c>
      <c r="C30" s="30">
        <v>69002.999999899999</v>
      </c>
      <c r="D30" s="30">
        <v>69360.306226100001</v>
      </c>
      <c r="E30" s="30">
        <v>69737.616316200001</v>
      </c>
      <c r="F30" s="30">
        <v>70194.465903599994</v>
      </c>
      <c r="G30" s="30">
        <v>70587.334973899997</v>
      </c>
      <c r="H30" s="30">
        <v>70946.738357599999</v>
      </c>
      <c r="I30" s="30">
        <v>71259.960838700004</v>
      </c>
      <c r="J30" s="30">
        <v>71523.718679099999</v>
      </c>
      <c r="K30" s="30">
        <v>71756.828529000006</v>
      </c>
      <c r="L30" s="270">
        <v>72016.056192000004</v>
      </c>
      <c r="M30" s="270">
        <v>72225.705166400003</v>
      </c>
      <c r="N30" s="270">
        <v>72425.845254900007</v>
      </c>
      <c r="O30" s="270">
        <v>72635.554131900004</v>
      </c>
      <c r="P30" s="270">
        <v>72821.385064100003</v>
      </c>
      <c r="Q30" s="270">
        <v>73029.105751399999</v>
      </c>
      <c r="R30" s="270">
        <v>73262.340981000001</v>
      </c>
      <c r="S30" s="270">
        <v>73446.544788800005</v>
      </c>
      <c r="T30" s="270">
        <v>73670.040954399999</v>
      </c>
      <c r="U30" s="270">
        <v>73898.001264499995</v>
      </c>
      <c r="V30" s="270">
        <v>74161.464772899999</v>
      </c>
      <c r="W30" s="270">
        <v>74409.778415599998</v>
      </c>
      <c r="X30" s="270">
        <v>74651.608699400007</v>
      </c>
      <c r="Y30" s="270">
        <v>74858.424565399997</v>
      </c>
      <c r="Z30" s="270">
        <v>75037.368875999993</v>
      </c>
      <c r="AA30" s="270">
        <v>75185.155633699993</v>
      </c>
      <c r="AB30" s="271">
        <v>382.00561924000101</v>
      </c>
      <c r="AC30" s="271">
        <v>279.56622536399999</v>
      </c>
      <c r="AD30" s="270">
        <v>3820.0561924000099</v>
      </c>
      <c r="AE30" s="272">
        <v>0.06</v>
      </c>
      <c r="AF30" s="270">
        <v>6989.1556340999996</v>
      </c>
      <c r="AG30" s="272">
        <v>0.1</v>
      </c>
    </row>
    <row r="31" spans="1:33" s="33" customFormat="1" x14ac:dyDescent="0.2">
      <c r="A31" s="249" t="s">
        <v>88</v>
      </c>
      <c r="B31" s="30">
        <v>85745</v>
      </c>
      <c r="C31" s="30">
        <v>86683.000000700005</v>
      </c>
      <c r="D31" s="30">
        <v>87333.242853599993</v>
      </c>
      <c r="E31" s="30">
        <v>87979.281968299998</v>
      </c>
      <c r="F31" s="30">
        <v>88536.601685500005</v>
      </c>
      <c r="G31" s="30">
        <v>89002.973410199993</v>
      </c>
      <c r="H31" s="30">
        <v>89427.424016399993</v>
      </c>
      <c r="I31" s="30">
        <v>89788.624408699994</v>
      </c>
      <c r="J31" s="30">
        <v>90177.746921400001</v>
      </c>
      <c r="K31" s="30">
        <v>90510.254818999994</v>
      </c>
      <c r="L31" s="270">
        <v>90893.779574200002</v>
      </c>
      <c r="M31" s="270">
        <v>91269.955476599993</v>
      </c>
      <c r="N31" s="270">
        <v>91661.757664300007</v>
      </c>
      <c r="O31" s="270">
        <v>92055.965757600003</v>
      </c>
      <c r="P31" s="270">
        <v>92472.387377399995</v>
      </c>
      <c r="Q31" s="270">
        <v>92953.648505300007</v>
      </c>
      <c r="R31" s="270">
        <v>93375.505852400005</v>
      </c>
      <c r="S31" s="270">
        <v>93772.076389499998</v>
      </c>
      <c r="T31" s="270">
        <v>94260.893298900002</v>
      </c>
      <c r="U31" s="270">
        <v>94720.186564100004</v>
      </c>
      <c r="V31" s="270">
        <v>95176.162335100002</v>
      </c>
      <c r="W31" s="270">
        <v>95582.886123200005</v>
      </c>
      <c r="X31" s="270">
        <v>95974.669029700002</v>
      </c>
      <c r="Y31" s="270">
        <v>96336.757000400001</v>
      </c>
      <c r="Z31" s="270">
        <v>96707.196388099997</v>
      </c>
      <c r="AA31" s="270">
        <v>97022.983285900002</v>
      </c>
      <c r="AB31" s="271">
        <v>514.87795742000003</v>
      </c>
      <c r="AC31" s="271">
        <v>451.11933143599998</v>
      </c>
      <c r="AD31" s="270">
        <v>5148.7795741999998</v>
      </c>
      <c r="AE31" s="272">
        <v>0.06</v>
      </c>
      <c r="AF31" s="270">
        <v>11277.9832859</v>
      </c>
      <c r="AG31" s="272">
        <v>0.13</v>
      </c>
    </row>
    <row r="32" spans="1:33" s="33" customFormat="1" x14ac:dyDescent="0.2">
      <c r="A32" s="249" t="s">
        <v>89</v>
      </c>
      <c r="B32" s="30">
        <v>54413.000000499997</v>
      </c>
      <c r="C32" s="30">
        <v>54714.999999400003</v>
      </c>
      <c r="D32" s="30">
        <v>54912.1715243</v>
      </c>
      <c r="E32" s="30">
        <v>55126.004618999999</v>
      </c>
      <c r="F32" s="30">
        <v>55519.387951199998</v>
      </c>
      <c r="G32" s="30">
        <v>55790.669782299999</v>
      </c>
      <c r="H32" s="30">
        <v>56010.787170099997</v>
      </c>
      <c r="I32" s="30">
        <v>56226.910548100001</v>
      </c>
      <c r="J32" s="30">
        <v>56407.919014300001</v>
      </c>
      <c r="K32" s="30">
        <v>56527.151634900001</v>
      </c>
      <c r="L32" s="270">
        <v>56658.038819499998</v>
      </c>
      <c r="M32" s="270">
        <v>56794.849188599997</v>
      </c>
      <c r="N32" s="270">
        <v>56942.532115800001</v>
      </c>
      <c r="O32" s="270">
        <v>57085.238236199999</v>
      </c>
      <c r="P32" s="270">
        <v>57256.744961099997</v>
      </c>
      <c r="Q32" s="270">
        <v>57395.979897800004</v>
      </c>
      <c r="R32" s="270">
        <v>57556.418807900001</v>
      </c>
      <c r="S32" s="270">
        <v>57690.566395399997</v>
      </c>
      <c r="T32" s="270">
        <v>57832.890273199999</v>
      </c>
      <c r="U32" s="270">
        <v>57943.7351987</v>
      </c>
      <c r="V32" s="270">
        <v>58118.511568299997</v>
      </c>
      <c r="W32" s="270">
        <v>58265.9176333</v>
      </c>
      <c r="X32" s="270">
        <v>58413.906641499998</v>
      </c>
      <c r="Y32" s="270">
        <v>58570.343196499998</v>
      </c>
      <c r="Z32" s="270">
        <v>58715.201315300001</v>
      </c>
      <c r="AA32" s="270">
        <v>58847.772178400002</v>
      </c>
      <c r="AB32" s="271">
        <v>224.50388190000001</v>
      </c>
      <c r="AC32" s="271">
        <v>177.39088711599999</v>
      </c>
      <c r="AD32" s="270">
        <v>2245.0388189999999</v>
      </c>
      <c r="AE32" s="272">
        <v>0.04</v>
      </c>
      <c r="AF32" s="270">
        <v>4434.7721779000103</v>
      </c>
      <c r="AG32" s="272">
        <v>0.08</v>
      </c>
    </row>
    <row r="33" spans="1:33" s="33" customFormat="1" x14ac:dyDescent="0.2">
      <c r="A33" s="249" t="s">
        <v>90</v>
      </c>
      <c r="B33" s="30">
        <v>10384.000000010001</v>
      </c>
      <c r="C33" s="30">
        <v>10439.000000030001</v>
      </c>
      <c r="D33" s="30">
        <v>10468.665946630001</v>
      </c>
      <c r="E33" s="30">
        <v>10501.004623000001</v>
      </c>
      <c r="F33" s="30">
        <v>10563.354069339999</v>
      </c>
      <c r="G33" s="30">
        <v>10613.68650761</v>
      </c>
      <c r="H33" s="30">
        <v>10643.3850544</v>
      </c>
      <c r="I33" s="30">
        <v>10676.72266247</v>
      </c>
      <c r="J33" s="30">
        <v>10712.369989430001</v>
      </c>
      <c r="K33" s="30">
        <v>10746.908036549999</v>
      </c>
      <c r="L33" s="270">
        <v>10760.241803880001</v>
      </c>
      <c r="M33" s="270">
        <v>10774.406589579999</v>
      </c>
      <c r="N33" s="270">
        <v>10787.862756840001</v>
      </c>
      <c r="O33" s="270">
        <v>10802.875700140001</v>
      </c>
      <c r="P33" s="270">
        <v>10804.085669689999</v>
      </c>
      <c r="Q33" s="270">
        <v>10804.363353119999</v>
      </c>
      <c r="R33" s="270">
        <v>10805.81841817</v>
      </c>
      <c r="S33" s="270">
        <v>10801.692200019999</v>
      </c>
      <c r="T33" s="270">
        <v>10813.65325297</v>
      </c>
      <c r="U33" s="270">
        <v>10820.537590530001</v>
      </c>
      <c r="V33" s="270">
        <v>10813.592956500001</v>
      </c>
      <c r="W33" s="270">
        <v>10818.84516859</v>
      </c>
      <c r="X33" s="270">
        <v>10811.109810309999</v>
      </c>
      <c r="Y33" s="270">
        <v>10813.01677593</v>
      </c>
      <c r="Z33" s="270">
        <v>10804.4755374</v>
      </c>
      <c r="AA33" s="270">
        <v>10801.510844599999</v>
      </c>
      <c r="AB33" s="271">
        <v>37.624180387000003</v>
      </c>
      <c r="AC33" s="271">
        <v>16.700433783599902</v>
      </c>
      <c r="AD33" s="270">
        <v>376.24180387000001</v>
      </c>
      <c r="AE33" s="272">
        <v>0.04</v>
      </c>
      <c r="AF33" s="270">
        <v>417.51084458999901</v>
      </c>
      <c r="AG33" s="272">
        <v>0.04</v>
      </c>
    </row>
    <row r="34" spans="1:33" s="33" customFormat="1" x14ac:dyDescent="0.2">
      <c r="A34" s="249" t="s">
        <v>91</v>
      </c>
      <c r="B34" s="30">
        <v>52281.000000499997</v>
      </c>
      <c r="C34" s="30">
        <v>52587.999999200001</v>
      </c>
      <c r="D34" s="36">
        <v>52715.787457999999</v>
      </c>
      <c r="E34" s="36">
        <v>52821.233890700001</v>
      </c>
      <c r="F34" s="30">
        <v>53009.703813100001</v>
      </c>
      <c r="G34" s="30">
        <v>53083.910885099998</v>
      </c>
      <c r="H34" s="30">
        <v>53162.020748100003</v>
      </c>
      <c r="I34" s="30">
        <v>53201.386315099997</v>
      </c>
      <c r="J34" s="30">
        <v>53206.396154399998</v>
      </c>
      <c r="K34" s="30">
        <v>53214.007544699998</v>
      </c>
      <c r="L34" s="270">
        <v>53221.939077800002</v>
      </c>
      <c r="M34" s="270">
        <v>53253.668294700001</v>
      </c>
      <c r="N34" s="270">
        <v>53254.971515999998</v>
      </c>
      <c r="O34" s="270">
        <v>53255.207821700002</v>
      </c>
      <c r="P34" s="270">
        <v>53255.103219800003</v>
      </c>
      <c r="Q34" s="270">
        <v>53243.8778991</v>
      </c>
      <c r="R34" s="270">
        <v>53242.963022600001</v>
      </c>
      <c r="S34" s="270">
        <v>53235.412566600004</v>
      </c>
      <c r="T34" s="270">
        <v>53253.865938100003</v>
      </c>
      <c r="U34" s="270">
        <v>53235.044646900002</v>
      </c>
      <c r="V34" s="270">
        <v>53238.9791272</v>
      </c>
      <c r="W34" s="270">
        <v>53233.677450100004</v>
      </c>
      <c r="X34" s="270">
        <v>53222.055724799997</v>
      </c>
      <c r="Y34" s="270">
        <v>53175.780805299997</v>
      </c>
      <c r="Z34" s="270">
        <v>53101.028805599999</v>
      </c>
      <c r="AA34" s="270">
        <v>53041.988741499998</v>
      </c>
      <c r="AB34" s="271">
        <v>94.093907730000495</v>
      </c>
      <c r="AC34" s="271">
        <v>30.439549639999999</v>
      </c>
      <c r="AD34" s="270">
        <v>940.93907730000501</v>
      </c>
      <c r="AE34" s="272">
        <v>0.02</v>
      </c>
      <c r="AF34" s="270">
        <v>760.98874100000103</v>
      </c>
      <c r="AG34" s="272">
        <v>0.01</v>
      </c>
    </row>
    <row r="35" spans="1:33" s="33" customFormat="1" x14ac:dyDescent="0.2">
      <c r="A35" s="249" t="s">
        <v>92</v>
      </c>
      <c r="B35" s="30">
        <v>146172.99999859999</v>
      </c>
      <c r="C35" s="30">
        <v>147433.99999909999</v>
      </c>
      <c r="D35" s="36">
        <v>148278.38840590001</v>
      </c>
      <c r="E35" s="36">
        <v>149110.4162527</v>
      </c>
      <c r="F35" s="30">
        <v>150010.1822562</v>
      </c>
      <c r="G35" s="30">
        <v>150732.4053484</v>
      </c>
      <c r="H35" s="30">
        <v>151419.7893039</v>
      </c>
      <c r="I35" s="30">
        <v>152042.89243929999</v>
      </c>
      <c r="J35" s="30">
        <v>152594.7976084</v>
      </c>
      <c r="K35" s="30">
        <v>153162.77516200001</v>
      </c>
      <c r="L35" s="270">
        <v>153717.1720469</v>
      </c>
      <c r="M35" s="270">
        <v>154328.4357031</v>
      </c>
      <c r="N35" s="270">
        <v>154861.50917410001</v>
      </c>
      <c r="O35" s="270">
        <v>155469.5619263</v>
      </c>
      <c r="P35" s="270">
        <v>156067.04178659999</v>
      </c>
      <c r="Q35" s="270">
        <v>156660.01045969999</v>
      </c>
      <c r="R35" s="270">
        <v>157297.6177602</v>
      </c>
      <c r="S35" s="270">
        <v>157927.8347945</v>
      </c>
      <c r="T35" s="270">
        <v>158594.92304269999</v>
      </c>
      <c r="U35" s="270">
        <v>159232.74025820001</v>
      </c>
      <c r="V35" s="270">
        <v>159854.33744130001</v>
      </c>
      <c r="W35" s="270">
        <v>160453.90034590001</v>
      </c>
      <c r="X35" s="270">
        <v>160976.491213</v>
      </c>
      <c r="Y35" s="270">
        <v>161421.6888984</v>
      </c>
      <c r="Z35" s="270">
        <v>161879.44588859999</v>
      </c>
      <c r="AA35" s="270">
        <v>162293.1398106</v>
      </c>
      <c r="AB35" s="271">
        <v>754.41720483000097</v>
      </c>
      <c r="AC35" s="271">
        <v>644.80559247999997</v>
      </c>
      <c r="AD35" s="270">
        <v>7544.1720483000099</v>
      </c>
      <c r="AE35" s="272">
        <v>0.05</v>
      </c>
      <c r="AF35" s="270">
        <v>16120.139811999999</v>
      </c>
      <c r="AG35" s="272">
        <v>0.11</v>
      </c>
    </row>
    <row r="36" spans="1:33" s="33" customFormat="1" x14ac:dyDescent="0.2">
      <c r="A36" s="249" t="s">
        <v>93</v>
      </c>
      <c r="B36" s="30">
        <v>39439.999999899999</v>
      </c>
      <c r="C36" s="30">
        <v>39654.000000300002</v>
      </c>
      <c r="D36" s="36">
        <v>40032.150103499996</v>
      </c>
      <c r="E36" s="36">
        <v>40417.682702500002</v>
      </c>
      <c r="F36" s="30">
        <v>40824.983535300002</v>
      </c>
      <c r="G36" s="30">
        <v>41160.860800900002</v>
      </c>
      <c r="H36" s="30">
        <v>41495.186065100002</v>
      </c>
      <c r="I36" s="30">
        <v>41783.508941699998</v>
      </c>
      <c r="J36" s="30">
        <v>42078.426010100004</v>
      </c>
      <c r="K36" s="30">
        <v>42354.842208599999</v>
      </c>
      <c r="L36" s="270">
        <v>42651.323351300001</v>
      </c>
      <c r="M36" s="270">
        <v>42934.961154899996</v>
      </c>
      <c r="N36" s="270">
        <v>43201.974571999999</v>
      </c>
      <c r="O36" s="270">
        <v>43472.932775100002</v>
      </c>
      <c r="P36" s="270">
        <v>43770.441938399999</v>
      </c>
      <c r="Q36" s="270">
        <v>44067.908277900002</v>
      </c>
      <c r="R36" s="270">
        <v>44369.425891699997</v>
      </c>
      <c r="S36" s="270">
        <v>44690.037031400003</v>
      </c>
      <c r="T36" s="270">
        <v>45011.743585900003</v>
      </c>
      <c r="U36" s="270">
        <v>45328.422686700003</v>
      </c>
      <c r="V36" s="270">
        <v>45653.034736399997</v>
      </c>
      <c r="W36" s="270">
        <v>45975.7038187</v>
      </c>
      <c r="X36" s="270">
        <v>46320.588254399998</v>
      </c>
      <c r="Y36" s="270">
        <v>46648.927006799997</v>
      </c>
      <c r="Z36" s="270">
        <v>46944.964930000002</v>
      </c>
      <c r="AA36" s="270">
        <v>47248.889073600003</v>
      </c>
      <c r="AB36" s="271">
        <v>321.13233514000001</v>
      </c>
      <c r="AC36" s="271">
        <v>312.355562948</v>
      </c>
      <c r="AD36" s="270">
        <v>3211.3233513999999</v>
      </c>
      <c r="AE36" s="272">
        <v>0.08</v>
      </c>
      <c r="AF36" s="270">
        <v>7808.8890737000002</v>
      </c>
      <c r="AG36" s="272">
        <v>0.2</v>
      </c>
    </row>
    <row r="37" spans="1:33" x14ac:dyDescent="0.2">
      <c r="A37" s="250" t="s">
        <v>94</v>
      </c>
      <c r="B37" s="270">
        <v>42867.999999799998</v>
      </c>
      <c r="C37" s="270">
        <v>43030</v>
      </c>
      <c r="D37" s="270">
        <v>43126.108763700002</v>
      </c>
      <c r="E37" s="270">
        <v>43227.522042999997</v>
      </c>
      <c r="F37" s="270">
        <v>43246.333297800003</v>
      </c>
      <c r="G37" s="270">
        <v>43270.461730900002</v>
      </c>
      <c r="H37" s="270">
        <v>43278.4285992</v>
      </c>
      <c r="I37" s="270">
        <v>43294.944429000003</v>
      </c>
      <c r="J37" s="270">
        <v>43280.357139599997</v>
      </c>
      <c r="K37" s="270">
        <v>43274.880362299999</v>
      </c>
      <c r="L37" s="270">
        <v>43275.684661200001</v>
      </c>
      <c r="M37" s="270">
        <v>43264.201104699998</v>
      </c>
      <c r="N37" s="270">
        <v>43264.735277599997</v>
      </c>
      <c r="O37" s="270">
        <v>43269.149353200002</v>
      </c>
      <c r="P37" s="270">
        <v>43265.741119099999</v>
      </c>
      <c r="Q37" s="270">
        <v>43290.7293842</v>
      </c>
      <c r="R37" s="270">
        <v>43295.515493500003</v>
      </c>
      <c r="S37" s="270">
        <v>43297.8620821</v>
      </c>
      <c r="T37" s="270">
        <v>43288.082935999999</v>
      </c>
      <c r="U37" s="270">
        <v>43271.020820700003</v>
      </c>
      <c r="V37" s="270">
        <v>43261.532351000002</v>
      </c>
      <c r="W37" s="270">
        <v>43229.722222299999</v>
      </c>
      <c r="X37" s="270">
        <v>43185.180166999999</v>
      </c>
      <c r="Y37" s="270">
        <v>43125.329233099998</v>
      </c>
      <c r="Z37" s="270">
        <v>43047.3509443</v>
      </c>
      <c r="AA37" s="270">
        <v>42953.604223000002</v>
      </c>
      <c r="AB37" s="271">
        <v>40.7684661400002</v>
      </c>
      <c r="AC37" s="271">
        <v>3.4241689280001402</v>
      </c>
      <c r="AD37" s="270">
        <v>407.68466140000203</v>
      </c>
      <c r="AE37" s="272">
        <v>0.01</v>
      </c>
      <c r="AF37" s="270">
        <v>85.604223200003602</v>
      </c>
      <c r="AG37" s="272">
        <v>0</v>
      </c>
    </row>
    <row r="38" spans="1:33" x14ac:dyDescent="0.2">
      <c r="A38" s="251" t="s">
        <v>95</v>
      </c>
      <c r="B38" s="273">
        <v>77952.999999899999</v>
      </c>
      <c r="C38" s="273">
        <v>78965.999999899999</v>
      </c>
      <c r="D38" s="273">
        <v>79784.488716199994</v>
      </c>
      <c r="E38" s="273">
        <v>80592.6679439</v>
      </c>
      <c r="F38" s="273">
        <v>81461.967522399995</v>
      </c>
      <c r="G38" s="273">
        <v>82296.233207900004</v>
      </c>
      <c r="H38" s="273">
        <v>83105.721099200004</v>
      </c>
      <c r="I38" s="273">
        <v>83840.318970699998</v>
      </c>
      <c r="J38" s="273">
        <v>84553.877908800001</v>
      </c>
      <c r="K38" s="273">
        <v>85253.691586800007</v>
      </c>
      <c r="L38" s="273">
        <v>85929.930031199998</v>
      </c>
      <c r="M38" s="273">
        <v>86620.590305399994</v>
      </c>
      <c r="N38" s="273">
        <v>87254.071907299993</v>
      </c>
      <c r="O38" s="273">
        <v>87938.7965597</v>
      </c>
      <c r="P38" s="273">
        <v>88589.886554299999</v>
      </c>
      <c r="Q38" s="273">
        <v>89266.380783500004</v>
      </c>
      <c r="R38" s="273">
        <v>89995.362709699999</v>
      </c>
      <c r="S38" s="273">
        <v>90660.644894500001</v>
      </c>
      <c r="T38" s="273">
        <v>91361.930526099997</v>
      </c>
      <c r="U38" s="273">
        <v>92043.2249763</v>
      </c>
      <c r="V38" s="273">
        <v>92705.888568399998</v>
      </c>
      <c r="W38" s="273">
        <v>93357.089473700005</v>
      </c>
      <c r="X38" s="273">
        <v>94029.802857899995</v>
      </c>
      <c r="Y38" s="273">
        <v>94654.3110552</v>
      </c>
      <c r="Z38" s="273">
        <v>95267.752034200006</v>
      </c>
      <c r="AA38" s="273">
        <v>95868.918065799997</v>
      </c>
      <c r="AB38" s="274">
        <v>797.69300312999997</v>
      </c>
      <c r="AC38" s="274">
        <v>716.63672263599994</v>
      </c>
      <c r="AD38" s="273">
        <v>7976.9300313000003</v>
      </c>
      <c r="AE38" s="275">
        <v>0.1</v>
      </c>
      <c r="AF38" s="273">
        <v>17915.918065900001</v>
      </c>
      <c r="AG38" s="275">
        <v>0.23</v>
      </c>
    </row>
    <row r="39" spans="1:33" ht="24.95" customHeight="1" x14ac:dyDescent="0.2">
      <c r="A39" s="431" t="s">
        <v>232</v>
      </c>
      <c r="B39" s="432"/>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3"/>
    </row>
    <row r="40" spans="1:33" x14ac:dyDescent="0.2">
      <c r="A40" s="121" t="s">
        <v>172</v>
      </c>
      <c r="B40" s="30">
        <v>212847.9999995</v>
      </c>
      <c r="C40" s="30">
        <v>214817</v>
      </c>
      <c r="D40" s="36">
        <v>215564.3348826</v>
      </c>
      <c r="E40" s="36">
        <v>216475.0654625</v>
      </c>
      <c r="F40" s="30">
        <v>217838.88730929999</v>
      </c>
      <c r="G40" s="30">
        <v>219088.47990480001</v>
      </c>
      <c r="H40" s="30">
        <v>220287.83219320001</v>
      </c>
      <c r="I40" s="30">
        <v>221383.25719520001</v>
      </c>
      <c r="J40" s="30">
        <v>222414.53662209999</v>
      </c>
      <c r="K40" s="30">
        <v>223397.2173056</v>
      </c>
      <c r="L40" s="270">
        <v>224348.4141391</v>
      </c>
      <c r="M40" s="270">
        <v>225371.822564</v>
      </c>
      <c r="N40" s="270">
        <v>226354.82113210001</v>
      </c>
      <c r="O40" s="270">
        <v>227404.99755120001</v>
      </c>
      <c r="P40" s="270">
        <v>228325.9558079</v>
      </c>
      <c r="Q40" s="270">
        <v>229331.70796920001</v>
      </c>
      <c r="R40" s="270">
        <v>230321.02992599999</v>
      </c>
      <c r="S40" s="270">
        <v>231281.20493589999</v>
      </c>
      <c r="T40" s="270">
        <v>232235.76526419999</v>
      </c>
      <c r="U40" s="270">
        <v>233131.24148679999</v>
      </c>
      <c r="V40" s="270">
        <v>234089.93142000001</v>
      </c>
      <c r="W40" s="270">
        <v>234915.32344750001</v>
      </c>
      <c r="X40" s="270">
        <v>235829.98498760001</v>
      </c>
      <c r="Y40" s="270">
        <v>236652.257273</v>
      </c>
      <c r="Z40" s="270">
        <v>237394.30906080001</v>
      </c>
      <c r="AA40" s="270">
        <v>238071.3988351</v>
      </c>
      <c r="AB40" s="271">
        <v>1150.04141396</v>
      </c>
      <c r="AC40" s="271">
        <v>1008.935953424</v>
      </c>
      <c r="AD40" s="270">
        <v>11500.4141396</v>
      </c>
      <c r="AE40" s="276">
        <v>0.05</v>
      </c>
      <c r="AF40" s="270">
        <v>25223.398835600001</v>
      </c>
      <c r="AG40" s="276">
        <v>0.12</v>
      </c>
    </row>
    <row r="41" spans="1:33" x14ac:dyDescent="0.2">
      <c r="A41" s="106" t="s">
        <v>173</v>
      </c>
      <c r="B41" s="30">
        <v>841471.99999599997</v>
      </c>
      <c r="C41" s="30">
        <v>846919.00000200002</v>
      </c>
      <c r="D41" s="36">
        <v>851796.78351600002</v>
      </c>
      <c r="E41" s="36">
        <v>856791.81958899996</v>
      </c>
      <c r="F41" s="30">
        <v>861571.89962599997</v>
      </c>
      <c r="G41" s="30">
        <v>865665.85106799996</v>
      </c>
      <c r="H41" s="30">
        <v>869505.67889099999</v>
      </c>
      <c r="I41" s="30">
        <v>873094.26849599998</v>
      </c>
      <c r="J41" s="30">
        <v>876561.64660900005</v>
      </c>
      <c r="K41" s="30">
        <v>879872.35179900005</v>
      </c>
      <c r="L41" s="270">
        <v>883291.83442600002</v>
      </c>
      <c r="M41" s="270">
        <v>886785.86736000003</v>
      </c>
      <c r="N41" s="270">
        <v>890281.814793</v>
      </c>
      <c r="O41" s="270">
        <v>894119.17420200002</v>
      </c>
      <c r="P41" s="270">
        <v>897920.36820499995</v>
      </c>
      <c r="Q41" s="270">
        <v>901791.655164</v>
      </c>
      <c r="R41" s="270">
        <v>905688.33319200005</v>
      </c>
      <c r="S41" s="270">
        <v>909417.08520800003</v>
      </c>
      <c r="T41" s="270">
        <v>913500.70286199998</v>
      </c>
      <c r="U41" s="270">
        <v>917453.99685700005</v>
      </c>
      <c r="V41" s="270">
        <v>921234.93406999996</v>
      </c>
      <c r="W41" s="270">
        <v>924726.90654400003</v>
      </c>
      <c r="X41" s="270">
        <v>927926.47829799994</v>
      </c>
      <c r="Y41" s="270">
        <v>930933.93648200005</v>
      </c>
      <c r="Z41" s="270">
        <v>933733.53370799997</v>
      </c>
      <c r="AA41" s="270">
        <v>936152.20607499999</v>
      </c>
      <c r="AB41" s="271">
        <v>4181.9834430000001</v>
      </c>
      <c r="AC41" s="271">
        <v>3787.2082431600002</v>
      </c>
      <c r="AD41" s="270">
        <v>41819.834430000003</v>
      </c>
      <c r="AE41" s="272">
        <v>0.05</v>
      </c>
      <c r="AF41" s="270">
        <v>94680.206078999996</v>
      </c>
      <c r="AG41" s="272">
        <v>0.11</v>
      </c>
    </row>
    <row r="42" spans="1:33" x14ac:dyDescent="0.2">
      <c r="A42" s="106" t="s">
        <v>129</v>
      </c>
      <c r="B42" s="30">
        <v>587407.99999399995</v>
      </c>
      <c r="C42" s="30">
        <v>593481.00000300002</v>
      </c>
      <c r="D42" s="36">
        <v>598916.76948599995</v>
      </c>
      <c r="E42" s="36">
        <v>604435.20135800005</v>
      </c>
      <c r="F42" s="30">
        <v>610495.02375099994</v>
      </c>
      <c r="G42" s="30">
        <v>615930.36044299998</v>
      </c>
      <c r="H42" s="30">
        <v>621211.61756299995</v>
      </c>
      <c r="I42" s="30">
        <v>626211.40524300002</v>
      </c>
      <c r="J42" s="30">
        <v>631062.36702100001</v>
      </c>
      <c r="K42" s="30">
        <v>635667.865169</v>
      </c>
      <c r="L42" s="270">
        <v>640190.11750399997</v>
      </c>
      <c r="M42" s="270">
        <v>644901.94496600004</v>
      </c>
      <c r="N42" s="270">
        <v>649353.46114999999</v>
      </c>
      <c r="O42" s="270">
        <v>654016.75527900003</v>
      </c>
      <c r="P42" s="270">
        <v>658627.16467500001</v>
      </c>
      <c r="Q42" s="270">
        <v>663241.07974199997</v>
      </c>
      <c r="R42" s="270">
        <v>667967.90425200004</v>
      </c>
      <c r="S42" s="270">
        <v>672484.78676799999</v>
      </c>
      <c r="T42" s="270">
        <v>677126.24857699999</v>
      </c>
      <c r="U42" s="270">
        <v>681482.19655600004</v>
      </c>
      <c r="V42" s="270">
        <v>685950.68380500004</v>
      </c>
      <c r="W42" s="270">
        <v>690250.09314600006</v>
      </c>
      <c r="X42" s="270">
        <v>694527.02032799996</v>
      </c>
      <c r="Y42" s="270">
        <v>698647.34121099999</v>
      </c>
      <c r="Z42" s="270">
        <v>702661.64468300005</v>
      </c>
      <c r="AA42" s="270">
        <v>706546.52230399998</v>
      </c>
      <c r="AB42" s="271">
        <v>5278.2117509999898</v>
      </c>
      <c r="AC42" s="271">
        <v>4765.5408924000003</v>
      </c>
      <c r="AD42" s="270">
        <v>52782.117509999902</v>
      </c>
      <c r="AE42" s="272">
        <v>0.09</v>
      </c>
      <c r="AF42" s="270">
        <v>119138.52231</v>
      </c>
      <c r="AG42" s="272">
        <v>0.2</v>
      </c>
    </row>
    <row r="43" spans="1:33" x14ac:dyDescent="0.2">
      <c r="A43" s="114" t="s">
        <v>130</v>
      </c>
      <c r="B43" s="30">
        <v>225305.99999929999</v>
      </c>
      <c r="C43" s="30">
        <v>227174.9999996</v>
      </c>
      <c r="D43" s="36">
        <v>227823.5780635</v>
      </c>
      <c r="E43" s="36">
        <v>228580.17058919999</v>
      </c>
      <c r="F43" s="30">
        <v>229734.98683740001</v>
      </c>
      <c r="G43" s="30">
        <v>230608.8515474</v>
      </c>
      <c r="H43" s="30">
        <v>231309.5415121</v>
      </c>
      <c r="I43" s="30">
        <v>231924.0231923</v>
      </c>
      <c r="J43" s="30">
        <v>232445.80001959999</v>
      </c>
      <c r="K43" s="30">
        <v>232916.8388457</v>
      </c>
      <c r="L43" s="270">
        <v>233503.49038649999</v>
      </c>
      <c r="M43" s="270">
        <v>234068.07752220001</v>
      </c>
      <c r="N43" s="270">
        <v>234559.28662530001</v>
      </c>
      <c r="O43" s="270">
        <v>235116.97364889999</v>
      </c>
      <c r="P43" s="270">
        <v>235712.64082949999</v>
      </c>
      <c r="Q43" s="270">
        <v>236361.0041464</v>
      </c>
      <c r="R43" s="270">
        <v>236993.66035019999</v>
      </c>
      <c r="S43" s="270">
        <v>237611.20289099999</v>
      </c>
      <c r="T43" s="270">
        <v>238258.5501889</v>
      </c>
      <c r="U43" s="270">
        <v>238906.2272737</v>
      </c>
      <c r="V43" s="270">
        <v>239587.71903390001</v>
      </c>
      <c r="W43" s="270">
        <v>240168.64177270001</v>
      </c>
      <c r="X43" s="270">
        <v>240774.5761225</v>
      </c>
      <c r="Y43" s="270">
        <v>241308.88370239999</v>
      </c>
      <c r="Z43" s="270">
        <v>241752.54629170001</v>
      </c>
      <c r="AA43" s="270">
        <v>242079.1305993</v>
      </c>
      <c r="AB43" s="271">
        <v>819.74903872000004</v>
      </c>
      <c r="AC43" s="271">
        <v>670.92522399999996</v>
      </c>
      <c r="AD43" s="270">
        <v>8197.4903871999995</v>
      </c>
      <c r="AE43" s="272">
        <v>0.04</v>
      </c>
      <c r="AF43" s="270">
        <v>16773.1306</v>
      </c>
      <c r="AG43" s="272">
        <v>7.0000000000000007E-2</v>
      </c>
    </row>
    <row r="44" spans="1:33" ht="24.95" customHeight="1" x14ac:dyDescent="0.2">
      <c r="A44" s="431" t="s">
        <v>128</v>
      </c>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432"/>
      <c r="Z44" s="432"/>
      <c r="AA44" s="432"/>
      <c r="AB44" s="432"/>
      <c r="AC44" s="432"/>
      <c r="AD44" s="432"/>
      <c r="AE44" s="432"/>
      <c r="AF44" s="432"/>
      <c r="AG44" s="433"/>
    </row>
    <row r="45" spans="1:33" x14ac:dyDescent="0.2">
      <c r="A45" s="121" t="s">
        <v>133</v>
      </c>
      <c r="B45" s="277">
        <v>8682.0000000199998</v>
      </c>
      <c r="C45" s="277">
        <v>8645.0000000700002</v>
      </c>
      <c r="D45" s="277">
        <v>8714.3451526000008</v>
      </c>
      <c r="E45" s="277">
        <v>8781.2301958900007</v>
      </c>
      <c r="F45" s="277">
        <v>8869.7939824000005</v>
      </c>
      <c r="G45" s="277">
        <v>8969.0280470300004</v>
      </c>
      <c r="H45" s="277">
        <v>9062.5091199199996</v>
      </c>
      <c r="I45" s="277">
        <v>9150.1704206300001</v>
      </c>
      <c r="J45" s="277">
        <v>9239.5672130099993</v>
      </c>
      <c r="K45" s="277">
        <v>9319.3363516099998</v>
      </c>
      <c r="L45" s="277">
        <v>9393.5693657899992</v>
      </c>
      <c r="M45" s="277">
        <v>9474.7984013200003</v>
      </c>
      <c r="N45" s="277">
        <v>9538.77242234</v>
      </c>
      <c r="O45" s="277">
        <v>9597.1088016600006</v>
      </c>
      <c r="P45" s="277">
        <v>9640.7498306399993</v>
      </c>
      <c r="Q45" s="277">
        <v>9684.7061506600003</v>
      </c>
      <c r="R45" s="277">
        <v>9725.2110274200004</v>
      </c>
      <c r="S45" s="277">
        <v>9768.4904056899995</v>
      </c>
      <c r="T45" s="277">
        <v>9811.54791286</v>
      </c>
      <c r="U45" s="277">
        <v>9858.2782317799993</v>
      </c>
      <c r="V45" s="277">
        <v>9888.1493937199994</v>
      </c>
      <c r="W45" s="277">
        <v>9926.3363098600003</v>
      </c>
      <c r="X45" s="277">
        <v>9967.4442631099992</v>
      </c>
      <c r="Y45" s="277">
        <v>10001.58930027</v>
      </c>
      <c r="Z45" s="277">
        <v>10037.20763178</v>
      </c>
      <c r="AA45" s="277">
        <v>10074.442901140001</v>
      </c>
      <c r="AB45" s="278">
        <v>71.156936577000096</v>
      </c>
      <c r="AC45" s="278">
        <v>55.697716044800003</v>
      </c>
      <c r="AD45" s="277">
        <v>711.56936577000101</v>
      </c>
      <c r="AE45" s="279">
        <v>0.08</v>
      </c>
      <c r="AF45" s="277">
        <v>1392.44290112</v>
      </c>
      <c r="AG45" s="279">
        <v>0.16</v>
      </c>
    </row>
    <row r="46" spans="1:33" x14ac:dyDescent="0.2">
      <c r="A46" s="114" t="s">
        <v>134</v>
      </c>
      <c r="B46" s="273">
        <v>6649.9999999820002</v>
      </c>
      <c r="C46" s="273">
        <v>6711.0000000210002</v>
      </c>
      <c r="D46" s="273">
        <v>6729.2110764790004</v>
      </c>
      <c r="E46" s="273">
        <v>6736.8432351319998</v>
      </c>
      <c r="F46" s="273">
        <v>6766.2780664330003</v>
      </c>
      <c r="G46" s="273">
        <v>6788.3493969680003</v>
      </c>
      <c r="H46" s="273">
        <v>6806.9033935320003</v>
      </c>
      <c r="I46" s="273">
        <v>6810.4069756520003</v>
      </c>
      <c r="J46" s="273">
        <v>6822.1549363949998</v>
      </c>
      <c r="K46" s="273">
        <v>6824.8428404019996</v>
      </c>
      <c r="L46" s="273">
        <v>6831.1001921939996</v>
      </c>
      <c r="M46" s="273">
        <v>6834.4667445200002</v>
      </c>
      <c r="N46" s="273">
        <v>6833.7871693520001</v>
      </c>
      <c r="O46" s="273">
        <v>6847.4278699610004</v>
      </c>
      <c r="P46" s="273">
        <v>6837.1875077289997</v>
      </c>
      <c r="Q46" s="273">
        <v>6828.470963146</v>
      </c>
      <c r="R46" s="273">
        <v>6834.5654446420003</v>
      </c>
      <c r="S46" s="273">
        <v>6851.4992481660001</v>
      </c>
      <c r="T46" s="273">
        <v>6855.4633269010001</v>
      </c>
      <c r="U46" s="273">
        <v>6855.3260300359998</v>
      </c>
      <c r="V46" s="273">
        <v>6854.5524805750001</v>
      </c>
      <c r="W46" s="273">
        <v>6853.7686081940001</v>
      </c>
      <c r="X46" s="273">
        <v>6855.2020868609998</v>
      </c>
      <c r="Y46" s="273">
        <v>6857.2040725389998</v>
      </c>
      <c r="Z46" s="273">
        <v>6851.9753824640002</v>
      </c>
      <c r="AA46" s="273">
        <v>6848.5227978909998</v>
      </c>
      <c r="AB46" s="274">
        <v>18.110019221199899</v>
      </c>
      <c r="AC46" s="274">
        <v>7.9409119163599797</v>
      </c>
      <c r="AD46" s="273">
        <v>181.100192211999</v>
      </c>
      <c r="AE46" s="275">
        <v>0.03</v>
      </c>
      <c r="AF46" s="273">
        <v>198.52279790899999</v>
      </c>
      <c r="AG46" s="275">
        <v>0.03</v>
      </c>
    </row>
    <row r="47" spans="1:33" x14ac:dyDescent="0.2">
      <c r="A47" s="19"/>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3" x14ac:dyDescent="0.2">
      <c r="A48" s="46" t="s">
        <v>119</v>
      </c>
      <c r="B48" s="47"/>
      <c r="C48" s="47"/>
      <c r="D48" s="48"/>
      <c r="E48" s="48"/>
      <c r="F48" s="48"/>
      <c r="G48" s="48"/>
      <c r="H48" s="48"/>
      <c r="I48" s="48"/>
      <c r="J48" s="48"/>
      <c r="K48" s="48"/>
    </row>
    <row r="49" spans="1:12" ht="12.75" customHeight="1" x14ac:dyDescent="0.2">
      <c r="A49" s="428" t="str">
        <f>'metadata text'!B11</f>
        <v>1) Average annual change is the result of dividing the absolute change before rounding by the number of years of the projection, 10 for the period 2018-2028 and 25 for the period 2018-2043.</v>
      </c>
      <c r="B49" s="428"/>
      <c r="C49" s="428"/>
      <c r="D49" s="428"/>
      <c r="E49" s="428"/>
      <c r="F49" s="428"/>
      <c r="G49" s="428"/>
      <c r="H49" s="428"/>
      <c r="I49" s="428"/>
      <c r="J49" s="428"/>
      <c r="K49" s="280"/>
      <c r="L49" s="280"/>
    </row>
    <row r="50" spans="1:12" ht="12.75" customHeight="1" x14ac:dyDescent="0.2">
      <c r="A50" s="188"/>
      <c r="B50" s="280"/>
      <c r="C50" s="280"/>
      <c r="D50" s="280"/>
      <c r="E50" s="280"/>
      <c r="F50" s="280"/>
      <c r="G50" s="280"/>
      <c r="H50" s="280"/>
      <c r="I50" s="280"/>
      <c r="J50" s="280"/>
      <c r="K50" s="280"/>
      <c r="L50" s="280"/>
    </row>
    <row r="51" spans="1:12" ht="12.75" customHeight="1" x14ac:dyDescent="0.2">
      <c r="A51" s="394" t="str">
        <f>'metadata text'!B20</f>
        <v>Household figures are rounded to the nearest whole number. As a result, totals may not equal the sum of their parts.</v>
      </c>
      <c r="B51" s="394"/>
      <c r="C51" s="394"/>
      <c r="D51" s="394"/>
      <c r="E51" s="394"/>
      <c r="F51" s="394"/>
      <c r="G51" s="383"/>
      <c r="H51" s="383"/>
      <c r="I51" s="383"/>
      <c r="J51" s="383"/>
      <c r="K51" s="383"/>
      <c r="L51" s="383"/>
    </row>
    <row r="52" spans="1:12" x14ac:dyDescent="0.2">
      <c r="A52" s="236"/>
      <c r="B52" s="236"/>
    </row>
    <row r="53" spans="1:12" x14ac:dyDescent="0.2">
      <c r="A53" s="50" t="s">
        <v>280</v>
      </c>
      <c r="B53" s="50"/>
      <c r="C53" s="51"/>
    </row>
  </sheetData>
  <mergeCells count="15">
    <mergeCell ref="H1:I1"/>
    <mergeCell ref="A1:F1"/>
    <mergeCell ref="A49:J49"/>
    <mergeCell ref="A51:F51"/>
    <mergeCell ref="AF3:AG3"/>
    <mergeCell ref="AF4:AG4"/>
    <mergeCell ref="B3:AA3"/>
    <mergeCell ref="AC3:AC4"/>
    <mergeCell ref="AB3:AB4"/>
    <mergeCell ref="AD3:AE3"/>
    <mergeCell ref="AD4:AE4"/>
    <mergeCell ref="A3:A4"/>
    <mergeCell ref="A6:AG6"/>
    <mergeCell ref="A39:AG39"/>
    <mergeCell ref="A44:AG44"/>
  </mergeCells>
  <phoneticPr fontId="3" type="noConversion"/>
  <hyperlinks>
    <hyperlink ref="H1:I1" location="Contents!A1" display="back to contents"/>
  </hyperlinks>
  <pageMargins left="0.75" right="0.75" top="1" bottom="1" header="0.5" footer="0.5"/>
  <pageSetup paperSize="9" scale="78" fitToWidth="2" orientation="landscape" r:id="rId1"/>
  <headerFooter alignWithMargins="0"/>
  <ignoredErrors>
    <ignoredError sqref="B4:AA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40</vt:i4>
      </vt:variant>
    </vt:vector>
  </HeadingPairs>
  <TitlesOfParts>
    <vt:vector size="63" baseType="lpstr">
      <vt:lpstr>Contents</vt:lpstr>
      <vt:lpstr>Metadata</vt:lpstr>
      <vt:lpstr>metadata text</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Additional Table I</vt:lpstr>
      <vt:lpstr>Contents!Print_Area</vt:lpstr>
      <vt:lpstr>Metadata!Print_Area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1'!Print_Titles</vt:lpstr>
      <vt:lpstr>'Table 10'!Print_Titles</vt:lpstr>
      <vt:lpstr>'Table 11'!Print_Titles</vt:lpstr>
      <vt:lpstr>'Table 12'!Print_Titles</vt:lpstr>
      <vt:lpstr>'Table 13'!Print_Titles</vt:lpstr>
      <vt:lpstr>'Table 15'!Print_Titles</vt:lpstr>
      <vt:lpstr>'Table 16'!Print_Titles</vt:lpstr>
      <vt:lpstr>'Table 17'!Print_Titles</vt:lpstr>
      <vt:lpstr>'Table 18'!Print_Titles</vt:lpstr>
      <vt:lpstr>'Table 19'!Print_Titles</vt:lpstr>
      <vt:lpstr>'Table 2'!Print_Titles</vt:lpstr>
      <vt:lpstr>'Table 3'!Print_Titles</vt:lpstr>
      <vt:lpstr>'Table 4'!Print_Titles</vt:lpstr>
      <vt:lpstr>'Table 5'!Print_Titles</vt:lpstr>
      <vt:lpstr>'Table 6'!Print_Titles</vt:lpstr>
      <vt:lpstr>'Table 7'!Print_Titles</vt:lpstr>
      <vt:lpstr>'Table 9'!Print_Titles</vt:lpstr>
      <vt:lpstr>Contents!TABLE_A</vt:lpstr>
      <vt:lpstr>Contents!TABLE_B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2018-06-21T09:31:54Z</cp:lastPrinted>
  <dcterms:created xsi:type="dcterms:W3CDTF">2011-08-12T09:01:12Z</dcterms:created>
  <dcterms:modified xsi:type="dcterms:W3CDTF">2020-09-28T11:19:17Z</dcterms:modified>
</cp:coreProperties>
</file>