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ubbell/Documents/"/>
    </mc:Choice>
  </mc:AlternateContent>
  <xr:revisionPtr revIDLastSave="0" documentId="13_ncr:1_{B64C1490-7A7A-B74B-9F29-BCFE49BBF811}" xr6:coauthVersionLast="47" xr6:coauthVersionMax="47" xr10:uidLastSave="{00000000-0000-0000-0000-000000000000}"/>
  <bookViews>
    <workbookView xWindow="22700" yWindow="3280" windowWidth="44660" windowHeight="28340" xr2:uid="{20A82418-06F3-B748-B7A6-F7A2E90DEEB9}"/>
  </bookViews>
  <sheets>
    <sheet name="Compute Residual Ris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1" i="1" s="1"/>
  <c r="E2" i="1"/>
  <c r="E5" i="1" l="1"/>
  <c r="E7" i="1" l="1"/>
  <c r="E9" i="1" s="1"/>
  <c r="E17" i="1" s="1"/>
  <c r="E6" i="1"/>
  <c r="E13" i="1" s="1"/>
  <c r="E14" i="1" s="1"/>
  <c r="E15" i="1" l="1"/>
  <c r="E16" i="1" s="1"/>
  <c r="E10" i="1"/>
  <c r="E8" i="1"/>
</calcChain>
</file>

<file path=xl/sharedStrings.xml><?xml version="1.0" encoding="utf-8"?>
<sst xmlns="http://schemas.openxmlformats.org/spreadsheetml/2006/main" count="22" uniqueCount="22">
  <si>
    <t>Starting PPV</t>
  </si>
  <si>
    <t>Confirm Test 1 Sensitivity</t>
  </si>
  <si>
    <t>Confirm Test 1 Specificity</t>
  </si>
  <si>
    <t>Confirm Test 2 Sensitivity</t>
  </si>
  <si>
    <t>Confirm Test 2 Specificity</t>
  </si>
  <si>
    <t>TP</t>
  </si>
  <si>
    <t>FP</t>
  </si>
  <si>
    <t>CSO 1 Accuracy</t>
  </si>
  <si>
    <t>TP correct CSO1</t>
  </si>
  <si>
    <t>TP incorrect CSO1</t>
  </si>
  <si>
    <t>TP missed Test 1 with original CSO</t>
  </si>
  <si>
    <t>TP with CSO 2</t>
  </si>
  <si>
    <t>TP confirmed by Test 1</t>
  </si>
  <si>
    <t>Residual Risk after Test 1</t>
  </si>
  <si>
    <t>All TP not confirmed by Test 1</t>
  </si>
  <si>
    <t>TP confirmed by Test 2</t>
  </si>
  <si>
    <t>All TP not confirmed by test 2</t>
  </si>
  <si>
    <t>Residual Risk after Test 2</t>
  </si>
  <si>
    <t>CSO 2 Conditional Accuracy</t>
  </si>
  <si>
    <t xml:space="preserve">Number Test 1 performed </t>
  </si>
  <si>
    <t>Number Test 2 performed</t>
  </si>
  <si>
    <t>Total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</si>
</sst>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Protection="1"/>
    <xf numFmtId="0" fontId="0" fillId="5" borderId="0" xfId="0" applyFill="1" applyProtection="1"/>
    <xf numFmtId="0" fontId="0" fillId="3" borderId="0" xfId="0" applyFill="1" applyProtection="1"/>
    <xf numFmtId="164" fontId="0" fillId="0" borderId="0" xfId="0" applyNumberFormat="1"/>
    <xf numFmtId="164" fontId="0" fillId="0" borderId="0" xfId="0" applyNumberFormat="1" applyProtection="1"/>
    <xf numFmtId="164" fontId="0" fillId="5" borderId="0" xfId="0" applyNumberFormat="1" applyFill="1" applyProtection="1"/>
    <xf numFmtId="164" fontId="0" fillId="3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E1EC-176B-284C-AABF-45EAA91A61A2}">
  <dimension ref="A1:E17"/>
  <sheetViews>
    <sheetView tabSelected="1" zoomScale="250" zoomScaleNormal="250" workbookViewId="0">
      <selection activeCell="E1" sqref="E1:E1048576"/>
    </sheetView>
  </sheetViews>
  <sheetFormatPr baseColWidth="10" defaultRowHeight="16" x14ac:dyDescent="0.2"/>
  <cols>
    <col min="1" max="1" width="25.1640625" customWidth="1"/>
    <col min="2" max="2" width="10.33203125" customWidth="1"/>
    <col min="3" max="3" width="7.1640625" customWidth="1"/>
    <col min="4" max="4" width="31.33203125" customWidth="1"/>
    <col min="5" max="5" width="11.1640625" style="7" customWidth="1"/>
    <col min="6" max="6" width="21.1640625" customWidth="1"/>
    <col min="7" max="7" width="18.6640625" customWidth="1"/>
    <col min="8" max="14" width="38.5" customWidth="1"/>
  </cols>
  <sheetData>
    <row r="1" spans="1:5" ht="18" customHeight="1" x14ac:dyDescent="0.2">
      <c r="A1" s="3" t="s">
        <v>21</v>
      </c>
      <c r="B1" s="3">
        <v>100</v>
      </c>
    </row>
    <row r="2" spans="1:5" ht="18" customHeight="1" x14ac:dyDescent="0.2">
      <c r="A2" s="3" t="s">
        <v>0</v>
      </c>
      <c r="B2" s="3">
        <v>40</v>
      </c>
      <c r="D2" s="4" t="s">
        <v>5</v>
      </c>
      <c r="E2" s="8">
        <f>B2*B1/100</f>
        <v>40</v>
      </c>
    </row>
    <row r="3" spans="1:5" ht="18" customHeight="1" x14ac:dyDescent="0.2">
      <c r="D3" s="4" t="s">
        <v>6</v>
      </c>
      <c r="E3" s="8">
        <f>B1*(100-B2)/100</f>
        <v>60</v>
      </c>
    </row>
    <row r="4" spans="1:5" ht="18" customHeight="1" x14ac:dyDescent="0.2">
      <c r="D4" s="4"/>
      <c r="E4" s="8"/>
    </row>
    <row r="5" spans="1:5" ht="18" customHeight="1" x14ac:dyDescent="0.2">
      <c r="A5" s="1" t="s">
        <v>7</v>
      </c>
      <c r="B5" s="1">
        <v>90</v>
      </c>
      <c r="D5" s="4" t="s">
        <v>8</v>
      </c>
      <c r="E5" s="8">
        <f>E2*B5/100</f>
        <v>36</v>
      </c>
    </row>
    <row r="6" spans="1:5" ht="18" customHeight="1" x14ac:dyDescent="0.2">
      <c r="A6" s="1" t="s">
        <v>1</v>
      </c>
      <c r="B6" s="1">
        <v>90</v>
      </c>
      <c r="D6" s="4" t="s">
        <v>9</v>
      </c>
      <c r="E6" s="8">
        <f>E2-E5</f>
        <v>4</v>
      </c>
    </row>
    <row r="7" spans="1:5" ht="18" customHeight="1" x14ac:dyDescent="0.2">
      <c r="A7" s="1" t="s">
        <v>2</v>
      </c>
      <c r="B7" s="1">
        <v>90</v>
      </c>
      <c r="D7" s="4" t="s">
        <v>12</v>
      </c>
      <c r="E7" s="8">
        <f>E5*B6/100</f>
        <v>32.4</v>
      </c>
    </row>
    <row r="8" spans="1:5" ht="18" customHeight="1" x14ac:dyDescent="0.2">
      <c r="D8" s="4" t="s">
        <v>10</v>
      </c>
      <c r="E8" s="8">
        <f>E5-E7</f>
        <v>3.6000000000000014</v>
      </c>
    </row>
    <row r="9" spans="1:5" ht="18" customHeight="1" x14ac:dyDescent="0.2">
      <c r="D9" s="4" t="s">
        <v>14</v>
      </c>
      <c r="E9" s="8">
        <f>E2-E7</f>
        <v>7.6000000000000014</v>
      </c>
    </row>
    <row r="10" spans="1:5" ht="18" customHeight="1" x14ac:dyDescent="0.2">
      <c r="D10" s="5" t="s">
        <v>13</v>
      </c>
      <c r="E10" s="9">
        <f>E9/(E9+E3)*100</f>
        <v>11.242603550295861</v>
      </c>
    </row>
    <row r="11" spans="1:5" ht="18" customHeight="1" x14ac:dyDescent="0.2">
      <c r="D11" s="4" t="s">
        <v>19</v>
      </c>
      <c r="E11" s="8">
        <f>E2+E3</f>
        <v>100</v>
      </c>
    </row>
    <row r="12" spans="1:5" ht="18" customHeight="1" x14ac:dyDescent="0.2">
      <c r="D12" s="4"/>
      <c r="E12" s="8"/>
    </row>
    <row r="13" spans="1:5" ht="18" customHeight="1" x14ac:dyDescent="0.2">
      <c r="A13" s="2" t="s">
        <v>18</v>
      </c>
      <c r="B13" s="2">
        <v>50</v>
      </c>
      <c r="D13" s="4" t="s">
        <v>11</v>
      </c>
      <c r="E13" s="8">
        <f>E6*B13/100</f>
        <v>2</v>
      </c>
    </row>
    <row r="14" spans="1:5" ht="18" customHeight="1" x14ac:dyDescent="0.2">
      <c r="A14" s="2" t="s">
        <v>3</v>
      </c>
      <c r="B14" s="2">
        <v>90</v>
      </c>
      <c r="D14" s="4" t="s">
        <v>15</v>
      </c>
      <c r="E14" s="8">
        <f>E13*B14/100</f>
        <v>1.8</v>
      </c>
    </row>
    <row r="15" spans="1:5" ht="18" customHeight="1" x14ac:dyDescent="0.2">
      <c r="A15" s="2" t="s">
        <v>4</v>
      </c>
      <c r="B15" s="2">
        <v>90</v>
      </c>
      <c r="D15" s="4" t="s">
        <v>16</v>
      </c>
      <c r="E15" s="8">
        <f>E9-E14</f>
        <v>5.8000000000000016</v>
      </c>
    </row>
    <row r="16" spans="1:5" ht="18" customHeight="1" x14ac:dyDescent="0.2">
      <c r="D16" s="6" t="s">
        <v>17</v>
      </c>
      <c r="E16" s="10">
        <f>E15/(E15+E3)*100</f>
        <v>8.8145896656534983</v>
      </c>
    </row>
    <row r="17" spans="4:5" ht="18" customHeight="1" x14ac:dyDescent="0.2">
      <c r="D17" s="4" t="s">
        <v>20</v>
      </c>
      <c r="E17" s="8">
        <f>E9+E3</f>
        <v>67.599999999999994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 Residual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2022-01-25T21:44:57Z</dcterms:created>
  <dcterms:modified xsi:type="dcterms:W3CDTF">2022-01-26T00:00:48Z</dcterms:modified>
</cp:coreProperties>
</file>