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rykunov/Desktop/Unity/New Tookon/Assets/"/>
    </mc:Choice>
  </mc:AlternateContent>
  <xr:revisionPtr revIDLastSave="0" documentId="13_ncr:1_{39A290D2-86C0-EC4B-923F-88AEC70FF671}" xr6:coauthVersionLast="47" xr6:coauthVersionMax="47" xr10:uidLastSave="{00000000-0000-0000-0000-000000000000}"/>
  <bookViews>
    <workbookView xWindow="0" yWindow="0" windowWidth="28800" windowHeight="18000" activeTab="1" xr2:uid="{DEE10784-D103-914B-B8BF-C7C5F7B1950A}"/>
  </bookViews>
  <sheets>
    <sheet name="От времени прохождения" sheetId="1" r:id="rId1"/>
    <sheet name="От стоимос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2" l="1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48" i="2"/>
  <c r="F54" i="2"/>
  <c r="D47" i="2"/>
  <c r="D3" i="2"/>
  <c r="D2" i="2"/>
  <c r="F8" i="2"/>
  <c r="D2" i="1"/>
  <c r="B2" i="1" s="1"/>
  <c r="F8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F48" i="2" l="1"/>
  <c r="F50" i="2" s="1"/>
  <c r="F16" i="1"/>
  <c r="F18" i="1" s="1"/>
  <c r="D3" i="1" s="1"/>
  <c r="B3" i="1" s="1"/>
  <c r="D4" i="2"/>
  <c r="D4" i="1"/>
  <c r="B4" i="1" s="1"/>
  <c r="D5" i="2" l="1"/>
  <c r="D5" i="1"/>
  <c r="B5" i="1" s="1"/>
  <c r="D6" i="2" l="1"/>
  <c r="D6" i="1"/>
  <c r="B6" i="1" s="1"/>
  <c r="D7" i="2" l="1"/>
  <c r="D7" i="1"/>
  <c r="B7" i="1" s="1"/>
  <c r="D9" i="2" l="1"/>
  <c r="D8" i="2"/>
  <c r="D8" i="1"/>
  <c r="B8" i="1" s="1"/>
  <c r="D10" i="2" l="1"/>
  <c r="D9" i="1"/>
  <c r="B9" i="1" s="1"/>
  <c r="D11" i="2" l="1"/>
  <c r="D10" i="1"/>
  <c r="B10" i="1" s="1"/>
  <c r="D11" i="1" l="1"/>
  <c r="B11" i="1" s="1"/>
  <c r="D12" i="2" l="1"/>
  <c r="D12" i="1"/>
  <c r="B12" i="1" s="1"/>
  <c r="D13" i="2" l="1"/>
  <c r="D13" i="1"/>
  <c r="B13" i="1" s="1"/>
  <c r="D14" i="2" l="1"/>
  <c r="D14" i="1"/>
  <c r="B14" i="1" s="1"/>
  <c r="D15" i="2" l="1"/>
  <c r="D15" i="1"/>
  <c r="B15" i="1" s="1"/>
  <c r="D16" i="2" l="1"/>
  <c r="D16" i="1"/>
  <c r="B16" i="1" s="1"/>
  <c r="D17" i="2" l="1"/>
  <c r="D17" i="1"/>
  <c r="B17" i="1" s="1"/>
  <c r="D18" i="2" l="1"/>
  <c r="D18" i="1"/>
  <c r="B18" i="1" s="1"/>
  <c r="D19" i="2" l="1"/>
  <c r="D19" i="1"/>
  <c r="B19" i="1" s="1"/>
  <c r="D20" i="2" l="1"/>
  <c r="D20" i="1"/>
  <c r="B20" i="1" s="1"/>
  <c r="D21" i="2" l="1"/>
  <c r="D21" i="1"/>
  <c r="B21" i="1" s="1"/>
  <c r="D22" i="2" l="1"/>
  <c r="D22" i="1"/>
  <c r="B22" i="1" s="1"/>
  <c r="D23" i="2" l="1"/>
  <c r="D23" i="1"/>
  <c r="B23" i="1" s="1"/>
  <c r="D24" i="2" l="1"/>
  <c r="D24" i="1"/>
  <c r="B24" i="1" s="1"/>
  <c r="D25" i="2" l="1"/>
  <c r="D25" i="1"/>
  <c r="B25" i="1" s="1"/>
  <c r="D26" i="2" l="1"/>
  <c r="D26" i="1"/>
  <c r="B26" i="1" s="1"/>
  <c r="D27" i="2" l="1"/>
  <c r="D27" i="1"/>
  <c r="B27" i="1" s="1"/>
  <c r="D28" i="2" l="1"/>
  <c r="D28" i="1"/>
  <c r="B28" i="1" s="1"/>
  <c r="D29" i="2" l="1"/>
  <c r="D29" i="1"/>
  <c r="B29" i="1" s="1"/>
  <c r="D30" i="2" l="1"/>
  <c r="D30" i="1"/>
  <c r="B30" i="1" s="1"/>
  <c r="D31" i="2" l="1"/>
  <c r="D31" i="1"/>
  <c r="B31" i="1" s="1"/>
  <c r="D32" i="2" l="1"/>
  <c r="D32" i="1"/>
  <c r="B32" i="1" s="1"/>
  <c r="D33" i="2" l="1"/>
  <c r="D33" i="1"/>
  <c r="B33" i="1" s="1"/>
  <c r="D34" i="2" l="1"/>
  <c r="D34" i="1"/>
  <c r="B34" i="1" s="1"/>
  <c r="D35" i="2" l="1"/>
  <c r="D35" i="1"/>
  <c r="B35" i="1" s="1"/>
  <c r="D36" i="2" l="1"/>
  <c r="D36" i="1"/>
  <c r="B36" i="1" s="1"/>
  <c r="D37" i="2" l="1"/>
  <c r="D37" i="1"/>
  <c r="B37" i="1" s="1"/>
  <c r="D38" i="2" l="1"/>
  <c r="D38" i="1"/>
  <c r="B38" i="1" s="1"/>
  <c r="D39" i="2" l="1"/>
  <c r="D39" i="1"/>
  <c r="B39" i="1" s="1"/>
  <c r="D40" i="2" l="1"/>
  <c r="D40" i="1"/>
  <c r="B40" i="1" s="1"/>
  <c r="D41" i="2" l="1"/>
  <c r="D41" i="1"/>
  <c r="B41" i="1" s="1"/>
  <c r="D42" i="2" l="1"/>
  <c r="D42" i="1"/>
  <c r="B42" i="1" s="1"/>
  <c r="D43" i="2" l="1"/>
  <c r="D43" i="1"/>
  <c r="B43" i="1" s="1"/>
  <c r="D44" i="2" l="1"/>
  <c r="D44" i="1"/>
  <c r="B44" i="1" s="1"/>
  <c r="D45" i="2" l="1"/>
  <c r="F2" i="2" s="1"/>
  <c r="F4" i="2" s="1"/>
  <c r="D45" i="1"/>
  <c r="B45" i="1" s="1"/>
</calcChain>
</file>

<file path=xl/sharedStrings.xml><?xml version="1.0" encoding="utf-8"?>
<sst xmlns="http://schemas.openxmlformats.org/spreadsheetml/2006/main" count="21" uniqueCount="12">
  <si>
    <t>Номер здания</t>
  </si>
  <si>
    <t>Стоимость</t>
  </si>
  <si>
    <t>Усиление</t>
  </si>
  <si>
    <t>Время игры (мин.)</t>
  </si>
  <si>
    <t>Базовое усиление</t>
  </si>
  <si>
    <t>Приблизительное время прохождения (сек. )</t>
  </si>
  <si>
    <t>Всего зданий</t>
  </si>
  <si>
    <t>Максимальное время</t>
  </si>
  <si>
    <t>Изначальная время (сек. )</t>
  </si>
  <si>
    <t>Разница</t>
  </si>
  <si>
    <t>Максимальное усиление</t>
  </si>
  <si>
    <t>Количество реклам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</si>
</sst>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'От стоимости'!$A$1</c:f>
              <c:strCache>
                <c:ptCount val="1"/>
                <c:pt idx="0">
                  <c:v>Номер здания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'От стоимости'!$A$2:$A$45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1-544D-9E1E-5B738247F38E}"/>
            </c:ext>
          </c:extLst>
        </c:ser>
        <c:ser>
          <c:idx val="1"/>
          <c:order val="1"/>
          <c:tx>
            <c:strRef>
              <c:f>'От стоимости'!$B$1</c:f>
              <c:strCache>
                <c:ptCount val="1"/>
                <c:pt idx="0">
                  <c:v>Стоимость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'От стоимости'!$B$2:$B$45</c:f>
              <c:numCache>
                <c:formatCode>General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750</c:v>
                </c:pt>
                <c:pt idx="18">
                  <c:v>750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7500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15000</c:v>
                </c:pt>
                <c:pt idx="41">
                  <c:v>15000</c:v>
                </c:pt>
                <c:pt idx="42">
                  <c:v>15000</c:v>
                </c:pt>
                <c:pt idx="4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1-544D-9E1E-5B738247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50095"/>
        <c:axId val="679818064"/>
      </c:lineChart>
      <c:catAx>
        <c:axId val="180815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818064"/>
        <c:crosses val="autoZero"/>
        <c:auto val="1"/>
        <c:lblAlgn val="ctr"/>
        <c:lblOffset val="100"/>
        <c:noMultiLvlLbl val="0"/>
      </c:catAx>
      <c:valAx>
        <c:axId val="6798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15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444500</xdr:colOff>
      <xdr:row>13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78FC28-DA32-8673-7C05-58679A8F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7395-B253-8148-ADD8-55D802EDC40E}">
  <dimension ref="A1:F45"/>
  <sheetViews>
    <sheetView workbookViewId="0">
      <selection activeCell="C18" sqref="A1:XFD1048576"/>
    </sheetView>
  </sheetViews>
  <sheetFormatPr baseColWidth="10" defaultRowHeight="16" x14ac:dyDescent="0.2"/>
  <cols>
    <col min="1" max="1" width="14.5" customWidth="1"/>
    <col min="2" max="2" width="11.5" customWidth="1"/>
    <col min="3" max="3" width="12" customWidth="1"/>
    <col min="4" max="4" width="40.1640625" customWidth="1"/>
    <col min="6" max="6" width="24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5</v>
      </c>
      <c r="F1" s="2" t="s">
        <v>3</v>
      </c>
    </row>
    <row r="2" spans="1:6" x14ac:dyDescent="0.2">
      <c r="A2">
        <v>1</v>
      </c>
      <c r="B2">
        <f>$F$6*D2</f>
        <v>10</v>
      </c>
      <c r="C2">
        <v>1</v>
      </c>
      <c r="D2" s="1">
        <f>$F$4</f>
        <v>10</v>
      </c>
      <c r="F2">
        <v>20</v>
      </c>
    </row>
    <row r="3" spans="1:6" x14ac:dyDescent="0.2">
      <c r="A3">
        <v>2</v>
      </c>
      <c r="B3">
        <f>ROUND(D3*($F$6+SUM($C$2:C2)),0)</f>
        <v>22</v>
      </c>
      <c r="C3">
        <f>ROUND(C2+($F$10-$C$2)/($F$8-1), 0)</f>
        <v>2</v>
      </c>
      <c r="D3" s="1">
        <f t="shared" ref="D3:D45" si="0">D2+$F$18</f>
        <v>10.803382663847779</v>
      </c>
      <c r="F3" s="2" t="s">
        <v>8</v>
      </c>
    </row>
    <row r="4" spans="1:6" x14ac:dyDescent="0.2">
      <c r="A4">
        <v>3</v>
      </c>
      <c r="B4">
        <f>ROUND(D4*($F$6+SUM($C$2:C3)),0)</f>
        <v>46</v>
      </c>
      <c r="C4">
        <f t="shared" ref="C4:C45" si="1">ROUND(C3+($F$10-$C$2)/($F$8-1),0)</f>
        <v>3</v>
      </c>
      <c r="D4" s="1">
        <f t="shared" si="0"/>
        <v>11.606765327695559</v>
      </c>
      <c r="F4">
        <v>10</v>
      </c>
    </row>
    <row r="5" spans="1:6" x14ac:dyDescent="0.2">
      <c r="A5">
        <v>4</v>
      </c>
      <c r="B5">
        <f>ROUND(D5*($F$6+SUM($C$2:C4)),0)</f>
        <v>87</v>
      </c>
      <c r="C5">
        <f t="shared" si="1"/>
        <v>4</v>
      </c>
      <c r="D5" s="1">
        <f t="shared" si="0"/>
        <v>12.410147991543338</v>
      </c>
      <c r="F5" s="2" t="s">
        <v>4</v>
      </c>
    </row>
    <row r="6" spans="1:6" x14ac:dyDescent="0.2">
      <c r="A6">
        <v>5</v>
      </c>
      <c r="B6">
        <f>ROUND(D6*($F$6+SUM($C$2:C5)),0)</f>
        <v>145</v>
      </c>
      <c r="C6">
        <f t="shared" si="1"/>
        <v>5</v>
      </c>
      <c r="D6" s="1">
        <f t="shared" si="0"/>
        <v>13.213530655391118</v>
      </c>
      <c r="F6">
        <v>1</v>
      </c>
    </row>
    <row r="7" spans="1:6" x14ac:dyDescent="0.2">
      <c r="A7">
        <v>6</v>
      </c>
      <c r="B7">
        <f>ROUND(D7*($F$6+SUM($C$2:C6)),0)</f>
        <v>224</v>
      </c>
      <c r="C7">
        <f t="shared" si="1"/>
        <v>6</v>
      </c>
      <c r="D7" s="1">
        <f t="shared" si="0"/>
        <v>14.016913319238897</v>
      </c>
      <c r="F7" s="2" t="s">
        <v>6</v>
      </c>
    </row>
    <row r="8" spans="1:6" x14ac:dyDescent="0.2">
      <c r="A8">
        <v>7</v>
      </c>
      <c r="B8">
        <f>ROUND(D8*($F$6+SUM($C$2:C7)),0)</f>
        <v>326</v>
      </c>
      <c r="C8">
        <f t="shared" si="1"/>
        <v>7</v>
      </c>
      <c r="D8" s="1">
        <f t="shared" si="0"/>
        <v>14.820295983086677</v>
      </c>
      <c r="F8">
        <f>COUNT(A2:A10000)</f>
        <v>44</v>
      </c>
    </row>
    <row r="9" spans="1:6" x14ac:dyDescent="0.2">
      <c r="A9">
        <v>8</v>
      </c>
      <c r="B9">
        <f>ROUND(D9*($F$6+SUM($C$2:C8)),0)</f>
        <v>453</v>
      </c>
      <c r="C9">
        <f t="shared" si="1"/>
        <v>8</v>
      </c>
      <c r="D9" s="1">
        <f t="shared" si="0"/>
        <v>15.623678646934456</v>
      </c>
      <c r="F9" s="2" t="s">
        <v>10</v>
      </c>
    </row>
    <row r="10" spans="1:6" x14ac:dyDescent="0.2">
      <c r="A10">
        <v>9</v>
      </c>
      <c r="B10">
        <f>ROUND(D10*($F$6+SUM($C$2:C9)),0)</f>
        <v>608</v>
      </c>
      <c r="C10">
        <f t="shared" si="1"/>
        <v>9</v>
      </c>
      <c r="D10" s="1">
        <f t="shared" si="0"/>
        <v>16.427061310782236</v>
      </c>
      <c r="F10">
        <v>50</v>
      </c>
    </row>
    <row r="11" spans="1:6" x14ac:dyDescent="0.2">
      <c r="A11">
        <v>10</v>
      </c>
      <c r="B11">
        <f>ROUND(D11*($F$6+SUM($C$2:C10)),0)</f>
        <v>793</v>
      </c>
      <c r="C11">
        <f t="shared" si="1"/>
        <v>10</v>
      </c>
      <c r="D11" s="1">
        <f t="shared" si="0"/>
        <v>17.230443974630017</v>
      </c>
    </row>
    <row r="12" spans="1:6" x14ac:dyDescent="0.2">
      <c r="A12">
        <v>11</v>
      </c>
      <c r="B12">
        <f>ROUND(D12*($F$6+SUM($C$2:C11)),0)</f>
        <v>1010</v>
      </c>
      <c r="C12">
        <f t="shared" si="1"/>
        <v>11</v>
      </c>
      <c r="D12" s="1">
        <f t="shared" si="0"/>
        <v>18.033826638477798</v>
      </c>
    </row>
    <row r="13" spans="1:6" x14ac:dyDescent="0.2">
      <c r="A13">
        <v>12</v>
      </c>
      <c r="B13">
        <f>ROUND(D13*($F$6+SUM($C$2:C12)),0)</f>
        <v>1262</v>
      </c>
      <c r="C13">
        <f t="shared" si="1"/>
        <v>12</v>
      </c>
      <c r="D13" s="1">
        <f t="shared" si="0"/>
        <v>18.837209302325579</v>
      </c>
    </row>
    <row r="14" spans="1:6" x14ac:dyDescent="0.2">
      <c r="A14">
        <v>13</v>
      </c>
      <c r="B14">
        <f>ROUND(D14*($F$6+SUM($C$2:C13)),0)</f>
        <v>1552</v>
      </c>
      <c r="C14">
        <f t="shared" si="1"/>
        <v>13</v>
      </c>
      <c r="D14" s="1">
        <f t="shared" si="0"/>
        <v>19.640591966173361</v>
      </c>
    </row>
    <row r="15" spans="1:6" x14ac:dyDescent="0.2">
      <c r="A15">
        <v>14</v>
      </c>
      <c r="B15">
        <f>ROUND(D15*($F$6+SUM($C$2:C14)),0)</f>
        <v>1881</v>
      </c>
      <c r="C15">
        <f t="shared" si="1"/>
        <v>14</v>
      </c>
      <c r="D15" s="1">
        <f t="shared" si="0"/>
        <v>20.443974630021142</v>
      </c>
      <c r="F15" t="s">
        <v>7</v>
      </c>
    </row>
    <row r="16" spans="1:6" x14ac:dyDescent="0.2">
      <c r="A16">
        <v>15</v>
      </c>
      <c r="B16">
        <f>ROUND(D16*($F$6+SUM($C$2:C15)),0)</f>
        <v>2252</v>
      </c>
      <c r="C16">
        <f t="shared" si="1"/>
        <v>15</v>
      </c>
      <c r="D16" s="1">
        <f t="shared" si="0"/>
        <v>21.247357293868923</v>
      </c>
      <c r="F16">
        <f>2*$F$2*60/$F$8 - $F$4</f>
        <v>44.545454545454547</v>
      </c>
    </row>
    <row r="17" spans="1:6" x14ac:dyDescent="0.2">
      <c r="A17">
        <v>16</v>
      </c>
      <c r="B17">
        <f>ROUND(D17*($F$6+SUM($C$2:C16)),0)</f>
        <v>2668</v>
      </c>
      <c r="C17">
        <f t="shared" si="1"/>
        <v>16</v>
      </c>
      <c r="D17" s="1">
        <f t="shared" si="0"/>
        <v>22.050739957716704</v>
      </c>
      <c r="F17" t="s">
        <v>9</v>
      </c>
    </row>
    <row r="18" spans="1:6" x14ac:dyDescent="0.2">
      <c r="A18">
        <v>17</v>
      </c>
      <c r="B18">
        <f>ROUND(D18*($F$6+SUM($C$2:C17)),0)</f>
        <v>3131</v>
      </c>
      <c r="C18">
        <f t="shared" si="1"/>
        <v>17</v>
      </c>
      <c r="D18" s="1">
        <f t="shared" si="0"/>
        <v>22.854122621564485</v>
      </c>
      <c r="F18">
        <f>($F$16-$F$4)/($F$8-1)</f>
        <v>0.80338266384778012</v>
      </c>
    </row>
    <row r="19" spans="1:6" x14ac:dyDescent="0.2">
      <c r="A19">
        <v>18</v>
      </c>
      <c r="B19">
        <f>ROUND(D19*($F$6+SUM($C$2:C18)),0)</f>
        <v>3643</v>
      </c>
      <c r="C19">
        <f t="shared" si="1"/>
        <v>18</v>
      </c>
      <c r="D19" s="1">
        <f t="shared" si="0"/>
        <v>23.657505285412267</v>
      </c>
    </row>
    <row r="20" spans="1:6" x14ac:dyDescent="0.2">
      <c r="A20">
        <v>19</v>
      </c>
      <c r="B20">
        <f>ROUND(D20*($F$6+SUM($C$2:C19)),0)</f>
        <v>4207</v>
      </c>
      <c r="C20">
        <f t="shared" si="1"/>
        <v>19</v>
      </c>
      <c r="D20" s="1">
        <f t="shared" si="0"/>
        <v>24.460887949260048</v>
      </c>
    </row>
    <row r="21" spans="1:6" x14ac:dyDescent="0.2">
      <c r="A21">
        <v>20</v>
      </c>
      <c r="B21">
        <f>ROUND(D21*($F$6+SUM($C$2:C20)),0)</f>
        <v>4825</v>
      </c>
      <c r="C21">
        <f t="shared" si="1"/>
        <v>20</v>
      </c>
      <c r="D21" s="1">
        <f t="shared" si="0"/>
        <v>25.264270613107829</v>
      </c>
    </row>
    <row r="22" spans="1:6" x14ac:dyDescent="0.2">
      <c r="A22">
        <v>21</v>
      </c>
      <c r="B22">
        <f>ROUND(D22*($F$6+SUM($C$2:C21)),0)</f>
        <v>5500</v>
      </c>
      <c r="C22">
        <f t="shared" si="1"/>
        <v>21</v>
      </c>
      <c r="D22" s="1">
        <f t="shared" si="0"/>
        <v>26.06765327695561</v>
      </c>
    </row>
    <row r="23" spans="1:6" x14ac:dyDescent="0.2">
      <c r="A23">
        <v>22</v>
      </c>
      <c r="B23">
        <f>ROUND(D23*($F$6+SUM($C$2:C22)),0)</f>
        <v>6234</v>
      </c>
      <c r="C23">
        <f t="shared" si="1"/>
        <v>22</v>
      </c>
      <c r="D23" s="1">
        <f t="shared" si="0"/>
        <v>26.871035940803392</v>
      </c>
    </row>
    <row r="24" spans="1:6" x14ac:dyDescent="0.2">
      <c r="A24">
        <v>23</v>
      </c>
      <c r="B24">
        <f>ROUND(D24*($F$6+SUM($C$2:C23)),0)</f>
        <v>7029</v>
      </c>
      <c r="C24">
        <f t="shared" si="1"/>
        <v>23</v>
      </c>
      <c r="D24" s="1">
        <f t="shared" si="0"/>
        <v>27.674418604651173</v>
      </c>
    </row>
    <row r="25" spans="1:6" x14ac:dyDescent="0.2">
      <c r="A25">
        <v>24</v>
      </c>
      <c r="B25">
        <f>ROUND(D25*($F$6+SUM($C$2:C24)),0)</f>
        <v>7888</v>
      </c>
      <c r="C25">
        <f t="shared" si="1"/>
        <v>24</v>
      </c>
      <c r="D25" s="1">
        <f t="shared" si="0"/>
        <v>28.477801268498954</v>
      </c>
    </row>
    <row r="26" spans="1:6" x14ac:dyDescent="0.2">
      <c r="A26">
        <v>25</v>
      </c>
      <c r="B26">
        <f>ROUND(D26*($F$6+SUM($C$2:C25)),0)</f>
        <v>8814</v>
      </c>
      <c r="C26">
        <f t="shared" si="1"/>
        <v>25</v>
      </c>
      <c r="D26" s="1">
        <f t="shared" si="0"/>
        <v>29.281183932346735</v>
      </c>
    </row>
    <row r="27" spans="1:6" x14ac:dyDescent="0.2">
      <c r="A27">
        <v>26</v>
      </c>
      <c r="B27">
        <f>ROUND(D27*($F$6+SUM($C$2:C26)),0)</f>
        <v>9808</v>
      </c>
      <c r="C27">
        <f t="shared" si="1"/>
        <v>26</v>
      </c>
      <c r="D27" s="1">
        <f t="shared" si="0"/>
        <v>30.084566596194517</v>
      </c>
    </row>
    <row r="28" spans="1:6" x14ac:dyDescent="0.2">
      <c r="A28">
        <v>27</v>
      </c>
      <c r="B28">
        <f>ROUND(D28*($F$6+SUM($C$2:C27)),0)</f>
        <v>10873</v>
      </c>
      <c r="C28">
        <f t="shared" si="1"/>
        <v>27</v>
      </c>
      <c r="D28" s="1">
        <f t="shared" si="0"/>
        <v>30.887949260042298</v>
      </c>
    </row>
    <row r="29" spans="1:6" x14ac:dyDescent="0.2">
      <c r="A29">
        <v>28</v>
      </c>
      <c r="B29">
        <f>ROUND(D29*($F$6+SUM($C$2:C28)),0)</f>
        <v>12011</v>
      </c>
      <c r="C29">
        <f t="shared" si="1"/>
        <v>28</v>
      </c>
      <c r="D29" s="1">
        <f t="shared" si="0"/>
        <v>31.691331923890079</v>
      </c>
    </row>
    <row r="30" spans="1:6" x14ac:dyDescent="0.2">
      <c r="A30">
        <v>29</v>
      </c>
      <c r="B30">
        <f>ROUND(D30*($F$6+SUM($C$2:C29)),0)</f>
        <v>13225</v>
      </c>
      <c r="C30">
        <f t="shared" si="1"/>
        <v>29</v>
      </c>
      <c r="D30" s="1">
        <f t="shared" si="0"/>
        <v>32.49471458773786</v>
      </c>
    </row>
    <row r="31" spans="1:6" x14ac:dyDescent="0.2">
      <c r="A31">
        <v>30</v>
      </c>
      <c r="B31">
        <f>ROUND(D31*($F$6+SUM($C$2:C30)),0)</f>
        <v>14518</v>
      </c>
      <c r="C31">
        <f t="shared" si="1"/>
        <v>30</v>
      </c>
      <c r="D31" s="1">
        <f t="shared" si="0"/>
        <v>33.298097251585638</v>
      </c>
    </row>
    <row r="32" spans="1:6" x14ac:dyDescent="0.2">
      <c r="A32">
        <v>31</v>
      </c>
      <c r="B32">
        <f>ROUND(D32*($F$6+SUM($C$2:C31)),0)</f>
        <v>15891</v>
      </c>
      <c r="C32">
        <f t="shared" si="1"/>
        <v>31</v>
      </c>
      <c r="D32" s="1">
        <f t="shared" si="0"/>
        <v>34.101479915433416</v>
      </c>
    </row>
    <row r="33" spans="1:4" x14ac:dyDescent="0.2">
      <c r="A33">
        <v>32</v>
      </c>
      <c r="B33">
        <f>ROUND(D33*($F$6+SUM($C$2:C32)),0)</f>
        <v>17348</v>
      </c>
      <c r="C33">
        <f t="shared" si="1"/>
        <v>32</v>
      </c>
      <c r="D33" s="1">
        <f t="shared" si="0"/>
        <v>34.904862579281193</v>
      </c>
    </row>
    <row r="34" spans="1:4" x14ac:dyDescent="0.2">
      <c r="A34">
        <v>33</v>
      </c>
      <c r="B34">
        <f>ROUND(D34*($F$6+SUM($C$2:C33)),0)</f>
        <v>18890</v>
      </c>
      <c r="C34">
        <f t="shared" si="1"/>
        <v>33</v>
      </c>
      <c r="D34" s="1">
        <f t="shared" si="0"/>
        <v>35.708245243128971</v>
      </c>
    </row>
    <row r="35" spans="1:4" x14ac:dyDescent="0.2">
      <c r="A35">
        <v>34</v>
      </c>
      <c r="B35">
        <f>ROUND(D35*($F$6+SUM($C$2:C34)),0)</f>
        <v>20520</v>
      </c>
      <c r="C35">
        <f t="shared" si="1"/>
        <v>34</v>
      </c>
      <c r="D35" s="1">
        <f t="shared" si="0"/>
        <v>36.511627906976749</v>
      </c>
    </row>
    <row r="36" spans="1:4" x14ac:dyDescent="0.2">
      <c r="A36">
        <v>35</v>
      </c>
      <c r="B36">
        <f>ROUND(D36*($F$6+SUM($C$2:C35)),0)</f>
        <v>22240</v>
      </c>
      <c r="C36">
        <f t="shared" si="1"/>
        <v>35</v>
      </c>
      <c r="D36" s="1">
        <f t="shared" si="0"/>
        <v>37.315010570824526</v>
      </c>
    </row>
    <row r="37" spans="1:4" x14ac:dyDescent="0.2">
      <c r="A37">
        <v>36</v>
      </c>
      <c r="B37">
        <f>ROUND(D37*($F$6+SUM($C$2:C36)),0)</f>
        <v>24053</v>
      </c>
      <c r="C37">
        <f t="shared" si="1"/>
        <v>36</v>
      </c>
      <c r="D37" s="1">
        <f t="shared" si="0"/>
        <v>38.118393234672304</v>
      </c>
    </row>
    <row r="38" spans="1:4" x14ac:dyDescent="0.2">
      <c r="A38">
        <v>37</v>
      </c>
      <c r="B38">
        <f>ROUND(D38*($F$6+SUM($C$2:C37)),0)</f>
        <v>25961</v>
      </c>
      <c r="C38">
        <f t="shared" si="1"/>
        <v>37</v>
      </c>
      <c r="D38" s="1">
        <f t="shared" si="0"/>
        <v>38.921775898520082</v>
      </c>
    </row>
    <row r="39" spans="1:4" x14ac:dyDescent="0.2">
      <c r="A39">
        <v>38</v>
      </c>
      <c r="B39">
        <f>ROUND(D39*($F$6+SUM($C$2:C38)),0)</f>
        <v>27967</v>
      </c>
      <c r="C39">
        <f t="shared" si="1"/>
        <v>38</v>
      </c>
      <c r="D39" s="1">
        <f t="shared" si="0"/>
        <v>39.725158562367859</v>
      </c>
    </row>
    <row r="40" spans="1:4" x14ac:dyDescent="0.2">
      <c r="A40">
        <v>39</v>
      </c>
      <c r="B40">
        <f>ROUND(D40*($F$6+SUM($C$2:C39)),0)</f>
        <v>30072</v>
      </c>
      <c r="C40">
        <f t="shared" si="1"/>
        <v>39</v>
      </c>
      <c r="D40" s="1">
        <f t="shared" si="0"/>
        <v>40.528541226215637</v>
      </c>
    </row>
    <row r="41" spans="1:4" x14ac:dyDescent="0.2">
      <c r="A41">
        <v>40</v>
      </c>
      <c r="B41">
        <f>ROUND(D41*($F$6+SUM($C$2:C40)),0)</f>
        <v>32280</v>
      </c>
      <c r="C41">
        <f t="shared" si="1"/>
        <v>40</v>
      </c>
      <c r="D41" s="1">
        <f t="shared" si="0"/>
        <v>41.331923890063415</v>
      </c>
    </row>
    <row r="42" spans="1:4" x14ac:dyDescent="0.2">
      <c r="A42">
        <v>41</v>
      </c>
      <c r="B42">
        <f>ROUND(D42*($F$6+SUM($C$2:C41)),0)</f>
        <v>34593</v>
      </c>
      <c r="C42">
        <f t="shared" si="1"/>
        <v>41</v>
      </c>
      <c r="D42" s="1">
        <f t="shared" si="0"/>
        <v>42.135306553911192</v>
      </c>
    </row>
    <row r="43" spans="1:4" x14ac:dyDescent="0.2">
      <c r="A43">
        <v>42</v>
      </c>
      <c r="B43">
        <f>ROUND(D43*($F$6+SUM($C$2:C42)),0)</f>
        <v>37013</v>
      </c>
      <c r="C43">
        <f t="shared" si="1"/>
        <v>42</v>
      </c>
      <c r="D43" s="1">
        <f t="shared" si="0"/>
        <v>42.93868921775897</v>
      </c>
    </row>
    <row r="44" spans="1:4" x14ac:dyDescent="0.2">
      <c r="A44">
        <v>43</v>
      </c>
      <c r="B44">
        <f>ROUND(D44*($F$6+SUM($C$2:C43)),0)</f>
        <v>39543</v>
      </c>
      <c r="C44">
        <f t="shared" si="1"/>
        <v>43</v>
      </c>
      <c r="D44" s="1">
        <f t="shared" si="0"/>
        <v>43.742071881606748</v>
      </c>
    </row>
    <row r="45" spans="1:4" x14ac:dyDescent="0.2">
      <c r="A45">
        <v>44</v>
      </c>
      <c r="B45">
        <f>ROUND(D45*($F$6+SUM($C$2:C44)),0)</f>
        <v>42185</v>
      </c>
      <c r="C45">
        <f t="shared" si="1"/>
        <v>44</v>
      </c>
      <c r="D45" s="1">
        <f t="shared" si="0"/>
        <v>44.545454545454525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F896-4628-DB4B-AD8D-8272EA0BC9B7}">
  <dimension ref="A1:F90"/>
  <sheetViews>
    <sheetView tabSelected="1" topLeftCell="A39" workbookViewId="0">
      <selection activeCell="C58" sqref="C58:C62"/>
    </sheetView>
  </sheetViews>
  <sheetFormatPr baseColWidth="10" defaultRowHeight="16" x14ac:dyDescent="0.2"/>
  <cols>
    <col min="1" max="1" width="14.5" customWidth="1"/>
    <col min="2" max="2" width="11.5" customWidth="1"/>
    <col min="3" max="3" width="12" customWidth="1"/>
    <col min="4" max="4" width="40.1640625" customWidth="1"/>
    <col min="6" max="6" width="24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5</v>
      </c>
      <c r="F1" s="2" t="s">
        <v>3</v>
      </c>
    </row>
    <row r="2" spans="1:6" x14ac:dyDescent="0.2">
      <c r="A2" s="6">
        <v>1</v>
      </c>
      <c r="B2">
        <v>10</v>
      </c>
      <c r="C2">
        <v>1</v>
      </c>
      <c r="D2" s="1">
        <f>B2</f>
        <v>10</v>
      </c>
      <c r="F2">
        <f>SUM(D2:D45)/60</f>
        <v>13.383692943526899</v>
      </c>
    </row>
    <row r="3" spans="1:6" x14ac:dyDescent="0.2">
      <c r="A3" s="6">
        <v>2</v>
      </c>
      <c r="B3">
        <v>10</v>
      </c>
      <c r="C3">
        <v>1</v>
      </c>
      <c r="D3" s="1">
        <f>B3/(SUM($C$2:C2)+1)</f>
        <v>5</v>
      </c>
      <c r="F3" s="2" t="s">
        <v>11</v>
      </c>
    </row>
    <row r="4" spans="1:6" x14ac:dyDescent="0.2">
      <c r="A4" s="6">
        <v>3</v>
      </c>
      <c r="B4">
        <v>10</v>
      </c>
      <c r="C4">
        <v>1</v>
      </c>
      <c r="D4" s="1">
        <f>B4/(SUM($C$2:C3)+1)</f>
        <v>3.3333333333333335</v>
      </c>
      <c r="F4" s="3">
        <f>F2/1.25</f>
        <v>10.706954354821519</v>
      </c>
    </row>
    <row r="5" spans="1:6" x14ac:dyDescent="0.2">
      <c r="A5" s="6">
        <v>4</v>
      </c>
      <c r="B5">
        <v>25</v>
      </c>
      <c r="C5">
        <v>1</v>
      </c>
      <c r="D5" s="1">
        <f>B5/(SUM($C$2:C4)+1)</f>
        <v>6.25</v>
      </c>
      <c r="F5" s="2"/>
    </row>
    <row r="6" spans="1:6" x14ac:dyDescent="0.2">
      <c r="A6" s="6">
        <v>5</v>
      </c>
      <c r="B6">
        <v>25</v>
      </c>
      <c r="C6">
        <v>2</v>
      </c>
      <c r="D6" s="1">
        <f>B6/(SUM($C$2:C5)+1)</f>
        <v>5</v>
      </c>
    </row>
    <row r="7" spans="1:6" x14ac:dyDescent="0.2">
      <c r="A7" s="6">
        <v>6</v>
      </c>
      <c r="B7">
        <v>50</v>
      </c>
      <c r="C7">
        <v>2</v>
      </c>
      <c r="D7" s="1">
        <f>B7/(SUM($C$2:C6)+1)</f>
        <v>7.1428571428571432</v>
      </c>
      <c r="F7" s="2" t="s">
        <v>6</v>
      </c>
    </row>
    <row r="8" spans="1:6" x14ac:dyDescent="0.2">
      <c r="A8" s="6">
        <v>7</v>
      </c>
      <c r="B8">
        <v>50</v>
      </c>
      <c r="C8">
        <v>2</v>
      </c>
      <c r="D8" s="1">
        <f>B8/(SUM($C$2:C7)+1)</f>
        <v>5.5555555555555554</v>
      </c>
      <c r="F8">
        <f>COUNT(A2:A10000)</f>
        <v>88</v>
      </c>
    </row>
    <row r="9" spans="1:6" x14ac:dyDescent="0.2">
      <c r="A9" s="6">
        <v>8</v>
      </c>
      <c r="B9">
        <v>50</v>
      </c>
      <c r="C9">
        <v>2</v>
      </c>
      <c r="D9" s="1">
        <f>B9/(SUM($C$2:C8)+1)</f>
        <v>4.5454545454545459</v>
      </c>
      <c r="F9" s="2"/>
    </row>
    <row r="10" spans="1:6" x14ac:dyDescent="0.2">
      <c r="A10" s="4">
        <v>9</v>
      </c>
      <c r="B10">
        <v>100</v>
      </c>
      <c r="C10">
        <v>2</v>
      </c>
      <c r="D10" s="1">
        <f>B10/(SUM($C$2:C9)+1)</f>
        <v>7.6923076923076925</v>
      </c>
    </row>
    <row r="11" spans="1:6" x14ac:dyDescent="0.2">
      <c r="A11" s="4">
        <v>10</v>
      </c>
      <c r="B11">
        <v>100</v>
      </c>
      <c r="C11">
        <v>2</v>
      </c>
      <c r="D11" s="1">
        <f>B11/(SUM($C$2:C10)+1)</f>
        <v>6.666666666666667</v>
      </c>
    </row>
    <row r="12" spans="1:6" x14ac:dyDescent="0.2">
      <c r="A12" s="4">
        <v>11</v>
      </c>
      <c r="B12">
        <v>150</v>
      </c>
      <c r="C12">
        <v>2</v>
      </c>
      <c r="D12" s="1">
        <f>B12/(SUM($C$2:C11)+1)</f>
        <v>8.8235294117647065</v>
      </c>
    </row>
    <row r="13" spans="1:6" x14ac:dyDescent="0.2">
      <c r="A13" s="4">
        <v>12</v>
      </c>
      <c r="B13">
        <v>250</v>
      </c>
      <c r="C13">
        <v>3</v>
      </c>
      <c r="D13" s="1">
        <f>B13/(SUM($C$2:C12)+1)</f>
        <v>13.157894736842104</v>
      </c>
    </row>
    <row r="14" spans="1:6" x14ac:dyDescent="0.2">
      <c r="A14" s="4">
        <v>13</v>
      </c>
      <c r="B14">
        <v>250</v>
      </c>
      <c r="C14">
        <v>3</v>
      </c>
      <c r="D14" s="1">
        <f>B14/(SUM($C$2:C13)+1)</f>
        <v>11.363636363636363</v>
      </c>
    </row>
    <row r="15" spans="1:6" x14ac:dyDescent="0.2">
      <c r="A15" s="4">
        <v>14</v>
      </c>
      <c r="B15">
        <v>250</v>
      </c>
      <c r="C15">
        <v>3</v>
      </c>
      <c r="D15" s="1">
        <f>B15/(SUM($C$2:C14)+1)</f>
        <v>10</v>
      </c>
    </row>
    <row r="16" spans="1:6" x14ac:dyDescent="0.2">
      <c r="A16" s="5">
        <v>15</v>
      </c>
      <c r="B16">
        <v>500</v>
      </c>
      <c r="C16">
        <v>3</v>
      </c>
      <c r="D16" s="1">
        <f>B16/(SUM($C$2:C15)+1)</f>
        <v>17.857142857142858</v>
      </c>
    </row>
    <row r="17" spans="1:4" x14ac:dyDescent="0.2">
      <c r="A17" s="5">
        <v>16</v>
      </c>
      <c r="B17">
        <v>500</v>
      </c>
      <c r="C17">
        <v>3</v>
      </c>
      <c r="D17" s="1">
        <f>B17/(SUM($C$2:C16)+1)</f>
        <v>16.129032258064516</v>
      </c>
    </row>
    <row r="18" spans="1:4" x14ac:dyDescent="0.2">
      <c r="A18" s="5">
        <v>17</v>
      </c>
      <c r="B18">
        <v>500</v>
      </c>
      <c r="C18">
        <v>4</v>
      </c>
      <c r="D18" s="1">
        <f>B18/(SUM($C$2:C17)+1)</f>
        <v>14.705882352941176</v>
      </c>
    </row>
    <row r="19" spans="1:4" x14ac:dyDescent="0.2">
      <c r="A19" s="5">
        <v>18</v>
      </c>
      <c r="B19">
        <v>750</v>
      </c>
      <c r="C19">
        <v>5</v>
      </c>
      <c r="D19" s="1">
        <f>B19/(SUM($C$2:C18)+1)</f>
        <v>19.736842105263158</v>
      </c>
    </row>
    <row r="20" spans="1:4" x14ac:dyDescent="0.2">
      <c r="A20" s="5">
        <v>19</v>
      </c>
      <c r="B20">
        <v>750</v>
      </c>
      <c r="C20">
        <v>5</v>
      </c>
      <c r="D20" s="1">
        <f>B20/(SUM($C$2:C19)+1)</f>
        <v>17.441860465116278</v>
      </c>
    </row>
    <row r="21" spans="1:4" x14ac:dyDescent="0.2">
      <c r="A21" s="7">
        <v>20</v>
      </c>
      <c r="B21">
        <v>800</v>
      </c>
      <c r="C21">
        <v>7</v>
      </c>
      <c r="D21" s="1">
        <f>B21/(SUM($C$2:C20)+1)</f>
        <v>16.666666666666668</v>
      </c>
    </row>
    <row r="22" spans="1:4" x14ac:dyDescent="0.2">
      <c r="A22" s="7">
        <v>21</v>
      </c>
      <c r="B22">
        <v>800</v>
      </c>
      <c r="C22">
        <v>7</v>
      </c>
      <c r="D22" s="1">
        <f>B22/(SUM($C$2:C21)+1)</f>
        <v>14.545454545454545</v>
      </c>
    </row>
    <row r="23" spans="1:4" x14ac:dyDescent="0.2">
      <c r="A23" s="7">
        <v>22</v>
      </c>
      <c r="B23">
        <v>800</v>
      </c>
      <c r="C23">
        <v>7</v>
      </c>
      <c r="D23" s="1">
        <f>B23/(SUM($C$2:C22)+1)</f>
        <v>12.903225806451612</v>
      </c>
    </row>
    <row r="24" spans="1:4" x14ac:dyDescent="0.2">
      <c r="A24" s="7">
        <v>23</v>
      </c>
      <c r="B24">
        <v>800</v>
      </c>
      <c r="C24">
        <v>7</v>
      </c>
      <c r="D24" s="1">
        <f>B24/(SUM($C$2:C23)+1)</f>
        <v>11.594202898550725</v>
      </c>
    </row>
    <row r="25" spans="1:4" x14ac:dyDescent="0.2">
      <c r="A25" s="8">
        <v>24</v>
      </c>
      <c r="B25">
        <v>1000</v>
      </c>
      <c r="C25">
        <v>10</v>
      </c>
      <c r="D25" s="1">
        <f>B25/(SUM($C$2:C24)+1)</f>
        <v>13.157894736842104</v>
      </c>
    </row>
    <row r="26" spans="1:4" x14ac:dyDescent="0.2">
      <c r="A26" s="8">
        <v>25</v>
      </c>
      <c r="B26">
        <v>1000</v>
      </c>
      <c r="C26">
        <v>10</v>
      </c>
      <c r="D26" s="1">
        <f>B26/(SUM($C$2:C25)+1)</f>
        <v>11.627906976744185</v>
      </c>
    </row>
    <row r="27" spans="1:4" x14ac:dyDescent="0.2">
      <c r="A27" s="8">
        <v>26</v>
      </c>
      <c r="B27">
        <v>1000</v>
      </c>
      <c r="C27">
        <v>10</v>
      </c>
      <c r="D27" s="1">
        <f>B27/(SUM($C$2:C26)+1)</f>
        <v>10.416666666666666</v>
      </c>
    </row>
    <row r="28" spans="1:4" x14ac:dyDescent="0.2">
      <c r="A28" s="8">
        <v>27</v>
      </c>
      <c r="B28">
        <v>2000</v>
      </c>
      <c r="C28">
        <v>10</v>
      </c>
      <c r="D28" s="1">
        <f>B28/(SUM($C$2:C27)+1)</f>
        <v>18.867924528301888</v>
      </c>
    </row>
    <row r="29" spans="1:4" x14ac:dyDescent="0.2">
      <c r="A29" s="8">
        <v>28</v>
      </c>
      <c r="B29">
        <v>2000</v>
      </c>
      <c r="C29">
        <v>10</v>
      </c>
      <c r="D29" s="1">
        <f>B29/(SUM($C$2:C28)+1)</f>
        <v>17.241379310344829</v>
      </c>
    </row>
    <row r="30" spans="1:4" x14ac:dyDescent="0.2">
      <c r="A30" s="8">
        <v>29</v>
      </c>
      <c r="B30">
        <v>2000</v>
      </c>
      <c r="C30">
        <v>10</v>
      </c>
      <c r="D30" s="1">
        <f>B30/(SUM($C$2:C29)+1)</f>
        <v>15.873015873015873</v>
      </c>
    </row>
    <row r="31" spans="1:4" x14ac:dyDescent="0.2">
      <c r="A31" s="8">
        <v>30</v>
      </c>
      <c r="B31">
        <v>2000</v>
      </c>
      <c r="C31">
        <v>10</v>
      </c>
      <c r="D31" s="1">
        <f>B31/(SUM($C$2:C30)+1)</f>
        <v>14.705882352941176</v>
      </c>
    </row>
    <row r="32" spans="1:4" x14ac:dyDescent="0.2">
      <c r="A32" s="9">
        <v>31</v>
      </c>
      <c r="B32">
        <v>5000</v>
      </c>
      <c r="C32">
        <v>15</v>
      </c>
      <c r="D32" s="1">
        <f>B32/(SUM($C$2:C31)+1)</f>
        <v>34.246575342465754</v>
      </c>
    </row>
    <row r="33" spans="1:6" x14ac:dyDescent="0.2">
      <c r="A33" s="9">
        <v>32</v>
      </c>
      <c r="B33">
        <v>5000</v>
      </c>
      <c r="C33">
        <v>15</v>
      </c>
      <c r="D33" s="1">
        <f>B33/(SUM($C$2:C32)+1)</f>
        <v>31.055900621118013</v>
      </c>
    </row>
    <row r="34" spans="1:6" x14ac:dyDescent="0.2">
      <c r="A34" s="9">
        <v>33</v>
      </c>
      <c r="B34">
        <v>5000</v>
      </c>
      <c r="C34">
        <v>15</v>
      </c>
      <c r="D34" s="1">
        <f>B34/(SUM($C$2:C33)+1)</f>
        <v>28.40909090909091</v>
      </c>
    </row>
    <row r="35" spans="1:6" x14ac:dyDescent="0.2">
      <c r="A35" s="9">
        <v>34</v>
      </c>
      <c r="B35">
        <v>5000</v>
      </c>
      <c r="C35">
        <v>15</v>
      </c>
      <c r="D35" s="1">
        <f>B35/(SUM($C$2:C34)+1)</f>
        <v>26.178010471204189</v>
      </c>
    </row>
    <row r="36" spans="1:6" x14ac:dyDescent="0.2">
      <c r="A36" s="9">
        <v>35</v>
      </c>
      <c r="B36">
        <v>5000</v>
      </c>
      <c r="C36">
        <v>15</v>
      </c>
      <c r="D36" s="1">
        <f>B36/(SUM($C$2:C35)+1)</f>
        <v>24.271844660194176</v>
      </c>
    </row>
    <row r="37" spans="1:6" x14ac:dyDescent="0.2">
      <c r="A37" s="9">
        <v>36</v>
      </c>
      <c r="B37">
        <v>7500</v>
      </c>
      <c r="C37">
        <v>15</v>
      </c>
      <c r="D37" s="1">
        <f>B37/(SUM($C$2:C36)+1)</f>
        <v>33.936651583710407</v>
      </c>
    </row>
    <row r="38" spans="1:6" x14ac:dyDescent="0.2">
      <c r="A38" s="10">
        <v>37</v>
      </c>
      <c r="B38">
        <v>10000</v>
      </c>
      <c r="C38">
        <v>30</v>
      </c>
      <c r="D38" s="1">
        <f>B38/(SUM($C$2:C37)+1)</f>
        <v>42.372881355932201</v>
      </c>
    </row>
    <row r="39" spans="1:6" x14ac:dyDescent="0.2">
      <c r="A39" s="10">
        <v>38</v>
      </c>
      <c r="B39">
        <v>10000</v>
      </c>
      <c r="C39">
        <v>30</v>
      </c>
      <c r="D39" s="1">
        <f>B39/(SUM($C$2:C38)+1)</f>
        <v>37.593984962406012</v>
      </c>
    </row>
    <row r="40" spans="1:6" x14ac:dyDescent="0.2">
      <c r="A40" s="10">
        <v>39</v>
      </c>
      <c r="B40">
        <v>10000</v>
      </c>
      <c r="C40">
        <v>30</v>
      </c>
      <c r="D40" s="1">
        <f>B40/(SUM($C$2:C39)+1)</f>
        <v>33.783783783783782</v>
      </c>
    </row>
    <row r="41" spans="1:6" x14ac:dyDescent="0.2">
      <c r="A41" s="10">
        <v>40</v>
      </c>
      <c r="B41">
        <v>10000</v>
      </c>
      <c r="C41">
        <v>30</v>
      </c>
      <c r="D41" s="1">
        <f>B41/(SUM($C$2:C40)+1)</f>
        <v>30.674846625766872</v>
      </c>
    </row>
    <row r="42" spans="1:6" x14ac:dyDescent="0.2">
      <c r="A42" s="11">
        <v>41</v>
      </c>
      <c r="B42">
        <v>15000</v>
      </c>
      <c r="C42">
        <v>100</v>
      </c>
      <c r="D42" s="1">
        <f>B42/(SUM($C$2:C41)+1)</f>
        <v>42.134831460674157</v>
      </c>
    </row>
    <row r="43" spans="1:6" x14ac:dyDescent="0.2">
      <c r="A43" s="11">
        <v>42</v>
      </c>
      <c r="B43">
        <v>15000</v>
      </c>
      <c r="C43">
        <v>100</v>
      </c>
      <c r="D43" s="1">
        <f>B43/(SUM($C$2:C42)+1)</f>
        <v>32.89473684210526</v>
      </c>
    </row>
    <row r="44" spans="1:6" x14ac:dyDescent="0.2">
      <c r="A44" s="11">
        <v>43</v>
      </c>
      <c r="B44">
        <v>15000</v>
      </c>
      <c r="C44">
        <v>100</v>
      </c>
      <c r="D44" s="1">
        <f>B44/(SUM($C$2:C43)+1)</f>
        <v>26.978417266187051</v>
      </c>
    </row>
    <row r="45" spans="1:6" x14ac:dyDescent="0.2">
      <c r="A45" s="12">
        <v>44</v>
      </c>
      <c r="B45">
        <v>20000</v>
      </c>
      <c r="C45">
        <v>500</v>
      </c>
      <c r="D45" s="1">
        <f>B45/(SUM($C$2:C44)+1)</f>
        <v>30.487804878048781</v>
      </c>
    </row>
    <row r="47" spans="1:6" x14ac:dyDescent="0.2">
      <c r="A47" s="6">
        <v>1</v>
      </c>
      <c r="B47">
        <v>5</v>
      </c>
      <c r="C47">
        <v>1</v>
      </c>
      <c r="D47" s="1">
        <f>B47</f>
        <v>5</v>
      </c>
      <c r="F47" s="2" t="s">
        <v>3</v>
      </c>
    </row>
    <row r="48" spans="1:6" x14ac:dyDescent="0.2">
      <c r="A48" s="6">
        <v>2</v>
      </c>
      <c r="B48">
        <v>10</v>
      </c>
      <c r="C48">
        <v>1</v>
      </c>
      <c r="D48" s="1">
        <f>B48/(SUM($C$47:C47)+1)</f>
        <v>5</v>
      </c>
      <c r="F48">
        <f>SUM(D47:D90)/60</f>
        <v>10.096124922325954</v>
      </c>
    </row>
    <row r="49" spans="1:6" x14ac:dyDescent="0.2">
      <c r="A49" s="6">
        <v>3</v>
      </c>
      <c r="B49">
        <v>10</v>
      </c>
      <c r="C49">
        <v>1</v>
      </c>
      <c r="D49" s="1">
        <f>B49/(SUM($C$47:C48)+1)</f>
        <v>3.3333333333333335</v>
      </c>
      <c r="F49" s="2" t="s">
        <v>11</v>
      </c>
    </row>
    <row r="50" spans="1:6" x14ac:dyDescent="0.2">
      <c r="A50" s="6">
        <v>4</v>
      </c>
      <c r="B50">
        <v>10</v>
      </c>
      <c r="C50">
        <v>1</v>
      </c>
      <c r="D50" s="1">
        <f>B50/(SUM($C$47:C49)+1)</f>
        <v>2.5</v>
      </c>
      <c r="F50" s="3">
        <f>F48/1.25</f>
        <v>8.0768999378607624</v>
      </c>
    </row>
    <row r="51" spans="1:6" x14ac:dyDescent="0.2">
      <c r="A51" s="6">
        <v>5</v>
      </c>
      <c r="B51">
        <v>25</v>
      </c>
      <c r="C51">
        <v>2</v>
      </c>
      <c r="D51" s="1">
        <f>B51/(SUM($C$47:C50)+1)</f>
        <v>5</v>
      </c>
      <c r="F51" s="2"/>
    </row>
    <row r="52" spans="1:6" x14ac:dyDescent="0.2">
      <c r="A52" s="6">
        <v>6</v>
      </c>
      <c r="B52">
        <v>25</v>
      </c>
      <c r="C52">
        <v>2</v>
      </c>
      <c r="D52" s="1">
        <f>B52/(SUM($C$47:C51)+1)</f>
        <v>3.5714285714285716</v>
      </c>
    </row>
    <row r="53" spans="1:6" x14ac:dyDescent="0.2">
      <c r="A53" s="6">
        <v>7</v>
      </c>
      <c r="B53">
        <v>25</v>
      </c>
      <c r="C53">
        <v>2</v>
      </c>
      <c r="D53" s="1">
        <f>B53/(SUM($C$47:C52)+1)</f>
        <v>2.7777777777777777</v>
      </c>
      <c r="F53" s="2" t="s">
        <v>6</v>
      </c>
    </row>
    <row r="54" spans="1:6" x14ac:dyDescent="0.2">
      <c r="A54" s="6">
        <v>8</v>
      </c>
      <c r="B54">
        <v>25</v>
      </c>
      <c r="C54">
        <v>2</v>
      </c>
      <c r="D54" s="1">
        <f>B54/(SUM($C$47:C53)+1)</f>
        <v>2.2727272727272729</v>
      </c>
      <c r="F54">
        <f>COUNT(A48:A10046)</f>
        <v>43</v>
      </c>
    </row>
    <row r="55" spans="1:6" x14ac:dyDescent="0.2">
      <c r="A55" s="4">
        <v>9</v>
      </c>
      <c r="B55">
        <v>50</v>
      </c>
      <c r="C55">
        <v>2</v>
      </c>
      <c r="D55" s="1">
        <f>B55/(SUM($C$47:C54)+1)</f>
        <v>3.8461538461538463</v>
      </c>
    </row>
    <row r="56" spans="1:6" x14ac:dyDescent="0.2">
      <c r="A56" s="4">
        <v>10</v>
      </c>
      <c r="B56">
        <v>50</v>
      </c>
      <c r="C56">
        <v>2</v>
      </c>
      <c r="D56" s="1">
        <f>B56/(SUM($C$47:C55)+1)</f>
        <v>3.3333333333333335</v>
      </c>
    </row>
    <row r="57" spans="1:6" x14ac:dyDescent="0.2">
      <c r="A57" s="4">
        <v>11</v>
      </c>
      <c r="B57">
        <v>100</v>
      </c>
      <c r="C57">
        <v>2</v>
      </c>
      <c r="D57" s="1">
        <f>B57/(SUM($C$47:C56)+1)</f>
        <v>5.882352941176471</v>
      </c>
    </row>
    <row r="58" spans="1:6" x14ac:dyDescent="0.2">
      <c r="A58" s="4">
        <v>12</v>
      </c>
      <c r="B58">
        <v>150</v>
      </c>
      <c r="C58">
        <v>3</v>
      </c>
      <c r="D58" s="1">
        <f>B58/(SUM($C$47:C57)+1)</f>
        <v>7.8947368421052628</v>
      </c>
    </row>
    <row r="59" spans="1:6" x14ac:dyDescent="0.2">
      <c r="A59" s="4">
        <v>13</v>
      </c>
      <c r="B59">
        <v>150</v>
      </c>
      <c r="C59">
        <v>3</v>
      </c>
      <c r="D59" s="1">
        <f>B59/(SUM($C$47:C58)+1)</f>
        <v>6.8181818181818183</v>
      </c>
    </row>
    <row r="60" spans="1:6" x14ac:dyDescent="0.2">
      <c r="A60" s="4">
        <v>14</v>
      </c>
      <c r="B60">
        <v>150</v>
      </c>
      <c r="C60">
        <v>3</v>
      </c>
      <c r="D60" s="1">
        <f>B60/(SUM($C$47:C59)+1)</f>
        <v>6</v>
      </c>
    </row>
    <row r="61" spans="1:6" x14ac:dyDescent="0.2">
      <c r="A61" s="5">
        <v>15</v>
      </c>
      <c r="B61">
        <v>250</v>
      </c>
      <c r="C61">
        <v>3</v>
      </c>
      <c r="D61" s="1">
        <f>B61/(SUM($C$47:C60)+1)</f>
        <v>8.9285714285714288</v>
      </c>
    </row>
    <row r="62" spans="1:6" x14ac:dyDescent="0.2">
      <c r="A62" s="5">
        <v>16</v>
      </c>
      <c r="B62">
        <v>250</v>
      </c>
      <c r="C62">
        <v>3</v>
      </c>
      <c r="D62" s="1">
        <f>B62/(SUM($C$47:C61)+1)</f>
        <v>8.064516129032258</v>
      </c>
    </row>
    <row r="63" spans="1:6" x14ac:dyDescent="0.2">
      <c r="A63" s="5">
        <v>17</v>
      </c>
      <c r="B63">
        <v>500</v>
      </c>
      <c r="C63">
        <v>4</v>
      </c>
      <c r="D63" s="1">
        <f>B63/(SUM($C$47:C62)+1)</f>
        <v>14.705882352941176</v>
      </c>
    </row>
    <row r="64" spans="1:6" x14ac:dyDescent="0.2">
      <c r="A64" s="5">
        <v>18</v>
      </c>
      <c r="B64">
        <v>500</v>
      </c>
      <c r="C64">
        <v>5</v>
      </c>
      <c r="D64" s="1">
        <f>B64/(SUM($C$47:C63)+1)</f>
        <v>13.157894736842104</v>
      </c>
    </row>
    <row r="65" spans="1:4" x14ac:dyDescent="0.2">
      <c r="A65" s="5">
        <v>19</v>
      </c>
      <c r="B65">
        <v>750</v>
      </c>
      <c r="C65">
        <v>5</v>
      </c>
      <c r="D65" s="1">
        <f>B65/(SUM($C$47:C64)+1)</f>
        <v>17.441860465116278</v>
      </c>
    </row>
    <row r="66" spans="1:4" x14ac:dyDescent="0.2">
      <c r="A66" s="7">
        <v>20</v>
      </c>
      <c r="B66">
        <v>750</v>
      </c>
      <c r="C66">
        <v>7</v>
      </c>
      <c r="D66" s="1">
        <f>B66/(SUM($C$47:C65)+1)</f>
        <v>15.625</v>
      </c>
    </row>
    <row r="67" spans="1:4" x14ac:dyDescent="0.2">
      <c r="A67" s="7">
        <v>21</v>
      </c>
      <c r="B67">
        <v>750</v>
      </c>
      <c r="C67">
        <v>7</v>
      </c>
      <c r="D67" s="1">
        <f>B67/(SUM($C$47:C66)+1)</f>
        <v>13.636363636363637</v>
      </c>
    </row>
    <row r="68" spans="1:4" x14ac:dyDescent="0.2">
      <c r="A68" s="7">
        <v>22</v>
      </c>
      <c r="B68">
        <v>750</v>
      </c>
      <c r="C68">
        <v>7</v>
      </c>
      <c r="D68" s="1">
        <f>B68/(SUM($C$47:C67)+1)</f>
        <v>12.096774193548388</v>
      </c>
    </row>
    <row r="69" spans="1:4" x14ac:dyDescent="0.2">
      <c r="A69" s="7">
        <v>23</v>
      </c>
      <c r="B69">
        <v>750</v>
      </c>
      <c r="C69">
        <v>7</v>
      </c>
      <c r="D69" s="1">
        <f>B69/(SUM($C$47:C68)+1)</f>
        <v>10.869565217391305</v>
      </c>
    </row>
    <row r="70" spans="1:4" x14ac:dyDescent="0.2">
      <c r="A70" s="8">
        <v>24</v>
      </c>
      <c r="B70">
        <v>800</v>
      </c>
      <c r="C70">
        <v>10</v>
      </c>
      <c r="D70" s="1">
        <f>B70/(SUM($C$47:C69)+1)</f>
        <v>10.526315789473685</v>
      </c>
    </row>
    <row r="71" spans="1:4" x14ac:dyDescent="0.2">
      <c r="A71" s="8">
        <v>25</v>
      </c>
      <c r="B71">
        <v>800</v>
      </c>
      <c r="C71">
        <v>10</v>
      </c>
      <c r="D71" s="1">
        <f>B71/(SUM($C$47:C70)+1)</f>
        <v>9.3023255813953494</v>
      </c>
    </row>
    <row r="72" spans="1:4" x14ac:dyDescent="0.2">
      <c r="A72" s="8">
        <v>26</v>
      </c>
      <c r="B72">
        <v>800</v>
      </c>
      <c r="C72">
        <v>10</v>
      </c>
      <c r="D72" s="1">
        <f>B72/(SUM($C$47:C71)+1)</f>
        <v>8.3333333333333339</v>
      </c>
    </row>
    <row r="73" spans="1:4" x14ac:dyDescent="0.2">
      <c r="A73" s="8">
        <v>27</v>
      </c>
      <c r="B73">
        <v>1000</v>
      </c>
      <c r="C73">
        <v>10</v>
      </c>
      <c r="D73" s="1">
        <f>B73/(SUM($C$47:C72)+1)</f>
        <v>9.433962264150944</v>
      </c>
    </row>
    <row r="74" spans="1:4" x14ac:dyDescent="0.2">
      <c r="A74" s="8">
        <v>28</v>
      </c>
      <c r="B74">
        <v>1000</v>
      </c>
      <c r="C74">
        <v>10</v>
      </c>
      <c r="D74" s="1">
        <f>B74/(SUM($C$47:C73)+1)</f>
        <v>8.6206896551724146</v>
      </c>
    </row>
    <row r="75" spans="1:4" x14ac:dyDescent="0.2">
      <c r="A75" s="8">
        <v>29</v>
      </c>
      <c r="B75">
        <v>1000</v>
      </c>
      <c r="C75">
        <v>10</v>
      </c>
      <c r="D75" s="1">
        <f>B75/(SUM($C$47:C74)+1)</f>
        <v>7.9365079365079367</v>
      </c>
    </row>
    <row r="76" spans="1:4" x14ac:dyDescent="0.2">
      <c r="A76" s="8">
        <v>30</v>
      </c>
      <c r="B76">
        <v>1000</v>
      </c>
      <c r="C76">
        <v>10</v>
      </c>
      <c r="D76" s="1">
        <f>B76/(SUM($C$47:C75)+1)</f>
        <v>7.3529411764705879</v>
      </c>
    </row>
    <row r="77" spans="1:4" x14ac:dyDescent="0.2">
      <c r="A77" s="9">
        <v>31</v>
      </c>
      <c r="B77">
        <v>2500</v>
      </c>
      <c r="C77">
        <v>15</v>
      </c>
      <c r="D77" s="1">
        <f>B77/(SUM($C$47:C76)+1)</f>
        <v>17.123287671232877</v>
      </c>
    </row>
    <row r="78" spans="1:4" x14ac:dyDescent="0.2">
      <c r="A78" s="9">
        <v>32</v>
      </c>
      <c r="B78">
        <v>2500</v>
      </c>
      <c r="C78">
        <v>15</v>
      </c>
      <c r="D78" s="1">
        <f>B78/(SUM($C$47:C77)+1)</f>
        <v>15.527950310559007</v>
      </c>
    </row>
    <row r="79" spans="1:4" x14ac:dyDescent="0.2">
      <c r="A79" s="9">
        <v>33</v>
      </c>
      <c r="B79">
        <v>2500</v>
      </c>
      <c r="C79">
        <v>15</v>
      </c>
      <c r="D79" s="1">
        <f>B79/(SUM($C$47:C78)+1)</f>
        <v>14.204545454545455</v>
      </c>
    </row>
    <row r="80" spans="1:4" x14ac:dyDescent="0.2">
      <c r="A80" s="9">
        <v>34</v>
      </c>
      <c r="B80">
        <v>5000</v>
      </c>
      <c r="C80">
        <v>15</v>
      </c>
      <c r="D80" s="1">
        <f>B80/(SUM($C$47:C79)+1)</f>
        <v>26.178010471204189</v>
      </c>
    </row>
    <row r="81" spans="1:4" x14ac:dyDescent="0.2">
      <c r="A81" s="9">
        <v>35</v>
      </c>
      <c r="B81">
        <v>5000</v>
      </c>
      <c r="C81">
        <v>15</v>
      </c>
      <c r="D81" s="1">
        <f>B81/(SUM($C$47:C80)+1)</f>
        <v>24.271844660194176</v>
      </c>
    </row>
    <row r="82" spans="1:4" x14ac:dyDescent="0.2">
      <c r="A82" s="9">
        <v>36</v>
      </c>
      <c r="B82">
        <v>7500</v>
      </c>
      <c r="C82">
        <v>15</v>
      </c>
      <c r="D82" s="1">
        <f>B82/(SUM($C$47:C81)+1)</f>
        <v>33.936651583710407</v>
      </c>
    </row>
    <row r="83" spans="1:4" x14ac:dyDescent="0.2">
      <c r="A83" s="10">
        <v>37</v>
      </c>
      <c r="B83">
        <v>7500</v>
      </c>
      <c r="C83">
        <v>30</v>
      </c>
      <c r="D83" s="1">
        <f>B83/(SUM($C$47:C82)+1)</f>
        <v>31.779661016949152</v>
      </c>
    </row>
    <row r="84" spans="1:4" x14ac:dyDescent="0.2">
      <c r="A84" s="10">
        <v>38</v>
      </c>
      <c r="B84">
        <v>7500</v>
      </c>
      <c r="C84">
        <v>30</v>
      </c>
      <c r="D84" s="1">
        <f>B84/(SUM($C$47:C83)+1)</f>
        <v>28.195488721804512</v>
      </c>
    </row>
    <row r="85" spans="1:4" x14ac:dyDescent="0.2">
      <c r="A85" s="10">
        <v>39</v>
      </c>
      <c r="B85">
        <v>10000</v>
      </c>
      <c r="C85">
        <v>30</v>
      </c>
      <c r="D85" s="1">
        <f>B85/(SUM($C$47:C84)+1)</f>
        <v>33.783783783783782</v>
      </c>
    </row>
    <row r="86" spans="1:4" x14ac:dyDescent="0.2">
      <c r="A86" s="10">
        <v>40</v>
      </c>
      <c r="B86">
        <v>10000</v>
      </c>
      <c r="C86">
        <v>30</v>
      </c>
      <c r="D86" s="1">
        <f>B86/(SUM($C$47:C85)+1)</f>
        <v>30.674846625766872</v>
      </c>
    </row>
    <row r="87" spans="1:4" x14ac:dyDescent="0.2">
      <c r="A87" s="11">
        <v>41</v>
      </c>
      <c r="B87">
        <v>10000</v>
      </c>
      <c r="C87">
        <v>100</v>
      </c>
      <c r="D87" s="1">
        <f>B87/(SUM($C$47:C86)+1)</f>
        <v>28.089887640449437</v>
      </c>
    </row>
    <row r="88" spans="1:4" x14ac:dyDescent="0.2">
      <c r="A88" s="11">
        <v>42</v>
      </c>
      <c r="B88">
        <v>15000</v>
      </c>
      <c r="C88">
        <v>100</v>
      </c>
      <c r="D88" s="1">
        <f>B88/(SUM($C$47:C87)+1)</f>
        <v>32.89473684210526</v>
      </c>
    </row>
    <row r="89" spans="1:4" x14ac:dyDescent="0.2">
      <c r="A89" s="11">
        <v>43</v>
      </c>
      <c r="B89">
        <v>15000</v>
      </c>
      <c r="C89">
        <v>100</v>
      </c>
      <c r="D89" s="1">
        <f>B89/(SUM($C$47:C88)+1)</f>
        <v>26.978417266187051</v>
      </c>
    </row>
    <row r="90" spans="1:4" x14ac:dyDescent="0.2">
      <c r="A90" s="12">
        <v>44</v>
      </c>
      <c r="B90">
        <v>15000</v>
      </c>
      <c r="C90">
        <v>500</v>
      </c>
      <c r="D90" s="1">
        <f>B90/(SUM($C$47:C89)+1)</f>
        <v>22.865853658536587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 времени прохождения</vt:lpstr>
      <vt:lpstr>От стоимости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Рыкунов</dc:creator>
  <cp:lastModifiedBy>Влад Рыкунов</cp:lastModifiedBy>
  <dcterms:created xsi:type="dcterms:W3CDTF">2023-12-27T04:21:12Z</dcterms:created>
  <dcterms:modified xsi:type="dcterms:W3CDTF">2024-01-09T21:03:53Z</dcterms:modified>
</cp:coreProperties>
</file>