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ymansad\Documents\Thesis\2019-01 GRANAR\Validation\"/>
    </mc:Choice>
  </mc:AlternateContent>
  <bookViews>
    <workbookView xWindow="0" yWindow="0" windowWidth="28800" windowHeight="1243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 l="1"/>
  <c r="K4" i="1"/>
  <c r="K5" i="1"/>
  <c r="K6" i="1"/>
  <c r="K7" i="1"/>
  <c r="H3" i="1"/>
  <c r="H4" i="1"/>
  <c r="H5" i="1"/>
  <c r="H6" i="1"/>
  <c r="H7" i="1"/>
  <c r="H2" i="1"/>
  <c r="C3" i="1"/>
  <c r="D3" i="1" s="1"/>
  <c r="C4" i="1"/>
  <c r="D4" i="1" s="1"/>
  <c r="C5" i="1"/>
  <c r="D5" i="1" s="1"/>
  <c r="C6" i="1"/>
  <c r="D6" i="1" s="1"/>
  <c r="C7" i="1"/>
  <c r="D7" i="1" s="1"/>
  <c r="C2" i="1"/>
  <c r="D2" i="1" s="1"/>
</calcChain>
</file>

<file path=xl/sharedStrings.xml><?xml version="1.0" encoding="utf-8"?>
<sst xmlns="http://schemas.openxmlformats.org/spreadsheetml/2006/main" count="18" uniqueCount="18">
  <si>
    <t>epidermis</t>
  </si>
  <si>
    <t>area</t>
  </si>
  <si>
    <t>aerenchyma</t>
  </si>
  <si>
    <t>Tap_LN</t>
  </si>
  <si>
    <t>Tap_C</t>
  </si>
  <si>
    <t>Sem_LN</t>
  </si>
  <si>
    <t>Sem_C</t>
  </si>
  <si>
    <t>Cro_LN</t>
  </si>
  <si>
    <t>dia_xyl</t>
  </si>
  <si>
    <t>n_xylem</t>
  </si>
  <si>
    <t>diam_cortex</t>
  </si>
  <si>
    <t>stele_diam</t>
  </si>
  <si>
    <t>stele</t>
  </si>
  <si>
    <t>stele_r</t>
  </si>
  <si>
    <t>n_layer_cortex</t>
  </si>
  <si>
    <t>diam_stele</t>
  </si>
  <si>
    <t>ID</t>
  </si>
  <si>
    <t>Cro_C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</si>
</sst>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A7" sqref="A7"/>
    </sheetView>
  </sheetViews>
  <sheetFormatPr baseColWidth="10" defaultRowHeight="14.4" x14ac:dyDescent="0.3"/>
  <cols>
    <col min="6" max="6" width="13.21875" bestFit="1" customWidth="1"/>
    <col min="7" max="7" width="11.21875" bestFit="1" customWidth="1"/>
  </cols>
  <sheetData>
    <row r="1" spans="1:12" x14ac:dyDescent="0.3">
      <c r="A1" t="s">
        <v>16</v>
      </c>
      <c r="B1" t="s">
        <v>13</v>
      </c>
      <c r="C1" t="s">
        <v>12</v>
      </c>
      <c r="D1" t="s">
        <v>11</v>
      </c>
      <c r="E1" t="s">
        <v>15</v>
      </c>
      <c r="F1" t="s">
        <v>14</v>
      </c>
      <c r="G1" t="s">
        <v>10</v>
      </c>
      <c r="H1" t="s">
        <v>0</v>
      </c>
      <c r="I1" t="s">
        <v>9</v>
      </c>
      <c r="J1" t="s">
        <v>1</v>
      </c>
      <c r="K1" t="s">
        <v>8</v>
      </c>
      <c r="L1" t="s">
        <v>2</v>
      </c>
    </row>
    <row r="2" spans="1:12" x14ac:dyDescent="0.3">
      <c r="A2" t="s">
        <v>3</v>
      </c>
      <c r="B2">
        <v>124.1</v>
      </c>
      <c r="C2">
        <f>B2*2</f>
        <v>248.2</v>
      </c>
      <c r="D2">
        <f t="shared" ref="D2:D7" si="0">C2-2*E2</f>
        <v>229.39999999999998</v>
      </c>
      <c r="E2">
        <v>9.4</v>
      </c>
      <c r="F2">
        <v>11</v>
      </c>
      <c r="G2">
        <v>24.7</v>
      </c>
      <c r="H2">
        <f>G2/3</f>
        <v>8.2333333333333325</v>
      </c>
      <c r="I2">
        <v>4</v>
      </c>
      <c r="J2">
        <v>111</v>
      </c>
      <c r="K2">
        <f>SQRT((J2/I2)/PI())*2</f>
        <v>5.9441061032253426</v>
      </c>
      <c r="L2">
        <v>0.26</v>
      </c>
    </row>
    <row r="3" spans="1:12" x14ac:dyDescent="0.3">
      <c r="A3" t="s">
        <v>4</v>
      </c>
      <c r="B3">
        <v>135.4</v>
      </c>
      <c r="C3">
        <f t="shared" ref="C3:C7" si="1">B3*2</f>
        <v>270.8</v>
      </c>
      <c r="D3">
        <f t="shared" si="0"/>
        <v>243.8</v>
      </c>
      <c r="E3">
        <v>13.5</v>
      </c>
      <c r="F3">
        <v>9</v>
      </c>
      <c r="G3">
        <v>25.6</v>
      </c>
      <c r="H3">
        <f t="shared" ref="H3:H7" si="2">G3/3</f>
        <v>8.5333333333333332</v>
      </c>
      <c r="I3">
        <v>5</v>
      </c>
      <c r="J3">
        <v>140</v>
      </c>
      <c r="K3">
        <f t="shared" ref="K3:K7" si="3">SQRT((J3/I3)/PI())*2</f>
        <v>5.9708213214418464</v>
      </c>
      <c r="L3">
        <v>0.14000000000000001</v>
      </c>
    </row>
    <row r="4" spans="1:12" x14ac:dyDescent="0.3">
      <c r="A4" t="s">
        <v>5</v>
      </c>
      <c r="B4">
        <v>93</v>
      </c>
      <c r="C4">
        <f t="shared" si="1"/>
        <v>186</v>
      </c>
      <c r="D4">
        <f t="shared" si="0"/>
        <v>165.4</v>
      </c>
      <c r="E4">
        <v>10.3</v>
      </c>
      <c r="F4">
        <v>11</v>
      </c>
      <c r="G4">
        <v>19</v>
      </c>
      <c r="H4">
        <f t="shared" si="2"/>
        <v>6.333333333333333</v>
      </c>
      <c r="I4">
        <v>5</v>
      </c>
      <c r="J4">
        <v>71</v>
      </c>
      <c r="K4">
        <f t="shared" si="3"/>
        <v>4.2520585056228128</v>
      </c>
      <c r="L4">
        <v>0.26</v>
      </c>
    </row>
    <row r="5" spans="1:12" x14ac:dyDescent="0.3">
      <c r="A5" t="s">
        <v>6</v>
      </c>
      <c r="B5">
        <v>118.7</v>
      </c>
      <c r="C5">
        <f t="shared" si="1"/>
        <v>237.4</v>
      </c>
      <c r="D5">
        <f t="shared" si="0"/>
        <v>211.4</v>
      </c>
      <c r="E5">
        <v>13</v>
      </c>
      <c r="F5">
        <v>10</v>
      </c>
      <c r="G5">
        <v>19.8</v>
      </c>
      <c r="H5">
        <f t="shared" si="2"/>
        <v>6.6000000000000005</v>
      </c>
      <c r="I5">
        <v>5</v>
      </c>
      <c r="J5">
        <v>111</v>
      </c>
      <c r="K5">
        <f t="shared" si="3"/>
        <v>5.3165701249132988</v>
      </c>
      <c r="L5">
        <v>0.13</v>
      </c>
    </row>
    <row r="6" spans="1:12" x14ac:dyDescent="0.3">
      <c r="A6" t="s">
        <v>7</v>
      </c>
      <c r="B6">
        <v>108.7</v>
      </c>
      <c r="C6">
        <f t="shared" si="1"/>
        <v>217.4</v>
      </c>
      <c r="D6">
        <f t="shared" si="0"/>
        <v>196.4</v>
      </c>
      <c r="E6">
        <v>10.5</v>
      </c>
      <c r="F6">
        <v>11</v>
      </c>
      <c r="G6">
        <v>23.6</v>
      </c>
      <c r="H6">
        <f t="shared" si="2"/>
        <v>7.8666666666666671</v>
      </c>
      <c r="I6">
        <v>5</v>
      </c>
      <c r="J6">
        <v>82</v>
      </c>
      <c r="K6">
        <f t="shared" si="3"/>
        <v>4.5695873482905069</v>
      </c>
      <c r="L6">
        <v>0.34</v>
      </c>
    </row>
    <row r="7" spans="1:12" x14ac:dyDescent="0.3">
      <c r="A7" t="s">
        <v>17</v>
      </c>
      <c r="B7">
        <v>153.30000000000001</v>
      </c>
      <c r="C7">
        <f t="shared" si="1"/>
        <v>306.60000000000002</v>
      </c>
      <c r="D7">
        <f t="shared" si="0"/>
        <v>281.40000000000003</v>
      </c>
      <c r="E7">
        <v>12.6</v>
      </c>
      <c r="F7">
        <v>11</v>
      </c>
      <c r="G7">
        <v>27.9</v>
      </c>
      <c r="H7">
        <f t="shared" si="2"/>
        <v>9.2999999999999989</v>
      </c>
      <c r="I7">
        <v>5</v>
      </c>
      <c r="J7">
        <v>195</v>
      </c>
      <c r="K7">
        <f t="shared" si="3"/>
        <v>7.0467256399459277</v>
      </c>
      <c r="L7">
        <v>0.21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Université Catholique de Louvain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Heymans</dc:creator>
  <cp:lastModifiedBy>Adrien Heymans</cp:lastModifiedBy>
  <dcterms:created xsi:type="dcterms:W3CDTF">2019-02-05T13:38:41Z</dcterms:created>
  <dcterms:modified xsi:type="dcterms:W3CDTF">2019-09-18T09:46:08Z</dcterms:modified>
</cp:coreProperties>
</file>