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301" windowHeight="8192" windowWidth="16384" xWindow="0" yWindow="0"/>
  </bookViews>
  <sheets>
    <sheet name="Sheet1" sheetId="1" state="visible" r:id="rId2"/>
    <sheet name="Sheet1_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<sst xmlns="http://schemas.openxmlformats.org/spreadsheetml/2006/main" count="441" uniqueCount="183">
  <si>
    <t>sample number</t>
  </si>
  <si>
    <t>Sample</t>
  </si>
  <si>
    <t>SCEC001</t>
  </si>
  <si>
    <t>H99 24C</t>
  </si>
  <si>
    <t>SCEC002</t>
  </si>
  <si>
    <t>crz1 24C</t>
  </si>
  <si>
    <t>SCEC003</t>
  </si>
  <si>
    <t>CRZ1 24C</t>
  </si>
  <si>
    <t>SCEC004</t>
  </si>
  <si>
    <t>cna1 24C</t>
  </si>
  <si>
    <t>SCEC005</t>
  </si>
  <si>
    <t>CNA1 24C</t>
  </si>
  <si>
    <t>SCEC006</t>
  </si>
  <si>
    <t>H99 37C</t>
  </si>
  <si>
    <t>SCEC007</t>
  </si>
  <si>
    <t>crz1 37C</t>
  </si>
  <si>
    <t>SCEC008</t>
  </si>
  <si>
    <t>CRZ1 37C</t>
  </si>
  <si>
    <t>SCEC009</t>
  </si>
  <si>
    <t>cna1 37C</t>
  </si>
  <si>
    <t>SCEC010</t>
  </si>
  <si>
    <t>CNA1 37C</t>
  </si>
  <si>
    <t>SCEC011</t>
  </si>
  <si>
    <t>SCEC012</t>
  </si>
  <si>
    <t>SCEC013</t>
  </si>
  <si>
    <t>SCEC014</t>
  </si>
  <si>
    <t>SCEC015</t>
  </si>
  <si>
    <t>SCEC016</t>
  </si>
  <si>
    <t>SCEC017</t>
  </si>
  <si>
    <t>SCEC018</t>
  </si>
  <si>
    <t>SCEC019</t>
  </si>
  <si>
    <t>SCEC020</t>
  </si>
  <si>
    <t>SCEC021</t>
  </si>
  <si>
    <t>SCEC022</t>
  </si>
  <si>
    <t>SCEC023</t>
  </si>
  <si>
    <t>SCEC024</t>
  </si>
  <si>
    <t>SCEC025</t>
  </si>
  <si>
    <t>SCEC026</t>
  </si>
  <si>
    <t>SCEC027</t>
  </si>
  <si>
    <t>SCEC028</t>
  </si>
  <si>
    <t>SCEC029</t>
  </si>
  <si>
    <t>SCEC030</t>
  </si>
  <si>
    <t>num</t>
  </si>
  <si>
    <t>genotype_raw</t>
  </si>
  <si>
    <t>temp</t>
  </si>
  <si>
    <t>genotype</t>
  </si>
  <si>
    <t>sample_name</t>
  </si>
  <si>
    <t>part1</t>
  </si>
  <si>
    <t>part2</t>
  </si>
  <si>
    <t>part3</t>
  </si>
  <si>
    <t>sample_num</t>
  </si>
  <si>
    <t>sample_file</t>
  </si>
  <si>
    <t>cna1</t>
  </si>
  <si>
    <t>24C</t>
  </si>
  <si>
    <t>KO_cna1</t>
  </si>
  <si>
    <t>SC-ECRNA4_TGACCA_L002</t>
  </si>
  <si>
    <t>SC-ECRNA4</t>
  </si>
  <si>
    <t>TGACCA</t>
  </si>
  <si>
    <t>L002</t>
  </si>
  <si>
    <t>37C</t>
  </si>
  <si>
    <t>SC-ECRNA9_GATCAG_L003</t>
  </si>
  <si>
    <t>SC-ECRNA9</t>
  </si>
  <si>
    <t>GATCAG</t>
  </si>
  <si>
    <t>L003</t>
  </si>
  <si>
    <t>SC-ECRNA14_AGTTCC_L004</t>
  </si>
  <si>
    <t>SC-ECRNA14</t>
  </si>
  <si>
    <t>AGTTCC</t>
  </si>
  <si>
    <t>L004</t>
  </si>
  <si>
    <t>SC-ECRNA19_GTGGCC_L005</t>
  </si>
  <si>
    <t>SC-ECRNA19</t>
  </si>
  <si>
    <t>GTGGCC</t>
  </si>
  <si>
    <t>L005</t>
  </si>
  <si>
    <t>SC-ECRNA24_ATTCCT_L005</t>
  </si>
  <si>
    <t>SC-ECRNA24</t>
  </si>
  <si>
    <t>ATTCCT</t>
  </si>
  <si>
    <t>SC-ECRNA29_ACAGTG_L006</t>
  </si>
  <si>
    <t>SC-ECRNA29</t>
  </si>
  <si>
    <t>ACAGTG</t>
  </si>
  <si>
    <t>L006</t>
  </si>
  <si>
    <t>CNA1</t>
  </si>
  <si>
    <t>KI_CNA1</t>
  </si>
  <si>
    <t>SC-ECRNA5_ACAGTG_L002</t>
  </si>
  <si>
    <t>SC-ECRNA5</t>
  </si>
  <si>
    <t>SC-ECRNA10_TAGCTT_L003</t>
  </si>
  <si>
    <t>SC-ECRNA10</t>
  </si>
  <si>
    <t>TAGCTT</t>
  </si>
  <si>
    <t>SC-ECRNA15_ATGTCA_L004</t>
  </si>
  <si>
    <t>SC-ECRNA15</t>
  </si>
  <si>
    <t>ATGTCA</t>
  </si>
  <si>
    <t>SC-ECRNA20_GTTTCG_L005</t>
  </si>
  <si>
    <t>SC-ECRNA20</t>
  </si>
  <si>
    <t>GTTTCG</t>
  </si>
  <si>
    <t>SC-ECRNA25_ATCACG_L006</t>
  </si>
  <si>
    <t>SC-ECRNA25</t>
  </si>
  <si>
    <t>ATCACG</t>
  </si>
  <si>
    <t>SC-ECRNA30_GCCAAT_L006</t>
  </si>
  <si>
    <t>SC-ECRNA30</t>
  </si>
  <si>
    <t>GCCAAT</t>
  </si>
  <si>
    <t>crz1</t>
  </si>
  <si>
    <t>KO_crz1</t>
  </si>
  <si>
    <t>SC-ECRNA2_CGATGT_L002</t>
  </si>
  <si>
    <t>SC-ECRNA2</t>
  </si>
  <si>
    <t>CGATGT</t>
  </si>
  <si>
    <t>SC-ECRNA7_CAGATC_L003</t>
  </si>
  <si>
    <t>SC-ECRNA7</t>
  </si>
  <si>
    <t>CAGATC</t>
  </si>
  <si>
    <t>SC-ECRNA12_CTTGTA_L003</t>
  </si>
  <si>
    <t>SC-ECRNA12</t>
  </si>
  <si>
    <t>CTTGTA</t>
  </si>
  <si>
    <t>SC-ECRNA17_GTCCGC_L004</t>
  </si>
  <si>
    <t>SC-ECRNA17</t>
  </si>
  <si>
    <t>GTCCGC</t>
  </si>
  <si>
    <t>SC-ECRNA22_GAGTGG_L005</t>
  </si>
  <si>
    <t>SC-ECRNA22</t>
  </si>
  <si>
    <t>GAGTGG</t>
  </si>
  <si>
    <t>SC-ECRNA27_TTAGGC_L006</t>
  </si>
  <si>
    <t>SC-ECRNA27</t>
  </si>
  <si>
    <t>TTAGGC</t>
  </si>
  <si>
    <t>CRZ1</t>
  </si>
  <si>
    <t>KI_CRZ1</t>
  </si>
  <si>
    <t>SC-ECRNA3_TTAGGC_L002</t>
  </si>
  <si>
    <t>SC-ECRNA3</t>
  </si>
  <si>
    <t>SC-ECRNA8_ACTTGA_L003</t>
  </si>
  <si>
    <t>SC-ECRNA8</t>
  </si>
  <si>
    <t>ACTTGA</t>
  </si>
  <si>
    <t>SC-ECRNA13_AGTCAA_L004</t>
  </si>
  <si>
    <t>SC-ECRNA13</t>
  </si>
  <si>
    <t>AGTCAA</t>
  </si>
  <si>
    <t>SC-ECRNA18_GTGAAA_L004</t>
  </si>
  <si>
    <t>SC-ECRNA18</t>
  </si>
  <si>
    <t>GTGAAA</t>
  </si>
  <si>
    <t>SC-ECRNA23_ACTGAT_L005</t>
  </si>
  <si>
    <t>SC-ECRNA23</t>
  </si>
  <si>
    <t>ACTGAT</t>
  </si>
  <si>
    <t>SC-ECRNA28_TGACCA_L006</t>
  </si>
  <si>
    <t>SC-ECRNA28</t>
  </si>
  <si>
    <t>H99</t>
  </si>
  <si>
    <t>WT</t>
  </si>
  <si>
    <t>SC-ECRNA1_ATCACG_L002</t>
  </si>
  <si>
    <t>SC-ECRNA1</t>
  </si>
  <si>
    <t>SC-ECRNA6_GCCAAT_L002</t>
  </si>
  <si>
    <t>SC-ECRNA6</t>
  </si>
  <si>
    <t>SC-ECRNA11_GGCTAC_L003</t>
  </si>
  <si>
    <t>SC-ECRNA11</t>
  </si>
  <si>
    <t>GGCTAC</t>
  </si>
  <si>
    <t>SC-ECRNA16_CCGTCC_L004</t>
  </si>
  <si>
    <t>SC-ECRNA16</t>
  </si>
  <si>
    <t>CCGTCC</t>
  </si>
  <si>
    <t>SC-ECRNA21_CGTACG_L005</t>
  </si>
  <si>
    <t>SC-ECRNA21</t>
  </si>
  <si>
    <t>CGTACG</t>
  </si>
  <si>
    <t>SC-ECRNA26_CGATGT_L006</t>
  </si>
  <si>
    <t>SC-ECRNA26</t>
  </si>
  <si>
    <t>SC-ECRNA1_ATCACG_L002_counts.tab</t>
  </si>
  <si>
    <t>SC-ECRNA2_CGATGT_L002_counts.tab</t>
  </si>
  <si>
    <t>SC-ECRNA3_TTAGGC_L002_counts.tab</t>
  </si>
  <si>
    <t>SC-ECRNA4_TGACCA_L002_counts.tab</t>
  </si>
  <si>
    <t>SC-ECRNA5_ACAGTG_L002_counts.tab</t>
  </si>
  <si>
    <t>SC-ECRNA6_GCCAAT_L002_counts.tab</t>
  </si>
  <si>
    <t>SC-ECRNA7_CAGATC_L003_counts.tab</t>
  </si>
  <si>
    <t>SC-ECRNA8_ACTTGA_L003_counts.tab</t>
  </si>
  <si>
    <t>SC-ECRNA9_GATCAG_L003_counts.tab</t>
  </si>
  <si>
    <t>SC-ECRNA10_TAGCTT_L003_counts.tab</t>
  </si>
  <si>
    <t>SC-ECRNA11_GGCTAC_L003_counts.tab</t>
  </si>
  <si>
    <t>SC-ECRNA12_CTTGTA_L003_counts.tab</t>
  </si>
  <si>
    <t>SC-ECRNA13_AGTCAA_L004_counts.tab</t>
  </si>
  <si>
    <t>SC-ECRNA14_AGTTCC_L004_counts.tab</t>
  </si>
  <si>
    <t>SC-ECRNA15_ATGTCA_L004_counts.tab</t>
  </si>
  <si>
    <t>SC-ECRNA16_CCGTCC_L004_counts.tab</t>
  </si>
  <si>
    <t>SC-ECRNA17_GTCCGC_L004_counts.tab</t>
  </si>
  <si>
    <t>SC-ECRNA18_GTGAAA_L004_counts.tab</t>
  </si>
  <si>
    <t>SC-ECRNA19_GTGGCC_L005_counts.tab</t>
  </si>
  <si>
    <t>SC-ECRNA20_GTTTCG_L005_counts.tab</t>
  </si>
  <si>
    <t>SC-ECRNA21_CGTACG_L005_counts.tab</t>
  </si>
  <si>
    <t>SC-ECRNA22_GAGTGG_L005_counts.tab</t>
  </si>
  <si>
    <t>SC-ECRNA23_ACTGAT_L005_counts.tab</t>
  </si>
  <si>
    <t>SC-ECRNA24_ATTCCT_L005_counts.tab</t>
  </si>
  <si>
    <t>SC-ECRNA25_ATCACG_L006_counts.tab</t>
  </si>
  <si>
    <t>SC-ECRNA26_CGATGT_L006_counts.tab</t>
  </si>
  <si>
    <t>SC-ECRNA27_TTAGGC_L006_counts.tab</t>
  </si>
  <si>
    <t>SC-ECRNA28_TGACCA_L006_counts.tab</t>
  </si>
  <si>
    <t>SC-ECRNA29_ACAGTG_L006_counts.tab</t>
  </si>
  <si>
    <t>SC-ECRNA30_GCCAAT_L006_counts.tab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</si>
</sst>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26" activeCellId="0" pane="topLeft" sqref="G26"/>
    </sheetView>
  </sheetViews>
  <sheetFormatPr defaultRowHeight="15"/>
  <cols>
    <col collapsed="false" hidden="false" max="1" min="1" style="0" width="13.6697674418605"/>
    <col collapsed="false" hidden="false" max="1025" min="2" style="0" width="10.6651162790698"/>
  </cols>
  <sheetData>
    <row collapsed="false" customFormat="false" customHeight="false" hidden="false" ht="15" outlineLevel="0" r="1">
      <c r="A1" s="0" t="s">
        <v>0</v>
      </c>
      <c r="B1" s="0" t="s">
        <v>1</v>
      </c>
    </row>
    <row collapsed="false" customFormat="false" customHeight="false" hidden="false" ht="15" outlineLevel="0" r="2">
      <c r="A2" s="0" t="s">
        <v>2</v>
      </c>
      <c r="B2" s="0" t="s">
        <v>3</v>
      </c>
    </row>
    <row collapsed="false" customFormat="false" customHeight="false" hidden="false" ht="15" outlineLevel="0" r="3">
      <c r="A3" s="0" t="s">
        <v>4</v>
      </c>
      <c r="B3" s="0" t="s">
        <v>5</v>
      </c>
    </row>
    <row collapsed="false" customFormat="false" customHeight="false" hidden="false" ht="15" outlineLevel="0" r="4">
      <c r="A4" s="0" t="s">
        <v>6</v>
      </c>
      <c r="B4" s="0" t="s">
        <v>7</v>
      </c>
    </row>
    <row collapsed="false" customFormat="false" customHeight="false" hidden="false" ht="15" outlineLevel="0" r="5">
      <c r="A5" s="0" t="s">
        <v>8</v>
      </c>
      <c r="B5" s="0" t="s">
        <v>9</v>
      </c>
    </row>
    <row collapsed="false" customFormat="false" customHeight="false" hidden="false" ht="15" outlineLevel="0" r="6">
      <c r="A6" s="0" t="s">
        <v>10</v>
      </c>
      <c r="B6" s="0" t="s">
        <v>11</v>
      </c>
    </row>
    <row collapsed="false" customFormat="false" customHeight="false" hidden="false" ht="15" outlineLevel="0" r="7">
      <c r="A7" s="0" t="s">
        <v>12</v>
      </c>
      <c r="B7" s="0" t="s">
        <v>13</v>
      </c>
    </row>
    <row collapsed="false" customFormat="false" customHeight="false" hidden="false" ht="15" outlineLevel="0" r="8">
      <c r="A8" s="0" t="s">
        <v>14</v>
      </c>
      <c r="B8" s="0" t="s">
        <v>15</v>
      </c>
    </row>
    <row collapsed="false" customFormat="false" customHeight="false" hidden="false" ht="15" outlineLevel="0" r="9">
      <c r="A9" s="0" t="s">
        <v>16</v>
      </c>
      <c r="B9" s="0" t="s">
        <v>17</v>
      </c>
    </row>
    <row collapsed="false" customFormat="false" customHeight="false" hidden="false" ht="15" outlineLevel="0" r="10">
      <c r="A10" s="0" t="s">
        <v>18</v>
      </c>
      <c r="B10" s="0" t="s">
        <v>19</v>
      </c>
    </row>
    <row collapsed="false" customFormat="false" customHeight="false" hidden="false" ht="15" outlineLevel="0" r="11">
      <c r="A11" s="0" t="s">
        <v>20</v>
      </c>
      <c r="B11" s="0" t="s">
        <v>21</v>
      </c>
    </row>
    <row collapsed="false" customFormat="false" customHeight="false" hidden="false" ht="15" outlineLevel="0" r="12">
      <c r="A12" s="1" t="s">
        <v>22</v>
      </c>
      <c r="B12" s="1" t="s">
        <v>3</v>
      </c>
    </row>
    <row collapsed="false" customFormat="false" customHeight="false" hidden="false" ht="15" outlineLevel="0" r="13">
      <c r="A13" s="1" t="s">
        <v>23</v>
      </c>
      <c r="B13" s="1" t="s">
        <v>5</v>
      </c>
    </row>
    <row collapsed="false" customFormat="false" customHeight="false" hidden="false" ht="15" outlineLevel="0" r="14">
      <c r="A14" s="1" t="s">
        <v>24</v>
      </c>
      <c r="B14" s="1" t="s">
        <v>7</v>
      </c>
    </row>
    <row collapsed="false" customFormat="false" customHeight="false" hidden="false" ht="15" outlineLevel="0" r="15">
      <c r="A15" s="1" t="s">
        <v>25</v>
      </c>
      <c r="B15" s="1" t="s">
        <v>9</v>
      </c>
    </row>
    <row collapsed="false" customFormat="false" customHeight="false" hidden="false" ht="15" outlineLevel="0" r="16">
      <c r="A16" s="1" t="s">
        <v>26</v>
      </c>
      <c r="B16" s="1" t="s">
        <v>11</v>
      </c>
    </row>
    <row collapsed="false" customFormat="false" customHeight="false" hidden="false" ht="15" outlineLevel="0" r="17">
      <c r="A17" s="1" t="s">
        <v>27</v>
      </c>
      <c r="B17" s="1" t="s">
        <v>13</v>
      </c>
    </row>
    <row collapsed="false" customFormat="false" customHeight="false" hidden="false" ht="15" outlineLevel="0" r="18">
      <c r="A18" s="1" t="s">
        <v>28</v>
      </c>
      <c r="B18" s="1" t="s">
        <v>15</v>
      </c>
    </row>
    <row collapsed="false" customFormat="false" customHeight="false" hidden="false" ht="15" outlineLevel="0" r="19">
      <c r="A19" s="1" t="s">
        <v>29</v>
      </c>
      <c r="B19" s="1" t="s">
        <v>17</v>
      </c>
    </row>
    <row collapsed="false" customFormat="false" customHeight="false" hidden="false" ht="15" outlineLevel="0" r="20">
      <c r="A20" s="1" t="s">
        <v>30</v>
      </c>
      <c r="B20" s="1" t="s">
        <v>19</v>
      </c>
    </row>
    <row collapsed="false" customFormat="false" customHeight="false" hidden="false" ht="15" outlineLevel="0" r="21">
      <c r="A21" s="1" t="s">
        <v>31</v>
      </c>
      <c r="B21" s="1" t="s">
        <v>21</v>
      </c>
    </row>
    <row collapsed="false" customFormat="false" customHeight="false" hidden="false" ht="15" outlineLevel="0" r="22">
      <c r="A22" s="0" t="s">
        <v>32</v>
      </c>
      <c r="B22" s="0" t="s">
        <v>3</v>
      </c>
    </row>
    <row collapsed="false" customFormat="false" customHeight="false" hidden="false" ht="15" outlineLevel="0" r="23">
      <c r="A23" s="0" t="s">
        <v>33</v>
      </c>
      <c r="B23" s="0" t="s">
        <v>5</v>
      </c>
    </row>
    <row collapsed="false" customFormat="false" customHeight="false" hidden="false" ht="15" outlineLevel="0" r="24">
      <c r="A24" s="0" t="s">
        <v>34</v>
      </c>
      <c r="B24" s="0" t="s">
        <v>7</v>
      </c>
    </row>
    <row collapsed="false" customFormat="false" customHeight="false" hidden="false" ht="15" outlineLevel="0" r="25">
      <c r="A25" s="0" t="s">
        <v>35</v>
      </c>
      <c r="B25" s="0" t="s">
        <v>9</v>
      </c>
    </row>
    <row collapsed="false" customFormat="false" customHeight="false" hidden="false" ht="15" outlineLevel="0" r="26">
      <c r="A26" s="0" t="s">
        <v>36</v>
      </c>
      <c r="B26" s="0" t="s">
        <v>11</v>
      </c>
    </row>
    <row collapsed="false" customFormat="false" customHeight="false" hidden="false" ht="15" outlineLevel="0" r="27">
      <c r="A27" s="0" t="s">
        <v>37</v>
      </c>
      <c r="B27" s="0" t="s">
        <v>13</v>
      </c>
    </row>
    <row collapsed="false" customFormat="false" customHeight="false" hidden="false" ht="15" outlineLevel="0" r="28">
      <c r="A28" s="0" t="s">
        <v>38</v>
      </c>
      <c r="B28" s="0" t="s">
        <v>15</v>
      </c>
    </row>
    <row collapsed="false" customFormat="false" customHeight="false" hidden="false" ht="15" outlineLevel="0" r="29">
      <c r="A29" s="0" t="s">
        <v>39</v>
      </c>
      <c r="B29" s="0" t="s">
        <v>17</v>
      </c>
    </row>
    <row collapsed="false" customFormat="false" customHeight="false" hidden="false" ht="15" outlineLevel="0" r="30">
      <c r="A30" s="0" t="s">
        <v>40</v>
      </c>
      <c r="B30" s="0" t="s">
        <v>19</v>
      </c>
    </row>
    <row collapsed="false" customFormat="false" customHeight="false" hidden="false" ht="15" outlineLevel="0" r="31">
      <c r="A31" s="0" t="s">
        <v>41</v>
      </c>
      <c r="B31" s="0" t="s"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Right" state="split" topLeftCell="N1" xSplit="10090" ySplit="0"/>
      <selection activeCell="A1" activeCellId="0" pane="topLeft" sqref="A1"/>
      <selection activeCell="Q1" activeCellId="0" pane="topRight" sqref="Q1"/>
    </sheetView>
  </sheetViews>
  <sheetFormatPr defaultRowHeight="14.5"/>
  <cols>
    <col collapsed="false" hidden="false" max="1" min="1" style="0" width="13.6697674418605"/>
    <col collapsed="false" hidden="false" max="3" min="2" style="0" width="10.6651162790698"/>
    <col collapsed="false" hidden="false" max="4" min="4" style="0" width="13.5627906976744"/>
    <col collapsed="false" hidden="false" max="8" min="5" style="0" width="10.6651162790698"/>
    <col collapsed="false" hidden="false" max="9" min="9" style="0" width="24.1116279069767"/>
    <col collapsed="false" hidden="false" max="16" min="10" style="0" width="10.6651162790698"/>
    <col collapsed="false" hidden="false" max="17" min="17" style="0" width="8.25116279069768"/>
    <col collapsed="false" hidden="false" max="18" min="18" style="0" width="4.97209302325581"/>
    <col collapsed="false" hidden="false" max="19" min="19" style="0" width="33.5209302325581"/>
    <col collapsed="false" hidden="false" max="1025" min="20" style="0" width="10.6651162790698"/>
  </cols>
  <sheetData>
    <row collapsed="false" customFormat="false" customHeight="false" hidden="false" ht="14.5" outlineLevel="0" r="1">
      <c r="A1" s="0" t="s">
        <v>0</v>
      </c>
      <c r="B1" s="0" t="s">
        <v>42</v>
      </c>
      <c r="C1" s="0" t="s">
        <v>1</v>
      </c>
      <c r="D1" s="0" t="s">
        <v>43</v>
      </c>
      <c r="E1" s="0" t="s">
        <v>44</v>
      </c>
      <c r="F1" s="0" t="s">
        <v>45</v>
      </c>
      <c r="I1" s="0" t="s">
        <v>46</v>
      </c>
      <c r="J1" s="0" t="s">
        <v>47</v>
      </c>
      <c r="K1" s="0" t="s">
        <v>48</v>
      </c>
      <c r="L1" s="0" t="s">
        <v>49</v>
      </c>
      <c r="M1" s="0" t="s">
        <v>50</v>
      </c>
      <c r="Q1" s="0" t="s">
        <v>46</v>
      </c>
      <c r="R1" s="0" t="s">
        <v>42</v>
      </c>
      <c r="S1" s="0" t="s">
        <v>51</v>
      </c>
      <c r="T1" s="0" t="str">
        <f aca="false">F1</f>
        <v>genotype</v>
      </c>
      <c r="U1" s="0" t="str">
        <f aca="false">E1</f>
        <v>temp</v>
      </c>
    </row>
    <row collapsed="false" customFormat="false" customHeight="false" hidden="false" ht="14.5" outlineLevel="0" r="2">
      <c r="A2" s="0" t="s">
        <v>8</v>
      </c>
      <c r="B2" s="2" t="n">
        <f aca="false">VALUE(SUBSTITUTE(A2,"SCEC0",""))</f>
        <v>4</v>
      </c>
      <c r="D2" s="0" t="s">
        <v>52</v>
      </c>
      <c r="E2" s="0" t="s">
        <v>53</v>
      </c>
      <c r="F2" s="0" t="s">
        <v>54</v>
      </c>
      <c r="I2" s="0" t="s">
        <v>55</v>
      </c>
      <c r="J2" s="0" t="s">
        <v>56</v>
      </c>
      <c r="K2" s="0" t="s">
        <v>57</v>
      </c>
      <c r="L2" s="0" t="s">
        <v>58</v>
      </c>
      <c r="M2" s="3" t="n">
        <f aca="false">VALUE(SUBSTITUTE(J2,"SC-ECRNA",""))</f>
        <v>4</v>
      </c>
      <c r="N2" s="0" t="b">
        <f aca="false">B2=M2</f>
        <v>1</v>
      </c>
      <c r="Q2" s="0" t="str">
        <f aca="false">A2</f>
        <v>SCEC004</v>
      </c>
      <c r="R2" s="2" t="n">
        <f aca="false">B2</f>
        <v>4</v>
      </c>
      <c r="S2" s="0" t="str">
        <f aca="false">CONCATENATE(I2,"_counts.tab")</f>
        <v>SC-ECRNA4_TGACCA_L002_counts.tab</v>
      </c>
      <c r="T2" s="0" t="str">
        <f aca="false">F2</f>
        <v>KO_cna1</v>
      </c>
      <c r="U2" s="0" t="str">
        <f aca="false">E2</f>
        <v>24C</v>
      </c>
    </row>
    <row collapsed="false" customFormat="false" customHeight="false" hidden="false" ht="14.5" outlineLevel="0" r="3">
      <c r="A3" s="0" t="s">
        <v>18</v>
      </c>
      <c r="B3" s="2" t="n">
        <f aca="false">VALUE(SUBSTITUTE(A3,"SCEC0",""))</f>
        <v>9</v>
      </c>
      <c r="D3" s="0" t="s">
        <v>52</v>
      </c>
      <c r="E3" s="0" t="s">
        <v>59</v>
      </c>
      <c r="F3" s="0" t="s">
        <v>54</v>
      </c>
      <c r="I3" s="0" t="s">
        <v>60</v>
      </c>
      <c r="J3" s="0" t="s">
        <v>61</v>
      </c>
      <c r="K3" s="0" t="s">
        <v>62</v>
      </c>
      <c r="L3" s="0" t="s">
        <v>63</v>
      </c>
      <c r="M3" s="3" t="n">
        <f aca="false">VALUE(SUBSTITUTE(J3,"SC-ECRNA",""))</f>
        <v>9</v>
      </c>
      <c r="N3" s="0" t="b">
        <f aca="false">B3=M3</f>
        <v>1</v>
      </c>
      <c r="Q3" s="0" t="str">
        <f aca="false">A3</f>
        <v>SCEC009</v>
      </c>
      <c r="R3" s="2" t="n">
        <f aca="false">B3</f>
        <v>9</v>
      </c>
      <c r="S3" s="0" t="str">
        <f aca="false">CONCATENATE(I3,"_counts.tab")</f>
        <v>SC-ECRNA9_GATCAG_L003_counts.tab</v>
      </c>
      <c r="T3" s="0" t="str">
        <f aca="false">F3</f>
        <v>KO_cna1</v>
      </c>
      <c r="U3" s="0" t="str">
        <f aca="false">E3</f>
        <v>37C</v>
      </c>
    </row>
    <row collapsed="false" customFormat="false" customHeight="false" hidden="false" ht="14.5" outlineLevel="0" r="4">
      <c r="A4" s="1" t="s">
        <v>25</v>
      </c>
      <c r="B4" s="2" t="n">
        <f aca="false">VALUE(SUBSTITUTE(A4,"SCEC0",""))</f>
        <v>14</v>
      </c>
      <c r="D4" s="1" t="s">
        <v>52</v>
      </c>
      <c r="E4" s="0" t="s">
        <v>53</v>
      </c>
      <c r="F4" s="0" t="s">
        <v>54</v>
      </c>
      <c r="I4" s="0" t="s">
        <v>64</v>
      </c>
      <c r="J4" s="0" t="s">
        <v>65</v>
      </c>
      <c r="K4" s="0" t="s">
        <v>66</v>
      </c>
      <c r="L4" s="0" t="s">
        <v>67</v>
      </c>
      <c r="M4" s="3" t="n">
        <f aca="false">VALUE(SUBSTITUTE(J4,"SC-ECRNA",""))</f>
        <v>14</v>
      </c>
      <c r="N4" s="0" t="b">
        <f aca="false">B4=M4</f>
        <v>1</v>
      </c>
      <c r="Q4" s="0" t="str">
        <f aca="false">A4</f>
        <v>SCEC014</v>
      </c>
      <c r="R4" s="2" t="n">
        <f aca="false">B4</f>
        <v>14</v>
      </c>
      <c r="S4" s="0" t="str">
        <f aca="false">CONCATENATE(I4,"_counts.tab")</f>
        <v>SC-ECRNA14_AGTTCC_L004_counts.tab</v>
      </c>
      <c r="T4" s="0" t="str">
        <f aca="false">F4</f>
        <v>KO_cna1</v>
      </c>
      <c r="U4" s="0" t="str">
        <f aca="false">E4</f>
        <v>24C</v>
      </c>
    </row>
    <row collapsed="false" customFormat="false" customHeight="false" hidden="false" ht="14.5" outlineLevel="0" r="5">
      <c r="A5" s="1" t="s">
        <v>30</v>
      </c>
      <c r="B5" s="2" t="n">
        <f aca="false">VALUE(SUBSTITUTE(A5,"SCEC0",""))</f>
        <v>19</v>
      </c>
      <c r="D5" s="1" t="s">
        <v>52</v>
      </c>
      <c r="E5" s="0" t="s">
        <v>59</v>
      </c>
      <c r="F5" s="0" t="s">
        <v>54</v>
      </c>
      <c r="I5" s="0" t="s">
        <v>68</v>
      </c>
      <c r="J5" s="0" t="s">
        <v>69</v>
      </c>
      <c r="K5" s="0" t="s">
        <v>70</v>
      </c>
      <c r="L5" s="0" t="s">
        <v>71</v>
      </c>
      <c r="M5" s="3" t="n">
        <f aca="false">VALUE(SUBSTITUTE(J5,"SC-ECRNA",""))</f>
        <v>19</v>
      </c>
      <c r="N5" s="0" t="b">
        <f aca="false">B5=M5</f>
        <v>1</v>
      </c>
      <c r="Q5" s="0" t="str">
        <f aca="false">A5</f>
        <v>SCEC019</v>
      </c>
      <c r="R5" s="2" t="n">
        <f aca="false">B5</f>
        <v>19</v>
      </c>
      <c r="S5" s="0" t="str">
        <f aca="false">CONCATENATE(I5,"_counts.tab")</f>
        <v>SC-ECRNA19_GTGGCC_L005_counts.tab</v>
      </c>
      <c r="T5" s="0" t="str">
        <f aca="false">F5</f>
        <v>KO_cna1</v>
      </c>
      <c r="U5" s="0" t="str">
        <f aca="false">E5</f>
        <v>37C</v>
      </c>
    </row>
    <row collapsed="false" customFormat="false" customHeight="false" hidden="false" ht="14.5" outlineLevel="0" r="6">
      <c r="A6" s="0" t="s">
        <v>35</v>
      </c>
      <c r="B6" s="2" t="n">
        <f aca="false">VALUE(SUBSTITUTE(A6,"SCEC0",""))</f>
        <v>24</v>
      </c>
      <c r="D6" s="0" t="s">
        <v>52</v>
      </c>
      <c r="E6" s="0" t="s">
        <v>53</v>
      </c>
      <c r="F6" s="0" t="s">
        <v>54</v>
      </c>
      <c r="I6" s="0" t="s">
        <v>72</v>
      </c>
      <c r="J6" s="0" t="s">
        <v>73</v>
      </c>
      <c r="K6" s="0" t="s">
        <v>74</v>
      </c>
      <c r="L6" s="0" t="s">
        <v>71</v>
      </c>
      <c r="M6" s="3" t="n">
        <f aca="false">VALUE(SUBSTITUTE(J6,"SC-ECRNA",""))</f>
        <v>24</v>
      </c>
      <c r="N6" s="0" t="b">
        <f aca="false">B6=M6</f>
        <v>1</v>
      </c>
      <c r="Q6" s="0" t="str">
        <f aca="false">A6</f>
        <v>SCEC024</v>
      </c>
      <c r="R6" s="2" t="n">
        <f aca="false">B6</f>
        <v>24</v>
      </c>
      <c r="S6" s="0" t="str">
        <f aca="false">CONCATENATE(I6,"_counts.tab")</f>
        <v>SC-ECRNA24_ATTCCT_L005_counts.tab</v>
      </c>
      <c r="T6" s="0" t="str">
        <f aca="false">F6</f>
        <v>KO_cna1</v>
      </c>
      <c r="U6" s="0" t="str">
        <f aca="false">E6</f>
        <v>24C</v>
      </c>
    </row>
    <row collapsed="false" customFormat="false" customHeight="false" hidden="false" ht="14.5" outlineLevel="0" r="7">
      <c r="A7" s="0" t="s">
        <v>40</v>
      </c>
      <c r="B7" s="2" t="n">
        <f aca="false">VALUE(SUBSTITUTE(A7,"SCEC0",""))</f>
        <v>29</v>
      </c>
      <c r="D7" s="0" t="s">
        <v>52</v>
      </c>
      <c r="E7" s="0" t="s">
        <v>59</v>
      </c>
      <c r="F7" s="0" t="s">
        <v>54</v>
      </c>
      <c r="I7" s="0" t="s">
        <v>75</v>
      </c>
      <c r="J7" s="0" t="s">
        <v>76</v>
      </c>
      <c r="K7" s="0" t="s">
        <v>77</v>
      </c>
      <c r="L7" s="0" t="s">
        <v>78</v>
      </c>
      <c r="M7" s="3" t="n">
        <f aca="false">VALUE(SUBSTITUTE(J7,"SC-ECRNA",""))</f>
        <v>29</v>
      </c>
      <c r="N7" s="0" t="b">
        <f aca="false">B7=M7</f>
        <v>1</v>
      </c>
      <c r="Q7" s="0" t="str">
        <f aca="false">A7</f>
        <v>SCEC029</v>
      </c>
      <c r="R7" s="2" t="n">
        <f aca="false">B7</f>
        <v>29</v>
      </c>
      <c r="S7" s="0" t="str">
        <f aca="false">CONCATENATE(I7,"_counts.tab")</f>
        <v>SC-ECRNA29_ACAGTG_L006_counts.tab</v>
      </c>
      <c r="T7" s="0" t="str">
        <f aca="false">F7</f>
        <v>KO_cna1</v>
      </c>
      <c r="U7" s="0" t="str">
        <f aca="false">E7</f>
        <v>37C</v>
      </c>
    </row>
    <row collapsed="false" customFormat="false" customHeight="false" hidden="false" ht="14.5" outlineLevel="0" r="8">
      <c r="A8" s="0" t="s">
        <v>10</v>
      </c>
      <c r="B8" s="2" t="n">
        <f aca="false">VALUE(SUBSTITUTE(A8,"SCEC0",""))</f>
        <v>5</v>
      </c>
      <c r="D8" s="0" t="s">
        <v>79</v>
      </c>
      <c r="E8" s="0" t="s">
        <v>53</v>
      </c>
      <c r="F8" s="0" t="s">
        <v>80</v>
      </c>
      <c r="I8" s="0" t="s">
        <v>81</v>
      </c>
      <c r="J8" s="0" t="s">
        <v>82</v>
      </c>
      <c r="K8" s="0" t="s">
        <v>77</v>
      </c>
      <c r="L8" s="0" t="s">
        <v>58</v>
      </c>
      <c r="M8" s="3" t="n">
        <f aca="false">VALUE(SUBSTITUTE(J8,"SC-ECRNA",""))</f>
        <v>5</v>
      </c>
      <c r="N8" s="0" t="b">
        <f aca="false">B8=M8</f>
        <v>1</v>
      </c>
      <c r="Q8" s="0" t="str">
        <f aca="false">A8</f>
        <v>SCEC005</v>
      </c>
      <c r="R8" s="2" t="n">
        <f aca="false">B8</f>
        <v>5</v>
      </c>
      <c r="S8" s="0" t="str">
        <f aca="false">CONCATENATE(I8,"_counts.tab")</f>
        <v>SC-ECRNA5_ACAGTG_L002_counts.tab</v>
      </c>
      <c r="T8" s="0" t="str">
        <f aca="false">F8</f>
        <v>KI_CNA1</v>
      </c>
      <c r="U8" s="0" t="str">
        <f aca="false">E8</f>
        <v>24C</v>
      </c>
    </row>
    <row collapsed="false" customFormat="false" customHeight="false" hidden="false" ht="14.5" outlineLevel="0" r="9">
      <c r="A9" s="0" t="s">
        <v>20</v>
      </c>
      <c r="B9" s="2" t="n">
        <f aca="false">VALUE(SUBSTITUTE(A9,"SCEC0",""))</f>
        <v>10</v>
      </c>
      <c r="D9" s="0" t="s">
        <v>79</v>
      </c>
      <c r="E9" s="0" t="s">
        <v>59</v>
      </c>
      <c r="F9" s="0" t="s">
        <v>80</v>
      </c>
      <c r="I9" s="0" t="s">
        <v>83</v>
      </c>
      <c r="J9" s="0" t="s">
        <v>84</v>
      </c>
      <c r="K9" s="0" t="s">
        <v>85</v>
      </c>
      <c r="L9" s="0" t="s">
        <v>63</v>
      </c>
      <c r="M9" s="3" t="n">
        <f aca="false">VALUE(SUBSTITUTE(J9,"SC-ECRNA",""))</f>
        <v>10</v>
      </c>
      <c r="N9" s="0" t="b">
        <f aca="false">B9=M9</f>
        <v>1</v>
      </c>
      <c r="Q9" s="0" t="str">
        <f aca="false">A9</f>
        <v>SCEC010</v>
      </c>
      <c r="R9" s="2" t="n">
        <f aca="false">B9</f>
        <v>10</v>
      </c>
      <c r="S9" s="0" t="str">
        <f aca="false">CONCATENATE(I9,"_counts.tab")</f>
        <v>SC-ECRNA10_TAGCTT_L003_counts.tab</v>
      </c>
      <c r="T9" s="0" t="str">
        <f aca="false">F9</f>
        <v>KI_CNA1</v>
      </c>
      <c r="U9" s="0" t="str">
        <f aca="false">E9</f>
        <v>37C</v>
      </c>
    </row>
    <row collapsed="false" customFormat="false" customHeight="false" hidden="false" ht="14.5" outlineLevel="0" r="10">
      <c r="A10" s="1" t="s">
        <v>26</v>
      </c>
      <c r="B10" s="2" t="n">
        <f aca="false">VALUE(SUBSTITUTE(A10,"SCEC0",""))</f>
        <v>15</v>
      </c>
      <c r="D10" s="1" t="s">
        <v>79</v>
      </c>
      <c r="E10" s="0" t="s">
        <v>53</v>
      </c>
      <c r="F10" s="0" t="s">
        <v>80</v>
      </c>
      <c r="I10" s="0" t="s">
        <v>86</v>
      </c>
      <c r="J10" s="0" t="s">
        <v>87</v>
      </c>
      <c r="K10" s="0" t="s">
        <v>88</v>
      </c>
      <c r="L10" s="0" t="s">
        <v>67</v>
      </c>
      <c r="M10" s="3" t="n">
        <f aca="false">VALUE(SUBSTITUTE(J10,"SC-ECRNA",""))</f>
        <v>15</v>
      </c>
      <c r="N10" s="0" t="b">
        <f aca="false">B10=M10</f>
        <v>1</v>
      </c>
      <c r="Q10" s="0" t="str">
        <f aca="false">A10</f>
        <v>SCEC015</v>
      </c>
      <c r="R10" s="2" t="n">
        <f aca="false">B10</f>
        <v>15</v>
      </c>
      <c r="S10" s="0" t="str">
        <f aca="false">CONCATENATE(I10,"_counts.tab")</f>
        <v>SC-ECRNA15_ATGTCA_L004_counts.tab</v>
      </c>
      <c r="T10" s="0" t="str">
        <f aca="false">F10</f>
        <v>KI_CNA1</v>
      </c>
      <c r="U10" s="0" t="str">
        <f aca="false">E10</f>
        <v>24C</v>
      </c>
    </row>
    <row collapsed="false" customFormat="false" customHeight="false" hidden="false" ht="14.5" outlineLevel="0" r="11">
      <c r="A11" s="1" t="s">
        <v>31</v>
      </c>
      <c r="B11" s="2" t="n">
        <f aca="false">VALUE(SUBSTITUTE(A11,"SCEC0",""))</f>
        <v>20</v>
      </c>
      <c r="D11" s="1" t="s">
        <v>79</v>
      </c>
      <c r="E11" s="0" t="s">
        <v>59</v>
      </c>
      <c r="F11" s="0" t="s">
        <v>80</v>
      </c>
      <c r="I11" s="0" t="s">
        <v>89</v>
      </c>
      <c r="J11" s="0" t="s">
        <v>90</v>
      </c>
      <c r="K11" s="0" t="s">
        <v>91</v>
      </c>
      <c r="L11" s="0" t="s">
        <v>71</v>
      </c>
      <c r="M11" s="3" t="n">
        <f aca="false">VALUE(SUBSTITUTE(J11,"SC-ECRNA",""))</f>
        <v>20</v>
      </c>
      <c r="N11" s="0" t="b">
        <f aca="false">B11=M11</f>
        <v>1</v>
      </c>
      <c r="Q11" s="0" t="str">
        <f aca="false">A11</f>
        <v>SCEC020</v>
      </c>
      <c r="R11" s="2" t="n">
        <f aca="false">B11</f>
        <v>20</v>
      </c>
      <c r="S11" s="0" t="str">
        <f aca="false">CONCATENATE(I11,"_counts.tab")</f>
        <v>SC-ECRNA20_GTTTCG_L005_counts.tab</v>
      </c>
      <c r="T11" s="0" t="str">
        <f aca="false">F11</f>
        <v>KI_CNA1</v>
      </c>
      <c r="U11" s="0" t="str">
        <f aca="false">E11</f>
        <v>37C</v>
      </c>
    </row>
    <row collapsed="false" customFormat="false" customHeight="false" hidden="false" ht="14.5" outlineLevel="0" r="12">
      <c r="A12" s="0" t="s">
        <v>36</v>
      </c>
      <c r="B12" s="2" t="n">
        <f aca="false">VALUE(SUBSTITUTE(A12,"SCEC0",""))</f>
        <v>25</v>
      </c>
      <c r="D12" s="0" t="s">
        <v>79</v>
      </c>
      <c r="E12" s="0" t="s">
        <v>53</v>
      </c>
      <c r="F12" s="0" t="s">
        <v>80</v>
      </c>
      <c r="I12" s="0" t="s">
        <v>92</v>
      </c>
      <c r="J12" s="0" t="s">
        <v>93</v>
      </c>
      <c r="K12" s="0" t="s">
        <v>94</v>
      </c>
      <c r="L12" s="0" t="s">
        <v>78</v>
      </c>
      <c r="M12" s="3" t="n">
        <f aca="false">VALUE(SUBSTITUTE(J12,"SC-ECRNA",""))</f>
        <v>25</v>
      </c>
      <c r="N12" s="0" t="b">
        <f aca="false">B12=M12</f>
        <v>1</v>
      </c>
      <c r="Q12" s="0" t="str">
        <f aca="false">A12</f>
        <v>SCEC025</v>
      </c>
      <c r="R12" s="2" t="n">
        <f aca="false">B12</f>
        <v>25</v>
      </c>
      <c r="S12" s="0" t="str">
        <f aca="false">CONCATENATE(I12,"_counts.tab")</f>
        <v>SC-ECRNA25_ATCACG_L006_counts.tab</v>
      </c>
      <c r="T12" s="0" t="str">
        <f aca="false">F12</f>
        <v>KI_CNA1</v>
      </c>
      <c r="U12" s="0" t="str">
        <f aca="false">E12</f>
        <v>24C</v>
      </c>
    </row>
    <row collapsed="false" customFormat="false" customHeight="false" hidden="false" ht="14.5" outlineLevel="0" r="13">
      <c r="A13" s="0" t="s">
        <v>41</v>
      </c>
      <c r="B13" s="2" t="n">
        <f aca="false">VALUE(SUBSTITUTE(A13,"SCEC0",""))</f>
        <v>30</v>
      </c>
      <c r="D13" s="0" t="s">
        <v>79</v>
      </c>
      <c r="E13" s="0" t="s">
        <v>59</v>
      </c>
      <c r="F13" s="0" t="s">
        <v>80</v>
      </c>
      <c r="I13" s="0" t="s">
        <v>95</v>
      </c>
      <c r="J13" s="0" t="s">
        <v>96</v>
      </c>
      <c r="K13" s="0" t="s">
        <v>97</v>
      </c>
      <c r="L13" s="0" t="s">
        <v>78</v>
      </c>
      <c r="M13" s="3" t="n">
        <f aca="false">VALUE(SUBSTITUTE(J13,"SC-ECRNA",""))</f>
        <v>30</v>
      </c>
      <c r="N13" s="0" t="b">
        <f aca="false">B13=M13</f>
        <v>1</v>
      </c>
      <c r="Q13" s="0" t="str">
        <f aca="false">A13</f>
        <v>SCEC030</v>
      </c>
      <c r="R13" s="2" t="n">
        <f aca="false">B13</f>
        <v>30</v>
      </c>
      <c r="S13" s="0" t="str">
        <f aca="false">CONCATENATE(I13,"_counts.tab")</f>
        <v>SC-ECRNA30_GCCAAT_L006_counts.tab</v>
      </c>
      <c r="T13" s="0" t="str">
        <f aca="false">F13</f>
        <v>KI_CNA1</v>
      </c>
      <c r="U13" s="0" t="str">
        <f aca="false">E13</f>
        <v>37C</v>
      </c>
    </row>
    <row collapsed="false" customFormat="false" customHeight="false" hidden="false" ht="14.5" outlineLevel="0" r="14">
      <c r="A14" s="0" t="s">
        <v>4</v>
      </c>
      <c r="B14" s="2" t="n">
        <f aca="false">VALUE(SUBSTITUTE(A14,"SCEC0",""))</f>
        <v>2</v>
      </c>
      <c r="D14" s="0" t="s">
        <v>98</v>
      </c>
      <c r="E14" s="0" t="s">
        <v>53</v>
      </c>
      <c r="F14" s="0" t="s">
        <v>99</v>
      </c>
      <c r="I14" s="0" t="s">
        <v>100</v>
      </c>
      <c r="J14" s="0" t="s">
        <v>101</v>
      </c>
      <c r="K14" s="0" t="s">
        <v>102</v>
      </c>
      <c r="L14" s="0" t="s">
        <v>58</v>
      </c>
      <c r="M14" s="3" t="n">
        <f aca="false">VALUE(SUBSTITUTE(J14,"SC-ECRNA",""))</f>
        <v>2</v>
      </c>
      <c r="N14" s="0" t="b">
        <f aca="false">B14=M14</f>
        <v>1</v>
      </c>
      <c r="Q14" s="0" t="str">
        <f aca="false">A14</f>
        <v>SCEC002</v>
      </c>
      <c r="R14" s="2" t="n">
        <f aca="false">B14</f>
        <v>2</v>
      </c>
      <c r="S14" s="0" t="str">
        <f aca="false">CONCATENATE(I14,"_counts.tab")</f>
        <v>SC-ECRNA2_CGATGT_L002_counts.tab</v>
      </c>
      <c r="T14" s="0" t="str">
        <f aca="false">F14</f>
        <v>KO_crz1</v>
      </c>
      <c r="U14" s="0" t="str">
        <f aca="false">E14</f>
        <v>24C</v>
      </c>
    </row>
    <row collapsed="false" customFormat="false" customHeight="false" hidden="false" ht="14.5" outlineLevel="0" r="15">
      <c r="A15" s="0" t="s">
        <v>14</v>
      </c>
      <c r="B15" s="2" t="n">
        <f aca="false">VALUE(SUBSTITUTE(A15,"SCEC0",""))</f>
        <v>7</v>
      </c>
      <c r="D15" s="0" t="s">
        <v>98</v>
      </c>
      <c r="E15" s="0" t="s">
        <v>59</v>
      </c>
      <c r="F15" s="0" t="s">
        <v>99</v>
      </c>
      <c r="I15" s="0" t="s">
        <v>103</v>
      </c>
      <c r="J15" s="0" t="s">
        <v>104</v>
      </c>
      <c r="K15" s="0" t="s">
        <v>105</v>
      </c>
      <c r="L15" s="0" t="s">
        <v>63</v>
      </c>
      <c r="M15" s="3" t="n">
        <f aca="false">VALUE(SUBSTITUTE(J15,"SC-ECRNA",""))</f>
        <v>7</v>
      </c>
      <c r="N15" s="0" t="b">
        <f aca="false">B15=M15</f>
        <v>1</v>
      </c>
      <c r="Q15" s="0" t="str">
        <f aca="false">A15</f>
        <v>SCEC007</v>
      </c>
      <c r="R15" s="2" t="n">
        <f aca="false">B15</f>
        <v>7</v>
      </c>
      <c r="S15" s="0" t="str">
        <f aca="false">CONCATENATE(I15,"_counts.tab")</f>
        <v>SC-ECRNA7_CAGATC_L003_counts.tab</v>
      </c>
      <c r="T15" s="0" t="str">
        <f aca="false">F15</f>
        <v>KO_crz1</v>
      </c>
      <c r="U15" s="0" t="str">
        <f aca="false">E15</f>
        <v>37C</v>
      </c>
    </row>
    <row collapsed="false" customFormat="false" customHeight="false" hidden="false" ht="14.5" outlineLevel="0" r="16">
      <c r="A16" s="1" t="s">
        <v>23</v>
      </c>
      <c r="B16" s="2" t="n">
        <f aca="false">VALUE(SUBSTITUTE(A16,"SCEC0",""))</f>
        <v>12</v>
      </c>
      <c r="D16" s="1" t="s">
        <v>98</v>
      </c>
      <c r="E16" s="0" t="s">
        <v>53</v>
      </c>
      <c r="F16" s="0" t="s">
        <v>99</v>
      </c>
      <c r="I16" s="0" t="s">
        <v>106</v>
      </c>
      <c r="J16" s="0" t="s">
        <v>107</v>
      </c>
      <c r="K16" s="0" t="s">
        <v>108</v>
      </c>
      <c r="L16" s="0" t="s">
        <v>63</v>
      </c>
      <c r="M16" s="3" t="n">
        <f aca="false">VALUE(SUBSTITUTE(J16,"SC-ECRNA",""))</f>
        <v>12</v>
      </c>
      <c r="N16" s="0" t="b">
        <f aca="false">B16=M16</f>
        <v>1</v>
      </c>
      <c r="Q16" s="0" t="str">
        <f aca="false">A16</f>
        <v>SCEC012</v>
      </c>
      <c r="R16" s="2" t="n">
        <f aca="false">B16</f>
        <v>12</v>
      </c>
      <c r="S16" s="0" t="str">
        <f aca="false">CONCATENATE(I16,"_counts.tab")</f>
        <v>SC-ECRNA12_CTTGTA_L003_counts.tab</v>
      </c>
      <c r="T16" s="0" t="str">
        <f aca="false">F16</f>
        <v>KO_crz1</v>
      </c>
      <c r="U16" s="0" t="str">
        <f aca="false">E16</f>
        <v>24C</v>
      </c>
    </row>
    <row collapsed="false" customFormat="false" customHeight="false" hidden="false" ht="14.5" outlineLevel="0" r="17">
      <c r="A17" s="1" t="s">
        <v>28</v>
      </c>
      <c r="B17" s="2" t="n">
        <f aca="false">VALUE(SUBSTITUTE(A17,"SCEC0",""))</f>
        <v>17</v>
      </c>
      <c r="D17" s="1" t="s">
        <v>98</v>
      </c>
      <c r="E17" s="0" t="s">
        <v>59</v>
      </c>
      <c r="F17" s="0" t="s">
        <v>99</v>
      </c>
      <c r="I17" s="0" t="s">
        <v>109</v>
      </c>
      <c r="J17" s="0" t="s">
        <v>110</v>
      </c>
      <c r="K17" s="0" t="s">
        <v>111</v>
      </c>
      <c r="L17" s="0" t="s">
        <v>67</v>
      </c>
      <c r="M17" s="3" t="n">
        <f aca="false">VALUE(SUBSTITUTE(J17,"SC-ECRNA",""))</f>
        <v>17</v>
      </c>
      <c r="N17" s="0" t="b">
        <f aca="false">B17=M17</f>
        <v>1</v>
      </c>
      <c r="Q17" s="0" t="str">
        <f aca="false">A17</f>
        <v>SCEC017</v>
      </c>
      <c r="R17" s="2" t="n">
        <f aca="false">B17</f>
        <v>17</v>
      </c>
      <c r="S17" s="0" t="str">
        <f aca="false">CONCATENATE(I17,"_counts.tab")</f>
        <v>SC-ECRNA17_GTCCGC_L004_counts.tab</v>
      </c>
      <c r="T17" s="0" t="str">
        <f aca="false">F17</f>
        <v>KO_crz1</v>
      </c>
      <c r="U17" s="0" t="str">
        <f aca="false">E17</f>
        <v>37C</v>
      </c>
    </row>
    <row collapsed="false" customFormat="false" customHeight="false" hidden="false" ht="14.5" outlineLevel="0" r="18">
      <c r="A18" s="0" t="s">
        <v>33</v>
      </c>
      <c r="B18" s="2" t="n">
        <f aca="false">VALUE(SUBSTITUTE(A18,"SCEC0",""))</f>
        <v>22</v>
      </c>
      <c r="D18" s="0" t="s">
        <v>98</v>
      </c>
      <c r="E18" s="0" t="s">
        <v>53</v>
      </c>
      <c r="F18" s="0" t="s">
        <v>99</v>
      </c>
      <c r="I18" s="0" t="s">
        <v>112</v>
      </c>
      <c r="J18" s="0" t="s">
        <v>113</v>
      </c>
      <c r="K18" s="0" t="s">
        <v>114</v>
      </c>
      <c r="L18" s="0" t="s">
        <v>71</v>
      </c>
      <c r="M18" s="3" t="n">
        <f aca="false">VALUE(SUBSTITUTE(J18,"SC-ECRNA",""))</f>
        <v>22</v>
      </c>
      <c r="N18" s="0" t="b">
        <f aca="false">B18=M18</f>
        <v>1</v>
      </c>
      <c r="Q18" s="0" t="str">
        <f aca="false">A18</f>
        <v>SCEC022</v>
      </c>
      <c r="R18" s="2" t="n">
        <f aca="false">B18</f>
        <v>22</v>
      </c>
      <c r="S18" s="0" t="str">
        <f aca="false">CONCATENATE(I18,"_counts.tab")</f>
        <v>SC-ECRNA22_GAGTGG_L005_counts.tab</v>
      </c>
      <c r="T18" s="0" t="str">
        <f aca="false">F18</f>
        <v>KO_crz1</v>
      </c>
      <c r="U18" s="0" t="str">
        <f aca="false">E18</f>
        <v>24C</v>
      </c>
    </row>
    <row collapsed="false" customFormat="false" customHeight="false" hidden="false" ht="14.5" outlineLevel="0" r="19">
      <c r="A19" s="0" t="s">
        <v>38</v>
      </c>
      <c r="B19" s="2" t="n">
        <f aca="false">VALUE(SUBSTITUTE(A19,"SCEC0",""))</f>
        <v>27</v>
      </c>
      <c r="D19" s="0" t="s">
        <v>98</v>
      </c>
      <c r="E19" s="0" t="s">
        <v>59</v>
      </c>
      <c r="F19" s="0" t="s">
        <v>99</v>
      </c>
      <c r="I19" s="0" t="s">
        <v>115</v>
      </c>
      <c r="J19" s="0" t="s">
        <v>116</v>
      </c>
      <c r="K19" s="0" t="s">
        <v>117</v>
      </c>
      <c r="L19" s="0" t="s">
        <v>78</v>
      </c>
      <c r="M19" s="3" t="n">
        <f aca="false">VALUE(SUBSTITUTE(J19,"SC-ECRNA",""))</f>
        <v>27</v>
      </c>
      <c r="N19" s="0" t="b">
        <f aca="false">B19=M19</f>
        <v>1</v>
      </c>
      <c r="Q19" s="0" t="str">
        <f aca="false">A19</f>
        <v>SCEC027</v>
      </c>
      <c r="R19" s="2" t="n">
        <f aca="false">B19</f>
        <v>27</v>
      </c>
      <c r="S19" s="0" t="str">
        <f aca="false">CONCATENATE(I19,"_counts.tab")</f>
        <v>SC-ECRNA27_TTAGGC_L006_counts.tab</v>
      </c>
      <c r="T19" s="0" t="str">
        <f aca="false">F19</f>
        <v>KO_crz1</v>
      </c>
      <c r="U19" s="0" t="str">
        <f aca="false">E19</f>
        <v>37C</v>
      </c>
    </row>
    <row collapsed="false" customFormat="false" customHeight="false" hidden="false" ht="14.5" outlineLevel="0" r="20">
      <c r="A20" s="0" t="s">
        <v>6</v>
      </c>
      <c r="B20" s="2" t="n">
        <f aca="false">VALUE(SUBSTITUTE(A20,"SCEC0",""))</f>
        <v>3</v>
      </c>
      <c r="D20" s="0" t="s">
        <v>118</v>
      </c>
      <c r="E20" s="0" t="s">
        <v>53</v>
      </c>
      <c r="F20" s="0" t="s">
        <v>119</v>
      </c>
      <c r="I20" s="0" t="s">
        <v>120</v>
      </c>
      <c r="J20" s="0" t="s">
        <v>121</v>
      </c>
      <c r="K20" s="0" t="s">
        <v>117</v>
      </c>
      <c r="L20" s="0" t="s">
        <v>58</v>
      </c>
      <c r="M20" s="3" t="n">
        <f aca="false">VALUE(SUBSTITUTE(J20,"SC-ECRNA",""))</f>
        <v>3</v>
      </c>
      <c r="N20" s="0" t="b">
        <f aca="false">B20=M20</f>
        <v>1</v>
      </c>
      <c r="Q20" s="0" t="str">
        <f aca="false">A20</f>
        <v>SCEC003</v>
      </c>
      <c r="R20" s="2" t="n">
        <f aca="false">B20</f>
        <v>3</v>
      </c>
      <c r="S20" s="0" t="str">
        <f aca="false">CONCATENATE(I20,"_counts.tab")</f>
        <v>SC-ECRNA3_TTAGGC_L002_counts.tab</v>
      </c>
      <c r="T20" s="0" t="str">
        <f aca="false">F20</f>
        <v>KI_CRZ1</v>
      </c>
      <c r="U20" s="0" t="str">
        <f aca="false">E20</f>
        <v>24C</v>
      </c>
    </row>
    <row collapsed="false" customFormat="false" customHeight="false" hidden="false" ht="14.5" outlineLevel="0" r="21">
      <c r="A21" s="0" t="s">
        <v>16</v>
      </c>
      <c r="B21" s="2" t="n">
        <f aca="false">VALUE(SUBSTITUTE(A21,"SCEC0",""))</f>
        <v>8</v>
      </c>
      <c r="D21" s="0" t="s">
        <v>118</v>
      </c>
      <c r="E21" s="0" t="s">
        <v>59</v>
      </c>
      <c r="F21" s="0" t="s">
        <v>119</v>
      </c>
      <c r="I21" s="0" t="s">
        <v>122</v>
      </c>
      <c r="J21" s="0" t="s">
        <v>123</v>
      </c>
      <c r="K21" s="0" t="s">
        <v>124</v>
      </c>
      <c r="L21" s="0" t="s">
        <v>63</v>
      </c>
      <c r="M21" s="3" t="n">
        <f aca="false">VALUE(SUBSTITUTE(J21,"SC-ECRNA",""))</f>
        <v>8</v>
      </c>
      <c r="N21" s="0" t="b">
        <f aca="false">B21=M21</f>
        <v>1</v>
      </c>
      <c r="Q21" s="0" t="str">
        <f aca="false">A21</f>
        <v>SCEC008</v>
      </c>
      <c r="R21" s="2" t="n">
        <f aca="false">B21</f>
        <v>8</v>
      </c>
      <c r="S21" s="0" t="str">
        <f aca="false">CONCATENATE(I21,"_counts.tab")</f>
        <v>SC-ECRNA8_ACTTGA_L003_counts.tab</v>
      </c>
      <c r="T21" s="0" t="str">
        <f aca="false">F21</f>
        <v>KI_CRZ1</v>
      </c>
      <c r="U21" s="0" t="str">
        <f aca="false">E21</f>
        <v>37C</v>
      </c>
    </row>
    <row collapsed="false" customFormat="false" customHeight="false" hidden="false" ht="14.5" outlineLevel="0" r="22">
      <c r="A22" s="1" t="s">
        <v>24</v>
      </c>
      <c r="B22" s="2" t="n">
        <f aca="false">VALUE(SUBSTITUTE(A22,"SCEC0",""))</f>
        <v>13</v>
      </c>
      <c r="D22" s="1" t="s">
        <v>118</v>
      </c>
      <c r="E22" s="0" t="s">
        <v>53</v>
      </c>
      <c r="F22" s="0" t="s">
        <v>119</v>
      </c>
      <c r="I22" s="0" t="s">
        <v>125</v>
      </c>
      <c r="J22" s="0" t="s">
        <v>126</v>
      </c>
      <c r="K22" s="0" t="s">
        <v>127</v>
      </c>
      <c r="L22" s="0" t="s">
        <v>67</v>
      </c>
      <c r="M22" s="3" t="n">
        <f aca="false">VALUE(SUBSTITUTE(J22,"SC-ECRNA",""))</f>
        <v>13</v>
      </c>
      <c r="N22" s="0" t="b">
        <f aca="false">B22=M22</f>
        <v>1</v>
      </c>
      <c r="Q22" s="0" t="str">
        <f aca="false">A22</f>
        <v>SCEC013</v>
      </c>
      <c r="R22" s="2" t="n">
        <f aca="false">B22</f>
        <v>13</v>
      </c>
      <c r="S22" s="0" t="str">
        <f aca="false">CONCATENATE(I22,"_counts.tab")</f>
        <v>SC-ECRNA13_AGTCAA_L004_counts.tab</v>
      </c>
      <c r="T22" s="0" t="str">
        <f aca="false">F22</f>
        <v>KI_CRZ1</v>
      </c>
      <c r="U22" s="0" t="str">
        <f aca="false">E22</f>
        <v>24C</v>
      </c>
    </row>
    <row collapsed="false" customFormat="false" customHeight="false" hidden="false" ht="14.5" outlineLevel="0" r="23">
      <c r="A23" s="1" t="s">
        <v>29</v>
      </c>
      <c r="B23" s="2" t="n">
        <f aca="false">VALUE(SUBSTITUTE(A23,"SCEC0",""))</f>
        <v>18</v>
      </c>
      <c r="D23" s="1" t="s">
        <v>118</v>
      </c>
      <c r="E23" s="0" t="s">
        <v>59</v>
      </c>
      <c r="F23" s="0" t="s">
        <v>119</v>
      </c>
      <c r="I23" s="0" t="s">
        <v>128</v>
      </c>
      <c r="J23" s="0" t="s">
        <v>129</v>
      </c>
      <c r="K23" s="0" t="s">
        <v>130</v>
      </c>
      <c r="L23" s="0" t="s">
        <v>67</v>
      </c>
      <c r="M23" s="3" t="n">
        <f aca="false">VALUE(SUBSTITUTE(J23,"SC-ECRNA",""))</f>
        <v>18</v>
      </c>
      <c r="N23" s="0" t="b">
        <f aca="false">B23=M23</f>
        <v>1</v>
      </c>
      <c r="Q23" s="0" t="str">
        <f aca="false">A23</f>
        <v>SCEC018</v>
      </c>
      <c r="R23" s="2" t="n">
        <f aca="false">B23</f>
        <v>18</v>
      </c>
      <c r="S23" s="0" t="str">
        <f aca="false">CONCATENATE(I23,"_counts.tab")</f>
        <v>SC-ECRNA18_GTGAAA_L004_counts.tab</v>
      </c>
      <c r="T23" s="0" t="str">
        <f aca="false">F23</f>
        <v>KI_CRZ1</v>
      </c>
      <c r="U23" s="0" t="str">
        <f aca="false">E23</f>
        <v>37C</v>
      </c>
    </row>
    <row collapsed="false" customFormat="false" customHeight="false" hidden="false" ht="14.5" outlineLevel="0" r="24">
      <c r="A24" s="0" t="s">
        <v>34</v>
      </c>
      <c r="B24" s="2" t="n">
        <f aca="false">VALUE(SUBSTITUTE(A24,"SCEC0",""))</f>
        <v>23</v>
      </c>
      <c r="D24" s="0" t="s">
        <v>118</v>
      </c>
      <c r="E24" s="0" t="s">
        <v>53</v>
      </c>
      <c r="F24" s="0" t="s">
        <v>119</v>
      </c>
      <c r="I24" s="0" t="s">
        <v>131</v>
      </c>
      <c r="J24" s="0" t="s">
        <v>132</v>
      </c>
      <c r="K24" s="0" t="s">
        <v>133</v>
      </c>
      <c r="L24" s="0" t="s">
        <v>71</v>
      </c>
      <c r="M24" s="3" t="n">
        <f aca="false">VALUE(SUBSTITUTE(J24,"SC-ECRNA",""))</f>
        <v>23</v>
      </c>
      <c r="N24" s="0" t="b">
        <f aca="false">B24=M24</f>
        <v>1</v>
      </c>
      <c r="Q24" s="0" t="str">
        <f aca="false">A24</f>
        <v>SCEC023</v>
      </c>
      <c r="R24" s="2" t="n">
        <f aca="false">B24</f>
        <v>23</v>
      </c>
      <c r="S24" s="0" t="str">
        <f aca="false">CONCATENATE(I24,"_counts.tab")</f>
        <v>SC-ECRNA23_ACTGAT_L005_counts.tab</v>
      </c>
      <c r="T24" s="0" t="str">
        <f aca="false">F24</f>
        <v>KI_CRZ1</v>
      </c>
      <c r="U24" s="0" t="str">
        <f aca="false">E24</f>
        <v>24C</v>
      </c>
    </row>
    <row collapsed="false" customFormat="false" customHeight="false" hidden="false" ht="14.5" outlineLevel="0" r="25">
      <c r="A25" s="0" t="s">
        <v>39</v>
      </c>
      <c r="B25" s="2" t="n">
        <f aca="false">VALUE(SUBSTITUTE(A25,"SCEC0",""))</f>
        <v>28</v>
      </c>
      <c r="D25" s="0" t="s">
        <v>118</v>
      </c>
      <c r="E25" s="0" t="s">
        <v>59</v>
      </c>
      <c r="F25" s="0" t="s">
        <v>119</v>
      </c>
      <c r="I25" s="0" t="s">
        <v>134</v>
      </c>
      <c r="J25" s="0" t="s">
        <v>135</v>
      </c>
      <c r="K25" s="0" t="s">
        <v>57</v>
      </c>
      <c r="L25" s="0" t="s">
        <v>78</v>
      </c>
      <c r="M25" s="3" t="n">
        <f aca="false">VALUE(SUBSTITUTE(J25,"SC-ECRNA",""))</f>
        <v>28</v>
      </c>
      <c r="N25" s="0" t="b">
        <f aca="false">B25=M25</f>
        <v>1</v>
      </c>
      <c r="Q25" s="0" t="str">
        <f aca="false">A25</f>
        <v>SCEC028</v>
      </c>
      <c r="R25" s="2" t="n">
        <f aca="false">B25</f>
        <v>28</v>
      </c>
      <c r="S25" s="0" t="str">
        <f aca="false">CONCATENATE(I25,"_counts.tab")</f>
        <v>SC-ECRNA28_TGACCA_L006_counts.tab</v>
      </c>
      <c r="T25" s="0" t="str">
        <f aca="false">F25</f>
        <v>KI_CRZ1</v>
      </c>
      <c r="U25" s="0" t="str">
        <f aca="false">E25</f>
        <v>37C</v>
      </c>
    </row>
    <row collapsed="false" customFormat="false" customHeight="false" hidden="false" ht="14.5" outlineLevel="0" r="26">
      <c r="A26" s="0" t="s">
        <v>2</v>
      </c>
      <c r="B26" s="2" t="n">
        <f aca="false">VALUE(SUBSTITUTE(A26,"SCEC0",""))</f>
        <v>1</v>
      </c>
      <c r="D26" s="0" t="s">
        <v>136</v>
      </c>
      <c r="E26" s="0" t="s">
        <v>53</v>
      </c>
      <c r="F26" s="0" t="s">
        <v>137</v>
      </c>
      <c r="I26" s="0" t="s">
        <v>138</v>
      </c>
      <c r="J26" s="0" t="s">
        <v>139</v>
      </c>
      <c r="K26" s="0" t="s">
        <v>94</v>
      </c>
      <c r="L26" s="0" t="s">
        <v>58</v>
      </c>
      <c r="M26" s="3" t="n">
        <f aca="false">VALUE(SUBSTITUTE(J26,"SC-ECRNA",""))</f>
        <v>1</v>
      </c>
      <c r="N26" s="0" t="b">
        <f aca="false">B26=M26</f>
        <v>1</v>
      </c>
      <c r="Q26" s="0" t="str">
        <f aca="false">A26</f>
        <v>SCEC001</v>
      </c>
      <c r="R26" s="2" t="n">
        <f aca="false">B26</f>
        <v>1</v>
      </c>
      <c r="S26" s="0" t="str">
        <f aca="false">CONCATENATE(I26,"_counts.tab")</f>
        <v>SC-ECRNA1_ATCACG_L002_counts.tab</v>
      </c>
      <c r="T26" s="0" t="str">
        <f aca="false">F26</f>
        <v>WT</v>
      </c>
      <c r="U26" s="0" t="str">
        <f aca="false">E26</f>
        <v>24C</v>
      </c>
    </row>
    <row collapsed="false" customFormat="false" customHeight="false" hidden="false" ht="14.5" outlineLevel="0" r="27">
      <c r="A27" s="0" t="s">
        <v>12</v>
      </c>
      <c r="B27" s="2" t="n">
        <f aca="false">VALUE(SUBSTITUTE(A27,"SCEC0",""))</f>
        <v>6</v>
      </c>
      <c r="D27" s="0" t="s">
        <v>136</v>
      </c>
      <c r="E27" s="0" t="s">
        <v>59</v>
      </c>
      <c r="F27" s="0" t="s">
        <v>137</v>
      </c>
      <c r="I27" s="0" t="s">
        <v>140</v>
      </c>
      <c r="J27" s="0" t="s">
        <v>141</v>
      </c>
      <c r="K27" s="0" t="s">
        <v>97</v>
      </c>
      <c r="L27" s="0" t="s">
        <v>58</v>
      </c>
      <c r="M27" s="3" t="n">
        <f aca="false">VALUE(SUBSTITUTE(J27,"SC-ECRNA",""))</f>
        <v>6</v>
      </c>
      <c r="N27" s="0" t="b">
        <f aca="false">B27=M27</f>
        <v>1</v>
      </c>
      <c r="Q27" s="0" t="str">
        <f aca="false">A27</f>
        <v>SCEC006</v>
      </c>
      <c r="R27" s="2" t="n">
        <f aca="false">B27</f>
        <v>6</v>
      </c>
      <c r="S27" s="0" t="str">
        <f aca="false">CONCATENATE(I27,"_counts.tab")</f>
        <v>SC-ECRNA6_GCCAAT_L002_counts.tab</v>
      </c>
      <c r="T27" s="0" t="str">
        <f aca="false">F27</f>
        <v>WT</v>
      </c>
      <c r="U27" s="0" t="str">
        <f aca="false">E27</f>
        <v>37C</v>
      </c>
    </row>
    <row collapsed="false" customFormat="false" customHeight="false" hidden="false" ht="14.5" outlineLevel="0" r="28">
      <c r="A28" s="1" t="s">
        <v>22</v>
      </c>
      <c r="B28" s="2" t="n">
        <f aca="false">VALUE(SUBSTITUTE(A28,"SCEC0",""))</f>
        <v>11</v>
      </c>
      <c r="D28" s="1" t="s">
        <v>136</v>
      </c>
      <c r="E28" s="0" t="s">
        <v>53</v>
      </c>
      <c r="F28" s="0" t="s">
        <v>137</v>
      </c>
      <c r="I28" s="0" t="s">
        <v>142</v>
      </c>
      <c r="J28" s="0" t="s">
        <v>143</v>
      </c>
      <c r="K28" s="0" t="s">
        <v>144</v>
      </c>
      <c r="L28" s="0" t="s">
        <v>63</v>
      </c>
      <c r="M28" s="3" t="n">
        <f aca="false">VALUE(SUBSTITUTE(J28,"SC-ECRNA",""))</f>
        <v>11</v>
      </c>
      <c r="N28" s="0" t="b">
        <f aca="false">B28=M28</f>
        <v>1</v>
      </c>
      <c r="Q28" s="0" t="str">
        <f aca="false">A28</f>
        <v>SCEC011</v>
      </c>
      <c r="R28" s="2" t="n">
        <f aca="false">B28</f>
        <v>11</v>
      </c>
      <c r="S28" s="0" t="str">
        <f aca="false">CONCATENATE(I28,"_counts.tab")</f>
        <v>SC-ECRNA11_GGCTAC_L003_counts.tab</v>
      </c>
      <c r="T28" s="0" t="str">
        <f aca="false">F28</f>
        <v>WT</v>
      </c>
      <c r="U28" s="0" t="str">
        <f aca="false">E28</f>
        <v>24C</v>
      </c>
    </row>
    <row collapsed="false" customFormat="false" customHeight="false" hidden="false" ht="14.5" outlineLevel="0" r="29">
      <c r="A29" s="1" t="s">
        <v>27</v>
      </c>
      <c r="B29" s="2" t="n">
        <f aca="false">VALUE(SUBSTITUTE(A29,"SCEC0",""))</f>
        <v>16</v>
      </c>
      <c r="D29" s="1" t="s">
        <v>136</v>
      </c>
      <c r="E29" s="0" t="s">
        <v>59</v>
      </c>
      <c r="F29" s="0" t="s">
        <v>137</v>
      </c>
      <c r="I29" s="0" t="s">
        <v>145</v>
      </c>
      <c r="J29" s="0" t="s">
        <v>146</v>
      </c>
      <c r="K29" s="0" t="s">
        <v>147</v>
      </c>
      <c r="L29" s="0" t="s">
        <v>67</v>
      </c>
      <c r="M29" s="3" t="n">
        <f aca="false">VALUE(SUBSTITUTE(J29,"SC-ECRNA",""))</f>
        <v>16</v>
      </c>
      <c r="N29" s="0" t="b">
        <f aca="false">B29=M29</f>
        <v>1</v>
      </c>
      <c r="Q29" s="0" t="str">
        <f aca="false">A29</f>
        <v>SCEC016</v>
      </c>
      <c r="R29" s="2" t="n">
        <f aca="false">B29</f>
        <v>16</v>
      </c>
      <c r="S29" s="0" t="str">
        <f aca="false">CONCATENATE(I29,"_counts.tab")</f>
        <v>SC-ECRNA16_CCGTCC_L004_counts.tab</v>
      </c>
      <c r="T29" s="0" t="str">
        <f aca="false">F29</f>
        <v>WT</v>
      </c>
      <c r="U29" s="0" t="str">
        <f aca="false">E29</f>
        <v>37C</v>
      </c>
    </row>
    <row collapsed="false" customFormat="false" customHeight="false" hidden="false" ht="14.5" outlineLevel="0" r="30">
      <c r="A30" s="0" t="s">
        <v>32</v>
      </c>
      <c r="B30" s="2" t="n">
        <f aca="false">VALUE(SUBSTITUTE(A30,"SCEC0",""))</f>
        <v>21</v>
      </c>
      <c r="D30" s="0" t="s">
        <v>136</v>
      </c>
      <c r="E30" s="0" t="s">
        <v>53</v>
      </c>
      <c r="F30" s="0" t="s">
        <v>137</v>
      </c>
      <c r="I30" s="0" t="s">
        <v>148</v>
      </c>
      <c r="J30" s="0" t="s">
        <v>149</v>
      </c>
      <c r="K30" s="0" t="s">
        <v>150</v>
      </c>
      <c r="L30" s="0" t="s">
        <v>71</v>
      </c>
      <c r="M30" s="3" t="n">
        <f aca="false">VALUE(SUBSTITUTE(J30,"SC-ECRNA",""))</f>
        <v>21</v>
      </c>
      <c r="N30" s="0" t="b">
        <f aca="false">B30=M30</f>
        <v>1</v>
      </c>
      <c r="Q30" s="0" t="str">
        <f aca="false">A30</f>
        <v>SCEC021</v>
      </c>
      <c r="R30" s="2" t="n">
        <f aca="false">B30</f>
        <v>21</v>
      </c>
      <c r="S30" s="0" t="str">
        <f aca="false">CONCATENATE(I30,"_counts.tab")</f>
        <v>SC-ECRNA21_CGTACG_L005_counts.tab</v>
      </c>
      <c r="T30" s="0" t="str">
        <f aca="false">F30</f>
        <v>WT</v>
      </c>
      <c r="U30" s="0" t="str">
        <f aca="false">E30</f>
        <v>24C</v>
      </c>
    </row>
    <row collapsed="false" customFormat="false" customHeight="false" hidden="false" ht="14.5" outlineLevel="0" r="31">
      <c r="A31" s="0" t="s">
        <v>37</v>
      </c>
      <c r="B31" s="2" t="n">
        <f aca="false">VALUE(SUBSTITUTE(A31,"SCEC0",""))</f>
        <v>26</v>
      </c>
      <c r="D31" s="0" t="s">
        <v>136</v>
      </c>
      <c r="E31" s="0" t="s">
        <v>59</v>
      </c>
      <c r="F31" s="0" t="s">
        <v>137</v>
      </c>
      <c r="I31" s="0" t="s">
        <v>151</v>
      </c>
      <c r="J31" s="0" t="s">
        <v>152</v>
      </c>
      <c r="K31" s="0" t="s">
        <v>102</v>
      </c>
      <c r="L31" s="0" t="s">
        <v>78</v>
      </c>
      <c r="M31" s="3" t="n">
        <f aca="false">VALUE(SUBSTITUTE(J31,"SC-ECRNA",""))</f>
        <v>26</v>
      </c>
      <c r="N31" s="0" t="b">
        <f aca="false">B31=M31</f>
        <v>1</v>
      </c>
      <c r="Q31" s="0" t="str">
        <f aca="false">A31</f>
        <v>SCEC026</v>
      </c>
      <c r="R31" s="2" t="n">
        <f aca="false">B31</f>
        <v>26</v>
      </c>
      <c r="S31" s="0" t="str">
        <f aca="false">CONCATENATE(I31,"_counts.tab")</f>
        <v>SC-ECRNA26_CGATGT_L006_counts.tab</v>
      </c>
      <c r="T31" s="0" t="str">
        <f aca="false">F31</f>
        <v>WT</v>
      </c>
      <c r="U31" s="0" t="str">
        <f aca="false">E31</f>
        <v>37C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5" zoomScaleNormal="95" zoomScalePageLayoutView="100">
      <selection activeCell="G10" activeCellId="0" pane="topLeft" sqref="G10"/>
    </sheetView>
  </sheetViews>
  <sheetFormatPr defaultRowHeight="14.5"/>
  <cols>
    <col collapsed="false" hidden="false" max="1" min="1" style="0" width="12.553488372093"/>
    <col collapsed="false" hidden="false" max="2" min="2" style="0" width="11.7488372093023"/>
    <col collapsed="false" hidden="false" max="3" min="3" style="0" width="33.3906976744186"/>
    <col collapsed="false" hidden="false" max="4" min="4" style="0" width="8.86976744186047"/>
    <col collapsed="false" hidden="false" max="5" min="5" style="0" width="5.53023255813954"/>
    <col collapsed="false" hidden="false" max="1025" min="6" style="0" width="10.5023255813953"/>
  </cols>
  <sheetData>
    <row collapsed="false" customFormat="false" customHeight="false" hidden="false" ht="14.5" outlineLevel="0" r="1">
      <c r="A1" s="0" t="s">
        <v>46</v>
      </c>
      <c r="B1" s="0" t="s">
        <v>50</v>
      </c>
      <c r="C1" s="0" t="s">
        <v>51</v>
      </c>
      <c r="D1" s="0" t="s">
        <v>45</v>
      </c>
      <c r="E1" s="0" t="s">
        <v>44</v>
      </c>
    </row>
    <row collapsed="false" customFormat="false" customHeight="false" hidden="false" ht="14.5" outlineLevel="0" r="2">
      <c r="A2" s="0" t="s">
        <v>2</v>
      </c>
      <c r="B2" s="0" t="n">
        <v>1</v>
      </c>
      <c r="C2" s="0" t="s">
        <v>153</v>
      </c>
      <c r="D2" s="0" t="s">
        <v>137</v>
      </c>
      <c r="E2" s="0" t="s">
        <v>53</v>
      </c>
    </row>
    <row collapsed="false" customFormat="false" customHeight="false" hidden="false" ht="14.5" outlineLevel="0" r="3">
      <c r="A3" s="0" t="s">
        <v>4</v>
      </c>
      <c r="B3" s="0" t="n">
        <v>2</v>
      </c>
      <c r="C3" s="0" t="s">
        <v>154</v>
      </c>
      <c r="D3" s="0" t="s">
        <v>99</v>
      </c>
      <c r="E3" s="0" t="s">
        <v>53</v>
      </c>
    </row>
    <row collapsed="false" customFormat="false" customHeight="false" hidden="false" ht="14.5" outlineLevel="0" r="4">
      <c r="A4" s="0" t="s">
        <v>6</v>
      </c>
      <c r="B4" s="0" t="n">
        <v>3</v>
      </c>
      <c r="C4" s="0" t="s">
        <v>155</v>
      </c>
      <c r="D4" s="0" t="s">
        <v>119</v>
      </c>
      <c r="E4" s="0" t="s">
        <v>53</v>
      </c>
    </row>
    <row collapsed="false" customFormat="false" customHeight="false" hidden="false" ht="14.5" outlineLevel="0" r="5">
      <c r="A5" s="0" t="s">
        <v>8</v>
      </c>
      <c r="B5" s="0" t="n">
        <v>4</v>
      </c>
      <c r="C5" s="0" t="s">
        <v>156</v>
      </c>
      <c r="D5" s="0" t="s">
        <v>54</v>
      </c>
      <c r="E5" s="0" t="s">
        <v>53</v>
      </c>
    </row>
    <row collapsed="false" customFormat="false" customHeight="false" hidden="false" ht="14.5" outlineLevel="0" r="6">
      <c r="A6" s="0" t="s">
        <v>10</v>
      </c>
      <c r="B6" s="0" t="n">
        <v>5</v>
      </c>
      <c r="C6" s="0" t="s">
        <v>157</v>
      </c>
      <c r="D6" s="0" t="s">
        <v>80</v>
      </c>
      <c r="E6" s="0" t="s">
        <v>53</v>
      </c>
    </row>
    <row collapsed="false" customFormat="false" customHeight="false" hidden="false" ht="14.5" outlineLevel="0" r="7">
      <c r="A7" s="0" t="s">
        <v>12</v>
      </c>
      <c r="B7" s="0" t="n">
        <v>6</v>
      </c>
      <c r="C7" s="0" t="s">
        <v>158</v>
      </c>
      <c r="D7" s="0" t="s">
        <v>137</v>
      </c>
      <c r="E7" s="0" t="s">
        <v>59</v>
      </c>
    </row>
    <row collapsed="false" customFormat="false" customHeight="false" hidden="false" ht="14.5" outlineLevel="0" r="8">
      <c r="A8" s="0" t="s">
        <v>14</v>
      </c>
      <c r="B8" s="0" t="n">
        <v>7</v>
      </c>
      <c r="C8" s="0" t="s">
        <v>159</v>
      </c>
      <c r="D8" s="0" t="s">
        <v>99</v>
      </c>
      <c r="E8" s="0" t="s">
        <v>59</v>
      </c>
    </row>
    <row collapsed="false" customFormat="false" customHeight="false" hidden="false" ht="14.5" outlineLevel="0" r="9">
      <c r="A9" s="0" t="s">
        <v>16</v>
      </c>
      <c r="B9" s="0" t="n">
        <v>8</v>
      </c>
      <c r="C9" s="0" t="s">
        <v>160</v>
      </c>
      <c r="D9" s="0" t="s">
        <v>119</v>
      </c>
      <c r="E9" s="0" t="s">
        <v>59</v>
      </c>
    </row>
    <row collapsed="false" customFormat="false" customHeight="false" hidden="false" ht="14.5" outlineLevel="0" r="10">
      <c r="A10" s="0" t="s">
        <v>18</v>
      </c>
      <c r="B10" s="0" t="n">
        <v>9</v>
      </c>
      <c r="C10" s="0" t="s">
        <v>161</v>
      </c>
      <c r="D10" s="0" t="s">
        <v>54</v>
      </c>
      <c r="E10" s="0" t="s">
        <v>59</v>
      </c>
    </row>
    <row collapsed="false" customFormat="false" customHeight="false" hidden="false" ht="14.5" outlineLevel="0" r="11">
      <c r="A11" s="0" t="s">
        <v>20</v>
      </c>
      <c r="B11" s="0" t="n">
        <v>10</v>
      </c>
      <c r="C11" s="0" t="s">
        <v>162</v>
      </c>
      <c r="D11" s="0" t="s">
        <v>80</v>
      </c>
      <c r="E11" s="0" t="s">
        <v>59</v>
      </c>
    </row>
    <row collapsed="false" customFormat="false" customHeight="false" hidden="false" ht="14.5" outlineLevel="0" r="12">
      <c r="A12" s="0" t="s">
        <v>22</v>
      </c>
      <c r="B12" s="0" t="n">
        <v>11</v>
      </c>
      <c r="C12" s="0" t="s">
        <v>163</v>
      </c>
      <c r="D12" s="0" t="s">
        <v>137</v>
      </c>
      <c r="E12" s="0" t="s">
        <v>53</v>
      </c>
    </row>
    <row collapsed="false" customFormat="false" customHeight="false" hidden="false" ht="14.5" outlineLevel="0" r="13">
      <c r="A13" s="0" t="s">
        <v>23</v>
      </c>
      <c r="B13" s="0" t="n">
        <v>12</v>
      </c>
      <c r="C13" s="0" t="s">
        <v>164</v>
      </c>
      <c r="D13" s="0" t="s">
        <v>99</v>
      </c>
      <c r="E13" s="0" t="s">
        <v>53</v>
      </c>
    </row>
    <row collapsed="false" customFormat="false" customHeight="false" hidden="false" ht="14.5" outlineLevel="0" r="14">
      <c r="A14" s="0" t="s">
        <v>24</v>
      </c>
      <c r="B14" s="0" t="n">
        <v>13</v>
      </c>
      <c r="C14" s="0" t="s">
        <v>165</v>
      </c>
      <c r="D14" s="0" t="s">
        <v>119</v>
      </c>
      <c r="E14" s="0" t="s">
        <v>53</v>
      </c>
    </row>
    <row collapsed="false" customFormat="false" customHeight="false" hidden="false" ht="14.5" outlineLevel="0" r="15">
      <c r="A15" s="0" t="s">
        <v>25</v>
      </c>
      <c r="B15" s="0" t="n">
        <v>14</v>
      </c>
      <c r="C15" s="0" t="s">
        <v>166</v>
      </c>
      <c r="D15" s="0" t="s">
        <v>54</v>
      </c>
      <c r="E15" s="0" t="s">
        <v>53</v>
      </c>
    </row>
    <row collapsed="false" customFormat="false" customHeight="false" hidden="false" ht="14.5" outlineLevel="0" r="16">
      <c r="A16" s="0" t="s">
        <v>26</v>
      </c>
      <c r="B16" s="0" t="n">
        <v>15</v>
      </c>
      <c r="C16" s="0" t="s">
        <v>167</v>
      </c>
      <c r="D16" s="0" t="s">
        <v>80</v>
      </c>
      <c r="E16" s="0" t="s">
        <v>53</v>
      </c>
    </row>
    <row collapsed="false" customFormat="false" customHeight="false" hidden="false" ht="14.5" outlineLevel="0" r="17">
      <c r="A17" s="0" t="s">
        <v>27</v>
      </c>
      <c r="B17" s="0" t="n">
        <v>16</v>
      </c>
      <c r="C17" s="0" t="s">
        <v>168</v>
      </c>
      <c r="D17" s="0" t="s">
        <v>137</v>
      </c>
      <c r="E17" s="0" t="s">
        <v>59</v>
      </c>
    </row>
    <row collapsed="false" customFormat="false" customHeight="false" hidden="false" ht="14.5" outlineLevel="0" r="18">
      <c r="A18" s="0" t="s">
        <v>28</v>
      </c>
      <c r="B18" s="0" t="n">
        <v>17</v>
      </c>
      <c r="C18" s="0" t="s">
        <v>169</v>
      </c>
      <c r="D18" s="0" t="s">
        <v>99</v>
      </c>
      <c r="E18" s="0" t="s">
        <v>59</v>
      </c>
    </row>
    <row collapsed="false" customFormat="false" customHeight="false" hidden="false" ht="14.5" outlineLevel="0" r="19">
      <c r="A19" s="0" t="s">
        <v>29</v>
      </c>
      <c r="B19" s="0" t="n">
        <v>18</v>
      </c>
      <c r="C19" s="0" t="s">
        <v>170</v>
      </c>
      <c r="D19" s="0" t="s">
        <v>119</v>
      </c>
      <c r="E19" s="0" t="s">
        <v>59</v>
      </c>
    </row>
    <row collapsed="false" customFormat="false" customHeight="false" hidden="false" ht="14.5" outlineLevel="0" r="20">
      <c r="A20" s="0" t="s">
        <v>30</v>
      </c>
      <c r="B20" s="0" t="n">
        <v>19</v>
      </c>
      <c r="C20" s="0" t="s">
        <v>171</v>
      </c>
      <c r="D20" s="0" t="s">
        <v>54</v>
      </c>
      <c r="E20" s="0" t="s">
        <v>59</v>
      </c>
    </row>
    <row collapsed="false" customFormat="false" customHeight="false" hidden="false" ht="14.5" outlineLevel="0" r="21">
      <c r="A21" s="0" t="s">
        <v>31</v>
      </c>
      <c r="B21" s="0" t="n">
        <v>20</v>
      </c>
      <c r="C21" s="0" t="s">
        <v>172</v>
      </c>
      <c r="D21" s="0" t="s">
        <v>80</v>
      </c>
      <c r="E21" s="0" t="s">
        <v>59</v>
      </c>
    </row>
    <row collapsed="false" customFormat="false" customHeight="false" hidden="false" ht="14.5" outlineLevel="0" r="22">
      <c r="A22" s="0" t="s">
        <v>32</v>
      </c>
      <c r="B22" s="0" t="n">
        <v>21</v>
      </c>
      <c r="C22" s="0" t="s">
        <v>173</v>
      </c>
      <c r="D22" s="0" t="s">
        <v>137</v>
      </c>
      <c r="E22" s="0" t="s">
        <v>53</v>
      </c>
    </row>
    <row collapsed="false" customFormat="false" customHeight="false" hidden="false" ht="14.5" outlineLevel="0" r="23">
      <c r="A23" s="0" t="s">
        <v>33</v>
      </c>
      <c r="B23" s="0" t="n">
        <v>22</v>
      </c>
      <c r="C23" s="0" t="s">
        <v>174</v>
      </c>
      <c r="D23" s="0" t="s">
        <v>99</v>
      </c>
      <c r="E23" s="0" t="s">
        <v>53</v>
      </c>
    </row>
    <row collapsed="false" customFormat="false" customHeight="false" hidden="false" ht="14.5" outlineLevel="0" r="24">
      <c r="A24" s="0" t="s">
        <v>34</v>
      </c>
      <c r="B24" s="0" t="n">
        <v>23</v>
      </c>
      <c r="C24" s="0" t="s">
        <v>175</v>
      </c>
      <c r="D24" s="0" t="s">
        <v>119</v>
      </c>
      <c r="E24" s="0" t="s">
        <v>53</v>
      </c>
    </row>
    <row collapsed="false" customFormat="false" customHeight="false" hidden="false" ht="14.5" outlineLevel="0" r="25">
      <c r="A25" s="0" t="s">
        <v>35</v>
      </c>
      <c r="B25" s="0" t="n">
        <v>24</v>
      </c>
      <c r="C25" s="0" t="s">
        <v>176</v>
      </c>
      <c r="D25" s="0" t="s">
        <v>54</v>
      </c>
      <c r="E25" s="0" t="s">
        <v>53</v>
      </c>
    </row>
    <row collapsed="false" customFormat="false" customHeight="false" hidden="false" ht="14.5" outlineLevel="0" r="26">
      <c r="A26" s="0" t="s">
        <v>36</v>
      </c>
      <c r="B26" s="0" t="n">
        <v>25</v>
      </c>
      <c r="C26" s="0" t="s">
        <v>177</v>
      </c>
      <c r="D26" s="0" t="s">
        <v>80</v>
      </c>
      <c r="E26" s="0" t="s">
        <v>53</v>
      </c>
    </row>
    <row collapsed="false" customFormat="false" customHeight="false" hidden="false" ht="14.5" outlineLevel="0" r="27">
      <c r="A27" s="0" t="s">
        <v>37</v>
      </c>
      <c r="B27" s="0" t="n">
        <v>26</v>
      </c>
      <c r="C27" s="0" t="s">
        <v>178</v>
      </c>
      <c r="D27" s="0" t="s">
        <v>137</v>
      </c>
      <c r="E27" s="0" t="s">
        <v>59</v>
      </c>
    </row>
    <row collapsed="false" customFormat="false" customHeight="false" hidden="false" ht="14.5" outlineLevel="0" r="28">
      <c r="A28" s="0" t="s">
        <v>38</v>
      </c>
      <c r="B28" s="0" t="n">
        <v>27</v>
      </c>
      <c r="C28" s="0" t="s">
        <v>179</v>
      </c>
      <c r="D28" s="0" t="s">
        <v>99</v>
      </c>
      <c r="E28" s="0" t="s">
        <v>59</v>
      </c>
    </row>
    <row collapsed="false" customFormat="false" customHeight="false" hidden="false" ht="14.5" outlineLevel="0" r="29">
      <c r="A29" s="0" t="s">
        <v>39</v>
      </c>
      <c r="B29" s="0" t="n">
        <v>28</v>
      </c>
      <c r="C29" s="0" t="s">
        <v>180</v>
      </c>
      <c r="D29" s="0" t="s">
        <v>119</v>
      </c>
      <c r="E29" s="0" t="s">
        <v>59</v>
      </c>
    </row>
    <row collapsed="false" customFormat="false" customHeight="false" hidden="false" ht="14.5" outlineLevel="0" r="30">
      <c r="A30" s="0" t="s">
        <v>40</v>
      </c>
      <c r="B30" s="0" t="n">
        <v>29</v>
      </c>
      <c r="C30" s="0" t="s">
        <v>181</v>
      </c>
      <c r="D30" s="0" t="s">
        <v>54</v>
      </c>
      <c r="E30" s="0" t="s">
        <v>59</v>
      </c>
    </row>
    <row collapsed="false" customFormat="false" customHeight="false" hidden="false" ht="14.5" outlineLevel="0" r="31">
      <c r="A31" s="0" t="s">
        <v>41</v>
      </c>
      <c r="B31" s="0" t="n">
        <v>30</v>
      </c>
      <c r="C31" s="0" t="s">
        <v>182</v>
      </c>
      <c r="D31" s="0" t="s">
        <v>80</v>
      </c>
      <c r="E31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LibreOffice/4.0.3.3$MacOSX_x86 LibreOffice_project/0eaa50a932c8f2199a615e1eb30f7ac74279539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2014-01-03T21:01:24.00Z</dcterms:created>
  <dc:creator>Eve Chow</dc:creator>
  <cp:lastModifiedBy>Eve Chow</cp:lastModifiedBy>
  <dcterms:modified xsi:type="dcterms:W3CDTF">2014-01-03T21:04:38.00Z</dcterms:modified>
  <cp:revision>0</cp:revision>
</cp:coreProperties>
</file>