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21" i="1" l="1"/>
  <c r="AM21" i="1" s="1"/>
  <c r="AL20" i="1"/>
  <c r="AM20" i="1" s="1"/>
  <c r="AL19" i="1"/>
  <c r="AM19" i="1" s="1"/>
  <c r="AL18" i="1"/>
  <c r="AM18" i="1" s="1"/>
  <c r="AL17" i="1"/>
  <c r="AM17" i="1" s="1"/>
  <c r="AL16" i="1"/>
  <c r="AM16" i="1" s="1"/>
  <c r="AL15" i="1"/>
  <c r="AM15" i="1" s="1"/>
  <c r="AL14" i="1"/>
  <c r="AM14" i="1" s="1"/>
  <c r="AL13" i="1"/>
  <c r="AM13" i="1" s="1"/>
  <c r="AL12" i="1"/>
  <c r="AM12" i="1" s="1"/>
  <c r="AL11" i="1"/>
  <c r="AM11" i="1" s="1"/>
  <c r="AL10" i="1"/>
  <c r="AM10" i="1" s="1"/>
  <c r="AL9" i="1"/>
  <c r="AM9" i="1" s="1"/>
  <c r="AL8" i="1"/>
  <c r="AM8" i="1" s="1"/>
  <c r="AL7" i="1"/>
  <c r="AM7" i="1" s="1"/>
  <c r="AL6" i="1"/>
  <c r="AM6" i="1" s="1"/>
  <c r="AL5" i="1"/>
  <c r="AM5" i="1" s="1"/>
  <c r="AL4" i="1"/>
  <c r="AM4" i="1" s="1"/>
  <c r="AL3" i="1"/>
  <c r="AM3" i="1" s="1"/>
  <c r="AL2" i="1"/>
  <c r="AM2" i="1" s="1"/>
</calcChain>
</file>

<file path=xl/sharedStrings.xml><?xml version="1.0" encoding="utf-8"?>
<sst xmlns="http://schemas.openxmlformats.org/spreadsheetml/2006/main" count="157" uniqueCount="92">
  <si>
    <t>172,368</t>
  </si>
  <si>
    <t>Арм500</t>
  </si>
  <si>
    <t>ГОСТ 34028-2016</t>
  </si>
  <si>
    <t>172,768</t>
  </si>
  <si>
    <t>B 789/BC</t>
  </si>
  <si>
    <t>0,04</t>
  </si>
  <si>
    <t>160,272</t>
  </si>
  <si>
    <t>167,372</t>
  </si>
  <si>
    <t>0,01</t>
  </si>
  <si>
    <t>163,296</t>
  </si>
  <si>
    <t>163,696</t>
  </si>
  <si>
    <t>0,03</t>
  </si>
  <si>
    <t>166,32</t>
  </si>
  <si>
    <t>166,72</t>
  </si>
  <si>
    <t>162,625</t>
  </si>
  <si>
    <t>171,383</t>
  </si>
  <si>
    <t>0,02</t>
  </si>
  <si>
    <t>180,403</t>
  </si>
  <si>
    <t>25Г2С</t>
  </si>
  <si>
    <t>ГОСТ 5781-82</t>
  </si>
  <si>
    <t>189,3</t>
  </si>
  <si>
    <t>169,842</t>
  </si>
  <si>
    <t>177,516</t>
  </si>
  <si>
    <t>162,445</t>
  </si>
  <si>
    <t>171,962</t>
  </si>
  <si>
    <t>165,324</t>
  </si>
  <si>
    <t>173,388</t>
  </si>
  <si>
    <t>156,488</t>
  </si>
  <si>
    <t>163,992</t>
  </si>
  <si>
    <t>162,33</t>
  </si>
  <si>
    <t>171,487</t>
  </si>
  <si>
    <t>159,706</t>
  </si>
  <si>
    <t>167,518</t>
  </si>
  <si>
    <t>168,626</t>
  </si>
  <si>
    <t>172,197</t>
  </si>
  <si>
    <t>162,816</t>
  </si>
  <si>
    <t>174,275</t>
  </si>
  <si>
    <t>161,677</t>
  </si>
  <si>
    <t>169,733</t>
  </si>
  <si>
    <t>165,517</t>
  </si>
  <si>
    <t>175,881</t>
  </si>
  <si>
    <t>153,151</t>
  </si>
  <si>
    <t>161,251</t>
  </si>
  <si>
    <t>172,217</t>
  </si>
  <si>
    <t>178,017</t>
  </si>
  <si>
    <t>161,28</t>
  </si>
  <si>
    <t>20</t>
  </si>
  <si>
    <t>ГОСТ 10702-2016</t>
  </si>
  <si>
    <t>168,68</t>
  </si>
  <si>
    <t>1015</t>
  </si>
  <si>
    <t>ASTM A510/A510M-18</t>
  </si>
  <si>
    <t>162,48</t>
  </si>
  <si>
    <t>0,06</t>
  </si>
  <si>
    <t>Вес заготовок, т</t>
  </si>
  <si>
    <t>Марка стали полученная</t>
  </si>
  <si>
    <t>ГОСТ</t>
  </si>
  <si>
    <t>Плавка в серии</t>
  </si>
  <si>
    <t>Вес стали расчет., т</t>
  </si>
  <si>
    <t>Вес разлитой стали, т</t>
  </si>
  <si>
    <t>Темп. стали в с/к, °C</t>
  </si>
  <si>
    <t>Стойкость гильзы кр-ра 1, т</t>
  </si>
  <si>
    <t>Частота качания, кол-во/мин</t>
  </si>
  <si>
    <t>Ход кр-ра, мм</t>
  </si>
  <si>
    <t>Скорость разливки, м/мин</t>
  </si>
  <si>
    <t>Расход воды на кр-р, л/мин</t>
  </si>
  <si>
    <t>Дельта температуры воды, °C</t>
  </si>
  <si>
    <t>Расход воды ЗВО №1, л/мин</t>
  </si>
  <si>
    <t>Расход воды ЗВО №2, л/мин</t>
  </si>
  <si>
    <t>Расход воды ЗВО №3, л/мин</t>
  </si>
  <si>
    <t>Марка</t>
  </si>
  <si>
    <t>Кол-во, т</t>
  </si>
  <si>
    <t>C, %</t>
  </si>
  <si>
    <t>Si, %</t>
  </si>
  <si>
    <t>Mn,%</t>
  </si>
  <si>
    <t>S, %</t>
  </si>
  <si>
    <t>P, %</t>
  </si>
  <si>
    <t>Cr, %</t>
  </si>
  <si>
    <t>Ni, %</t>
  </si>
  <si>
    <t>Cu, %</t>
  </si>
  <si>
    <t>As, %</t>
  </si>
  <si>
    <t>Mo, %</t>
  </si>
  <si>
    <t>Nb, %</t>
  </si>
  <si>
    <t>Ti, %</t>
  </si>
  <si>
    <t>V, %</t>
  </si>
  <si>
    <t>Al, %</t>
  </si>
  <si>
    <t>Ca, %</t>
  </si>
  <si>
    <t>N, %</t>
  </si>
  <si>
    <t>Разность температур при замерах</t>
  </si>
  <si>
    <t>key</t>
  </si>
  <si>
    <t>Стойкость всего</t>
  </si>
  <si>
    <t>Осталось тонн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</si>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</sst>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anesko\Desktop\&#1093;&#1072;&#1082;&#1072;&#1090;&#1086;&#1085;\&#1076;&#1072;&#1085;&#1085;&#1099;&#1077;\&#1087;&#1088;&#1080;&#1074;&#1086;&#1076;&#1080;&#1084;%20&#1076;&#1072;&#1085;&#1085;&#1099;&#1077;%20&#1074;%20&#1087;&#1086;&#1088;&#1103;&#1076;&#1086;&#1082;\&#1087;&#1072;&#1089;&#1087;&#1086;&#1088;&#1090;&#1072;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3"/>
      <sheetName val="тщ"/>
      <sheetName val="180"/>
      <sheetName val="Лист2"/>
      <sheetName val="150"/>
    </sheetNames>
    <sheetDataSet>
      <sheetData sheetId="0"/>
      <sheetData sheetId="1"/>
      <sheetData sheetId="2"/>
      <sheetData sheetId="3">
        <row r="2">
          <cell r="A2" t="str">
            <v>№ гильзы</v>
          </cell>
          <cell r="B2" t="str">
            <v>Дата установки</v>
          </cell>
          <cell r="C2" t="str">
            <v>Дата вывода</v>
          </cell>
          <cell r="D2" t="str">
            <v>Причина</v>
          </cell>
          <cell r="E2" t="str">
            <v>Стойкость, т</v>
          </cell>
          <cell r="F2" t="str">
            <v>Зазор по шаблону</v>
          </cell>
          <cell r="G2" t="str">
            <v>R1</v>
          </cell>
          <cell r="H2" t="str">
            <v>r1</v>
          </cell>
          <cell r="I2" t="str">
            <v>Левый</v>
          </cell>
          <cell r="J2" t="str">
            <v>Правый</v>
          </cell>
          <cell r="K2" t="str">
            <v>Замечания</v>
          </cell>
          <cell r="L2" t="str">
            <v>№ кристаллизатора</v>
          </cell>
          <cell r="M2" t="str">
            <v>№ ручья</v>
          </cell>
          <cell r="N2" t="str">
            <v>Суммарная Стойкость</v>
          </cell>
        </row>
        <row r="3">
          <cell r="A3">
            <v>30014811</v>
          </cell>
          <cell r="B3">
            <v>44047</v>
          </cell>
          <cell r="C3">
            <v>44049</v>
          </cell>
          <cell r="D3" t="str">
            <v>ромб 18</v>
          </cell>
          <cell r="E3">
            <v>11111</v>
          </cell>
          <cell r="F3">
            <v>0.4</v>
          </cell>
          <cell r="G3">
            <v>0.4</v>
          </cell>
          <cell r="H3">
            <v>0.4</v>
          </cell>
          <cell r="I3">
            <v>0.4</v>
          </cell>
          <cell r="J3">
            <v>0.4</v>
          </cell>
          <cell r="N3">
            <v>11111</v>
          </cell>
        </row>
        <row r="4">
          <cell r="A4">
            <v>30014135</v>
          </cell>
          <cell r="B4">
            <v>44064</v>
          </cell>
          <cell r="C4">
            <v>44069</v>
          </cell>
          <cell r="D4" t="str">
            <v>ревизия</v>
          </cell>
          <cell r="E4">
            <v>3984</v>
          </cell>
          <cell r="F4">
            <v>0.4</v>
          </cell>
          <cell r="G4">
            <v>0.4</v>
          </cell>
          <cell r="H4">
            <v>0.4</v>
          </cell>
          <cell r="I4">
            <v>0.4</v>
          </cell>
          <cell r="J4">
            <v>0.4</v>
          </cell>
          <cell r="N4">
            <v>3984</v>
          </cell>
        </row>
        <row r="5">
          <cell r="A5">
            <v>30014139</v>
          </cell>
          <cell r="B5">
            <v>44063</v>
          </cell>
          <cell r="C5">
            <v>44069</v>
          </cell>
          <cell r="D5" t="str">
            <v>ревизия</v>
          </cell>
          <cell r="E5">
            <v>2301</v>
          </cell>
          <cell r="F5">
            <v>0.4</v>
          </cell>
          <cell r="G5">
            <v>0.4</v>
          </cell>
          <cell r="H5">
            <v>0.4</v>
          </cell>
          <cell r="I5">
            <v>0.4</v>
          </cell>
          <cell r="J5">
            <v>0.4</v>
          </cell>
          <cell r="N5">
            <v>2301</v>
          </cell>
        </row>
        <row r="6">
          <cell r="A6">
            <v>30014801</v>
          </cell>
          <cell r="N6">
            <v>0</v>
          </cell>
        </row>
        <row r="7">
          <cell r="A7">
            <v>30014818</v>
          </cell>
          <cell r="B7">
            <v>44061</v>
          </cell>
          <cell r="C7">
            <v>44064</v>
          </cell>
          <cell r="D7" t="str">
            <v>ревизия</v>
          </cell>
          <cell r="E7">
            <v>2506</v>
          </cell>
          <cell r="F7">
            <v>0.4</v>
          </cell>
          <cell r="G7">
            <v>0.4</v>
          </cell>
          <cell r="H7">
            <v>0.4</v>
          </cell>
          <cell r="I7">
            <v>0.4</v>
          </cell>
          <cell r="J7">
            <v>0.4</v>
          </cell>
          <cell r="L7">
            <v>18</v>
          </cell>
          <cell r="M7">
            <v>5</v>
          </cell>
          <cell r="N7">
            <v>7492</v>
          </cell>
        </row>
        <row r="8">
          <cell r="A8">
            <v>30014805</v>
          </cell>
          <cell r="N8">
            <v>0</v>
          </cell>
        </row>
        <row r="9">
          <cell r="A9" t="str">
            <v>530314 К</v>
          </cell>
          <cell r="B9">
            <v>44061</v>
          </cell>
          <cell r="C9">
            <v>44064</v>
          </cell>
          <cell r="D9" t="str">
            <v>ревизия</v>
          </cell>
          <cell r="E9">
            <v>2492</v>
          </cell>
          <cell r="F9">
            <v>0.4</v>
          </cell>
          <cell r="G9">
            <v>0.4</v>
          </cell>
          <cell r="H9">
            <v>0.4</v>
          </cell>
          <cell r="I9">
            <v>0.4</v>
          </cell>
          <cell r="J9">
            <v>0.4</v>
          </cell>
          <cell r="K9" t="str">
            <v>ромб 15</v>
          </cell>
          <cell r="L9">
            <v>17</v>
          </cell>
          <cell r="M9">
            <v>1</v>
          </cell>
          <cell r="N9">
            <v>6345</v>
          </cell>
        </row>
        <row r="10">
          <cell r="A10">
            <v>30014806</v>
          </cell>
          <cell r="B10">
            <v>44049</v>
          </cell>
          <cell r="C10">
            <v>44053</v>
          </cell>
          <cell r="D10" t="str">
            <v>ревизия</v>
          </cell>
          <cell r="E10">
            <v>3217</v>
          </cell>
          <cell r="F10">
            <v>0.4</v>
          </cell>
          <cell r="G10">
            <v>0.4</v>
          </cell>
          <cell r="H10">
            <v>0.4</v>
          </cell>
          <cell r="I10">
            <v>0.4</v>
          </cell>
          <cell r="J10">
            <v>0.4</v>
          </cell>
          <cell r="L10">
            <v>8</v>
          </cell>
          <cell r="M10">
            <v>1</v>
          </cell>
          <cell r="N10">
            <v>15617</v>
          </cell>
        </row>
        <row r="11">
          <cell r="A11">
            <v>30014814</v>
          </cell>
          <cell r="B11">
            <v>44048</v>
          </cell>
          <cell r="C11">
            <v>44053</v>
          </cell>
          <cell r="D11" t="str">
            <v>ревизия</v>
          </cell>
          <cell r="E11">
            <v>3981</v>
          </cell>
          <cell r="F11">
            <v>0.4</v>
          </cell>
          <cell r="G11">
            <v>0.4</v>
          </cell>
          <cell r="H11">
            <v>0.4</v>
          </cell>
          <cell r="I11">
            <v>0.4</v>
          </cell>
          <cell r="J11">
            <v>0.4</v>
          </cell>
          <cell r="L11">
            <v>12</v>
          </cell>
          <cell r="M11">
            <v>5</v>
          </cell>
          <cell r="N11">
            <v>19604</v>
          </cell>
        </row>
        <row r="12">
          <cell r="A12">
            <v>30014812</v>
          </cell>
          <cell r="B12">
            <v>44047</v>
          </cell>
          <cell r="C12">
            <v>44050</v>
          </cell>
          <cell r="D12" t="str">
            <v>ревизия</v>
          </cell>
          <cell r="E12">
            <v>2770</v>
          </cell>
          <cell r="F12">
            <v>0.4</v>
          </cell>
          <cell r="G12">
            <v>0.4</v>
          </cell>
          <cell r="H12">
            <v>0.4</v>
          </cell>
          <cell r="I12">
            <v>0.4</v>
          </cell>
          <cell r="J12">
            <v>0.4</v>
          </cell>
          <cell r="L12">
            <v>7</v>
          </cell>
          <cell r="M12">
            <v>2</v>
          </cell>
          <cell r="N12">
            <v>41674</v>
          </cell>
        </row>
        <row r="13">
          <cell r="A13">
            <v>30014819</v>
          </cell>
          <cell r="B13">
            <v>44047</v>
          </cell>
          <cell r="C13">
            <v>44048</v>
          </cell>
          <cell r="D13" t="str">
            <v>ревизия</v>
          </cell>
          <cell r="E13">
            <v>2013</v>
          </cell>
          <cell r="F13">
            <v>0.4</v>
          </cell>
          <cell r="G13">
            <v>0.4</v>
          </cell>
          <cell r="H13">
            <v>0.4</v>
          </cell>
          <cell r="I13">
            <v>0.4</v>
          </cell>
          <cell r="J13">
            <v>0.4</v>
          </cell>
          <cell r="L13">
            <v>10</v>
          </cell>
          <cell r="M13">
            <v>5</v>
          </cell>
          <cell r="N13">
            <v>14734</v>
          </cell>
        </row>
        <row r="14">
          <cell r="A14">
            <v>83898</v>
          </cell>
          <cell r="B14">
            <v>44040</v>
          </cell>
          <cell r="C14">
            <v>44042</v>
          </cell>
          <cell r="D14" t="str">
            <v>Задир НЛЗ</v>
          </cell>
          <cell r="E14">
            <v>1602</v>
          </cell>
          <cell r="F14">
            <v>0.4</v>
          </cell>
          <cell r="G14">
            <v>0.4</v>
          </cell>
          <cell r="H14">
            <v>0.4</v>
          </cell>
          <cell r="I14">
            <v>0.4</v>
          </cell>
          <cell r="J14">
            <v>0.4</v>
          </cell>
          <cell r="N14">
            <v>1602</v>
          </cell>
        </row>
        <row r="15">
          <cell r="A15">
            <v>30014824</v>
          </cell>
          <cell r="B15">
            <v>44039</v>
          </cell>
          <cell r="C15">
            <v>44043</v>
          </cell>
          <cell r="D15" t="str">
            <v>ревизия</v>
          </cell>
          <cell r="E15">
            <v>3336</v>
          </cell>
          <cell r="F15">
            <v>0.4</v>
          </cell>
          <cell r="G15">
            <v>0.4</v>
          </cell>
          <cell r="H15">
            <v>0.4</v>
          </cell>
          <cell r="I15">
            <v>0.4</v>
          </cell>
          <cell r="J15">
            <v>0.4</v>
          </cell>
          <cell r="L15">
            <v>14</v>
          </cell>
          <cell r="M15">
            <v>5</v>
          </cell>
          <cell r="N15">
            <v>42235</v>
          </cell>
        </row>
        <row r="16">
          <cell r="A16">
            <v>30014825</v>
          </cell>
          <cell r="B16">
            <v>44038</v>
          </cell>
          <cell r="C16">
            <v>44041</v>
          </cell>
          <cell r="D16" t="str">
            <v>ревизия</v>
          </cell>
          <cell r="E16">
            <v>2891</v>
          </cell>
          <cell r="F16">
            <v>0.4</v>
          </cell>
          <cell r="G16">
            <v>0.4</v>
          </cell>
          <cell r="H16">
            <v>0.4</v>
          </cell>
          <cell r="I16">
            <v>0.4</v>
          </cell>
          <cell r="J16">
            <v>0.4</v>
          </cell>
          <cell r="L16">
            <v>18</v>
          </cell>
          <cell r="M16">
            <v>6</v>
          </cell>
          <cell r="N16">
            <v>29384</v>
          </cell>
        </row>
        <row r="17">
          <cell r="A17">
            <v>30014811</v>
          </cell>
          <cell r="B17">
            <v>44017</v>
          </cell>
          <cell r="C17">
            <v>44020</v>
          </cell>
          <cell r="D17" t="str">
            <v>ревизия</v>
          </cell>
          <cell r="E17">
            <v>3053</v>
          </cell>
          <cell r="F17">
            <v>0.4</v>
          </cell>
          <cell r="G17">
            <v>0.4</v>
          </cell>
          <cell r="H17">
            <v>0.4</v>
          </cell>
          <cell r="I17">
            <v>0.4</v>
          </cell>
          <cell r="J17">
            <v>0.4</v>
          </cell>
          <cell r="L17">
            <v>8</v>
          </cell>
          <cell r="M17">
            <v>5</v>
          </cell>
          <cell r="N17">
            <v>27132</v>
          </cell>
        </row>
        <row r="18">
          <cell r="A18">
            <v>30014816</v>
          </cell>
          <cell r="B18">
            <v>44018</v>
          </cell>
          <cell r="C18">
            <v>44015</v>
          </cell>
          <cell r="D18" t="str">
            <v>ревизия</v>
          </cell>
          <cell r="E18">
            <v>2550</v>
          </cell>
          <cell r="F18">
            <v>0.4</v>
          </cell>
          <cell r="G18">
            <v>0.4</v>
          </cell>
          <cell r="H18">
            <v>0.4</v>
          </cell>
          <cell r="I18">
            <v>0.4</v>
          </cell>
          <cell r="J18">
            <v>0.4</v>
          </cell>
          <cell r="L18">
            <v>17</v>
          </cell>
          <cell r="M18">
            <v>3</v>
          </cell>
          <cell r="N18">
            <v>36006</v>
          </cell>
        </row>
        <row r="19">
          <cell r="A19">
            <v>30014821</v>
          </cell>
          <cell r="B19">
            <v>44017</v>
          </cell>
          <cell r="C19">
            <v>44020</v>
          </cell>
          <cell r="D19" t="str">
            <v>ревизия</v>
          </cell>
          <cell r="E19">
            <v>3104</v>
          </cell>
          <cell r="F19">
            <v>0.4</v>
          </cell>
          <cell r="G19">
            <v>0.4</v>
          </cell>
          <cell r="H19">
            <v>0.4</v>
          </cell>
          <cell r="I19">
            <v>0.4</v>
          </cell>
          <cell r="J19">
            <v>0.4</v>
          </cell>
          <cell r="L19">
            <v>12</v>
          </cell>
          <cell r="M19">
            <v>6</v>
          </cell>
          <cell r="N19">
            <v>35982</v>
          </cell>
        </row>
        <row r="20">
          <cell r="A20">
            <v>30014820</v>
          </cell>
          <cell r="B20">
            <v>44018</v>
          </cell>
          <cell r="C20">
            <v>44021</v>
          </cell>
          <cell r="D20" t="str">
            <v>ревизия</v>
          </cell>
          <cell r="E20">
            <v>2385</v>
          </cell>
          <cell r="F20">
            <v>0.4</v>
          </cell>
          <cell r="G20">
            <v>0.4</v>
          </cell>
          <cell r="H20">
            <v>0.4</v>
          </cell>
          <cell r="I20">
            <v>0.4</v>
          </cell>
          <cell r="J20">
            <v>0.4</v>
          </cell>
          <cell r="L20">
            <v>16</v>
          </cell>
          <cell r="M20">
            <v>2</v>
          </cell>
          <cell r="N20">
            <v>37729</v>
          </cell>
        </row>
        <row r="21">
          <cell r="A21">
            <v>30014817</v>
          </cell>
          <cell r="B21">
            <v>44014</v>
          </cell>
          <cell r="C21">
            <v>44018</v>
          </cell>
          <cell r="D21" t="str">
            <v>ревизия</v>
          </cell>
          <cell r="E21">
            <v>3380</v>
          </cell>
          <cell r="F21">
            <v>0.4</v>
          </cell>
          <cell r="G21">
            <v>0.4</v>
          </cell>
          <cell r="H21">
            <v>0.4</v>
          </cell>
          <cell r="I21">
            <v>0.4</v>
          </cell>
          <cell r="J21">
            <v>0.4</v>
          </cell>
          <cell r="L21">
            <v>7</v>
          </cell>
          <cell r="M21">
            <v>1</v>
          </cell>
          <cell r="N21">
            <v>43677</v>
          </cell>
        </row>
        <row r="22">
          <cell r="A22">
            <v>30014804</v>
          </cell>
          <cell r="B22">
            <v>44012</v>
          </cell>
          <cell r="C22">
            <v>44017</v>
          </cell>
          <cell r="D22" t="str">
            <v>ревизия</v>
          </cell>
          <cell r="E22">
            <v>3513</v>
          </cell>
          <cell r="F22">
            <v>0.4</v>
          </cell>
          <cell r="G22">
            <v>0.4</v>
          </cell>
          <cell r="H22">
            <v>0.4</v>
          </cell>
          <cell r="I22">
            <v>0.4</v>
          </cell>
          <cell r="J22">
            <v>0.4</v>
          </cell>
          <cell r="L22">
            <v>11</v>
          </cell>
          <cell r="M22">
            <v>5</v>
          </cell>
          <cell r="N22">
            <v>33696</v>
          </cell>
        </row>
        <row r="23">
          <cell r="A23">
            <v>30014815</v>
          </cell>
          <cell r="B23">
            <v>44017</v>
          </cell>
          <cell r="C23">
            <v>44021</v>
          </cell>
          <cell r="D23" t="str">
            <v>ревизия</v>
          </cell>
          <cell r="E23">
            <v>3703</v>
          </cell>
          <cell r="F23">
            <v>0.4</v>
          </cell>
          <cell r="G23">
            <v>0.4</v>
          </cell>
          <cell r="H23">
            <v>0.4</v>
          </cell>
          <cell r="I23">
            <v>0.4</v>
          </cell>
          <cell r="J23">
            <v>0.4</v>
          </cell>
          <cell r="L23">
            <v>13</v>
          </cell>
          <cell r="M23">
            <v>4</v>
          </cell>
          <cell r="N23">
            <v>43449</v>
          </cell>
        </row>
        <row r="24">
          <cell r="A24">
            <v>30014809</v>
          </cell>
          <cell r="B24">
            <v>44012</v>
          </cell>
          <cell r="C24">
            <v>44017</v>
          </cell>
          <cell r="D24" t="str">
            <v>ревизия</v>
          </cell>
          <cell r="E24">
            <v>3525</v>
          </cell>
          <cell r="F24">
            <v>0.4</v>
          </cell>
          <cell r="G24">
            <v>0.4</v>
          </cell>
          <cell r="H24">
            <v>0.4</v>
          </cell>
          <cell r="I24">
            <v>0.4</v>
          </cell>
          <cell r="J24">
            <v>0.4</v>
          </cell>
          <cell r="L24">
            <v>18</v>
          </cell>
          <cell r="M24">
            <v>6</v>
          </cell>
          <cell r="N24">
            <v>32558</v>
          </cell>
        </row>
        <row r="25">
          <cell r="A25">
            <v>30014810</v>
          </cell>
          <cell r="B25">
            <v>44012</v>
          </cell>
          <cell r="C25">
            <v>44018</v>
          </cell>
          <cell r="D25" t="str">
            <v>ревизия</v>
          </cell>
          <cell r="E25">
            <v>4613</v>
          </cell>
          <cell r="F25">
            <v>0.4</v>
          </cell>
          <cell r="G25">
            <v>0.4</v>
          </cell>
          <cell r="H25">
            <v>0.4</v>
          </cell>
          <cell r="I25">
            <v>0.4</v>
          </cell>
          <cell r="J25">
            <v>0.4</v>
          </cell>
          <cell r="L25">
            <v>9</v>
          </cell>
          <cell r="M25">
            <v>3</v>
          </cell>
          <cell r="N25">
            <v>56423</v>
          </cell>
        </row>
        <row r="26">
          <cell r="A26">
            <v>30014807</v>
          </cell>
          <cell r="B26">
            <v>44014</v>
          </cell>
          <cell r="C26">
            <v>44018</v>
          </cell>
          <cell r="D26" t="str">
            <v>ревизия</v>
          </cell>
          <cell r="E26">
            <v>3372</v>
          </cell>
          <cell r="F26">
            <v>0.4</v>
          </cell>
          <cell r="G26">
            <v>0.4</v>
          </cell>
          <cell r="H26">
            <v>0.4</v>
          </cell>
          <cell r="I26">
            <v>0.4</v>
          </cell>
          <cell r="J26">
            <v>0.4</v>
          </cell>
          <cell r="L26">
            <v>14</v>
          </cell>
          <cell r="M26">
            <v>2</v>
          </cell>
          <cell r="N26">
            <v>33397</v>
          </cell>
        </row>
        <row r="27">
          <cell r="A27">
            <v>30014808</v>
          </cell>
          <cell r="B27">
            <v>44012</v>
          </cell>
          <cell r="C27">
            <v>44017</v>
          </cell>
          <cell r="D27" t="str">
            <v>ревизия</v>
          </cell>
          <cell r="E27">
            <v>3578</v>
          </cell>
          <cell r="F27">
            <v>0.4</v>
          </cell>
          <cell r="G27">
            <v>0.4</v>
          </cell>
          <cell r="H27">
            <v>0.4</v>
          </cell>
          <cell r="I27">
            <v>0.4</v>
          </cell>
          <cell r="J27">
            <v>0.4</v>
          </cell>
          <cell r="L27">
            <v>10</v>
          </cell>
          <cell r="M27">
            <v>4</v>
          </cell>
          <cell r="N27">
            <v>48393</v>
          </cell>
        </row>
        <row r="28">
          <cell r="A28">
            <v>30014803</v>
          </cell>
          <cell r="B28">
            <v>44011</v>
          </cell>
          <cell r="C28">
            <v>44012</v>
          </cell>
          <cell r="D28" t="str">
            <v>прорыв</v>
          </cell>
          <cell r="E28">
            <v>799</v>
          </cell>
          <cell r="F28">
            <v>0.4</v>
          </cell>
          <cell r="G28">
            <v>0.4</v>
          </cell>
          <cell r="H28">
            <v>0.4</v>
          </cell>
          <cell r="I28">
            <v>0.4</v>
          </cell>
          <cell r="J28">
            <v>0.4</v>
          </cell>
          <cell r="L28">
            <v>15</v>
          </cell>
          <cell r="M28">
            <v>1</v>
          </cell>
          <cell r="N28">
            <v>30496</v>
          </cell>
        </row>
        <row r="29">
          <cell r="A29">
            <v>30014802</v>
          </cell>
          <cell r="B29">
            <v>44011</v>
          </cell>
          <cell r="C29">
            <v>44014</v>
          </cell>
          <cell r="D29" t="str">
            <v>продольная угловая трещина</v>
          </cell>
          <cell r="E29">
            <v>2135</v>
          </cell>
          <cell r="F29">
            <v>0.4</v>
          </cell>
          <cell r="G29">
            <v>0.4</v>
          </cell>
          <cell r="H29">
            <v>0.4</v>
          </cell>
          <cell r="I29">
            <v>0.4</v>
          </cell>
          <cell r="J29">
            <v>0.4</v>
          </cell>
          <cell r="N29">
            <v>2135</v>
          </cell>
        </row>
        <row r="30">
          <cell r="A30">
            <v>83897</v>
          </cell>
          <cell r="B30">
            <v>43998</v>
          </cell>
          <cell r="C30">
            <v>44004</v>
          </cell>
          <cell r="D30" t="str">
            <v>ревизия</v>
          </cell>
          <cell r="E30">
            <v>4777</v>
          </cell>
          <cell r="F30">
            <v>0.4</v>
          </cell>
          <cell r="G30">
            <v>0.4</v>
          </cell>
          <cell r="H30">
            <v>0.4</v>
          </cell>
          <cell r="I30">
            <v>0.4</v>
          </cell>
          <cell r="J30">
            <v>0.4</v>
          </cell>
          <cell r="L30">
            <v>15</v>
          </cell>
          <cell r="M30">
            <v>4</v>
          </cell>
          <cell r="N30">
            <v>10153</v>
          </cell>
        </row>
        <row r="31">
          <cell r="A31">
            <v>83895</v>
          </cell>
          <cell r="B31">
            <v>43998</v>
          </cell>
          <cell r="C31">
            <v>44004</v>
          </cell>
          <cell r="D31" t="str">
            <v>ревизия</v>
          </cell>
          <cell r="E31">
            <v>5082</v>
          </cell>
          <cell r="F31">
            <v>0.4</v>
          </cell>
          <cell r="G31">
            <v>0.4</v>
          </cell>
          <cell r="H31">
            <v>0.4</v>
          </cell>
          <cell r="I31">
            <v>0.4</v>
          </cell>
          <cell r="J31">
            <v>0.4</v>
          </cell>
          <cell r="L31">
            <v>8</v>
          </cell>
          <cell r="M31">
            <v>2</v>
          </cell>
          <cell r="N31">
            <v>15193</v>
          </cell>
        </row>
        <row r="32">
          <cell r="A32">
            <v>83894</v>
          </cell>
          <cell r="B32">
            <v>43998</v>
          </cell>
          <cell r="C32">
            <v>44004</v>
          </cell>
          <cell r="D32" t="str">
            <v>ревизия</v>
          </cell>
          <cell r="E32">
            <v>5032</v>
          </cell>
          <cell r="F32">
            <v>0.4</v>
          </cell>
          <cell r="G32">
            <v>0.4</v>
          </cell>
          <cell r="H32">
            <v>0.4</v>
          </cell>
          <cell r="I32">
            <v>0.4</v>
          </cell>
          <cell r="J32">
            <v>0.4</v>
          </cell>
          <cell r="L32">
            <v>13</v>
          </cell>
          <cell r="M32">
            <v>3</v>
          </cell>
          <cell r="N32">
            <v>13494</v>
          </cell>
        </row>
        <row r="33">
          <cell r="A33">
            <v>83896</v>
          </cell>
          <cell r="B33">
            <v>43992</v>
          </cell>
          <cell r="C33">
            <v>43996</v>
          </cell>
          <cell r="D33" t="str">
            <v>ревизия</v>
          </cell>
          <cell r="E33">
            <v>3538</v>
          </cell>
          <cell r="F33">
            <v>0.4</v>
          </cell>
          <cell r="G33">
            <v>0.4</v>
          </cell>
          <cell r="H33">
            <v>0.4</v>
          </cell>
          <cell r="I33">
            <v>0.4</v>
          </cell>
          <cell r="J33">
            <v>0.4</v>
          </cell>
          <cell r="L33">
            <v>17</v>
          </cell>
          <cell r="M33">
            <v>5</v>
          </cell>
          <cell r="N33">
            <v>21327</v>
          </cell>
        </row>
        <row r="34">
          <cell r="A34">
            <v>30013874</v>
          </cell>
          <cell r="B34">
            <v>43982</v>
          </cell>
          <cell r="C34">
            <v>43984</v>
          </cell>
          <cell r="D34" t="str">
            <v>смена сечения</v>
          </cell>
          <cell r="E34">
            <v>1641</v>
          </cell>
          <cell r="F34">
            <v>0.4</v>
          </cell>
          <cell r="G34">
            <v>0.4</v>
          </cell>
          <cell r="H34">
            <v>0.4</v>
          </cell>
          <cell r="I34">
            <v>0.4</v>
          </cell>
          <cell r="J34">
            <v>0.4</v>
          </cell>
          <cell r="L34">
            <v>7</v>
          </cell>
          <cell r="M34">
            <v>2</v>
          </cell>
          <cell r="N34">
            <v>38072</v>
          </cell>
        </row>
        <row r="35">
          <cell r="A35">
            <v>30014143</v>
          </cell>
          <cell r="B35">
            <v>43981</v>
          </cell>
          <cell r="C35">
            <v>43984</v>
          </cell>
          <cell r="D35" t="str">
            <v>смена сечения</v>
          </cell>
          <cell r="E35">
            <v>2508</v>
          </cell>
          <cell r="F35">
            <v>0.4</v>
          </cell>
          <cell r="G35">
            <v>0.4</v>
          </cell>
          <cell r="H35">
            <v>0.4</v>
          </cell>
          <cell r="I35">
            <v>0.4</v>
          </cell>
          <cell r="J35">
            <v>0.4</v>
          </cell>
          <cell r="L35">
            <v>11</v>
          </cell>
          <cell r="M35">
            <v>6</v>
          </cell>
          <cell r="N35">
            <v>40569</v>
          </cell>
        </row>
        <row r="36">
          <cell r="A36">
            <v>30014140</v>
          </cell>
          <cell r="B36">
            <v>43982</v>
          </cell>
          <cell r="C36">
            <v>43984</v>
          </cell>
          <cell r="D36" t="str">
            <v>смена сечения</v>
          </cell>
          <cell r="E36">
            <v>1633</v>
          </cell>
          <cell r="F36">
            <v>0.4</v>
          </cell>
          <cell r="G36">
            <v>0.4</v>
          </cell>
          <cell r="H36">
            <v>0.4</v>
          </cell>
          <cell r="I36">
            <v>0.4</v>
          </cell>
          <cell r="J36">
            <v>0.4</v>
          </cell>
          <cell r="L36">
            <v>14</v>
          </cell>
          <cell r="M36">
            <v>4</v>
          </cell>
          <cell r="N36">
            <v>29466</v>
          </cell>
        </row>
        <row r="37">
          <cell r="A37">
            <v>30013876</v>
          </cell>
          <cell r="B37">
            <v>43978</v>
          </cell>
          <cell r="C37">
            <v>43981</v>
          </cell>
          <cell r="D37" t="str">
            <v>прорыв</v>
          </cell>
          <cell r="E37">
            <v>2256</v>
          </cell>
          <cell r="F37">
            <v>0.4</v>
          </cell>
          <cell r="G37">
            <v>0.4</v>
          </cell>
          <cell r="H37">
            <v>0.4</v>
          </cell>
          <cell r="I37">
            <v>0.4</v>
          </cell>
          <cell r="J37">
            <v>0.4</v>
          </cell>
          <cell r="L37">
            <v>18</v>
          </cell>
          <cell r="M37">
            <v>1</v>
          </cell>
          <cell r="N37">
            <v>31777</v>
          </cell>
        </row>
        <row r="38">
          <cell r="A38">
            <v>30013873</v>
          </cell>
          <cell r="B38">
            <v>43978</v>
          </cell>
          <cell r="C38">
            <v>43984</v>
          </cell>
          <cell r="D38" t="str">
            <v>смена сечения</v>
          </cell>
          <cell r="E38">
            <v>5016</v>
          </cell>
          <cell r="F38">
            <v>0.4</v>
          </cell>
          <cell r="G38">
            <v>0.4</v>
          </cell>
          <cell r="H38">
            <v>0.4</v>
          </cell>
          <cell r="I38">
            <v>0.4</v>
          </cell>
          <cell r="J38">
            <v>0.4</v>
          </cell>
          <cell r="L38">
            <v>12</v>
          </cell>
          <cell r="M38">
            <v>5</v>
          </cell>
          <cell r="N38">
            <v>38222</v>
          </cell>
        </row>
        <row r="39">
          <cell r="A39">
            <v>30013875</v>
          </cell>
          <cell r="B39">
            <v>43973</v>
          </cell>
          <cell r="C39">
            <v>43976</v>
          </cell>
          <cell r="D39" t="str">
            <v>смена сечения</v>
          </cell>
          <cell r="E39">
            <v>2252</v>
          </cell>
          <cell r="F39">
            <v>0.4</v>
          </cell>
          <cell r="G39">
            <v>0.4</v>
          </cell>
          <cell r="H39">
            <v>0.4</v>
          </cell>
          <cell r="I39">
            <v>0.4</v>
          </cell>
          <cell r="J39">
            <v>0.4</v>
          </cell>
          <cell r="L39">
            <v>15</v>
          </cell>
          <cell r="M39">
            <v>1</v>
          </cell>
          <cell r="N39">
            <v>21610</v>
          </cell>
        </row>
        <row r="40">
          <cell r="A40">
            <v>30013871</v>
          </cell>
          <cell r="B40">
            <v>43973</v>
          </cell>
          <cell r="C40">
            <v>43976</v>
          </cell>
          <cell r="D40" t="str">
            <v>смена сечения</v>
          </cell>
          <cell r="E40">
            <v>2252</v>
          </cell>
          <cell r="F40">
            <v>0.4</v>
          </cell>
          <cell r="G40">
            <v>0.4</v>
          </cell>
          <cell r="H40">
            <v>0.4</v>
          </cell>
          <cell r="I40">
            <v>0.4</v>
          </cell>
          <cell r="J40">
            <v>0.4</v>
          </cell>
          <cell r="L40">
            <v>16</v>
          </cell>
          <cell r="M40">
            <v>3</v>
          </cell>
          <cell r="N40">
            <v>39774</v>
          </cell>
        </row>
        <row r="41">
          <cell r="A41">
            <v>30013872</v>
          </cell>
          <cell r="B41">
            <v>43973</v>
          </cell>
          <cell r="C41">
            <v>43976</v>
          </cell>
          <cell r="D41" t="str">
            <v>смена сечения</v>
          </cell>
          <cell r="E41">
            <v>2270</v>
          </cell>
          <cell r="F41">
            <v>0.4</v>
          </cell>
          <cell r="G41">
            <v>0.4</v>
          </cell>
          <cell r="H41">
            <v>0.4</v>
          </cell>
          <cell r="I41">
            <v>0.4</v>
          </cell>
          <cell r="J41">
            <v>0.4</v>
          </cell>
          <cell r="L41">
            <v>18</v>
          </cell>
          <cell r="N41">
            <v>2270</v>
          </cell>
        </row>
        <row r="42">
          <cell r="A42">
            <v>30014142</v>
          </cell>
          <cell r="B42">
            <v>43953</v>
          </cell>
          <cell r="C42">
            <v>43955</v>
          </cell>
          <cell r="D42" t="str">
            <v>смена сечения</v>
          </cell>
          <cell r="E42">
            <v>1829</v>
          </cell>
          <cell r="F42">
            <v>0.4</v>
          </cell>
          <cell r="G42">
            <v>0.4</v>
          </cell>
          <cell r="H42">
            <v>0.4</v>
          </cell>
          <cell r="I42">
            <v>0.4</v>
          </cell>
          <cell r="J42">
            <v>0.4</v>
          </cell>
          <cell r="L42">
            <v>8</v>
          </cell>
          <cell r="M42">
            <v>6</v>
          </cell>
          <cell r="N42">
            <v>33161</v>
          </cell>
        </row>
        <row r="43">
          <cell r="A43">
            <v>30014136</v>
          </cell>
          <cell r="B43">
            <v>43963</v>
          </cell>
          <cell r="C43">
            <v>43968</v>
          </cell>
          <cell r="D43" t="str">
            <v>смена сечения</v>
          </cell>
          <cell r="E43">
            <v>3918</v>
          </cell>
          <cell r="F43">
            <v>0.4</v>
          </cell>
          <cell r="G43">
            <v>0.4</v>
          </cell>
          <cell r="H43">
            <v>0.4</v>
          </cell>
          <cell r="I43">
            <v>0.4</v>
          </cell>
          <cell r="J43">
            <v>0.4</v>
          </cell>
          <cell r="L43">
            <v>13</v>
          </cell>
          <cell r="M43">
            <v>4</v>
          </cell>
          <cell r="N43">
            <v>29527</v>
          </cell>
        </row>
        <row r="44">
          <cell r="A44">
            <v>30014138</v>
          </cell>
          <cell r="B44">
            <v>43961</v>
          </cell>
          <cell r="C44">
            <v>43962</v>
          </cell>
          <cell r="D44" t="str">
            <v>смена сечения</v>
          </cell>
          <cell r="E44">
            <v>574</v>
          </cell>
          <cell r="F44">
            <v>0.4</v>
          </cell>
          <cell r="G44">
            <v>0.4</v>
          </cell>
          <cell r="H44">
            <v>0.4</v>
          </cell>
          <cell r="I44">
            <v>0.4</v>
          </cell>
          <cell r="J44">
            <v>0.4</v>
          </cell>
          <cell r="L44">
            <v>17</v>
          </cell>
          <cell r="M44">
            <v>2</v>
          </cell>
          <cell r="N44">
            <v>20322</v>
          </cell>
        </row>
        <row r="45">
          <cell r="A45">
            <v>30013363</v>
          </cell>
          <cell r="B45">
            <v>43948</v>
          </cell>
          <cell r="C45">
            <v>43950</v>
          </cell>
          <cell r="D45" t="str">
            <v>смена сечения</v>
          </cell>
          <cell r="E45">
            <v>1426</v>
          </cell>
          <cell r="F45">
            <v>0.4</v>
          </cell>
          <cell r="G45">
            <v>0.4</v>
          </cell>
          <cell r="H45">
            <v>0.4</v>
          </cell>
          <cell r="I45">
            <v>0.4</v>
          </cell>
          <cell r="J45">
            <v>0.4</v>
          </cell>
          <cell r="L45">
            <v>16</v>
          </cell>
          <cell r="M45">
            <v>5</v>
          </cell>
          <cell r="N45">
            <v>8988</v>
          </cell>
        </row>
        <row r="46">
          <cell r="A46">
            <v>30013362</v>
          </cell>
          <cell r="B46">
            <v>43948</v>
          </cell>
          <cell r="C46">
            <v>43950</v>
          </cell>
          <cell r="D46" t="str">
            <v>смена сечения</v>
          </cell>
          <cell r="E46">
            <v>1338</v>
          </cell>
          <cell r="F46">
            <v>0.4</v>
          </cell>
          <cell r="G46">
            <v>0.4</v>
          </cell>
          <cell r="H46">
            <v>0.4</v>
          </cell>
          <cell r="I46">
            <v>0.4</v>
          </cell>
          <cell r="J46">
            <v>0.4</v>
          </cell>
          <cell r="K46" t="str">
            <v>ромб 17</v>
          </cell>
          <cell r="L46">
            <v>18</v>
          </cell>
          <cell r="N46">
            <v>1338</v>
          </cell>
        </row>
        <row r="47">
          <cell r="A47">
            <v>30014141</v>
          </cell>
          <cell r="B47">
            <v>43948</v>
          </cell>
          <cell r="C47">
            <v>43950</v>
          </cell>
          <cell r="D47" t="str">
            <v>смена сечения</v>
          </cell>
          <cell r="E47">
            <v>1371</v>
          </cell>
          <cell r="F47">
            <v>0.4</v>
          </cell>
          <cell r="G47">
            <v>0.4</v>
          </cell>
          <cell r="H47">
            <v>0.4</v>
          </cell>
          <cell r="I47">
            <v>0.4</v>
          </cell>
          <cell r="J47">
            <v>0.4</v>
          </cell>
          <cell r="L47">
            <v>12</v>
          </cell>
          <cell r="M47">
            <v>4</v>
          </cell>
          <cell r="N47">
            <v>27077</v>
          </cell>
        </row>
        <row r="48">
          <cell r="A48">
            <v>30014134</v>
          </cell>
          <cell r="B48">
            <v>43948</v>
          </cell>
          <cell r="C48">
            <v>43950</v>
          </cell>
          <cell r="D48" t="str">
            <v>смена сечения</v>
          </cell>
          <cell r="E48">
            <v>1420</v>
          </cell>
          <cell r="F48">
            <v>0.4</v>
          </cell>
          <cell r="G48">
            <v>0.4</v>
          </cell>
          <cell r="H48">
            <v>0.4</v>
          </cell>
          <cell r="I48">
            <v>0.4</v>
          </cell>
          <cell r="J48">
            <v>0.4</v>
          </cell>
          <cell r="L48">
            <v>7</v>
          </cell>
          <cell r="M48">
            <v>1</v>
          </cell>
          <cell r="N48">
            <v>28509</v>
          </cell>
        </row>
        <row r="49">
          <cell r="A49">
            <v>30014144</v>
          </cell>
          <cell r="B49">
            <v>43948</v>
          </cell>
          <cell r="C49">
            <v>43950</v>
          </cell>
          <cell r="D49" t="str">
            <v>смена сечения</v>
          </cell>
          <cell r="E49">
            <v>1414</v>
          </cell>
          <cell r="F49">
            <v>0.4</v>
          </cell>
          <cell r="G49">
            <v>0.4</v>
          </cell>
          <cell r="H49">
            <v>0.4</v>
          </cell>
          <cell r="I49">
            <v>0.4</v>
          </cell>
          <cell r="J49">
            <v>0.4</v>
          </cell>
          <cell r="L49">
            <v>11</v>
          </cell>
          <cell r="M49">
            <v>3</v>
          </cell>
          <cell r="N49">
            <v>29325</v>
          </cell>
        </row>
        <row r="50">
          <cell r="A50">
            <v>30013359</v>
          </cell>
          <cell r="B50">
            <v>43948</v>
          </cell>
          <cell r="C50">
            <v>43950</v>
          </cell>
          <cell r="D50" t="str">
            <v>смена сечения</v>
          </cell>
          <cell r="E50">
            <v>1414</v>
          </cell>
          <cell r="F50">
            <v>0.4</v>
          </cell>
          <cell r="G50">
            <v>0.4</v>
          </cell>
          <cell r="H50">
            <v>0.4</v>
          </cell>
          <cell r="I50">
            <v>0.4</v>
          </cell>
          <cell r="J50">
            <v>0.4</v>
          </cell>
          <cell r="L50">
            <v>10</v>
          </cell>
          <cell r="M50">
            <v>2</v>
          </cell>
          <cell r="N50">
            <v>45899</v>
          </cell>
        </row>
        <row r="51">
          <cell r="A51">
            <v>30013358</v>
          </cell>
          <cell r="B51">
            <v>43829</v>
          </cell>
          <cell r="C51">
            <v>43834</v>
          </cell>
          <cell r="D51" t="str">
            <v>смена сечения</v>
          </cell>
          <cell r="E51">
            <v>3854</v>
          </cell>
          <cell r="F51">
            <v>0.5</v>
          </cell>
          <cell r="G51">
            <v>0.5</v>
          </cell>
          <cell r="H51">
            <v>0.5</v>
          </cell>
          <cell r="I51">
            <v>0.5</v>
          </cell>
          <cell r="J51">
            <v>0.5</v>
          </cell>
          <cell r="K51" t="str">
            <v>ромб 10</v>
          </cell>
          <cell r="L51">
            <v>11</v>
          </cell>
          <cell r="M51">
            <v>5</v>
          </cell>
          <cell r="N51">
            <v>13596</v>
          </cell>
        </row>
        <row r="52">
          <cell r="A52">
            <v>30013356</v>
          </cell>
          <cell r="B52">
            <v>43829</v>
          </cell>
          <cell r="C52">
            <v>43834</v>
          </cell>
          <cell r="D52" t="str">
            <v>ревизия</v>
          </cell>
          <cell r="E52">
            <v>3921</v>
          </cell>
          <cell r="F52">
            <v>0.5</v>
          </cell>
          <cell r="G52">
            <v>0.5</v>
          </cell>
          <cell r="H52">
            <v>0.5</v>
          </cell>
          <cell r="I52">
            <v>0.5</v>
          </cell>
          <cell r="J52">
            <v>0.5</v>
          </cell>
          <cell r="K52" t="str">
            <v>ромб 10</v>
          </cell>
          <cell r="L52">
            <v>14</v>
          </cell>
          <cell r="M52">
            <v>6</v>
          </cell>
          <cell r="N52">
            <v>12149</v>
          </cell>
        </row>
        <row r="53">
          <cell r="A53">
            <v>30013355</v>
          </cell>
          <cell r="B53">
            <v>43829</v>
          </cell>
          <cell r="C53">
            <v>43834</v>
          </cell>
          <cell r="D53" t="str">
            <v>смена сечения</v>
          </cell>
          <cell r="E53">
            <v>3845</v>
          </cell>
          <cell r="F53">
            <v>0.5</v>
          </cell>
          <cell r="G53">
            <v>0.5</v>
          </cell>
          <cell r="H53">
            <v>0.5</v>
          </cell>
          <cell r="I53">
            <v>0.5</v>
          </cell>
          <cell r="J53">
            <v>0.5</v>
          </cell>
          <cell r="K53" t="str">
            <v>ромб 10</v>
          </cell>
          <cell r="L53">
            <v>16</v>
          </cell>
          <cell r="M53">
            <v>1</v>
          </cell>
          <cell r="N53">
            <v>11181</v>
          </cell>
        </row>
        <row r="54">
          <cell r="A54">
            <v>30013869</v>
          </cell>
          <cell r="B54">
            <v>43829</v>
          </cell>
          <cell r="C54">
            <v>43834</v>
          </cell>
          <cell r="D54" t="str">
            <v>смена сечения</v>
          </cell>
          <cell r="E54">
            <v>3961</v>
          </cell>
          <cell r="F54">
            <v>0.5</v>
          </cell>
          <cell r="G54">
            <v>0.5</v>
          </cell>
          <cell r="H54">
            <v>0.5</v>
          </cell>
          <cell r="I54">
            <v>0.5</v>
          </cell>
          <cell r="J54">
            <v>0.5</v>
          </cell>
          <cell r="K54" t="str">
            <v>ромб до 15</v>
          </cell>
          <cell r="L54">
            <v>7</v>
          </cell>
          <cell r="M54">
            <v>2</v>
          </cell>
          <cell r="N54">
            <v>12775</v>
          </cell>
        </row>
        <row r="55">
          <cell r="A55">
            <v>30013357</v>
          </cell>
          <cell r="B55">
            <v>43768</v>
          </cell>
          <cell r="C55">
            <v>43832</v>
          </cell>
          <cell r="D55" t="str">
            <v>ревизия</v>
          </cell>
          <cell r="E55">
            <v>2261</v>
          </cell>
          <cell r="F55">
            <v>0.5</v>
          </cell>
          <cell r="G55">
            <v>0.5</v>
          </cell>
          <cell r="H55">
            <v>0.5</v>
          </cell>
          <cell r="I55">
            <v>0.5</v>
          </cell>
          <cell r="J55">
            <v>0.5</v>
          </cell>
          <cell r="K55" t="str">
            <v>ромб до 16</v>
          </cell>
          <cell r="L55">
            <v>8</v>
          </cell>
          <cell r="M55">
            <v>3</v>
          </cell>
          <cell r="N55">
            <v>10552</v>
          </cell>
        </row>
        <row r="56">
          <cell r="A56">
            <v>30013867</v>
          </cell>
          <cell r="B56">
            <v>43829</v>
          </cell>
          <cell r="C56">
            <v>43834</v>
          </cell>
          <cell r="D56" t="str">
            <v>смена сечения</v>
          </cell>
          <cell r="E56">
            <v>3982</v>
          </cell>
          <cell r="F56">
            <v>0.5</v>
          </cell>
          <cell r="G56">
            <v>0.5</v>
          </cell>
          <cell r="H56">
            <v>0.5</v>
          </cell>
          <cell r="I56">
            <v>0.5</v>
          </cell>
          <cell r="J56">
            <v>0.5</v>
          </cell>
          <cell r="K56" t="str">
            <v>ромб более 10</v>
          </cell>
          <cell r="L56">
            <v>9</v>
          </cell>
          <cell r="M56">
            <v>4</v>
          </cell>
          <cell r="N56">
            <v>23309</v>
          </cell>
        </row>
        <row r="57">
          <cell r="A57">
            <v>30013863</v>
          </cell>
          <cell r="B57">
            <v>43825</v>
          </cell>
          <cell r="C57">
            <v>43829</v>
          </cell>
          <cell r="D57" t="str">
            <v>ревизия</v>
          </cell>
          <cell r="E57">
            <v>2732</v>
          </cell>
          <cell r="F57">
            <v>0.5</v>
          </cell>
          <cell r="G57">
            <v>0.5</v>
          </cell>
          <cell r="H57">
            <v>0.5</v>
          </cell>
          <cell r="I57">
            <v>0.5</v>
          </cell>
          <cell r="J57">
            <v>0.5</v>
          </cell>
          <cell r="L57">
            <v>13</v>
          </cell>
          <cell r="M57">
            <v>3</v>
          </cell>
          <cell r="N57">
            <v>17729</v>
          </cell>
        </row>
        <row r="58">
          <cell r="A58">
            <v>30013865</v>
          </cell>
          <cell r="B58">
            <v>43825</v>
          </cell>
          <cell r="C58">
            <v>43829</v>
          </cell>
          <cell r="D58" t="str">
            <v>ревизия</v>
          </cell>
          <cell r="E58">
            <v>2509</v>
          </cell>
          <cell r="F58">
            <v>0.5</v>
          </cell>
          <cell r="G58">
            <v>0.5</v>
          </cell>
          <cell r="H58">
            <v>0.5</v>
          </cell>
          <cell r="I58">
            <v>0.5</v>
          </cell>
          <cell r="J58">
            <v>0.5</v>
          </cell>
          <cell r="L58">
            <v>10</v>
          </cell>
          <cell r="M58">
            <v>1</v>
          </cell>
          <cell r="N58">
            <v>21284</v>
          </cell>
        </row>
        <row r="59">
          <cell r="A59">
            <v>30013868</v>
          </cell>
          <cell r="B59">
            <v>43825</v>
          </cell>
          <cell r="C59">
            <v>43829</v>
          </cell>
          <cell r="D59" t="str">
            <v>ревизия</v>
          </cell>
          <cell r="E59">
            <v>2724</v>
          </cell>
          <cell r="F59">
            <v>0.5</v>
          </cell>
          <cell r="G59">
            <v>0.5</v>
          </cell>
          <cell r="H59">
            <v>0.5</v>
          </cell>
          <cell r="I59">
            <v>0.5</v>
          </cell>
          <cell r="J59">
            <v>0.5</v>
          </cell>
          <cell r="L59">
            <v>12</v>
          </cell>
          <cell r="M59">
            <v>2</v>
          </cell>
          <cell r="N59">
            <v>19301</v>
          </cell>
        </row>
        <row r="60">
          <cell r="A60">
            <v>30013864</v>
          </cell>
          <cell r="B60">
            <v>43825</v>
          </cell>
          <cell r="C60">
            <v>43829</v>
          </cell>
          <cell r="D60" t="str">
            <v>ревизия</v>
          </cell>
          <cell r="E60">
            <v>2702</v>
          </cell>
          <cell r="F60">
            <v>0.5</v>
          </cell>
          <cell r="G60">
            <v>0.5</v>
          </cell>
          <cell r="H60">
            <v>0.5</v>
          </cell>
          <cell r="I60">
            <v>0.5</v>
          </cell>
          <cell r="J60">
            <v>0.5</v>
          </cell>
          <cell r="L60">
            <v>15</v>
          </cell>
          <cell r="M60">
            <v>4</v>
          </cell>
          <cell r="N60">
            <v>18816</v>
          </cell>
        </row>
        <row r="61">
          <cell r="A61">
            <v>30013866</v>
          </cell>
          <cell r="B61">
            <v>43825</v>
          </cell>
          <cell r="C61">
            <v>43829</v>
          </cell>
          <cell r="D61" t="str">
            <v>ревизия</v>
          </cell>
          <cell r="E61">
            <v>2672</v>
          </cell>
          <cell r="F61">
            <v>0.5</v>
          </cell>
          <cell r="G61">
            <v>0.5</v>
          </cell>
          <cell r="H61">
            <v>0.5</v>
          </cell>
          <cell r="I61">
            <v>0.5</v>
          </cell>
          <cell r="J61">
            <v>0.5</v>
          </cell>
          <cell r="L61">
            <v>17</v>
          </cell>
          <cell r="M61">
            <v>5</v>
          </cell>
          <cell r="N61">
            <v>16870</v>
          </cell>
        </row>
        <row r="62">
          <cell r="A62">
            <v>30013870</v>
          </cell>
          <cell r="B62">
            <v>43825</v>
          </cell>
          <cell r="C62">
            <v>43829</v>
          </cell>
          <cell r="D62" t="str">
            <v>ревизия</v>
          </cell>
          <cell r="E62">
            <v>2738</v>
          </cell>
          <cell r="F62">
            <v>0.5</v>
          </cell>
          <cell r="G62">
            <v>0.5</v>
          </cell>
          <cell r="H62">
            <v>0.5</v>
          </cell>
          <cell r="I62">
            <v>0.5</v>
          </cell>
          <cell r="J62">
            <v>0.5</v>
          </cell>
          <cell r="L62">
            <v>18</v>
          </cell>
          <cell r="M62">
            <v>6</v>
          </cell>
          <cell r="N62">
            <v>24284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workbookViewId="0">
      <selection activeCell="D24" sqref="D24"/>
    </sheetView>
  </sheetViews>
  <sheetFormatPr defaultRowHeight="15" x14ac:dyDescent="0.25"/>
  <sheetData>
    <row r="1" spans="1:39" ht="74.25" customHeight="1" x14ac:dyDescent="0.25">
      <c r="A1" t="s">
        <v>91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71</v>
      </c>
      <c r="U1" s="2" t="s">
        <v>72</v>
      </c>
      <c r="V1" s="2" t="s">
        <v>73</v>
      </c>
      <c r="W1" s="2" t="s">
        <v>74</v>
      </c>
      <c r="X1" s="2" t="s">
        <v>75</v>
      </c>
      <c r="Y1" s="2" t="s">
        <v>76</v>
      </c>
      <c r="Z1" s="2" t="s">
        <v>77</v>
      </c>
      <c r="AA1" s="2" t="s">
        <v>78</v>
      </c>
      <c r="AB1" s="2" t="s">
        <v>79</v>
      </c>
      <c r="AC1" s="2" t="s">
        <v>80</v>
      </c>
      <c r="AD1" s="2" t="s">
        <v>81</v>
      </c>
      <c r="AE1" s="2" t="s">
        <v>82</v>
      </c>
      <c r="AF1" s="2" t="s">
        <v>83</v>
      </c>
      <c r="AG1" s="2" t="s">
        <v>84</v>
      </c>
      <c r="AH1" s="2" t="s">
        <v>85</v>
      </c>
      <c r="AI1" s="2" t="s">
        <v>86</v>
      </c>
      <c r="AJ1" s="2" t="s">
        <v>87</v>
      </c>
      <c r="AK1" s="2" t="s">
        <v>88</v>
      </c>
      <c r="AL1" s="3" t="s">
        <v>89</v>
      </c>
      <c r="AM1" s="3" t="s">
        <v>90</v>
      </c>
    </row>
    <row r="2" spans="1:39" x14ac:dyDescent="0.25">
      <c r="A2" s="4">
        <v>18373</v>
      </c>
      <c r="B2" s="1" t="s">
        <v>0</v>
      </c>
      <c r="C2" s="1" t="s">
        <v>1</v>
      </c>
      <c r="D2" s="1" t="s">
        <v>2</v>
      </c>
      <c r="E2" s="1">
        <v>2</v>
      </c>
      <c r="F2" s="1" t="s">
        <v>3</v>
      </c>
      <c r="G2" s="1">
        <v>172.36799999999999</v>
      </c>
      <c r="H2" s="1">
        <v>1575</v>
      </c>
      <c r="I2" s="1">
        <v>8228</v>
      </c>
      <c r="J2" s="1">
        <v>180</v>
      </c>
      <c r="K2" s="1">
        <v>7</v>
      </c>
      <c r="L2" s="1">
        <v>2</v>
      </c>
      <c r="M2" s="1">
        <v>2155</v>
      </c>
      <c r="N2" s="1">
        <v>9</v>
      </c>
      <c r="O2" s="1">
        <v>260</v>
      </c>
      <c r="P2" s="1">
        <v>280</v>
      </c>
      <c r="Q2" s="1">
        <v>100</v>
      </c>
      <c r="R2" s="1" t="s">
        <v>4</v>
      </c>
      <c r="S2" s="1" t="s">
        <v>5</v>
      </c>
      <c r="T2" s="1">
        <v>0.1933</v>
      </c>
      <c r="U2" s="1">
        <v>0.1885</v>
      </c>
      <c r="V2" s="1">
        <v>1.0105999999999999</v>
      </c>
      <c r="W2" s="1">
        <v>3.8999999999999998E-3</v>
      </c>
      <c r="X2" s="1">
        <v>1.12E-2</v>
      </c>
      <c r="Y2" s="1">
        <v>3.3500000000000002E-2</v>
      </c>
      <c r="Z2" s="1">
        <v>5.7000000000000002E-3</v>
      </c>
      <c r="AA2" s="1">
        <v>1.55E-2</v>
      </c>
      <c r="AB2" s="1">
        <v>5.0000000000000001E-4</v>
      </c>
      <c r="AC2" s="1">
        <v>4.0000000000000002E-4</v>
      </c>
      <c r="AD2" s="1">
        <v>5.0000000000000001E-4</v>
      </c>
      <c r="AE2" s="1">
        <v>8.9999999999999998E-4</v>
      </c>
      <c r="AF2" s="1">
        <v>3.0999999999999999E-3</v>
      </c>
      <c r="AG2" s="1">
        <v>2.5000000000000001E-3</v>
      </c>
      <c r="AH2" s="1">
        <v>1.1000000000000001E-3</v>
      </c>
      <c r="AI2" s="1">
        <v>4.7000000000000002E-3</v>
      </c>
      <c r="AJ2" s="1">
        <v>2</v>
      </c>
      <c r="AK2" s="1">
        <v>30013356</v>
      </c>
      <c r="AL2" s="1">
        <f>VLOOKUP(AK2,[1]Лист2!$A$2:$N$62,14,0)</f>
        <v>12149</v>
      </c>
      <c r="AM2" s="1">
        <f t="shared" ref="AM2:AM21" si="0">AL2-I2</f>
        <v>3921</v>
      </c>
    </row>
    <row r="3" spans="1:39" x14ac:dyDescent="0.25">
      <c r="A3" s="4">
        <v>18394</v>
      </c>
      <c r="B3" s="1" t="s">
        <v>6</v>
      </c>
      <c r="C3" s="1" t="s">
        <v>1</v>
      </c>
      <c r="D3" s="1" t="s">
        <v>2</v>
      </c>
      <c r="E3" s="1">
        <v>22</v>
      </c>
      <c r="F3" s="1" t="s">
        <v>7</v>
      </c>
      <c r="G3" s="1">
        <v>166.97200000000001</v>
      </c>
      <c r="H3" s="1">
        <v>1572</v>
      </c>
      <c r="I3" s="1">
        <v>10434</v>
      </c>
      <c r="J3" s="1">
        <v>200</v>
      </c>
      <c r="K3" s="1">
        <v>7</v>
      </c>
      <c r="L3" s="1">
        <v>2</v>
      </c>
      <c r="M3" s="1">
        <v>2155</v>
      </c>
      <c r="N3" s="1">
        <v>9</v>
      </c>
      <c r="O3" s="1">
        <v>290</v>
      </c>
      <c r="P3" s="1">
        <v>350</v>
      </c>
      <c r="Q3" s="1">
        <v>110</v>
      </c>
      <c r="R3" s="1" t="s">
        <v>4</v>
      </c>
      <c r="S3" s="1" t="s">
        <v>8</v>
      </c>
      <c r="T3" s="1">
        <v>0.18770000000000001</v>
      </c>
      <c r="U3" s="1">
        <v>0.2009</v>
      </c>
      <c r="V3" s="1">
        <v>1.2982</v>
      </c>
      <c r="W3" s="1">
        <v>2.2000000000000001E-3</v>
      </c>
      <c r="X3" s="1">
        <v>2.1399999999999999E-2</v>
      </c>
      <c r="Y3" s="1">
        <v>6.2100000000000002E-2</v>
      </c>
      <c r="Z3" s="1">
        <v>1.4999999999999999E-2</v>
      </c>
      <c r="AA3" s="1">
        <v>2.9499999999999998E-2</v>
      </c>
      <c r="AB3" s="1">
        <v>1.1000000000000001E-3</v>
      </c>
      <c r="AC3" s="1">
        <v>1.1999999999999999E-3</v>
      </c>
      <c r="AD3" s="1">
        <v>6.9999999999999999E-4</v>
      </c>
      <c r="AE3" s="1">
        <v>1.1000000000000001E-3</v>
      </c>
      <c r="AF3" s="1">
        <v>4.7000000000000002E-3</v>
      </c>
      <c r="AG3" s="1">
        <v>2.5999999999999999E-3</v>
      </c>
      <c r="AH3" s="1">
        <v>8.9999999999999998E-4</v>
      </c>
      <c r="AI3" s="1">
        <v>7.1999999999999998E-3</v>
      </c>
      <c r="AJ3" s="1">
        <v>1</v>
      </c>
      <c r="AK3" s="1">
        <v>30014141</v>
      </c>
      <c r="AL3" s="1">
        <f>VLOOKUP(AK3,[1]Лист2!$A$2:$N$62,14,0)</f>
        <v>27077</v>
      </c>
      <c r="AM3" s="1">
        <f t="shared" si="0"/>
        <v>16643</v>
      </c>
    </row>
    <row r="4" spans="1:39" x14ac:dyDescent="0.25">
      <c r="A4" s="4">
        <v>18453</v>
      </c>
      <c r="B4" s="1" t="s">
        <v>9</v>
      </c>
      <c r="C4" s="1" t="s">
        <v>1</v>
      </c>
      <c r="D4" s="1" t="s">
        <v>2</v>
      </c>
      <c r="E4" s="1">
        <v>9</v>
      </c>
      <c r="F4" s="1" t="s">
        <v>10</v>
      </c>
      <c r="G4" s="1">
        <v>163.29599999999999</v>
      </c>
      <c r="H4" s="1">
        <v>1568</v>
      </c>
      <c r="I4" s="1">
        <v>9234</v>
      </c>
      <c r="J4" s="1">
        <v>200</v>
      </c>
      <c r="K4" s="1">
        <v>7</v>
      </c>
      <c r="L4" s="1">
        <v>2</v>
      </c>
      <c r="M4" s="1">
        <v>1950</v>
      </c>
      <c r="N4" s="1">
        <v>9</v>
      </c>
      <c r="O4" s="1">
        <v>320</v>
      </c>
      <c r="P4" s="1">
        <v>350</v>
      </c>
      <c r="Q4" s="1">
        <v>110</v>
      </c>
      <c r="R4" s="1" t="s">
        <v>4</v>
      </c>
      <c r="S4" s="1" t="s">
        <v>11</v>
      </c>
      <c r="T4" s="1">
        <v>0.19550000000000001</v>
      </c>
      <c r="U4" s="1">
        <v>0.18440000000000001</v>
      </c>
      <c r="V4" s="1">
        <v>1.0099</v>
      </c>
      <c r="W4" s="1">
        <v>2.2000000000000001E-3</v>
      </c>
      <c r="X4" s="1">
        <v>1.18E-2</v>
      </c>
      <c r="Y4" s="1">
        <v>4.8899999999999999E-2</v>
      </c>
      <c r="Z4" s="1">
        <v>1.55E-2</v>
      </c>
      <c r="AA4" s="1">
        <v>4.0300000000000002E-2</v>
      </c>
      <c r="AB4" s="1">
        <v>1E-3</v>
      </c>
      <c r="AC4" s="1">
        <v>1.6000000000000001E-3</v>
      </c>
      <c r="AD4" s="1">
        <v>5.0000000000000001E-4</v>
      </c>
      <c r="AE4" s="1">
        <v>8.9999999999999998E-4</v>
      </c>
      <c r="AF4" s="1">
        <v>3.3E-3</v>
      </c>
      <c r="AG4" s="1">
        <v>2.5000000000000001E-3</v>
      </c>
      <c r="AH4" s="1">
        <v>8.0000000000000004E-4</v>
      </c>
      <c r="AI4" s="1">
        <v>3.7000000000000002E-3</v>
      </c>
      <c r="AJ4" s="1">
        <v>-2</v>
      </c>
      <c r="AK4" s="1">
        <v>30013864</v>
      </c>
      <c r="AL4" s="1">
        <f>VLOOKUP(AK4,[1]Лист2!$A$2:$N$62,14,0)</f>
        <v>18816</v>
      </c>
      <c r="AM4" s="1">
        <f t="shared" si="0"/>
        <v>9582</v>
      </c>
    </row>
    <row r="5" spans="1:39" x14ac:dyDescent="0.25">
      <c r="A5" s="4">
        <v>18542</v>
      </c>
      <c r="B5" s="1" t="s">
        <v>12</v>
      </c>
      <c r="C5" s="1" t="s">
        <v>1</v>
      </c>
      <c r="D5" s="1" t="s">
        <v>2</v>
      </c>
      <c r="E5" s="1">
        <v>21</v>
      </c>
      <c r="F5" s="1" t="s">
        <v>13</v>
      </c>
      <c r="G5" s="1">
        <v>166.32</v>
      </c>
      <c r="H5" s="1">
        <v>1563</v>
      </c>
      <c r="I5" s="1">
        <v>10416</v>
      </c>
      <c r="J5" s="1">
        <v>200</v>
      </c>
      <c r="K5" s="1">
        <v>7</v>
      </c>
      <c r="L5" s="1">
        <v>2</v>
      </c>
      <c r="M5" s="1">
        <v>2155</v>
      </c>
      <c r="N5" s="1">
        <v>9</v>
      </c>
      <c r="O5" s="1">
        <v>278</v>
      </c>
      <c r="P5" s="1">
        <v>338</v>
      </c>
      <c r="Q5" s="1">
        <v>106</v>
      </c>
      <c r="R5" s="1" t="s">
        <v>4</v>
      </c>
      <c r="S5" s="1" t="s">
        <v>8</v>
      </c>
      <c r="T5" s="1">
        <v>0.19500000000000001</v>
      </c>
      <c r="U5" s="1">
        <v>0.2056</v>
      </c>
      <c r="V5" s="1">
        <v>1.2988</v>
      </c>
      <c r="W5" s="1">
        <v>2.3999999999999998E-3</v>
      </c>
      <c r="X5" s="1">
        <v>1.55E-2</v>
      </c>
      <c r="Y5" s="1">
        <v>6.0900000000000003E-2</v>
      </c>
      <c r="Z5" s="1">
        <v>1.84E-2</v>
      </c>
      <c r="AA5" s="1">
        <v>3.49E-2</v>
      </c>
      <c r="AB5" s="1">
        <v>1.1000000000000001E-3</v>
      </c>
      <c r="AC5" s="1">
        <v>2E-3</v>
      </c>
      <c r="AD5" s="1">
        <v>6.9999999999999999E-4</v>
      </c>
      <c r="AE5" s="1">
        <v>1.1000000000000001E-3</v>
      </c>
      <c r="AF5" s="1">
        <v>4.4999999999999997E-3</v>
      </c>
      <c r="AG5" s="1">
        <v>2.5999999999999999E-3</v>
      </c>
      <c r="AH5" s="1">
        <v>8.0000000000000004E-4</v>
      </c>
      <c r="AI5" s="1">
        <v>6.7999999999999996E-3</v>
      </c>
      <c r="AJ5" s="1">
        <v>1</v>
      </c>
      <c r="AK5" s="1">
        <v>30013359</v>
      </c>
      <c r="AL5" s="1">
        <f>VLOOKUP(AK5,[1]Лист2!$A$2:$N$62,14,0)</f>
        <v>45899</v>
      </c>
      <c r="AM5" s="1">
        <f t="shared" si="0"/>
        <v>35483</v>
      </c>
    </row>
    <row r="6" spans="1:39" x14ac:dyDescent="0.25">
      <c r="A6" s="4">
        <v>18811</v>
      </c>
      <c r="B6" s="1" t="s">
        <v>14</v>
      </c>
      <c r="C6" s="1" t="s">
        <v>1</v>
      </c>
      <c r="D6" s="1" t="s">
        <v>2</v>
      </c>
      <c r="E6" s="1">
        <v>61</v>
      </c>
      <c r="F6" s="1" t="s">
        <v>15</v>
      </c>
      <c r="G6" s="1">
        <v>170.983</v>
      </c>
      <c r="H6" s="1">
        <v>1563</v>
      </c>
      <c r="I6" s="1">
        <v>3525</v>
      </c>
      <c r="J6" s="1">
        <v>200</v>
      </c>
      <c r="K6" s="1">
        <v>13</v>
      </c>
      <c r="L6" s="1">
        <v>2</v>
      </c>
      <c r="M6" s="1">
        <v>2155</v>
      </c>
      <c r="N6" s="1">
        <v>9</v>
      </c>
      <c r="O6" s="1">
        <v>320</v>
      </c>
      <c r="P6" s="1">
        <v>350</v>
      </c>
      <c r="Q6" s="1">
        <v>110</v>
      </c>
      <c r="R6" s="1" t="s">
        <v>4</v>
      </c>
      <c r="S6" s="1" t="s">
        <v>16</v>
      </c>
      <c r="T6" s="1">
        <v>0.1893</v>
      </c>
      <c r="U6" s="1">
        <v>0.159</v>
      </c>
      <c r="V6" s="1">
        <v>0.5161</v>
      </c>
      <c r="W6" s="1">
        <v>3.3999999999999998E-3</v>
      </c>
      <c r="X6" s="1">
        <v>1.44E-2</v>
      </c>
      <c r="Y6" s="1">
        <v>3.56E-2</v>
      </c>
      <c r="Z6" s="1">
        <v>1.7100000000000001E-2</v>
      </c>
      <c r="AA6" s="1">
        <v>4.2299999999999997E-2</v>
      </c>
      <c r="AB6" s="1">
        <v>1.4E-3</v>
      </c>
      <c r="AC6" s="1">
        <v>2.3E-3</v>
      </c>
      <c r="AD6" s="1">
        <v>2.9999999999999997E-4</v>
      </c>
      <c r="AE6" s="1">
        <v>8.0000000000000004E-4</v>
      </c>
      <c r="AF6" s="1">
        <v>1.8E-3</v>
      </c>
      <c r="AG6" s="1">
        <v>2.8999999999999998E-3</v>
      </c>
      <c r="AH6" s="1">
        <v>1.1000000000000001E-3</v>
      </c>
      <c r="AI6" s="1">
        <v>6.6E-3</v>
      </c>
      <c r="AJ6" s="1">
        <v>2</v>
      </c>
      <c r="AK6" s="1">
        <v>30014809</v>
      </c>
      <c r="AL6" s="1">
        <f>VLOOKUP(AK6,[1]Лист2!$A$2:$N$62,14,0)</f>
        <v>32558</v>
      </c>
      <c r="AM6" s="1">
        <f t="shared" si="0"/>
        <v>29033</v>
      </c>
    </row>
    <row r="7" spans="1:39" x14ac:dyDescent="0.25">
      <c r="A7" s="4">
        <v>18921</v>
      </c>
      <c r="B7" s="1" t="s">
        <v>17</v>
      </c>
      <c r="C7" s="1" t="s">
        <v>18</v>
      </c>
      <c r="D7" s="1" t="s">
        <v>19</v>
      </c>
      <c r="E7" s="1">
        <v>26</v>
      </c>
      <c r="F7" s="1" t="s">
        <v>20</v>
      </c>
      <c r="G7" s="1">
        <v>188.9</v>
      </c>
      <c r="H7" s="1">
        <v>1550</v>
      </c>
      <c r="I7" s="1">
        <v>3104</v>
      </c>
      <c r="J7" s="1">
        <v>200</v>
      </c>
      <c r="K7" s="1">
        <v>7</v>
      </c>
      <c r="L7" s="1">
        <v>2</v>
      </c>
      <c r="M7" s="1">
        <v>2155</v>
      </c>
      <c r="N7" s="1">
        <v>9</v>
      </c>
      <c r="O7" s="1">
        <v>242</v>
      </c>
      <c r="P7" s="1">
        <v>260</v>
      </c>
      <c r="Q7" s="1">
        <v>90</v>
      </c>
      <c r="R7" s="1" t="s">
        <v>4</v>
      </c>
      <c r="S7" s="1" t="s">
        <v>8</v>
      </c>
      <c r="T7" s="1">
        <v>0.28589999999999999</v>
      </c>
      <c r="U7" s="1">
        <v>0.63039999999999996</v>
      </c>
      <c r="V7" s="1">
        <v>1.5545</v>
      </c>
      <c r="W7" s="1">
        <v>9.4000000000000004E-3</v>
      </c>
      <c r="X7" s="1">
        <v>2.41E-2</v>
      </c>
      <c r="Y7" s="1">
        <v>4.0599999999999997E-2</v>
      </c>
      <c r="Z7" s="1">
        <v>2.1000000000000001E-2</v>
      </c>
      <c r="AA7" s="1">
        <v>0.04</v>
      </c>
      <c r="AB7" s="1">
        <v>1.6000000000000001E-3</v>
      </c>
      <c r="AC7" s="1">
        <v>2.5999999999999999E-3</v>
      </c>
      <c r="AD7" s="1">
        <v>5.0000000000000001E-4</v>
      </c>
      <c r="AE7" s="1">
        <v>2.0999999999999999E-3</v>
      </c>
      <c r="AF7" s="1">
        <v>4.8999999999999998E-3</v>
      </c>
      <c r="AG7" s="1">
        <v>4.7999999999999996E-3</v>
      </c>
      <c r="AH7" s="1">
        <v>1.1999999999999999E-3</v>
      </c>
      <c r="AI7" s="1">
        <v>8.8999999999999999E-3</v>
      </c>
      <c r="AJ7" s="1">
        <v>5</v>
      </c>
      <c r="AK7" s="1">
        <v>30014821</v>
      </c>
      <c r="AL7" s="1">
        <f>VLOOKUP(AK7,[1]Лист2!$A$2:$N$62,14,0)</f>
        <v>35982</v>
      </c>
      <c r="AM7" s="1">
        <f t="shared" si="0"/>
        <v>32878</v>
      </c>
    </row>
    <row r="8" spans="1:39" x14ac:dyDescent="0.25">
      <c r="A8" s="4">
        <v>19052</v>
      </c>
      <c r="B8" s="1" t="s">
        <v>21</v>
      </c>
      <c r="C8" s="1" t="s">
        <v>1</v>
      </c>
      <c r="D8" s="1" t="s">
        <v>2</v>
      </c>
      <c r="E8" s="1">
        <v>52</v>
      </c>
      <c r="F8" s="1" t="s">
        <v>22</v>
      </c>
      <c r="G8" s="1">
        <v>177.11600000000001</v>
      </c>
      <c r="H8" s="1">
        <v>1567</v>
      </c>
      <c r="I8" s="1">
        <v>7145</v>
      </c>
      <c r="J8" s="1">
        <v>200</v>
      </c>
      <c r="K8" s="1">
        <v>13</v>
      </c>
      <c r="L8" s="1">
        <v>2</v>
      </c>
      <c r="M8" s="1">
        <v>2155</v>
      </c>
      <c r="N8" s="1">
        <v>9</v>
      </c>
      <c r="O8" s="1">
        <v>320</v>
      </c>
      <c r="P8" s="1">
        <v>380</v>
      </c>
      <c r="Q8" s="1">
        <v>130</v>
      </c>
      <c r="R8" s="1" t="s">
        <v>4</v>
      </c>
      <c r="S8" s="1" t="s">
        <v>8</v>
      </c>
      <c r="T8" s="1">
        <v>0.192</v>
      </c>
      <c r="U8" s="1">
        <v>0.14349999999999999</v>
      </c>
      <c r="V8" s="1">
        <v>0.5071</v>
      </c>
      <c r="W8" s="1">
        <v>6.0000000000000001E-3</v>
      </c>
      <c r="X8" s="1">
        <v>1.15E-2</v>
      </c>
      <c r="Y8" s="1">
        <v>4.1000000000000002E-2</v>
      </c>
      <c r="Z8" s="1">
        <v>8.9999999999999993E-3</v>
      </c>
      <c r="AA8" s="1">
        <v>1.7999999999999999E-2</v>
      </c>
      <c r="AB8" s="1">
        <v>5.9999999999999995E-4</v>
      </c>
      <c r="AC8" s="1">
        <v>2.0999999999999999E-3</v>
      </c>
      <c r="AD8" s="1">
        <v>4.0000000000000002E-4</v>
      </c>
      <c r="AE8" s="1">
        <v>6.9999999999999999E-4</v>
      </c>
      <c r="AF8" s="1">
        <v>2.2000000000000001E-3</v>
      </c>
      <c r="AG8" s="1">
        <v>3.3E-3</v>
      </c>
      <c r="AH8" s="1">
        <v>8.9999999999999998E-4</v>
      </c>
      <c r="AI8" s="1">
        <v>6.1000000000000004E-3</v>
      </c>
      <c r="AJ8" s="1">
        <v>-1</v>
      </c>
      <c r="AK8" s="1">
        <v>30014809</v>
      </c>
      <c r="AL8" s="1">
        <f>VLOOKUP(AK8,[1]Лист2!$A$2:$N$62,14,0)</f>
        <v>32558</v>
      </c>
      <c r="AM8" s="1">
        <f t="shared" si="0"/>
        <v>25413</v>
      </c>
    </row>
    <row r="9" spans="1:39" x14ac:dyDescent="0.25">
      <c r="A9" s="4">
        <v>19150</v>
      </c>
      <c r="B9" s="1" t="s">
        <v>23</v>
      </c>
      <c r="C9" s="1" t="s">
        <v>1</v>
      </c>
      <c r="D9" s="1" t="s">
        <v>2</v>
      </c>
      <c r="E9" s="1">
        <v>43</v>
      </c>
      <c r="F9" s="1" t="s">
        <v>24</v>
      </c>
      <c r="G9" s="1">
        <v>171.56200000000001</v>
      </c>
      <c r="H9" s="1">
        <v>1565</v>
      </c>
      <c r="I9" s="1">
        <v>5843</v>
      </c>
      <c r="J9" s="1">
        <v>200</v>
      </c>
      <c r="K9" s="1">
        <v>7</v>
      </c>
      <c r="L9" s="1">
        <v>2</v>
      </c>
      <c r="M9" s="1">
        <v>2155</v>
      </c>
      <c r="N9" s="1">
        <v>9</v>
      </c>
      <c r="O9" s="1">
        <v>320</v>
      </c>
      <c r="P9" s="1">
        <v>350</v>
      </c>
      <c r="Q9" s="1">
        <v>110</v>
      </c>
      <c r="R9" s="1"/>
      <c r="S9" s="1"/>
      <c r="T9" s="1">
        <v>0.19639999999999999</v>
      </c>
      <c r="U9" s="1">
        <v>0.1862</v>
      </c>
      <c r="V9" s="1">
        <v>0.72899999999999998</v>
      </c>
      <c r="W9" s="1">
        <v>6.4999999999999997E-3</v>
      </c>
      <c r="X9" s="1">
        <v>1.5900000000000001E-2</v>
      </c>
      <c r="Y9" s="1">
        <v>4.6600000000000003E-2</v>
      </c>
      <c r="Z9" s="1">
        <v>2.2700000000000001E-2</v>
      </c>
      <c r="AA9" s="1">
        <v>4.0399999999999998E-2</v>
      </c>
      <c r="AB9" s="1">
        <v>1.1999999999999999E-3</v>
      </c>
      <c r="AC9" s="1">
        <v>3.0000000000000001E-3</v>
      </c>
      <c r="AD9" s="1">
        <v>2.9999999999999997E-4</v>
      </c>
      <c r="AE9" s="1">
        <v>1E-3</v>
      </c>
      <c r="AF9" s="1">
        <v>2.3999999999999998E-3</v>
      </c>
      <c r="AG9" s="1">
        <v>2.8999999999999998E-3</v>
      </c>
      <c r="AH9" s="1">
        <v>1E-3</v>
      </c>
      <c r="AI9" s="1">
        <v>6.1999999999999998E-3</v>
      </c>
      <c r="AJ9" s="1">
        <v>2</v>
      </c>
      <c r="AK9" s="1">
        <v>30014815</v>
      </c>
      <c r="AL9" s="1">
        <f>VLOOKUP(AK9,[1]Лист2!$A$2:$N$62,14,0)</f>
        <v>43449</v>
      </c>
      <c r="AM9" s="1">
        <f t="shared" si="0"/>
        <v>37606</v>
      </c>
    </row>
    <row r="10" spans="1:39" x14ac:dyDescent="0.25">
      <c r="A10" s="4">
        <v>19276</v>
      </c>
      <c r="B10" s="1" t="s">
        <v>25</v>
      </c>
      <c r="C10" s="1" t="s">
        <v>1</v>
      </c>
      <c r="D10" s="1" t="s">
        <v>2</v>
      </c>
      <c r="E10" s="1">
        <v>50</v>
      </c>
      <c r="F10" s="1" t="s">
        <v>26</v>
      </c>
      <c r="G10" s="1">
        <v>172.988</v>
      </c>
      <c r="H10" s="1">
        <v>1566</v>
      </c>
      <c r="I10" s="1">
        <v>10654</v>
      </c>
      <c r="J10" s="1">
        <v>200</v>
      </c>
      <c r="K10" s="1">
        <v>13</v>
      </c>
      <c r="L10" s="1">
        <v>2</v>
      </c>
      <c r="M10" s="1">
        <v>2155</v>
      </c>
      <c r="N10" s="1">
        <v>9</v>
      </c>
      <c r="O10" s="1">
        <v>320</v>
      </c>
      <c r="P10" s="1">
        <v>350</v>
      </c>
      <c r="Q10" s="1">
        <v>110</v>
      </c>
      <c r="R10" s="1" t="s">
        <v>4</v>
      </c>
      <c r="S10" s="1" t="s">
        <v>8</v>
      </c>
      <c r="T10" s="1">
        <v>0.1847</v>
      </c>
      <c r="U10" s="1">
        <v>0.14299999999999999</v>
      </c>
      <c r="V10" s="1">
        <v>0.5222</v>
      </c>
      <c r="W10" s="1">
        <v>2E-3</v>
      </c>
      <c r="X10" s="1">
        <v>2.1000000000000001E-2</v>
      </c>
      <c r="Y10" s="1">
        <v>4.3499999999999997E-2</v>
      </c>
      <c r="Z10" s="1">
        <v>1.8700000000000001E-2</v>
      </c>
      <c r="AA10" s="1">
        <v>3.8899999999999997E-2</v>
      </c>
      <c r="AB10" s="1">
        <v>1.1999999999999999E-3</v>
      </c>
      <c r="AC10" s="1">
        <v>2.5999999999999999E-3</v>
      </c>
      <c r="AD10" s="1">
        <v>2.9999999999999997E-4</v>
      </c>
      <c r="AE10" s="1">
        <v>8.9999999999999998E-4</v>
      </c>
      <c r="AF10" s="1">
        <v>1.9E-3</v>
      </c>
      <c r="AG10" s="1">
        <v>3.0999999999999999E-3</v>
      </c>
      <c r="AH10" s="1">
        <v>5.9999999999999995E-4</v>
      </c>
      <c r="AI10" s="1">
        <v>7.0000000000000001E-3</v>
      </c>
      <c r="AJ10" s="1">
        <v>-2</v>
      </c>
      <c r="AK10" s="1">
        <v>30014809</v>
      </c>
      <c r="AL10" s="1">
        <f>VLOOKUP(AK10,[1]Лист2!$A$2:$N$62,14,0)</f>
        <v>32558</v>
      </c>
      <c r="AM10" s="1">
        <f t="shared" si="0"/>
        <v>21904</v>
      </c>
    </row>
    <row r="11" spans="1:39" x14ac:dyDescent="0.25">
      <c r="A11" s="4">
        <v>19397</v>
      </c>
      <c r="B11" s="1" t="s">
        <v>27</v>
      </c>
      <c r="C11" s="1" t="s">
        <v>1</v>
      </c>
      <c r="D11" s="1" t="s">
        <v>2</v>
      </c>
      <c r="E11" s="1">
        <v>22</v>
      </c>
      <c r="F11" s="1" t="s">
        <v>28</v>
      </c>
      <c r="G11" s="1">
        <v>163.59200000000001</v>
      </c>
      <c r="H11" s="1">
        <v>1569</v>
      </c>
      <c r="I11" s="1">
        <v>11234</v>
      </c>
      <c r="J11" s="1">
        <v>200</v>
      </c>
      <c r="K11" s="1">
        <v>7</v>
      </c>
      <c r="L11" s="1">
        <v>2</v>
      </c>
      <c r="M11" s="1">
        <v>2155</v>
      </c>
      <c r="N11" s="1">
        <v>9</v>
      </c>
      <c r="O11" s="1">
        <v>290</v>
      </c>
      <c r="P11" s="1">
        <v>350</v>
      </c>
      <c r="Q11" s="1">
        <v>110</v>
      </c>
      <c r="R11" s="1" t="s">
        <v>4</v>
      </c>
      <c r="S11" s="1" t="s">
        <v>8</v>
      </c>
      <c r="T11" s="1">
        <v>0.19589999999999999</v>
      </c>
      <c r="U11" s="1">
        <v>0.18379999999999999</v>
      </c>
      <c r="V11" s="1">
        <v>0.96630000000000005</v>
      </c>
      <c r="W11" s="1">
        <v>3.3999999999999998E-3</v>
      </c>
      <c r="X11" s="1">
        <v>2.0500000000000001E-2</v>
      </c>
      <c r="Y11" s="1">
        <v>5.4300000000000001E-2</v>
      </c>
      <c r="Z11" s="1">
        <v>1.89E-2</v>
      </c>
      <c r="AA11" s="1">
        <v>4.3200000000000002E-2</v>
      </c>
      <c r="AB11" s="1">
        <v>1E-3</v>
      </c>
      <c r="AC11" s="1">
        <v>2.8E-3</v>
      </c>
      <c r="AD11" s="1">
        <v>5.0000000000000001E-4</v>
      </c>
      <c r="AE11" s="1">
        <v>1.1000000000000001E-3</v>
      </c>
      <c r="AF11" s="1">
        <v>3.0999999999999999E-3</v>
      </c>
      <c r="AG11" s="1">
        <v>2.3E-3</v>
      </c>
      <c r="AH11" s="1">
        <v>6.9999999999999999E-4</v>
      </c>
      <c r="AI11" s="1">
        <v>7.7000000000000002E-3</v>
      </c>
      <c r="AJ11" s="1">
        <v>2</v>
      </c>
      <c r="AK11" s="1">
        <v>30014809</v>
      </c>
      <c r="AL11" s="1">
        <f>VLOOKUP(AK11,[1]Лист2!$A$2:$N$62,14,0)</f>
        <v>32558</v>
      </c>
      <c r="AM11" s="1">
        <f t="shared" si="0"/>
        <v>21324</v>
      </c>
    </row>
    <row r="12" spans="1:39" x14ac:dyDescent="0.25">
      <c r="A12" s="4">
        <v>19499</v>
      </c>
      <c r="B12" s="1" t="s">
        <v>29</v>
      </c>
      <c r="C12" s="1" t="s">
        <v>1</v>
      </c>
      <c r="D12" s="1" t="s">
        <v>2</v>
      </c>
      <c r="E12" s="1">
        <v>47</v>
      </c>
      <c r="F12" s="1" t="s">
        <v>30</v>
      </c>
      <c r="G12" s="1">
        <v>171.08699999999999</v>
      </c>
      <c r="H12" s="1">
        <v>1579</v>
      </c>
      <c r="I12" s="1">
        <v>9993</v>
      </c>
      <c r="J12" s="1">
        <v>200</v>
      </c>
      <c r="K12" s="1">
        <v>13</v>
      </c>
      <c r="L12" s="1">
        <v>2</v>
      </c>
      <c r="M12" s="1">
        <v>2150</v>
      </c>
      <c r="N12" s="1">
        <v>9</v>
      </c>
      <c r="O12" s="1">
        <v>320</v>
      </c>
      <c r="P12" s="1">
        <v>350</v>
      </c>
      <c r="Q12" s="1">
        <v>110</v>
      </c>
      <c r="R12" s="1" t="s">
        <v>4</v>
      </c>
      <c r="S12" s="1" t="s">
        <v>8</v>
      </c>
      <c r="T12" s="1">
        <v>0.1794</v>
      </c>
      <c r="U12" s="1">
        <v>0.15770000000000001</v>
      </c>
      <c r="V12" s="1">
        <v>0.54020000000000001</v>
      </c>
      <c r="W12" s="1">
        <v>6.8999999999999999E-3</v>
      </c>
      <c r="X12" s="1">
        <v>1.3599999999999999E-2</v>
      </c>
      <c r="Y12" s="1">
        <v>4.7899999999999998E-2</v>
      </c>
      <c r="Z12" s="1">
        <v>2.3699999999999999E-2</v>
      </c>
      <c r="AA12" s="1">
        <v>4.2700000000000002E-2</v>
      </c>
      <c r="AB12" s="1">
        <v>1.1000000000000001E-3</v>
      </c>
      <c r="AC12" s="1">
        <v>3.7000000000000002E-3</v>
      </c>
      <c r="AD12" s="1">
        <v>2.0000000000000001E-4</v>
      </c>
      <c r="AE12" s="1">
        <v>8.0000000000000004E-4</v>
      </c>
      <c r="AF12" s="1">
        <v>2.2000000000000001E-3</v>
      </c>
      <c r="AG12" s="1">
        <v>2E-3</v>
      </c>
      <c r="AH12" s="1">
        <v>3.0000000000000001E-3</v>
      </c>
      <c r="AI12" s="1">
        <v>6.4000000000000003E-3</v>
      </c>
      <c r="AJ12" s="1">
        <v>1</v>
      </c>
      <c r="AK12" s="1">
        <v>30014811</v>
      </c>
      <c r="AL12" s="1">
        <f>VLOOKUP(AK12,[1]Лист2!$A$2:$N$62,14,0)</f>
        <v>11111</v>
      </c>
      <c r="AM12" s="1">
        <f t="shared" si="0"/>
        <v>1118</v>
      </c>
    </row>
    <row r="13" spans="1:39" x14ac:dyDescent="0.25">
      <c r="A13" s="4">
        <v>19618</v>
      </c>
      <c r="B13" s="1" t="s">
        <v>31</v>
      </c>
      <c r="C13" s="1" t="s">
        <v>1</v>
      </c>
      <c r="D13" s="1" t="s">
        <v>2</v>
      </c>
      <c r="E13" s="1">
        <v>31</v>
      </c>
      <c r="F13" s="1" t="s">
        <v>32</v>
      </c>
      <c r="G13" s="1">
        <v>167.11799999999999</v>
      </c>
      <c r="H13" s="1">
        <v>1563</v>
      </c>
      <c r="I13" s="1">
        <v>3336</v>
      </c>
      <c r="J13" s="1">
        <v>200</v>
      </c>
      <c r="K13" s="1">
        <v>7</v>
      </c>
      <c r="L13" s="1">
        <v>1</v>
      </c>
      <c r="M13" s="1">
        <v>2155</v>
      </c>
      <c r="N13" s="1">
        <v>9</v>
      </c>
      <c r="O13" s="1">
        <v>320</v>
      </c>
      <c r="P13" s="1">
        <v>350</v>
      </c>
      <c r="Q13" s="1">
        <v>110</v>
      </c>
      <c r="R13" s="1" t="s">
        <v>4</v>
      </c>
      <c r="S13" s="1" t="s">
        <v>8</v>
      </c>
      <c r="T13" s="1">
        <v>0.1943</v>
      </c>
      <c r="U13" s="1">
        <v>0.18179999999999999</v>
      </c>
      <c r="V13" s="1">
        <v>1.0145999999999999</v>
      </c>
      <c r="W13" s="1">
        <v>1.1299999999999999E-2</v>
      </c>
      <c r="X13" s="1">
        <v>1.5800000000000002E-2</v>
      </c>
      <c r="Y13" s="1">
        <v>5.0200000000000002E-2</v>
      </c>
      <c r="Z13" s="1">
        <v>1.9199999999999998E-2</v>
      </c>
      <c r="AA13" s="1">
        <v>5.3100000000000001E-2</v>
      </c>
      <c r="AB13" s="1">
        <v>8.9999999999999998E-4</v>
      </c>
      <c r="AC13" s="1">
        <v>3.0000000000000001E-3</v>
      </c>
      <c r="AD13" s="1">
        <v>5.0000000000000001E-4</v>
      </c>
      <c r="AE13" s="1">
        <v>8.9999999999999998E-4</v>
      </c>
      <c r="AF13" s="1">
        <v>3.2000000000000002E-3</v>
      </c>
      <c r="AG13" s="1">
        <v>2.3E-3</v>
      </c>
      <c r="AH13" s="1">
        <v>8.0000000000000004E-4</v>
      </c>
      <c r="AI13" s="1">
        <v>5.7000000000000002E-3</v>
      </c>
      <c r="AJ13" s="1">
        <v>-1</v>
      </c>
      <c r="AK13" s="1">
        <v>30014824</v>
      </c>
      <c r="AL13" s="1">
        <f>VLOOKUP(AK13,[1]Лист2!$A$2:$N$62,14,0)</f>
        <v>42235</v>
      </c>
      <c r="AM13" s="1">
        <f t="shared" si="0"/>
        <v>38899</v>
      </c>
    </row>
    <row r="14" spans="1:39" x14ac:dyDescent="0.25">
      <c r="A14" s="4">
        <v>19740</v>
      </c>
      <c r="B14" s="1" t="s">
        <v>33</v>
      </c>
      <c r="C14" s="1" t="s">
        <v>1</v>
      </c>
      <c r="D14" s="1" t="s">
        <v>2</v>
      </c>
      <c r="E14" s="1">
        <v>58</v>
      </c>
      <c r="F14" s="1" t="s">
        <v>34</v>
      </c>
      <c r="G14" s="1">
        <v>171.797</v>
      </c>
      <c r="H14" s="1">
        <v>1572</v>
      </c>
      <c r="I14" s="1">
        <v>6398</v>
      </c>
      <c r="J14" s="1">
        <v>200</v>
      </c>
      <c r="K14" s="1">
        <v>7</v>
      </c>
      <c r="L14" s="1">
        <v>2</v>
      </c>
      <c r="M14" s="1">
        <v>2155</v>
      </c>
      <c r="N14" s="1">
        <v>9</v>
      </c>
      <c r="O14" s="1">
        <v>320</v>
      </c>
      <c r="P14" s="1">
        <v>350</v>
      </c>
      <c r="Q14" s="1">
        <v>110</v>
      </c>
      <c r="R14" s="1" t="s">
        <v>4</v>
      </c>
      <c r="S14" s="1" t="s">
        <v>8</v>
      </c>
      <c r="T14" s="1">
        <v>0.18720000000000001</v>
      </c>
      <c r="U14" s="1">
        <v>0.14860000000000001</v>
      </c>
      <c r="V14" s="1">
        <v>0.51029999999999998</v>
      </c>
      <c r="W14" s="1">
        <v>1.3100000000000001E-2</v>
      </c>
      <c r="X14" s="1">
        <v>1.0500000000000001E-2</v>
      </c>
      <c r="Y14" s="1">
        <v>5.2900000000000003E-2</v>
      </c>
      <c r="Z14" s="1">
        <v>1.6899999999999998E-2</v>
      </c>
      <c r="AA14" s="1">
        <v>3.8300000000000001E-2</v>
      </c>
      <c r="AB14" s="1">
        <v>8.9999999999999998E-4</v>
      </c>
      <c r="AC14" s="1">
        <v>2.8999999999999998E-3</v>
      </c>
      <c r="AD14" s="1">
        <v>2.9999999999999997E-4</v>
      </c>
      <c r="AE14" s="1">
        <v>6.9999999999999999E-4</v>
      </c>
      <c r="AF14" s="1">
        <v>1.8E-3</v>
      </c>
      <c r="AG14" s="1">
        <v>2.0999999999999999E-3</v>
      </c>
      <c r="AH14" s="1">
        <v>8.9999999999999998E-4</v>
      </c>
      <c r="AI14" s="1">
        <v>7.4000000000000003E-3</v>
      </c>
      <c r="AJ14" s="1">
        <v>1</v>
      </c>
      <c r="AK14" s="1">
        <v>30014825</v>
      </c>
      <c r="AL14" s="1">
        <f>VLOOKUP(AK14,[1]Лист2!$A$2:$N$62,14,0)</f>
        <v>29384</v>
      </c>
      <c r="AM14" s="1">
        <f t="shared" si="0"/>
        <v>22986</v>
      </c>
    </row>
    <row r="15" spans="1:39" x14ac:dyDescent="0.25">
      <c r="A15" s="4">
        <v>19933</v>
      </c>
      <c r="B15" s="1" t="s">
        <v>35</v>
      </c>
      <c r="C15" s="1" t="s">
        <v>1</v>
      </c>
      <c r="D15" s="1" t="s">
        <v>2</v>
      </c>
      <c r="E15" s="1">
        <v>28</v>
      </c>
      <c r="F15" s="1" t="s">
        <v>36</v>
      </c>
      <c r="G15" s="1">
        <v>173.875</v>
      </c>
      <c r="H15" s="1">
        <v>1577</v>
      </c>
      <c r="I15" s="1">
        <v>13750</v>
      </c>
      <c r="J15" s="1">
        <v>200</v>
      </c>
      <c r="K15" s="1">
        <v>13</v>
      </c>
      <c r="L15" s="1">
        <v>2</v>
      </c>
      <c r="M15" s="1">
        <v>2155</v>
      </c>
      <c r="N15" s="1">
        <v>9</v>
      </c>
      <c r="O15" s="1">
        <v>320</v>
      </c>
      <c r="P15" s="1">
        <v>350</v>
      </c>
      <c r="Q15" s="1">
        <v>120</v>
      </c>
      <c r="R15" s="1" t="s">
        <v>4</v>
      </c>
      <c r="S15" s="1" t="s">
        <v>8</v>
      </c>
      <c r="T15" s="1">
        <v>0.20050000000000001</v>
      </c>
      <c r="U15" s="1">
        <v>0.1535</v>
      </c>
      <c r="V15" s="1">
        <v>0.51139999999999997</v>
      </c>
      <c r="W15" s="1">
        <v>5.1000000000000004E-3</v>
      </c>
      <c r="X15" s="1">
        <v>1.7500000000000002E-2</v>
      </c>
      <c r="Y15" s="1">
        <v>5.8099999999999999E-2</v>
      </c>
      <c r="Z15" s="1">
        <v>2.01E-2</v>
      </c>
      <c r="AA15" s="1">
        <v>4.9599999999999998E-2</v>
      </c>
      <c r="AB15" s="1">
        <v>1E-3</v>
      </c>
      <c r="AC15" s="1">
        <v>4.1000000000000003E-3</v>
      </c>
      <c r="AD15" s="1">
        <v>5.0000000000000001E-4</v>
      </c>
      <c r="AE15" s="1">
        <v>8.9999999999999998E-4</v>
      </c>
      <c r="AF15" s="1">
        <v>2.3E-3</v>
      </c>
      <c r="AG15" s="1">
        <v>2.3999999999999998E-3</v>
      </c>
      <c r="AH15" s="1">
        <v>1.2999999999999999E-3</v>
      </c>
      <c r="AI15" s="1">
        <v>7.0000000000000001E-3</v>
      </c>
      <c r="AJ15" s="1">
        <v>1</v>
      </c>
      <c r="AK15" s="1">
        <v>30014816</v>
      </c>
      <c r="AL15" s="1">
        <f>VLOOKUP(AK15,[1]Лист2!$A$2:$N$62,14,0)</f>
        <v>36006</v>
      </c>
      <c r="AM15" s="1">
        <f t="shared" si="0"/>
        <v>22256</v>
      </c>
    </row>
    <row r="16" spans="1:39" x14ac:dyDescent="0.25">
      <c r="A16" s="4">
        <v>20110</v>
      </c>
      <c r="B16" s="1" t="s">
        <v>37</v>
      </c>
      <c r="C16" s="1" t="s">
        <v>1</v>
      </c>
      <c r="D16" s="1" t="s">
        <v>2</v>
      </c>
      <c r="E16" s="1">
        <v>38</v>
      </c>
      <c r="F16" s="1" t="s">
        <v>38</v>
      </c>
      <c r="G16" s="1">
        <v>169.333</v>
      </c>
      <c r="H16" s="1">
        <v>1575</v>
      </c>
      <c r="I16" s="1">
        <v>13679</v>
      </c>
      <c r="J16" s="1">
        <v>200</v>
      </c>
      <c r="K16" s="1">
        <v>13</v>
      </c>
      <c r="L16" s="1">
        <v>2</v>
      </c>
      <c r="M16" s="1">
        <v>2155</v>
      </c>
      <c r="N16" s="1">
        <v>9</v>
      </c>
      <c r="O16" s="1">
        <v>320</v>
      </c>
      <c r="P16" s="1">
        <v>350</v>
      </c>
      <c r="Q16" s="1">
        <v>110</v>
      </c>
      <c r="R16" s="1" t="s">
        <v>4</v>
      </c>
      <c r="S16" s="1" t="s">
        <v>8</v>
      </c>
      <c r="T16" s="1">
        <v>0.18509999999999999</v>
      </c>
      <c r="U16" s="1">
        <v>0.14580000000000001</v>
      </c>
      <c r="V16" s="1">
        <v>0.51339999999999997</v>
      </c>
      <c r="W16" s="1">
        <v>1.0500000000000001E-2</v>
      </c>
      <c r="X16" s="1">
        <v>1.9699999999999999E-2</v>
      </c>
      <c r="Y16" s="1">
        <v>4.9799999999999997E-2</v>
      </c>
      <c r="Z16" s="1">
        <v>2.5999999999999999E-2</v>
      </c>
      <c r="AA16" s="1">
        <v>3.9E-2</v>
      </c>
      <c r="AB16" s="1">
        <v>1E-3</v>
      </c>
      <c r="AC16" s="1">
        <v>3.7000000000000002E-3</v>
      </c>
      <c r="AD16" s="1">
        <v>4.0000000000000002E-4</v>
      </c>
      <c r="AE16" s="1">
        <v>8.9999999999999998E-4</v>
      </c>
      <c r="AF16" s="1">
        <v>2.2000000000000001E-3</v>
      </c>
      <c r="AG16" s="1">
        <v>2.2000000000000001E-3</v>
      </c>
      <c r="AH16" s="1">
        <v>1.2999999999999999E-3</v>
      </c>
      <c r="AI16" s="1">
        <v>5.7999999999999996E-3</v>
      </c>
      <c r="AJ16" s="1">
        <v>5</v>
      </c>
      <c r="AK16" s="1">
        <v>30014815</v>
      </c>
      <c r="AL16" s="1">
        <f>VLOOKUP(AK16,[1]Лист2!$A$2:$N$62,14,0)</f>
        <v>43449</v>
      </c>
      <c r="AM16" s="1">
        <f t="shared" si="0"/>
        <v>29770</v>
      </c>
    </row>
    <row r="17" spans="1:39" x14ac:dyDescent="0.25">
      <c r="A17" s="4">
        <v>20290</v>
      </c>
      <c r="B17" s="1" t="s">
        <v>39</v>
      </c>
      <c r="C17" s="1" t="s">
        <v>1</v>
      </c>
      <c r="D17" s="1" t="s">
        <v>2</v>
      </c>
      <c r="E17" s="1">
        <v>40</v>
      </c>
      <c r="F17" s="1" t="s">
        <v>40</v>
      </c>
      <c r="G17" s="1">
        <v>175.48099999999999</v>
      </c>
      <c r="H17" s="1">
        <v>1563</v>
      </c>
      <c r="I17" s="1">
        <v>2506</v>
      </c>
      <c r="J17" s="1">
        <v>200</v>
      </c>
      <c r="K17" s="1">
        <v>7</v>
      </c>
      <c r="L17" s="1">
        <v>2</v>
      </c>
      <c r="M17" s="1">
        <v>2155</v>
      </c>
      <c r="N17" s="1">
        <v>9</v>
      </c>
      <c r="O17" s="1">
        <v>320</v>
      </c>
      <c r="P17" s="1">
        <v>350</v>
      </c>
      <c r="Q17" s="1">
        <v>110</v>
      </c>
      <c r="R17" s="1" t="s">
        <v>4</v>
      </c>
      <c r="S17" s="1" t="s">
        <v>8</v>
      </c>
      <c r="T17" s="1">
        <v>0.17849999999999999</v>
      </c>
      <c r="U17" s="1">
        <v>0.14369999999999999</v>
      </c>
      <c r="V17" s="1">
        <v>0.50570000000000004</v>
      </c>
      <c r="W17" s="1">
        <v>4.4999999999999997E-3</v>
      </c>
      <c r="X17" s="1">
        <v>1.3599999999999999E-2</v>
      </c>
      <c r="Y17" s="1">
        <v>3.8800000000000001E-2</v>
      </c>
      <c r="Z17" s="1">
        <v>1.0500000000000001E-2</v>
      </c>
      <c r="AA17" s="1">
        <v>2.47E-2</v>
      </c>
      <c r="AB17" s="1">
        <v>1E-4</v>
      </c>
      <c r="AC17" s="1">
        <v>1.6000000000000001E-3</v>
      </c>
      <c r="AD17" s="1">
        <v>5.0000000000000001E-4</v>
      </c>
      <c r="AE17" s="1">
        <v>8.9999999999999998E-4</v>
      </c>
      <c r="AF17" s="1">
        <v>1.6999999999999999E-3</v>
      </c>
      <c r="AG17" s="1">
        <v>3.2000000000000002E-3</v>
      </c>
      <c r="AH17" s="1">
        <v>8.0000000000000004E-4</v>
      </c>
      <c r="AI17" s="1">
        <v>8.0000000000000002E-3</v>
      </c>
      <c r="AJ17" s="1">
        <v>1</v>
      </c>
      <c r="AK17" s="1">
        <v>30014818</v>
      </c>
      <c r="AL17" s="1">
        <f>VLOOKUP(AK17,[1]Лист2!$A$2:$N$62,14,0)</f>
        <v>7492</v>
      </c>
      <c r="AM17" s="1">
        <f t="shared" si="0"/>
        <v>4986</v>
      </c>
    </row>
    <row r="18" spans="1:39" x14ac:dyDescent="0.25">
      <c r="A18" s="4">
        <v>21619</v>
      </c>
      <c r="B18" s="1" t="s">
        <v>41</v>
      </c>
      <c r="C18" s="1" t="s">
        <v>18</v>
      </c>
      <c r="D18" s="1" t="s">
        <v>19</v>
      </c>
      <c r="E18" s="1">
        <v>10</v>
      </c>
      <c r="F18" s="1" t="s">
        <v>42</v>
      </c>
      <c r="G18" s="1">
        <v>160.851</v>
      </c>
      <c r="H18" s="1">
        <v>1560</v>
      </c>
      <c r="I18" s="1">
        <v>1829</v>
      </c>
      <c r="J18" s="1">
        <v>180</v>
      </c>
      <c r="K18" s="1">
        <v>7</v>
      </c>
      <c r="L18" s="1">
        <v>2</v>
      </c>
      <c r="M18" s="1">
        <v>2155</v>
      </c>
      <c r="N18" s="1">
        <v>9</v>
      </c>
      <c r="O18" s="1">
        <v>210</v>
      </c>
      <c r="P18" s="1">
        <v>230</v>
      </c>
      <c r="Q18" s="1">
        <v>90</v>
      </c>
      <c r="R18" s="1" t="s">
        <v>4</v>
      </c>
      <c r="S18" s="1" t="s">
        <v>11</v>
      </c>
      <c r="T18" s="1">
        <v>0.2722</v>
      </c>
      <c r="U18" s="1">
        <v>0.58330000000000004</v>
      </c>
      <c r="V18" s="1">
        <v>1.5174000000000001</v>
      </c>
      <c r="W18" s="1">
        <v>3.0999999999999999E-3</v>
      </c>
      <c r="X18" s="1">
        <v>8.3999999999999995E-3</v>
      </c>
      <c r="Y18" s="1">
        <v>0.04</v>
      </c>
      <c r="Z18" s="1">
        <v>1.95E-2</v>
      </c>
      <c r="AA18" s="1">
        <v>3.0599999999999999E-2</v>
      </c>
      <c r="AB18" s="1">
        <v>1.6000000000000001E-3</v>
      </c>
      <c r="AC18" s="1">
        <v>3.3999999999999998E-3</v>
      </c>
      <c r="AD18" s="1">
        <v>8.0000000000000004E-4</v>
      </c>
      <c r="AE18" s="1">
        <v>2.0999999999999999E-3</v>
      </c>
      <c r="AF18" s="1">
        <v>5.1999999999999998E-3</v>
      </c>
      <c r="AG18" s="1">
        <v>4.0000000000000001E-3</v>
      </c>
      <c r="AH18" s="1">
        <v>1E-3</v>
      </c>
      <c r="AI18" s="1">
        <v>6.1999999999999998E-3</v>
      </c>
      <c r="AJ18" s="1">
        <v>-3</v>
      </c>
      <c r="AK18" s="1">
        <v>30014142</v>
      </c>
      <c r="AL18" s="1">
        <f>VLOOKUP(AK18,[1]Лист2!$A$2:$N$62,14,0)</f>
        <v>33161</v>
      </c>
      <c r="AM18" s="1">
        <f t="shared" si="0"/>
        <v>31332</v>
      </c>
    </row>
    <row r="19" spans="1:39" x14ac:dyDescent="0.25">
      <c r="A19" s="4">
        <v>21987</v>
      </c>
      <c r="B19" s="1" t="s">
        <v>43</v>
      </c>
      <c r="C19" s="1" t="s">
        <v>1</v>
      </c>
      <c r="D19" s="1" t="s">
        <v>2</v>
      </c>
      <c r="E19" s="1">
        <v>33</v>
      </c>
      <c r="F19" s="1" t="s">
        <v>44</v>
      </c>
      <c r="G19" s="1">
        <v>177.61699999999999</v>
      </c>
      <c r="H19" s="1">
        <v>1568</v>
      </c>
      <c r="I19" s="1">
        <v>7300</v>
      </c>
      <c r="J19" s="1">
        <v>180</v>
      </c>
      <c r="K19" s="1">
        <v>7</v>
      </c>
      <c r="L19" s="1">
        <v>2</v>
      </c>
      <c r="M19" s="1">
        <v>2155</v>
      </c>
      <c r="N19" s="1">
        <v>9</v>
      </c>
      <c r="O19" s="1">
        <v>310</v>
      </c>
      <c r="P19" s="1">
        <v>350</v>
      </c>
      <c r="Q19" s="1">
        <v>110</v>
      </c>
      <c r="R19" s="1" t="s">
        <v>4</v>
      </c>
      <c r="S19" s="1" t="s">
        <v>16</v>
      </c>
      <c r="T19" s="1">
        <v>0.18679999999999999</v>
      </c>
      <c r="U19" s="1">
        <v>0.17469999999999999</v>
      </c>
      <c r="V19" s="1">
        <v>0.68959999999999999</v>
      </c>
      <c r="W19" s="1">
        <v>7.1999999999999998E-3</v>
      </c>
      <c r="X19" s="1">
        <v>2.3099999999999999E-2</v>
      </c>
      <c r="Y19" s="1">
        <v>4.6300000000000001E-2</v>
      </c>
      <c r="Z19" s="1">
        <v>1.52E-2</v>
      </c>
      <c r="AA19" s="1">
        <v>3.2399999999999998E-2</v>
      </c>
      <c r="AB19" s="1">
        <v>1.1999999999999999E-3</v>
      </c>
      <c r="AC19" s="1">
        <v>1.6999999999999999E-3</v>
      </c>
      <c r="AD19" s="1">
        <v>4.0000000000000002E-4</v>
      </c>
      <c r="AE19" s="1">
        <v>6.9999999999999999E-4</v>
      </c>
      <c r="AF19" s="1">
        <v>2.5000000000000001E-3</v>
      </c>
      <c r="AG19" s="1">
        <v>2E-3</v>
      </c>
      <c r="AH19" s="1">
        <v>5.9999999999999995E-4</v>
      </c>
      <c r="AI19" s="1">
        <v>5.3E-3</v>
      </c>
      <c r="AJ19" s="1">
        <v>-2</v>
      </c>
      <c r="AK19" s="1">
        <v>30014142</v>
      </c>
      <c r="AL19" s="1">
        <f>VLOOKUP(AK19,[1]Лист2!$A$2:$N$62,14,0)</f>
        <v>33161</v>
      </c>
      <c r="AM19" s="1">
        <f t="shared" si="0"/>
        <v>25861</v>
      </c>
    </row>
    <row r="20" spans="1:39" x14ac:dyDescent="0.25">
      <c r="A20" s="4">
        <v>22161</v>
      </c>
      <c r="B20" s="1" t="s">
        <v>45</v>
      </c>
      <c r="C20" s="1" t="s">
        <v>46</v>
      </c>
      <c r="D20" s="1" t="s">
        <v>47</v>
      </c>
      <c r="E20" s="1">
        <v>2</v>
      </c>
      <c r="F20" s="1" t="s">
        <v>48</v>
      </c>
      <c r="G20" s="1">
        <v>168.28</v>
      </c>
      <c r="H20" s="1">
        <v>1570</v>
      </c>
      <c r="I20" s="1">
        <v>6344</v>
      </c>
      <c r="J20" s="1">
        <v>185</v>
      </c>
      <c r="K20" s="1">
        <v>7</v>
      </c>
      <c r="L20" s="1">
        <v>1</v>
      </c>
      <c r="M20" s="1">
        <v>2155</v>
      </c>
      <c r="N20" s="1">
        <v>7</v>
      </c>
      <c r="O20" s="1">
        <v>130</v>
      </c>
      <c r="P20" s="1">
        <v>135</v>
      </c>
      <c r="Q20" s="1">
        <v>60</v>
      </c>
      <c r="R20" s="1" t="s">
        <v>4</v>
      </c>
      <c r="S20" s="1" t="s">
        <v>8</v>
      </c>
      <c r="T20" s="1">
        <v>0.19819999999999999</v>
      </c>
      <c r="U20" s="1">
        <v>0.1918</v>
      </c>
      <c r="V20" s="1">
        <v>0.51400000000000001</v>
      </c>
      <c r="W20" s="1">
        <v>1.6999999999999999E-3</v>
      </c>
      <c r="X20" s="1">
        <v>1.06E-2</v>
      </c>
      <c r="Y20" s="1">
        <v>3.5000000000000003E-2</v>
      </c>
      <c r="Z20" s="1">
        <v>1.5900000000000001E-2</v>
      </c>
      <c r="AA20" s="1">
        <v>2.9899999999999999E-2</v>
      </c>
      <c r="AB20" s="1">
        <v>1.1999999999999999E-3</v>
      </c>
      <c r="AC20" s="1">
        <v>1.4E-3</v>
      </c>
      <c r="AD20" s="1">
        <v>5.0000000000000001E-4</v>
      </c>
      <c r="AE20" s="1">
        <v>8.9999999999999998E-4</v>
      </c>
      <c r="AF20" s="1">
        <v>1.9E-3</v>
      </c>
      <c r="AG20" s="1">
        <v>2.8999999999999998E-3</v>
      </c>
      <c r="AH20" s="1">
        <v>4.0000000000000002E-4</v>
      </c>
      <c r="AI20" s="1">
        <v>7.0000000000000001E-3</v>
      </c>
      <c r="AJ20" s="1">
        <v>1</v>
      </c>
      <c r="AK20" s="1">
        <v>30014138</v>
      </c>
      <c r="AL20" s="1">
        <f>VLOOKUP(AK20,[1]Лист2!$A$2:$N$62,14,0)</f>
        <v>20322</v>
      </c>
      <c r="AM20" s="1">
        <f t="shared" si="0"/>
        <v>13978</v>
      </c>
    </row>
    <row r="21" spans="1:39" x14ac:dyDescent="0.25">
      <c r="A21" s="4">
        <v>22391</v>
      </c>
      <c r="B21" s="1" t="s">
        <v>45</v>
      </c>
      <c r="C21" s="1" t="s">
        <v>49</v>
      </c>
      <c r="D21" s="1" t="s">
        <v>50</v>
      </c>
      <c r="E21" s="1">
        <v>1</v>
      </c>
      <c r="F21" s="1" t="s">
        <v>51</v>
      </c>
      <c r="G21" s="1">
        <v>162.08000000000001</v>
      </c>
      <c r="H21" s="1">
        <v>1589</v>
      </c>
      <c r="I21" s="1">
        <v>2256</v>
      </c>
      <c r="J21" s="1">
        <v>180</v>
      </c>
      <c r="K21" s="1">
        <v>13</v>
      </c>
      <c r="L21" s="1">
        <v>2</v>
      </c>
      <c r="M21" s="1">
        <v>2155</v>
      </c>
      <c r="N21" s="1">
        <v>9</v>
      </c>
      <c r="O21" s="1">
        <v>270</v>
      </c>
      <c r="P21" s="1">
        <v>300</v>
      </c>
      <c r="Q21" s="1">
        <v>100</v>
      </c>
      <c r="R21" s="1" t="s">
        <v>4</v>
      </c>
      <c r="S21" s="1" t="s">
        <v>52</v>
      </c>
      <c r="T21" s="1">
        <v>0.16550000000000001</v>
      </c>
      <c r="U21" s="1">
        <v>0.17760000000000001</v>
      </c>
      <c r="V21" s="1">
        <v>0.5373</v>
      </c>
      <c r="W21" s="1">
        <v>1.1000000000000001E-3</v>
      </c>
      <c r="X21" s="1">
        <v>9.1999999999999998E-3</v>
      </c>
      <c r="Y21" s="1">
        <v>4.3499999999999997E-2</v>
      </c>
      <c r="Z21" s="1">
        <v>3.0300000000000001E-2</v>
      </c>
      <c r="AA21" s="1">
        <v>3.5200000000000002E-2</v>
      </c>
      <c r="AB21" s="1">
        <v>8.0000000000000004E-4</v>
      </c>
      <c r="AC21" s="1">
        <v>2.3999999999999998E-3</v>
      </c>
      <c r="AD21" s="1">
        <v>2.9999999999999997E-4</v>
      </c>
      <c r="AE21" s="1">
        <v>6.9999999999999999E-4</v>
      </c>
      <c r="AF21" s="1">
        <v>2.9999999999999997E-4</v>
      </c>
      <c r="AG21" s="1">
        <v>3.8E-3</v>
      </c>
      <c r="AH21" s="1">
        <v>8.0000000000000004E-4</v>
      </c>
      <c r="AI21" s="1">
        <v>9.2999999999999992E-3</v>
      </c>
      <c r="AJ21" s="1">
        <v>3</v>
      </c>
      <c r="AK21" s="1">
        <v>30013876</v>
      </c>
      <c r="AL21" s="1">
        <f>VLOOKUP(AK21,[1]Лист2!$A$2:$N$62,14,0)</f>
        <v>31777</v>
      </c>
      <c r="AM21" s="1">
        <f t="shared" si="0"/>
        <v>29521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2020-10-25T02:54:50Z</dcterms:modified>
</cp:coreProperties>
</file>