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ta" sheetId="1" r:id="rId1"/>
    <sheet name="Inverter_costs" sheetId="3" r:id="rId2"/>
    <sheet name="PV_cos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H2" i="1" l="1"/>
  <c r="C2" i="1"/>
  <c r="K2" i="1"/>
  <c r="G2" i="1" l="1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DC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NREL Q1 2018 benchmark $/kWdc
https://www.nrel.gov/docs/fy19osti/72399.pdf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NREL current ratio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</t>
        </r>
      </text>
    </comment>
  </commentList>
</comments>
</file>

<file path=xl/sharedStrings.xml><?xml version="1.0" encoding="utf-8"?>
<sst xmlns="http://schemas.openxmlformats.org/spreadsheetml/2006/main" count="18" uniqueCount="17">
  <si>
    <t>FOM_dMWyr</t>
  </si>
  <si>
    <t>AnnualCapCost_dMWyr</t>
  </si>
  <si>
    <t>PVName</t>
  </si>
  <si>
    <t>VOM_dMWh</t>
  </si>
  <si>
    <t>InvCapCost_dkW</t>
  </si>
  <si>
    <t>CapCost_dkW</t>
  </si>
  <si>
    <t>AnnualInvCapCost_dMWyr</t>
  </si>
  <si>
    <t>InvEff</t>
  </si>
  <si>
    <t>https://www.nrel.gov/docs/fy17osti/68925.pdf</t>
  </si>
  <si>
    <t>Table 4</t>
  </si>
  <si>
    <t>Figure ES-1</t>
  </si>
  <si>
    <t>Inverter loading ratio = 1.3</t>
  </si>
  <si>
    <t>WACC</t>
  </si>
  <si>
    <t>CRF</t>
  </si>
  <si>
    <t>Lifetime_years</t>
  </si>
  <si>
    <t>pvsat_dc</t>
  </si>
  <si>
    <t>FOM_pct_CAPEX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</si>
</sst>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 applyFill="1" applyBorder="1"/>
    <xf numFmtId="2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142875</xdr:rowOff>
    </xdr:from>
    <xdr:to>
      <xdr:col>14</xdr:col>
      <xdr:colOff>180975</xdr:colOff>
      <xdr:row>41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"/>
          <a:ext cx="8715375" cy="618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104775</xdr:rowOff>
    </xdr:from>
    <xdr:to>
      <xdr:col>13</xdr:col>
      <xdr:colOff>180975</xdr:colOff>
      <xdr:row>31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"/>
          <a:ext cx="8105775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G11" sqref="G11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3" width="25" bestFit="1" customWidth="1"/>
    <col min="4" max="4" width="25" customWidth="1"/>
    <col min="5" max="5" width="12.88671875" bestFit="1" customWidth="1"/>
    <col min="6" max="6" width="12.5546875" bestFit="1" customWidth="1"/>
    <col min="7" max="7" width="15" bestFit="1" customWidth="1"/>
    <col min="8" max="8" width="25" bestFit="1" customWidth="1"/>
  </cols>
  <sheetData>
    <row r="1" spans="1:12" x14ac:dyDescent="0.3">
      <c r="A1" t="s">
        <v>2</v>
      </c>
      <c r="B1" t="s">
        <v>5</v>
      </c>
      <c r="C1" t="s">
        <v>1</v>
      </c>
      <c r="D1" t="s">
        <v>16</v>
      </c>
      <c r="E1" t="s">
        <v>0</v>
      </c>
      <c r="F1" t="s">
        <v>3</v>
      </c>
      <c r="G1" t="s">
        <v>4</v>
      </c>
      <c r="H1" t="s">
        <v>6</v>
      </c>
      <c r="I1" t="s">
        <v>7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850</v>
      </c>
      <c r="C2" s="1">
        <f>B2*K2*1000</f>
        <v>87219.627431578221</v>
      </c>
      <c r="D2" s="2">
        <f>0.01</f>
        <v>0.01</v>
      </c>
      <c r="E2">
        <f>B2*D2*1000</f>
        <v>8500</v>
      </c>
      <c r="F2">
        <v>0</v>
      </c>
      <c r="G2">
        <f>0.06*1000</f>
        <v>60</v>
      </c>
      <c r="H2">
        <f>G2*K2*1000</f>
        <v>6156.679583405521</v>
      </c>
      <c r="I2">
        <v>0.96</v>
      </c>
      <c r="J2">
        <v>8.1000000000000003E-2</v>
      </c>
      <c r="K2">
        <f>J2/(1-1/(1+J2)^L2)</f>
        <v>0.10261132639009202</v>
      </c>
      <c r="L2">
        <v>20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8</v>
      </c>
    </row>
    <row r="3" spans="1:1" x14ac:dyDescent="0.3">
      <c r="A3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8</v>
      </c>
    </row>
    <row r="3" spans="1:1" x14ac:dyDescent="0.3">
      <c r="A3" t="s">
        <v>10</v>
      </c>
    </row>
    <row r="4" spans="1:1" x14ac:dyDescent="0.3">
      <c r="A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Inverter_costs</vt:lpstr>
      <vt:lpstr>PV_costs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2019-05-30T15:03:32Z</dcterms:modified>
</cp:coreProperties>
</file>