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loud3\sports_data_science\nfl\data\"/>
    </mc:Choice>
  </mc:AlternateContent>
  <xr:revisionPtr revIDLastSave="0" documentId="13_ncr:1_{5F7D5DC5-DC06-47CA-B727-ADEFC7E3007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ams" sheetId="1" r:id="rId1"/>
    <sheet name="2018rank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" i="1"/>
  <c r="L3" i="1"/>
  <c r="M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3" i="1" l="1"/>
  <c r="M27" i="1"/>
  <c r="M19" i="1"/>
  <c r="M15" i="1"/>
  <c r="M7" i="1"/>
  <c r="M30" i="1"/>
  <c r="M22" i="1"/>
  <c r="M14" i="1"/>
  <c r="M6" i="1"/>
  <c r="M33" i="1"/>
  <c r="M29" i="1"/>
  <c r="M25" i="1"/>
  <c r="M21" i="1"/>
  <c r="M17" i="1"/>
  <c r="M13" i="1"/>
  <c r="M9" i="1"/>
  <c r="M5" i="1"/>
  <c r="M31" i="1"/>
  <c r="M23" i="1"/>
  <c r="M11" i="1"/>
  <c r="M34" i="1"/>
  <c r="M26" i="1"/>
  <c r="M18" i="1"/>
  <c r="M10" i="1"/>
  <c r="M32" i="1"/>
  <c r="M28" i="1"/>
  <c r="M24" i="1"/>
  <c r="M20" i="1"/>
  <c r="M16" i="1"/>
  <c r="M12" i="1"/>
  <c r="M8" i="1"/>
</calcChain>
</file>

<file path=xl/sharedStrings.xml><?xml version="1.0" encoding="utf-8"?>
<sst xmlns="http://schemas.openxmlformats.org/spreadsheetml/2006/main" count="642" uniqueCount="99">
  <si>
    <t>team_name</t>
  </si>
  <si>
    <t>team_id</t>
  </si>
  <si>
    <t>sse_rating</t>
  </si>
  <si>
    <t>sse_rank</t>
  </si>
  <si>
    <t>sae_rating</t>
  </si>
  <si>
    <t>sae_rank</t>
  </si>
  <si>
    <t>logreg_rating</t>
  </si>
  <si>
    <t>logreg_rank</t>
  </si>
  <si>
    <t>home_edge_sse</t>
  </si>
  <si>
    <t>Arizona Cardinals</t>
  </si>
  <si>
    <t>ARI</t>
  </si>
  <si>
    <t>Atlanta Falcons</t>
  </si>
  <si>
    <t>ATL</t>
  </si>
  <si>
    <t>sse</t>
  </si>
  <si>
    <t>Baltimore Ravens</t>
  </si>
  <si>
    <t>BAL</t>
  </si>
  <si>
    <t>Buffalo Bills</t>
  </si>
  <si>
    <t>BUF</t>
  </si>
  <si>
    <t>home_edge_sae</t>
  </si>
  <si>
    <t>Carolina Panthers</t>
  </si>
  <si>
    <t>CAR</t>
  </si>
  <si>
    <t>Chicago Bears</t>
  </si>
  <si>
    <t>CHI</t>
  </si>
  <si>
    <t>sae</t>
  </si>
  <si>
    <t>Cincinnati Bengals</t>
  </si>
  <si>
    <t>CIN</t>
  </si>
  <si>
    <t>Cleveland Browns</t>
  </si>
  <si>
    <t>CLE</t>
  </si>
  <si>
    <t>home_edge_lr</t>
  </si>
  <si>
    <t>Dallas Cowboys</t>
  </si>
  <si>
    <t>DAL</t>
  </si>
  <si>
    <t>Denver Broncos</t>
  </si>
  <si>
    <t>DEN</t>
  </si>
  <si>
    <t>logreg_prod</t>
  </si>
  <si>
    <t>Detroit Lions</t>
  </si>
  <si>
    <t>DET</t>
  </si>
  <si>
    <t>Green Bay Packers</t>
  </si>
  <si>
    <t>GB</t>
  </si>
  <si>
    <t>Houston Texans</t>
  </si>
  <si>
    <t>HOU</t>
  </si>
  <si>
    <t>Indianapolis Colts</t>
  </si>
  <si>
    <t>IND</t>
  </si>
  <si>
    <t>Jacksonville Jaguars</t>
  </si>
  <si>
    <t>JAX</t>
  </si>
  <si>
    <t>Kansas City Chiefs</t>
  </si>
  <si>
    <t>KC</t>
  </si>
  <si>
    <t>Los Angeles Chargers</t>
  </si>
  <si>
    <t>LAC</t>
  </si>
  <si>
    <t>Los Angeles Rams</t>
  </si>
  <si>
    <t>LAR</t>
  </si>
  <si>
    <t>Miami Dolphins</t>
  </si>
  <si>
    <t>MIA</t>
  </si>
  <si>
    <t>Minnesota Vikings</t>
  </si>
  <si>
    <t>MIN</t>
  </si>
  <si>
    <t>New England Patriots</t>
  </si>
  <si>
    <t>NE</t>
  </si>
  <si>
    <t>New Orleans Saints</t>
  </si>
  <si>
    <t>NO</t>
  </si>
  <si>
    <t>New York Giants</t>
  </si>
  <si>
    <t>NYG</t>
  </si>
  <si>
    <t>New York Jets</t>
  </si>
  <si>
    <t>NYJ</t>
  </si>
  <si>
    <t>Oakland Raiders</t>
  </si>
  <si>
    <t>OAK</t>
  </si>
  <si>
    <t>Philadelphia Eagles</t>
  </si>
  <si>
    <t>PHI</t>
  </si>
  <si>
    <t>Pittsburgh Steelers</t>
  </si>
  <si>
    <t>PIT</t>
  </si>
  <si>
    <t>Seattle Seahawks</t>
  </si>
  <si>
    <t>SEA</t>
  </si>
  <si>
    <t>San Francisco 49ers</t>
  </si>
  <si>
    <t>SF</t>
  </si>
  <si>
    <t>Tampa Bay Buccaneers</t>
  </si>
  <si>
    <t>TB</t>
  </si>
  <si>
    <t>Tennessee Titans</t>
  </si>
  <si>
    <t>TEN</t>
  </si>
  <si>
    <t>Washington Redskins</t>
  </si>
  <si>
    <t>WAS</t>
  </si>
  <si>
    <t>sse strofsch</t>
  </si>
  <si>
    <t>sae strofsch</t>
  </si>
  <si>
    <t>lr strofsch</t>
  </si>
  <si>
    <t>prediction sae</t>
  </si>
  <si>
    <t>prediction sse</t>
  </si>
  <si>
    <t>margin</t>
  </si>
  <si>
    <t>team_away</t>
  </si>
  <si>
    <t>score_away</t>
  </si>
  <si>
    <t>score_home</t>
  </si>
  <si>
    <t>team_home</t>
  </si>
  <si>
    <t>Superbowl</t>
  </si>
  <si>
    <t>Conference</t>
  </si>
  <si>
    <t>Division</t>
  </si>
  <si>
    <t>Wildcard</t>
  </si>
  <si>
    <t>schedule_week</t>
  </si>
  <si>
    <t>error sq</t>
  </si>
  <si>
    <t>error sse</t>
  </si>
  <si>
    <t>error sae</t>
  </si>
  <si>
    <t>sse rank</t>
  </si>
  <si>
    <t>sae rank</t>
  </si>
  <si>
    <t>lr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</si>
</sst>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11" fontId="0" fillId="0" borderId="0" xfId="0" applyNumberFormat="1"/>
    <xf numFmtId="0" fontId="0" fillId="33" borderId="11" xfId="0" applyFill="1" applyBorder="1"/>
    <xf numFmtId="0" fontId="0" fillId="34" borderId="10" xfId="0" applyFill="1" applyBorder="1"/>
    <xf numFmtId="0" fontId="0" fillId="34" borderId="11" xfId="0" applyFill="1" applyBorder="1"/>
    <xf numFmtId="0" fontId="0" fillId="35" borderId="10" xfId="0" applyFill="1" applyBorder="1"/>
    <xf numFmtId="0" fontId="0" fillId="33" borderId="17" xfId="0" applyFill="1" applyBorder="1"/>
    <xf numFmtId="0" fontId="0" fillId="35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21" xfId="0" applyFill="1" applyBorder="1"/>
    <xf numFmtId="0" fontId="0" fillId="34" borderId="20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3" borderId="15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0" borderId="0" xfId="0" applyFont="1"/>
    <xf numFmtId="0" fontId="0" fillId="35" borderId="15" xfId="0" applyFill="1" applyBorder="1" applyAlignment="1">
      <alignment horizontal="center"/>
    </xf>
    <xf numFmtId="0" fontId="0" fillId="33" borderId="0" xfId="0" applyFill="1" applyBorder="1"/>
    <xf numFmtId="0" fontId="0" fillId="33" borderId="23" xfId="0" applyFill="1" applyBorder="1"/>
    <xf numFmtId="0" fontId="16" fillId="33" borderId="24" xfId="0" applyFont="1" applyFill="1" applyBorder="1"/>
    <xf numFmtId="0" fontId="16" fillId="33" borderId="25" xfId="0" applyFont="1" applyFill="1" applyBorder="1"/>
    <xf numFmtId="0" fontId="16" fillId="34" borderId="26" xfId="0" applyFont="1" applyFill="1" applyBorder="1"/>
    <xf numFmtId="0" fontId="16" fillId="34" borderId="25" xfId="0" applyFont="1" applyFill="1" applyBorder="1"/>
    <xf numFmtId="0" fontId="16" fillId="35" borderId="26" xfId="0" applyFont="1" applyFill="1" applyBorder="1"/>
    <xf numFmtId="0" fontId="16" fillId="35" borderId="27" xfId="0" applyFont="1" applyFill="1" applyBorder="1"/>
    <xf numFmtId="0" fontId="16" fillId="33" borderId="2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J19" sqref="J19"/>
    </sheetView>
  </sheetViews>
  <sheetFormatPr defaultRowHeight="14.4" x14ac:dyDescent="0.3"/>
  <cols>
    <col min="1" max="1" width="22.33203125" customWidth="1"/>
    <col min="3" max="3" width="10.5546875" customWidth="1"/>
    <col min="5" max="5" width="11.21875" customWidth="1"/>
    <col min="8" max="8" width="10.6640625" customWidth="1"/>
    <col min="10" max="10" width="18" customWidth="1"/>
    <col min="12" max="12" width="12.5546875" customWidth="1"/>
    <col min="13" max="13" width="7.6640625" customWidth="1"/>
    <col min="14" max="14" width="12.6640625" customWidth="1"/>
    <col min="15" max="15" width="8" customWidth="1"/>
    <col min="16" max="16" width="10.77734375" customWidth="1"/>
    <col min="17" max="17" width="6.6640625" customWidth="1"/>
  </cols>
  <sheetData>
    <row r="1" spans="1:17" ht="15" thickBot="1" x14ac:dyDescent="0.35">
      <c r="C1" s="1">
        <v>-9.9999999999999995E-7</v>
      </c>
      <c r="E1" s="1">
        <v>-1.53E-16</v>
      </c>
      <c r="G1" s="1">
        <v>-9.9999999999999995E-7</v>
      </c>
    </row>
    <row r="2" spans="1:17" x14ac:dyDescent="0.3">
      <c r="A2" s="22" t="s">
        <v>0</v>
      </c>
      <c r="B2" s="22" t="s">
        <v>1</v>
      </c>
      <c r="C2" s="26" t="s">
        <v>2</v>
      </c>
      <c r="D2" s="27" t="s">
        <v>3</v>
      </c>
      <c r="E2" s="28" t="s">
        <v>4</v>
      </c>
      <c r="F2" s="29" t="s">
        <v>5</v>
      </c>
      <c r="G2" s="30" t="s">
        <v>6</v>
      </c>
      <c r="H2" s="31" t="s">
        <v>7</v>
      </c>
      <c r="J2" s="17" t="s">
        <v>8</v>
      </c>
      <c r="L2" s="26" t="s">
        <v>78</v>
      </c>
      <c r="M2" s="32" t="s">
        <v>96</v>
      </c>
      <c r="N2" s="28" t="s">
        <v>79</v>
      </c>
      <c r="O2" s="29" t="s">
        <v>97</v>
      </c>
      <c r="P2" s="30" t="s">
        <v>80</v>
      </c>
      <c r="Q2" s="31" t="s">
        <v>98</v>
      </c>
    </row>
    <row r="3" spans="1:17" x14ac:dyDescent="0.3">
      <c r="A3" t="s">
        <v>9</v>
      </c>
      <c r="B3" t="s">
        <v>10</v>
      </c>
      <c r="C3" s="6">
        <v>-11.673806170000001</v>
      </c>
      <c r="D3" s="2">
        <v>32</v>
      </c>
      <c r="E3" s="3">
        <v>-9.6202326599999992</v>
      </c>
      <c r="F3" s="4">
        <v>31</v>
      </c>
      <c r="G3" s="5">
        <v>-1.5824709239999999</v>
      </c>
      <c r="H3" s="7">
        <v>32</v>
      </c>
      <c r="J3" s="14">
        <v>2.0459379329999998</v>
      </c>
      <c r="L3" s="6">
        <f>SUMIF(teams!$A$3:$A$34,VLOOKUP(A3,'2018rankings'!$C$4:$D$270,2,FALSE), $C$3:$C$34)</f>
        <v>-4.9111918640000001</v>
      </c>
      <c r="M3" s="24">
        <f>_xlfn.RANK.EQ(L3,$L$3:$L$34)</f>
        <v>26</v>
      </c>
      <c r="N3" s="3">
        <f>SUMIF(teams!$A$3:$A$34,VLOOKUP(A3,'2018rankings'!$C$4:$D$270,2,FALSE), $E$3:$E$34)</f>
        <v>-2.1931028590000001</v>
      </c>
      <c r="O3" s="4">
        <f>_xlfn.RANK.EQ(N3,$N$3:$N$34)</f>
        <v>23</v>
      </c>
      <c r="P3" s="5">
        <f>SUMIF(teams!$A$3:$A$34,VLOOKUP(A3,'2018rankings'!$C$4:$D$270,2,FALSE), $G$3:$G$34)</f>
        <v>-0.38572326299999998</v>
      </c>
      <c r="Q3" s="7">
        <f>_xlfn.RANK.EQ(P3,$P$3:$P$34)</f>
        <v>21</v>
      </c>
    </row>
    <row r="4" spans="1:17" x14ac:dyDescent="0.3">
      <c r="A4" t="s">
        <v>11</v>
      </c>
      <c r="B4" t="s">
        <v>12</v>
      </c>
      <c r="C4" s="6">
        <v>-0.27760669999999998</v>
      </c>
      <c r="D4" s="2">
        <v>17</v>
      </c>
      <c r="E4" s="3">
        <v>-1.8090057690000001</v>
      </c>
      <c r="F4" s="4">
        <v>20</v>
      </c>
      <c r="G4" s="5">
        <v>-0.51235293299999995</v>
      </c>
      <c r="H4" s="7">
        <v>22</v>
      </c>
      <c r="J4" s="18" t="s">
        <v>13</v>
      </c>
      <c r="L4" s="6">
        <f>SUMIF(teams!$A$3:$A$34,VLOOKUP(A4,'2018rankings'!$C$4:$D$270,2,FALSE), $C$3:$C$34)</f>
        <v>0.75540961799999995</v>
      </c>
      <c r="M4" s="24">
        <f t="shared" ref="M4:M34" si="0">_xlfn.RANK.EQ(L4,$L$3:$L$34)</f>
        <v>17</v>
      </c>
      <c r="N4" s="3">
        <f>SUMIF(teams!$A$3:$A$34,VLOOKUP(A4,'2018rankings'!$C$4:$D$270,2,FALSE), $E$3:$E$34)</f>
        <v>-2.048124407</v>
      </c>
      <c r="O4" s="4">
        <f t="shared" ref="O4:O34" si="1">_xlfn.RANK.EQ(N4,$N$3:$N$34)</f>
        <v>22</v>
      </c>
      <c r="P4" s="5">
        <f>SUMIF(teams!$A$3:$A$34,VLOOKUP(A4,'2018rankings'!$C$4:$D$270,2,FALSE), $G$3:$G$34)</f>
        <v>-0.384694747</v>
      </c>
      <c r="Q4" s="7">
        <f t="shared" ref="Q4:Q34" si="2">_xlfn.RANK.EQ(P4,$P$3:$P$34)</f>
        <v>20</v>
      </c>
    </row>
    <row r="5" spans="1:17" x14ac:dyDescent="0.3">
      <c r="A5" t="s">
        <v>14</v>
      </c>
      <c r="B5" t="s">
        <v>15</v>
      </c>
      <c r="C5" s="6">
        <v>6.3273066919999996</v>
      </c>
      <c r="D5" s="2">
        <v>5</v>
      </c>
      <c r="E5" s="3">
        <v>3.1909600029999998</v>
      </c>
      <c r="F5" s="4">
        <v>7</v>
      </c>
      <c r="G5" s="5">
        <v>0.30860036499999999</v>
      </c>
      <c r="H5" s="7">
        <v>14</v>
      </c>
      <c r="J5" s="14">
        <v>36937.712099999997</v>
      </c>
      <c r="L5" s="6">
        <f>SUMIF(teams!$A$3:$A$34,VLOOKUP(A5,'2018rankings'!$C$4:$D$270,2,FALSE), $C$3:$C$34)</f>
        <v>-6.5880716489999998</v>
      </c>
      <c r="M5" s="24">
        <f t="shared" si="0"/>
        <v>29</v>
      </c>
      <c r="N5" s="3">
        <f>SUMIF(teams!$A$3:$A$34,VLOOKUP(A5,'2018rankings'!$C$4:$D$270,2,FALSE), $E$3:$E$34)</f>
        <v>-5.9832379759999998</v>
      </c>
      <c r="O5" s="4">
        <f t="shared" si="1"/>
        <v>29</v>
      </c>
      <c r="P5" s="5">
        <f>SUMIF(teams!$A$3:$A$34,VLOOKUP(A5,'2018rankings'!$C$4:$D$270,2,FALSE), $G$3:$G$34)</f>
        <v>-0.50677302999999996</v>
      </c>
      <c r="Q5" s="7">
        <f t="shared" si="2"/>
        <v>23</v>
      </c>
    </row>
    <row r="6" spans="1:17" x14ac:dyDescent="0.3">
      <c r="A6" t="s">
        <v>16</v>
      </c>
      <c r="B6" t="s">
        <v>17</v>
      </c>
      <c r="C6" s="6">
        <v>-6.5880716489999998</v>
      </c>
      <c r="D6" s="2">
        <v>28</v>
      </c>
      <c r="E6" s="3">
        <v>-5.9832379759999998</v>
      </c>
      <c r="F6" s="4">
        <v>28</v>
      </c>
      <c r="G6" s="5">
        <v>-0.50677302999999996</v>
      </c>
      <c r="H6" s="7">
        <v>21</v>
      </c>
      <c r="J6" s="19" t="s">
        <v>18</v>
      </c>
      <c r="L6" s="6">
        <f>SUMIF(teams!$A$3:$A$34,VLOOKUP(A6,'2018rankings'!$C$4:$D$270,2,FALSE), $C$3:$C$34)</f>
        <v>5.7364961159999996</v>
      </c>
      <c r="M6" s="24">
        <f t="shared" si="0"/>
        <v>7</v>
      </c>
      <c r="N6" s="3">
        <f>SUMIF(teams!$A$3:$A$34,VLOOKUP(A6,'2018rankings'!$C$4:$D$270,2,FALSE), $E$3:$E$34)</f>
        <v>3.7906273220000002</v>
      </c>
      <c r="O6" s="4">
        <f t="shared" si="1"/>
        <v>6</v>
      </c>
      <c r="P6" s="5">
        <f>SUMIF(teams!$A$3:$A$34,VLOOKUP(A6,'2018rankings'!$C$4:$D$270,2,FALSE), $G$3:$G$34)</f>
        <v>1.2447671570000001</v>
      </c>
      <c r="Q6" s="7">
        <f t="shared" si="2"/>
        <v>3</v>
      </c>
    </row>
    <row r="7" spans="1:17" x14ac:dyDescent="0.3">
      <c r="A7" t="s">
        <v>19</v>
      </c>
      <c r="B7" t="s">
        <v>20</v>
      </c>
      <c r="C7" s="6">
        <v>0.75540961799999995</v>
      </c>
      <c r="D7" s="2">
        <v>14</v>
      </c>
      <c r="E7" s="3">
        <v>-2.048124407</v>
      </c>
      <c r="F7" s="4">
        <v>22</v>
      </c>
      <c r="G7" s="5">
        <v>-0.384694747</v>
      </c>
      <c r="H7" s="7">
        <v>17</v>
      </c>
      <c r="J7" s="15">
        <v>2.2220811459999998</v>
      </c>
      <c r="L7" s="6">
        <f>SUMIF(teams!$A$3:$A$34,VLOOKUP(A7,'2018rankings'!$C$4:$D$270,2,FALSE), $C$3:$C$34)</f>
        <v>1.315588717</v>
      </c>
      <c r="M7" s="24">
        <f t="shared" si="0"/>
        <v>15</v>
      </c>
      <c r="N7" s="3">
        <f>SUMIF(teams!$A$3:$A$34,VLOOKUP(A7,'2018rankings'!$C$4:$D$270,2,FALSE), $E$3:$E$34)</f>
        <v>2.1961711909999999</v>
      </c>
      <c r="O7" s="4">
        <f t="shared" si="1"/>
        <v>14</v>
      </c>
      <c r="P7" s="5">
        <f>SUMIF(teams!$A$3:$A$34,VLOOKUP(A7,'2018rankings'!$C$4:$D$270,2,FALSE), $G$3:$G$34)</f>
        <v>0.60802295699999998</v>
      </c>
      <c r="Q7" s="7">
        <f t="shared" si="2"/>
        <v>9</v>
      </c>
    </row>
    <row r="8" spans="1:17" x14ac:dyDescent="0.3">
      <c r="A8" t="s">
        <v>21</v>
      </c>
      <c r="B8" t="s">
        <v>22</v>
      </c>
      <c r="C8" s="6">
        <v>6.0083635590000002</v>
      </c>
      <c r="D8" s="2">
        <v>6</v>
      </c>
      <c r="E8" s="3">
        <v>5.2563637749999996</v>
      </c>
      <c r="F8" s="4">
        <v>5</v>
      </c>
      <c r="G8" s="5">
        <v>0.75884241500000005</v>
      </c>
      <c r="H8" s="7">
        <v>6</v>
      </c>
      <c r="J8" s="20" t="s">
        <v>23</v>
      </c>
      <c r="L8" s="6">
        <f>SUMIF(teams!$A$3:$A$34,VLOOKUP(A8,'2018rankings'!$C$4:$D$270,2,FALSE), $C$3:$C$34)</f>
        <v>4.183832185</v>
      </c>
      <c r="M8" s="24">
        <f t="shared" si="0"/>
        <v>9</v>
      </c>
      <c r="N8" s="3">
        <f>SUMIF(teams!$A$3:$A$34,VLOOKUP(A8,'2018rankings'!$C$4:$D$270,2,FALSE), $E$3:$E$34)</f>
        <v>3.1559370740000001</v>
      </c>
      <c r="O8" s="4">
        <f t="shared" si="1"/>
        <v>8</v>
      </c>
      <c r="P8" s="5">
        <f>SUMIF(teams!$A$3:$A$34,VLOOKUP(A8,'2018rankings'!$C$4:$D$270,2,FALSE), $G$3:$G$34)</f>
        <v>0.52894228099999996</v>
      </c>
      <c r="Q8" s="7">
        <f t="shared" si="2"/>
        <v>12</v>
      </c>
    </row>
    <row r="9" spans="1:17" x14ac:dyDescent="0.3">
      <c r="A9" t="s">
        <v>24</v>
      </c>
      <c r="B9" t="s">
        <v>25</v>
      </c>
      <c r="C9" s="6">
        <v>-3.608834146</v>
      </c>
      <c r="D9" s="2">
        <v>24</v>
      </c>
      <c r="E9" s="3">
        <v>-1.6522053999999999</v>
      </c>
      <c r="F9" s="4">
        <v>19</v>
      </c>
      <c r="G9" s="5">
        <v>-0.66536867200000005</v>
      </c>
      <c r="H9" s="7">
        <v>25</v>
      </c>
      <c r="J9" s="15">
        <v>2.51228E-3</v>
      </c>
      <c r="L9" s="6">
        <f>SUMIF(teams!$A$3:$A$34,VLOOKUP(A9,'2018rankings'!$C$4:$D$270,2,FALSE), $C$3:$C$34)</f>
        <v>6.3273066919999996</v>
      </c>
      <c r="M9" s="24">
        <f t="shared" si="0"/>
        <v>5</v>
      </c>
      <c r="N9" s="3">
        <f>SUMIF(teams!$A$3:$A$34,VLOOKUP(A9,'2018rankings'!$C$4:$D$270,2,FALSE), $E$3:$E$34)</f>
        <v>3.1909600029999998</v>
      </c>
      <c r="O9" s="4">
        <f t="shared" si="1"/>
        <v>7</v>
      </c>
      <c r="P9" s="5">
        <f>SUMIF(teams!$A$3:$A$34,VLOOKUP(A9,'2018rankings'!$C$4:$D$270,2,FALSE), $G$3:$G$34)</f>
        <v>0.30860036499999999</v>
      </c>
      <c r="Q9" s="7">
        <f t="shared" si="2"/>
        <v>16</v>
      </c>
    </row>
    <row r="10" spans="1:17" x14ac:dyDescent="0.3">
      <c r="A10" t="s">
        <v>26</v>
      </c>
      <c r="B10" t="s">
        <v>27</v>
      </c>
      <c r="C10" s="6">
        <v>-0.58851060600000005</v>
      </c>
      <c r="D10" s="2">
        <v>18</v>
      </c>
      <c r="E10" s="3">
        <v>1.3971983080000001</v>
      </c>
      <c r="F10" s="4">
        <v>15</v>
      </c>
      <c r="G10" s="5">
        <v>-0.41740012999999998</v>
      </c>
      <c r="H10" s="7">
        <v>19</v>
      </c>
      <c r="J10" s="21" t="s">
        <v>28</v>
      </c>
      <c r="L10" s="6">
        <f>SUMIF(teams!$A$3:$A$34,VLOOKUP(A10,'2018rankings'!$C$4:$D$270,2,FALSE), $C$3:$C$34)</f>
        <v>5.4560877980000004</v>
      </c>
      <c r="M10" s="24">
        <f t="shared" si="0"/>
        <v>8</v>
      </c>
      <c r="N10" s="3">
        <f>SUMIF(teams!$A$3:$A$34,VLOOKUP(A10,'2018rankings'!$C$4:$D$270,2,FALSE), $E$3:$E$34)</f>
        <v>2.9846039549999999</v>
      </c>
      <c r="O10" s="4">
        <f t="shared" si="1"/>
        <v>10</v>
      </c>
      <c r="P10" s="5">
        <f>SUMIF(teams!$A$3:$A$34,VLOOKUP(A10,'2018rankings'!$C$4:$D$270,2,FALSE), $G$3:$G$34)</f>
        <v>-0.34379385000000001</v>
      </c>
      <c r="Q10" s="7">
        <f t="shared" si="2"/>
        <v>19</v>
      </c>
    </row>
    <row r="11" spans="1:17" x14ac:dyDescent="0.3">
      <c r="A11" t="s">
        <v>29</v>
      </c>
      <c r="B11" t="s">
        <v>30</v>
      </c>
      <c r="C11" s="6">
        <v>1.315588717</v>
      </c>
      <c r="D11" s="2">
        <v>13</v>
      </c>
      <c r="E11" s="3">
        <v>2.1961711909999999</v>
      </c>
      <c r="F11" s="4">
        <v>13</v>
      </c>
      <c r="G11" s="5">
        <v>0.60802295699999998</v>
      </c>
      <c r="H11" s="7">
        <v>8</v>
      </c>
      <c r="J11" s="23">
        <v>0.47117809500000002</v>
      </c>
      <c r="L11" s="6">
        <f>SUMIF(teams!$A$3:$A$34,VLOOKUP(A11,'2018rankings'!$C$4:$D$270,2,FALSE), $C$3:$C$34)</f>
        <v>-2.155565062</v>
      </c>
      <c r="M11" s="24">
        <f t="shared" si="0"/>
        <v>20</v>
      </c>
      <c r="N11" s="3">
        <f>SUMIF(teams!$A$3:$A$34,VLOOKUP(A11,'2018rankings'!$C$4:$D$270,2,FALSE), $E$3:$E$34)</f>
        <v>-1.824293669</v>
      </c>
      <c r="O11" s="4">
        <f t="shared" si="1"/>
        <v>20</v>
      </c>
      <c r="P11" s="5">
        <f>SUMIF(teams!$A$3:$A$34,VLOOKUP(A11,'2018rankings'!$C$4:$D$270,2,FALSE), $G$3:$G$34)</f>
        <v>-0.73575444700000003</v>
      </c>
      <c r="Q11" s="7">
        <f t="shared" si="2"/>
        <v>28</v>
      </c>
    </row>
    <row r="12" spans="1:17" x14ac:dyDescent="0.3">
      <c r="A12" t="s">
        <v>31</v>
      </c>
      <c r="B12" t="s">
        <v>32</v>
      </c>
      <c r="C12" s="6">
        <v>-0.72837020100000005</v>
      </c>
      <c r="D12" s="2">
        <v>19</v>
      </c>
      <c r="E12" s="3">
        <v>-0.34108537799999999</v>
      </c>
      <c r="F12" s="4">
        <v>18</v>
      </c>
      <c r="G12" s="5">
        <v>-0.54515644100000005</v>
      </c>
      <c r="H12" s="7">
        <v>23</v>
      </c>
      <c r="J12" s="21" t="s">
        <v>33</v>
      </c>
      <c r="L12" s="6">
        <f>SUMIF(teams!$A$3:$A$34,VLOOKUP(A12,'2018rankings'!$C$4:$D$270,2,FALSE), $C$3:$C$34)</f>
        <v>4.183832185</v>
      </c>
      <c r="M12" s="24">
        <f t="shared" si="0"/>
        <v>9</v>
      </c>
      <c r="N12" s="3">
        <f>SUMIF(teams!$A$3:$A$34,VLOOKUP(A12,'2018rankings'!$C$4:$D$270,2,FALSE), $E$3:$E$34)</f>
        <v>3.1559370740000001</v>
      </c>
      <c r="O12" s="4">
        <f t="shared" si="1"/>
        <v>8</v>
      </c>
      <c r="P12" s="5">
        <f>SUMIF(teams!$A$3:$A$34,VLOOKUP(A12,'2018rankings'!$C$4:$D$270,2,FALSE), $G$3:$G$34)</f>
        <v>0.52894228099999996</v>
      </c>
      <c r="Q12" s="7">
        <f t="shared" si="2"/>
        <v>12</v>
      </c>
    </row>
    <row r="13" spans="1:17" ht="15" thickBot="1" x14ac:dyDescent="0.35">
      <c r="A13" t="s">
        <v>34</v>
      </c>
      <c r="B13" t="s">
        <v>35</v>
      </c>
      <c r="C13" s="6">
        <v>-2.8957610050000002</v>
      </c>
      <c r="D13" s="2">
        <v>23</v>
      </c>
      <c r="E13" s="3">
        <v>-3.9669524169999999</v>
      </c>
      <c r="F13" s="4">
        <v>26</v>
      </c>
      <c r="G13" s="5">
        <v>-0.55663520200000005</v>
      </c>
      <c r="H13" s="7">
        <v>24</v>
      </c>
      <c r="J13" s="16">
        <v>-64.185366439999996</v>
      </c>
      <c r="L13" s="6">
        <f>SUMIF(teams!$A$3:$A$34,VLOOKUP(A13,'2018rankings'!$C$4:$D$270,2,FALSE), $C$3:$C$34)</f>
        <v>-7.4981095709999996</v>
      </c>
      <c r="M13" s="24">
        <f t="shared" si="0"/>
        <v>30</v>
      </c>
      <c r="N13" s="3">
        <f>SUMIF(teams!$A$3:$A$34,VLOOKUP(A13,'2018rankings'!$C$4:$D$270,2,FALSE), $E$3:$E$34)</f>
        <v>-6.4508317149999996</v>
      </c>
      <c r="O13" s="4">
        <f t="shared" si="1"/>
        <v>31</v>
      </c>
      <c r="P13" s="5">
        <f>SUMIF(teams!$A$3:$A$34,VLOOKUP(A13,'2018rankings'!$C$4:$D$270,2,FALSE), $G$3:$G$34)</f>
        <v>-1.2208351049999999</v>
      </c>
      <c r="Q13" s="7">
        <f t="shared" si="2"/>
        <v>31</v>
      </c>
    </row>
    <row r="14" spans="1:17" x14ac:dyDescent="0.3">
      <c r="A14" t="s">
        <v>36</v>
      </c>
      <c r="B14" t="s">
        <v>37</v>
      </c>
      <c r="C14" s="6">
        <v>-2.6324164090000002</v>
      </c>
      <c r="D14" s="2">
        <v>21</v>
      </c>
      <c r="E14" s="3">
        <v>0.37158327899999999</v>
      </c>
      <c r="F14" s="4">
        <v>16</v>
      </c>
      <c r="G14" s="5">
        <v>-0.70056563299999997</v>
      </c>
      <c r="H14" s="7">
        <v>26</v>
      </c>
      <c r="L14" s="6">
        <f>SUMIF(teams!$A$3:$A$34,VLOOKUP(A14,'2018rankings'!$C$4:$D$270,2,FALSE), $C$3:$C$34)</f>
        <v>6.0083635590000002</v>
      </c>
      <c r="M14" s="24">
        <f t="shared" si="0"/>
        <v>6</v>
      </c>
      <c r="N14" s="3">
        <f>SUMIF(teams!$A$3:$A$34,VLOOKUP(A14,'2018rankings'!$C$4:$D$270,2,FALSE), $E$3:$E$34)</f>
        <v>5.2563637749999996</v>
      </c>
      <c r="O14" s="4">
        <f t="shared" si="1"/>
        <v>5</v>
      </c>
      <c r="P14" s="5">
        <f>SUMIF(teams!$A$3:$A$34,VLOOKUP(A14,'2018rankings'!$C$4:$D$270,2,FALSE), $G$3:$G$34)</f>
        <v>0.75884241500000005</v>
      </c>
      <c r="Q14" s="7">
        <f t="shared" si="2"/>
        <v>6</v>
      </c>
    </row>
    <row r="15" spans="1:17" x14ac:dyDescent="0.3">
      <c r="A15" t="s">
        <v>38</v>
      </c>
      <c r="B15" t="s">
        <v>39</v>
      </c>
      <c r="C15" s="6">
        <v>3.2209452180000002</v>
      </c>
      <c r="D15" s="2">
        <v>11</v>
      </c>
      <c r="E15" s="3">
        <v>2.9726343169999998</v>
      </c>
      <c r="F15" s="4">
        <v>10</v>
      </c>
      <c r="G15" s="5">
        <v>0.61915946600000005</v>
      </c>
      <c r="H15" s="7">
        <v>7</v>
      </c>
      <c r="L15" s="6">
        <f>SUMIF(teams!$A$3:$A$34,VLOOKUP(A15,'2018rankings'!$C$4:$D$270,2,FALSE), $C$3:$C$34)</f>
        <v>-2.155565062</v>
      </c>
      <c r="M15" s="24">
        <f t="shared" si="0"/>
        <v>20</v>
      </c>
      <c r="N15" s="3">
        <f>SUMIF(teams!$A$3:$A$34,VLOOKUP(A15,'2018rankings'!$C$4:$D$270,2,FALSE), $E$3:$E$34)</f>
        <v>-1.824293669</v>
      </c>
      <c r="O15" s="4">
        <f t="shared" si="1"/>
        <v>20</v>
      </c>
      <c r="P15" s="5">
        <f>SUMIF(teams!$A$3:$A$34,VLOOKUP(A15,'2018rankings'!$C$4:$D$270,2,FALSE), $G$3:$G$34)</f>
        <v>-0.73575444700000003</v>
      </c>
      <c r="Q15" s="7">
        <f t="shared" si="2"/>
        <v>28</v>
      </c>
    </row>
    <row r="16" spans="1:17" x14ac:dyDescent="0.3">
      <c r="A16" t="s">
        <v>40</v>
      </c>
      <c r="B16" t="s">
        <v>41</v>
      </c>
      <c r="C16" s="6">
        <v>3.8419502639999998</v>
      </c>
      <c r="D16" s="2">
        <v>10</v>
      </c>
      <c r="E16" s="3">
        <v>0.20858796199999999</v>
      </c>
      <c r="F16" s="4">
        <v>17</v>
      </c>
      <c r="G16" s="5">
        <v>0.57965408399999996</v>
      </c>
      <c r="H16" s="7">
        <v>9</v>
      </c>
      <c r="L16" s="6">
        <f>SUMIF(teams!$A$3:$A$34,VLOOKUP(A16,'2018rankings'!$C$4:$D$270,2,FALSE), $C$3:$C$34)</f>
        <v>-3.608834146</v>
      </c>
      <c r="M16" s="24">
        <f t="shared" si="0"/>
        <v>24</v>
      </c>
      <c r="N16" s="3">
        <f>SUMIF(teams!$A$3:$A$34,VLOOKUP(A16,'2018rankings'!$C$4:$D$270,2,FALSE), $E$3:$E$34)</f>
        <v>-1.6522053999999999</v>
      </c>
      <c r="O16" s="4">
        <f t="shared" si="1"/>
        <v>18</v>
      </c>
      <c r="P16" s="5">
        <f>SUMIF(teams!$A$3:$A$34,VLOOKUP(A16,'2018rankings'!$C$4:$D$270,2,FALSE), $G$3:$G$34)</f>
        <v>-0.66536867200000005</v>
      </c>
      <c r="Q16" s="7">
        <f t="shared" si="2"/>
        <v>26</v>
      </c>
    </row>
    <row r="17" spans="1:17" x14ac:dyDescent="0.3">
      <c r="A17" t="s">
        <v>42</v>
      </c>
      <c r="B17" t="s">
        <v>43</v>
      </c>
      <c r="C17" s="6">
        <v>-3.7743321719999998</v>
      </c>
      <c r="D17" s="2">
        <v>25</v>
      </c>
      <c r="E17" s="3">
        <v>-4.6325780559999998</v>
      </c>
      <c r="F17" s="4">
        <v>27</v>
      </c>
      <c r="G17" s="5">
        <v>-0.70081654000000004</v>
      </c>
      <c r="H17" s="7">
        <v>27</v>
      </c>
      <c r="L17" s="6">
        <f>SUMIF(teams!$A$3:$A$34,VLOOKUP(A17,'2018rankings'!$C$4:$D$270,2,FALSE), $C$3:$C$34)</f>
        <v>7.2999400550000004</v>
      </c>
      <c r="M17" s="24">
        <f t="shared" si="0"/>
        <v>4</v>
      </c>
      <c r="N17" s="3">
        <f>SUMIF(teams!$A$3:$A$34,VLOOKUP(A17,'2018rankings'!$C$4:$D$270,2,FALSE), $E$3:$E$34)</f>
        <v>11.99208031</v>
      </c>
      <c r="O17" s="4">
        <f t="shared" si="1"/>
        <v>1</v>
      </c>
      <c r="P17" s="5">
        <f>SUMIF(teams!$A$3:$A$34,VLOOKUP(A17,'2018rankings'!$C$4:$D$270,2,FALSE), $G$3:$G$34)</f>
        <v>1.317972256</v>
      </c>
      <c r="Q17" s="7">
        <f t="shared" si="2"/>
        <v>2</v>
      </c>
    </row>
    <row r="18" spans="1:17" x14ac:dyDescent="0.3">
      <c r="A18" t="s">
        <v>44</v>
      </c>
      <c r="B18" t="s">
        <v>45</v>
      </c>
      <c r="C18" s="6">
        <v>8.8871062670000001</v>
      </c>
      <c r="D18" s="2">
        <v>2</v>
      </c>
      <c r="E18" s="3">
        <v>5.9480471499999998</v>
      </c>
      <c r="F18" s="4">
        <v>4</v>
      </c>
      <c r="G18" s="5">
        <v>1.2178519370000001</v>
      </c>
      <c r="H18" s="7">
        <v>5</v>
      </c>
      <c r="L18" s="6">
        <f>SUMIF(teams!$A$3:$A$34,VLOOKUP(A18,'2018rankings'!$C$4:$D$270,2,FALSE), $C$3:$C$34)</f>
        <v>-5.7133045439999997</v>
      </c>
      <c r="M18" s="24">
        <f t="shared" si="0"/>
        <v>27</v>
      </c>
      <c r="N18" s="3">
        <f>SUMIF(teams!$A$3:$A$34,VLOOKUP(A18,'2018rankings'!$C$4:$D$270,2,FALSE), $E$3:$E$34)</f>
        <v>-3.190502393</v>
      </c>
      <c r="O18" s="4">
        <f t="shared" si="1"/>
        <v>25</v>
      </c>
      <c r="P18" s="5">
        <f>SUMIF(teams!$A$3:$A$34,VLOOKUP(A18,'2018rankings'!$C$4:$D$270,2,FALSE), $G$3:$G$34)</f>
        <v>0.249998623</v>
      </c>
      <c r="Q18" s="7">
        <f t="shared" si="2"/>
        <v>17</v>
      </c>
    </row>
    <row r="19" spans="1:17" x14ac:dyDescent="0.3">
      <c r="A19" t="s">
        <v>46</v>
      </c>
      <c r="B19" t="s">
        <v>47</v>
      </c>
      <c r="C19" s="6">
        <v>5.7364961159999996</v>
      </c>
      <c r="D19" s="2">
        <v>7</v>
      </c>
      <c r="E19" s="3">
        <v>3.7906273220000002</v>
      </c>
      <c r="F19" s="4">
        <v>6</v>
      </c>
      <c r="G19" s="5">
        <v>1.2447671570000001</v>
      </c>
      <c r="H19" s="7">
        <v>4</v>
      </c>
      <c r="L19" s="6">
        <f>SUMIF(teams!$A$3:$A$34,VLOOKUP(A19,'2018rankings'!$C$4:$D$270,2,FALSE), $C$3:$C$34)</f>
        <v>8.8871062670000001</v>
      </c>
      <c r="M19" s="24">
        <f t="shared" si="0"/>
        <v>1</v>
      </c>
      <c r="N19" s="3">
        <f>SUMIF(teams!$A$3:$A$34,VLOOKUP(A19,'2018rankings'!$C$4:$D$270,2,FALSE), $E$3:$E$34)</f>
        <v>5.9480471499999998</v>
      </c>
      <c r="O19" s="4">
        <f t="shared" si="1"/>
        <v>3</v>
      </c>
      <c r="P19" s="5">
        <f>SUMIF(teams!$A$3:$A$34,VLOOKUP(A19,'2018rankings'!$C$4:$D$270,2,FALSE), $G$3:$G$34)</f>
        <v>1.2178519370000001</v>
      </c>
      <c r="Q19" s="7">
        <f t="shared" si="2"/>
        <v>4</v>
      </c>
    </row>
    <row r="20" spans="1:17" x14ac:dyDescent="0.3">
      <c r="A20" t="s">
        <v>48</v>
      </c>
      <c r="B20" t="s">
        <v>49</v>
      </c>
      <c r="C20" s="6">
        <v>7.9350998119999998</v>
      </c>
      <c r="D20" s="2">
        <v>3</v>
      </c>
      <c r="E20" s="3">
        <v>7.3782596519999997</v>
      </c>
      <c r="F20" s="4">
        <v>2</v>
      </c>
      <c r="G20" s="5">
        <v>1.707033582</v>
      </c>
      <c r="H20" s="7">
        <v>1</v>
      </c>
      <c r="L20" s="6">
        <f>SUMIF(teams!$A$3:$A$34,VLOOKUP(A20,'2018rankings'!$C$4:$D$270,2,FALSE), $C$3:$C$34)</f>
        <v>-11.673806170000001</v>
      </c>
      <c r="M20" s="24">
        <f t="shared" si="0"/>
        <v>32</v>
      </c>
      <c r="N20" s="3">
        <f>SUMIF(teams!$A$3:$A$34,VLOOKUP(A20,'2018rankings'!$C$4:$D$270,2,FALSE), $E$3:$E$34)</f>
        <v>-9.6202326599999992</v>
      </c>
      <c r="O20" s="4">
        <f t="shared" si="1"/>
        <v>32</v>
      </c>
      <c r="P20" s="5">
        <f>SUMIF(teams!$A$3:$A$34,VLOOKUP(A20,'2018rankings'!$C$4:$D$270,2,FALSE), $G$3:$G$34)</f>
        <v>-1.5824709239999999</v>
      </c>
      <c r="Q20" s="7">
        <f t="shared" si="2"/>
        <v>32</v>
      </c>
    </row>
    <row r="21" spans="1:17" x14ac:dyDescent="0.3">
      <c r="A21" t="s">
        <v>50</v>
      </c>
      <c r="B21" t="s">
        <v>51</v>
      </c>
      <c r="C21" s="6">
        <v>-8.4849356530000009</v>
      </c>
      <c r="D21" s="2">
        <v>30</v>
      </c>
      <c r="E21" s="3">
        <v>-6.3347966800000002</v>
      </c>
      <c r="F21" s="4">
        <v>29</v>
      </c>
      <c r="G21" s="5">
        <v>-0.43289924000000002</v>
      </c>
      <c r="H21" s="7">
        <v>20</v>
      </c>
      <c r="L21" s="6">
        <f>SUMIF(teams!$A$3:$A$34,VLOOKUP(A21,'2018rankings'!$C$4:$D$270,2,FALSE), $C$3:$C$34)</f>
        <v>0.432368382</v>
      </c>
      <c r="M21" s="24">
        <f t="shared" si="0"/>
        <v>18</v>
      </c>
      <c r="N21" s="3">
        <f>SUMIF(teams!$A$3:$A$34,VLOOKUP(A21,'2018rankings'!$C$4:$D$270,2,FALSE), $E$3:$E$34)</f>
        <v>2.6198265709999999</v>
      </c>
      <c r="O21" s="4">
        <f t="shared" si="1"/>
        <v>13</v>
      </c>
      <c r="P21" s="5">
        <f>SUMIF(teams!$A$3:$A$34,VLOOKUP(A21,'2018rankings'!$C$4:$D$270,2,FALSE), $G$3:$G$34)</f>
        <v>0.40379709000000003</v>
      </c>
      <c r="Q21" s="7">
        <f t="shared" si="2"/>
        <v>15</v>
      </c>
    </row>
    <row r="22" spans="1:17" x14ac:dyDescent="0.3">
      <c r="A22" t="s">
        <v>52</v>
      </c>
      <c r="B22" t="s">
        <v>53</v>
      </c>
      <c r="C22" s="6">
        <v>0.69214265799999997</v>
      </c>
      <c r="D22" s="2">
        <v>15</v>
      </c>
      <c r="E22" s="3">
        <v>2.5903097329999998</v>
      </c>
      <c r="F22" s="4">
        <v>12</v>
      </c>
      <c r="G22" s="5">
        <v>0.32563067499999998</v>
      </c>
      <c r="H22" s="7">
        <v>13</v>
      </c>
      <c r="L22" s="6">
        <f>SUMIF(teams!$A$3:$A$34,VLOOKUP(A22,'2018rankings'!$C$4:$D$270,2,FALSE), $C$3:$C$34)</f>
        <v>-5.7133045439999997</v>
      </c>
      <c r="M22" s="24">
        <f t="shared" si="0"/>
        <v>27</v>
      </c>
      <c r="N22" s="3">
        <f>SUMIF(teams!$A$3:$A$34,VLOOKUP(A22,'2018rankings'!$C$4:$D$270,2,FALSE), $E$3:$E$34)</f>
        <v>-3.190502393</v>
      </c>
      <c r="O22" s="4">
        <f t="shared" si="1"/>
        <v>25</v>
      </c>
      <c r="P22" s="5">
        <f>SUMIF(teams!$A$3:$A$34,VLOOKUP(A22,'2018rankings'!$C$4:$D$270,2,FALSE), $G$3:$G$34)</f>
        <v>0.249998623</v>
      </c>
      <c r="Q22" s="7">
        <f t="shared" si="2"/>
        <v>17</v>
      </c>
    </row>
    <row r="23" spans="1:17" x14ac:dyDescent="0.3">
      <c r="A23" t="s">
        <v>54</v>
      </c>
      <c r="B23" t="s">
        <v>55</v>
      </c>
      <c r="C23" s="6">
        <v>7.2999400550000004</v>
      </c>
      <c r="D23" s="2">
        <v>4</v>
      </c>
      <c r="E23" s="3">
        <v>11.99208031</v>
      </c>
      <c r="F23" s="4">
        <v>1</v>
      </c>
      <c r="G23" s="5">
        <v>1.317972256</v>
      </c>
      <c r="H23" s="7">
        <v>3</v>
      </c>
      <c r="L23" s="6">
        <f>SUMIF(teams!$A$3:$A$34,VLOOKUP(A23,'2018rankings'!$C$4:$D$270,2,FALSE), $C$3:$C$34)</f>
        <v>3.2209452180000002</v>
      </c>
      <c r="M23" s="24">
        <f t="shared" si="0"/>
        <v>12</v>
      </c>
      <c r="N23" s="3">
        <f>SUMIF(teams!$A$3:$A$34,VLOOKUP(A23,'2018rankings'!$C$4:$D$270,2,FALSE), $E$3:$E$34)</f>
        <v>2.9726343169999998</v>
      </c>
      <c r="O23" s="4">
        <f t="shared" si="1"/>
        <v>11</v>
      </c>
      <c r="P23" s="5">
        <f>SUMIF(teams!$A$3:$A$34,VLOOKUP(A23,'2018rankings'!$C$4:$D$270,2,FALSE), $G$3:$G$34)</f>
        <v>0.61915946600000005</v>
      </c>
      <c r="Q23" s="7">
        <f t="shared" si="2"/>
        <v>7</v>
      </c>
    </row>
    <row r="24" spans="1:17" x14ac:dyDescent="0.3">
      <c r="A24" t="s">
        <v>56</v>
      </c>
      <c r="B24" t="s">
        <v>57</v>
      </c>
      <c r="C24" s="6">
        <v>9.3539539170000001</v>
      </c>
      <c r="D24" s="2">
        <v>1</v>
      </c>
      <c r="E24" s="3">
        <v>6.4177763759999999</v>
      </c>
      <c r="F24" s="4">
        <v>3</v>
      </c>
      <c r="G24" s="5">
        <v>1.3388224120000001</v>
      </c>
      <c r="H24" s="7">
        <v>2</v>
      </c>
      <c r="L24" s="6">
        <f>SUMIF(teams!$A$3:$A$34,VLOOKUP(A24,'2018rankings'!$C$4:$D$270,2,FALSE), $C$3:$C$34)</f>
        <v>-2.744202139</v>
      </c>
      <c r="M24" s="24">
        <f t="shared" si="0"/>
        <v>22</v>
      </c>
      <c r="N24" s="3">
        <f>SUMIF(teams!$A$3:$A$34,VLOOKUP(A24,'2018rankings'!$C$4:$D$270,2,FALSE), $E$3:$E$34)</f>
        <v>-2.581829806</v>
      </c>
      <c r="O24" s="4">
        <f t="shared" si="1"/>
        <v>24</v>
      </c>
      <c r="P24" s="5">
        <f>SUMIF(teams!$A$3:$A$34,VLOOKUP(A24,'2018rankings'!$C$4:$D$270,2,FALSE), $G$3:$G$34)</f>
        <v>-0.92543664599999997</v>
      </c>
      <c r="Q24" s="7">
        <f t="shared" si="2"/>
        <v>30</v>
      </c>
    </row>
    <row r="25" spans="1:17" x14ac:dyDescent="0.3">
      <c r="A25" t="s">
        <v>58</v>
      </c>
      <c r="B25" t="s">
        <v>59</v>
      </c>
      <c r="C25" s="6">
        <v>-2.155565062</v>
      </c>
      <c r="D25" s="2">
        <v>20</v>
      </c>
      <c r="E25" s="3">
        <v>-1.824293669</v>
      </c>
      <c r="F25" s="4">
        <v>21</v>
      </c>
      <c r="G25" s="5">
        <v>-0.73575444700000003</v>
      </c>
      <c r="H25" s="7">
        <v>28</v>
      </c>
      <c r="L25" s="6">
        <f>SUMIF(teams!$A$3:$A$34,VLOOKUP(A25,'2018rankings'!$C$4:$D$270,2,FALSE), $C$3:$C$34)</f>
        <v>-3.7743321719999998</v>
      </c>
      <c r="M25" s="24">
        <f t="shared" si="0"/>
        <v>25</v>
      </c>
      <c r="N25" s="3">
        <f>SUMIF(teams!$A$3:$A$34,VLOOKUP(A25,'2018rankings'!$C$4:$D$270,2,FALSE), $E$3:$E$34)</f>
        <v>-4.6325780559999998</v>
      </c>
      <c r="O25" s="4">
        <f t="shared" si="1"/>
        <v>28</v>
      </c>
      <c r="P25" s="5">
        <f>SUMIF(teams!$A$3:$A$34,VLOOKUP(A25,'2018rankings'!$C$4:$D$270,2,FALSE), $G$3:$G$34)</f>
        <v>-0.70081654000000004</v>
      </c>
      <c r="Q25" s="7">
        <f t="shared" si="2"/>
        <v>27</v>
      </c>
    </row>
    <row r="26" spans="1:17" x14ac:dyDescent="0.3">
      <c r="A26" t="s">
        <v>60</v>
      </c>
      <c r="B26" t="s">
        <v>61</v>
      </c>
      <c r="C26" s="6">
        <v>-7.4981095709999996</v>
      </c>
      <c r="D26" s="2">
        <v>29</v>
      </c>
      <c r="E26" s="3">
        <v>-6.4508317149999996</v>
      </c>
      <c r="F26" s="4">
        <v>30</v>
      </c>
      <c r="G26" s="5">
        <v>-1.2208351049999999</v>
      </c>
      <c r="H26" s="7">
        <v>31</v>
      </c>
      <c r="L26" s="6">
        <f>SUMIF(teams!$A$3:$A$34,VLOOKUP(A26,'2018rankings'!$C$4:$D$270,2,FALSE), $C$3:$C$34)</f>
        <v>-8.4849356530000009</v>
      </c>
      <c r="M26" s="24">
        <f t="shared" si="0"/>
        <v>31</v>
      </c>
      <c r="N26" s="3">
        <f>SUMIF(teams!$A$3:$A$34,VLOOKUP(A26,'2018rankings'!$C$4:$D$270,2,FALSE), $E$3:$E$34)</f>
        <v>-6.3347966800000002</v>
      </c>
      <c r="O26" s="4">
        <f t="shared" si="1"/>
        <v>30</v>
      </c>
      <c r="P26" s="5">
        <f>SUMIF(teams!$A$3:$A$34,VLOOKUP(A26,'2018rankings'!$C$4:$D$270,2,FALSE), $G$3:$G$34)</f>
        <v>-0.43289924000000002</v>
      </c>
      <c r="Q26" s="7">
        <f t="shared" si="2"/>
        <v>22</v>
      </c>
    </row>
    <row r="27" spans="1:17" x14ac:dyDescent="0.3">
      <c r="A27" t="s">
        <v>62</v>
      </c>
      <c r="B27" t="s">
        <v>63</v>
      </c>
      <c r="C27" s="6">
        <v>-9.4709157160000004</v>
      </c>
      <c r="D27" s="2">
        <v>31</v>
      </c>
      <c r="E27" s="3">
        <v>-11.813613159999999</v>
      </c>
      <c r="F27" s="4">
        <v>32</v>
      </c>
      <c r="G27" s="5">
        <v>-1.0822592900000001</v>
      </c>
      <c r="H27" s="7">
        <v>30</v>
      </c>
      <c r="L27" s="6">
        <f>SUMIF(teams!$A$3:$A$34,VLOOKUP(A27,'2018rankings'!$C$4:$D$270,2,FALSE), $C$3:$C$34)</f>
        <v>7.9350998119999998</v>
      </c>
      <c r="M27" s="24">
        <f t="shared" si="0"/>
        <v>3</v>
      </c>
      <c r="N27" s="3">
        <f>SUMIF(teams!$A$3:$A$34,VLOOKUP(A27,'2018rankings'!$C$4:$D$270,2,FALSE), $E$3:$E$34)</f>
        <v>7.3782596519999997</v>
      </c>
      <c r="O27" s="4">
        <f t="shared" si="1"/>
        <v>2</v>
      </c>
      <c r="P27" s="5">
        <f>SUMIF(teams!$A$3:$A$34,VLOOKUP(A27,'2018rankings'!$C$4:$D$270,2,FALSE), $G$3:$G$34)</f>
        <v>1.707033582</v>
      </c>
      <c r="Q27" s="7">
        <f t="shared" si="2"/>
        <v>1</v>
      </c>
    </row>
    <row r="28" spans="1:17" x14ac:dyDescent="0.3">
      <c r="A28" t="s">
        <v>64</v>
      </c>
      <c r="B28" t="s">
        <v>65</v>
      </c>
      <c r="C28" s="6">
        <v>2.2993103490000002</v>
      </c>
      <c r="D28" s="2">
        <v>12</v>
      </c>
      <c r="E28" s="3">
        <v>1.971425365</v>
      </c>
      <c r="F28" s="4">
        <v>14</v>
      </c>
      <c r="G28" s="5">
        <v>0.48980879300000002</v>
      </c>
      <c r="H28" s="7">
        <v>11</v>
      </c>
      <c r="L28" s="6">
        <f>SUMIF(teams!$A$3:$A$34,VLOOKUP(A28,'2018rankings'!$C$4:$D$270,2,FALSE), $C$3:$C$34)</f>
        <v>-0.27760669999999998</v>
      </c>
      <c r="M28" s="24">
        <f t="shared" si="0"/>
        <v>19</v>
      </c>
      <c r="N28" s="3">
        <f>SUMIF(teams!$A$3:$A$34,VLOOKUP(A28,'2018rankings'!$C$4:$D$270,2,FALSE), $E$3:$E$34)</f>
        <v>-1.8090057690000001</v>
      </c>
      <c r="O28" s="4">
        <f t="shared" si="1"/>
        <v>19</v>
      </c>
      <c r="P28" s="5">
        <f>SUMIF(teams!$A$3:$A$34,VLOOKUP(A28,'2018rankings'!$C$4:$D$270,2,FALSE), $G$3:$G$34)</f>
        <v>-0.51235293299999995</v>
      </c>
      <c r="Q28" s="7">
        <f t="shared" si="2"/>
        <v>24</v>
      </c>
    </row>
    <row r="29" spans="1:17" x14ac:dyDescent="0.3">
      <c r="A29" t="s">
        <v>66</v>
      </c>
      <c r="B29" t="s">
        <v>67</v>
      </c>
      <c r="C29" s="6">
        <v>5.4560877980000004</v>
      </c>
      <c r="D29" s="2">
        <v>8</v>
      </c>
      <c r="E29" s="3">
        <v>2.9846039549999999</v>
      </c>
      <c r="F29" s="4">
        <v>9</v>
      </c>
      <c r="G29" s="5">
        <v>-0.34379385000000001</v>
      </c>
      <c r="H29" s="7">
        <v>16</v>
      </c>
      <c r="L29" s="6">
        <f>SUMIF(teams!$A$3:$A$34,VLOOKUP(A29,'2018rankings'!$C$4:$D$270,2,FALSE), $C$3:$C$34)</f>
        <v>8.8871062670000001</v>
      </c>
      <c r="M29" s="24">
        <f t="shared" si="0"/>
        <v>1</v>
      </c>
      <c r="N29" s="3">
        <f>SUMIF(teams!$A$3:$A$34,VLOOKUP(A29,'2018rankings'!$C$4:$D$270,2,FALSE), $E$3:$E$34)</f>
        <v>5.9480471499999998</v>
      </c>
      <c r="O29" s="4">
        <f t="shared" si="1"/>
        <v>3</v>
      </c>
      <c r="P29" s="5">
        <f>SUMIF(teams!$A$3:$A$34,VLOOKUP(A29,'2018rankings'!$C$4:$D$270,2,FALSE), $G$3:$G$34)</f>
        <v>1.2178519370000001</v>
      </c>
      <c r="Q29" s="7">
        <f t="shared" si="2"/>
        <v>4</v>
      </c>
    </row>
    <row r="30" spans="1:17" x14ac:dyDescent="0.3">
      <c r="A30" t="s">
        <v>68</v>
      </c>
      <c r="B30" t="s">
        <v>69</v>
      </c>
      <c r="C30" s="6">
        <v>4.183832185</v>
      </c>
      <c r="D30" s="2">
        <v>9</v>
      </c>
      <c r="E30" s="3">
        <v>3.1559370740000001</v>
      </c>
      <c r="F30" s="4">
        <v>8</v>
      </c>
      <c r="G30" s="5">
        <v>0.52894228099999996</v>
      </c>
      <c r="H30" s="7">
        <v>10</v>
      </c>
      <c r="L30" s="6">
        <f>SUMIF(teams!$A$3:$A$34,VLOOKUP(A30,'2018rankings'!$C$4:$D$270,2,FALSE), $C$3:$C$34)</f>
        <v>1.315588717</v>
      </c>
      <c r="M30" s="24">
        <f t="shared" si="0"/>
        <v>15</v>
      </c>
      <c r="N30" s="3">
        <f>SUMIF(teams!$A$3:$A$34,VLOOKUP(A30,'2018rankings'!$C$4:$D$270,2,FALSE), $E$3:$E$34)</f>
        <v>2.1961711909999999</v>
      </c>
      <c r="O30" s="4">
        <f t="shared" si="1"/>
        <v>14</v>
      </c>
      <c r="P30" s="5">
        <f>SUMIF(teams!$A$3:$A$34,VLOOKUP(A30,'2018rankings'!$C$4:$D$270,2,FALSE), $G$3:$G$34)</f>
        <v>0.60802295699999998</v>
      </c>
      <c r="Q30" s="7">
        <f t="shared" si="2"/>
        <v>9</v>
      </c>
    </row>
    <row r="31" spans="1:17" x14ac:dyDescent="0.3">
      <c r="A31" t="s">
        <v>70</v>
      </c>
      <c r="B31" t="s">
        <v>71</v>
      </c>
      <c r="C31" s="6">
        <v>-5.7133045439999997</v>
      </c>
      <c r="D31" s="2">
        <v>27</v>
      </c>
      <c r="E31" s="3">
        <v>-3.190502393</v>
      </c>
      <c r="F31" s="4">
        <v>25</v>
      </c>
      <c r="G31" s="5">
        <v>0.249998623</v>
      </c>
      <c r="H31" s="7">
        <v>15</v>
      </c>
      <c r="L31" s="6">
        <f>SUMIF(teams!$A$3:$A$34,VLOOKUP(A31,'2018rankings'!$C$4:$D$270,2,FALSE), $C$3:$C$34)</f>
        <v>-2.8957610050000002</v>
      </c>
      <c r="M31" s="24">
        <f t="shared" si="0"/>
        <v>23</v>
      </c>
      <c r="N31" s="3">
        <f>SUMIF(teams!$A$3:$A$34,VLOOKUP(A31,'2018rankings'!$C$4:$D$270,2,FALSE), $E$3:$E$34)</f>
        <v>-3.9669524169999999</v>
      </c>
      <c r="O31" s="4">
        <f t="shared" si="1"/>
        <v>27</v>
      </c>
      <c r="P31" s="5">
        <f>SUMIF(teams!$A$3:$A$34,VLOOKUP(A31,'2018rankings'!$C$4:$D$270,2,FALSE), $G$3:$G$34)</f>
        <v>-0.55663520200000005</v>
      </c>
      <c r="Q31" s="7">
        <f t="shared" si="2"/>
        <v>25</v>
      </c>
    </row>
    <row r="32" spans="1:17" x14ac:dyDescent="0.3">
      <c r="A32" t="s">
        <v>72</v>
      </c>
      <c r="B32" t="s">
        <v>73</v>
      </c>
      <c r="C32" s="6">
        <v>-2.744202139</v>
      </c>
      <c r="D32" s="2">
        <v>22</v>
      </c>
      <c r="E32" s="3">
        <v>-2.581829806</v>
      </c>
      <c r="F32" s="4">
        <v>24</v>
      </c>
      <c r="G32" s="5">
        <v>-0.92543664599999997</v>
      </c>
      <c r="H32" s="7">
        <v>29</v>
      </c>
      <c r="L32" s="6">
        <f>SUMIF(teams!$A$3:$A$34,VLOOKUP(A32,'2018rankings'!$C$4:$D$270,2,FALSE), $C$3:$C$34)</f>
        <v>2.2993103490000002</v>
      </c>
      <c r="M32" s="24">
        <f t="shared" si="0"/>
        <v>14</v>
      </c>
      <c r="N32" s="3">
        <f>SUMIF(teams!$A$3:$A$34,VLOOKUP(A32,'2018rankings'!$C$4:$D$270,2,FALSE), $E$3:$E$34)</f>
        <v>1.971425365</v>
      </c>
      <c r="O32" s="4">
        <f t="shared" si="1"/>
        <v>16</v>
      </c>
      <c r="P32" s="5">
        <f>SUMIF(teams!$A$3:$A$34,VLOOKUP(A32,'2018rankings'!$C$4:$D$270,2,FALSE), $G$3:$G$34)</f>
        <v>0.48980879300000002</v>
      </c>
      <c r="Q32" s="7">
        <f t="shared" si="2"/>
        <v>14</v>
      </c>
    </row>
    <row r="33" spans="1:17" x14ac:dyDescent="0.3">
      <c r="A33" t="s">
        <v>74</v>
      </c>
      <c r="B33" t="s">
        <v>75</v>
      </c>
      <c r="C33" s="6">
        <v>0.432368382</v>
      </c>
      <c r="D33" s="2">
        <v>16</v>
      </c>
      <c r="E33" s="3">
        <v>2.6198265709999999</v>
      </c>
      <c r="F33" s="4">
        <v>11</v>
      </c>
      <c r="G33" s="5">
        <v>0.40379709000000003</v>
      </c>
      <c r="H33" s="7">
        <v>12</v>
      </c>
      <c r="L33" s="6">
        <f>SUMIF(teams!$A$3:$A$34,VLOOKUP(A33,'2018rankings'!$C$4:$D$270,2,FALSE), $C$3:$C$34)</f>
        <v>3.2209452180000002</v>
      </c>
      <c r="M33" s="24">
        <f t="shared" si="0"/>
        <v>12</v>
      </c>
      <c r="N33" s="3">
        <f>SUMIF(teams!$A$3:$A$34,VLOOKUP(A33,'2018rankings'!$C$4:$D$270,2,FALSE), $E$3:$E$34)</f>
        <v>2.9726343169999998</v>
      </c>
      <c r="O33" s="4">
        <f t="shared" si="1"/>
        <v>11</v>
      </c>
      <c r="P33" s="5">
        <f>SUMIF(teams!$A$3:$A$34,VLOOKUP(A33,'2018rankings'!$C$4:$D$270,2,FALSE), $G$3:$G$34)</f>
        <v>0.61915946600000005</v>
      </c>
      <c r="Q33" s="7">
        <f t="shared" si="2"/>
        <v>7</v>
      </c>
    </row>
    <row r="34" spans="1:17" ht="15" thickBot="1" x14ac:dyDescent="0.35">
      <c r="A34" t="s">
        <v>76</v>
      </c>
      <c r="B34" t="s">
        <v>77</v>
      </c>
      <c r="C34" s="8">
        <v>-4.9111918640000001</v>
      </c>
      <c r="D34" s="9">
        <v>26</v>
      </c>
      <c r="E34" s="10">
        <v>-2.1931028590000001</v>
      </c>
      <c r="F34" s="11">
        <v>23</v>
      </c>
      <c r="G34" s="12">
        <v>-0.38572326299999998</v>
      </c>
      <c r="H34" s="13">
        <v>18</v>
      </c>
      <c r="L34" s="8">
        <f>SUMIF(teams!$A$3:$A$34,VLOOKUP(A34,'2018rankings'!$C$4:$D$270,2,FALSE), $C$3:$C$34)</f>
        <v>3.8419502639999998</v>
      </c>
      <c r="M34" s="25">
        <f t="shared" si="0"/>
        <v>11</v>
      </c>
      <c r="N34" s="10">
        <f>SUMIF(teams!$A$3:$A$34,VLOOKUP(A34,'2018rankings'!$C$4:$D$270,2,FALSE), $E$3:$E$34)</f>
        <v>0.20858796199999999</v>
      </c>
      <c r="O34" s="11">
        <f t="shared" si="1"/>
        <v>17</v>
      </c>
      <c r="P34" s="12">
        <f>SUMIF(teams!$A$3:$A$34,VLOOKUP(A34,'2018rankings'!$C$4:$D$270,2,FALSE), $G$3:$G$34)</f>
        <v>0.57965408399999996</v>
      </c>
      <c r="Q34" s="13">
        <f t="shared" si="2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87E8-7C01-4151-966E-F3810CD90071}">
  <dimension ref="A1:L270"/>
  <sheetViews>
    <sheetView topLeftCell="A268" workbookViewId="0">
      <selection activeCell="K14" sqref="K14"/>
    </sheetView>
  </sheetViews>
  <sheetFormatPr defaultRowHeight="14.4" x14ac:dyDescent="0.3"/>
  <sheetData>
    <row r="1" spans="1:12" x14ac:dyDescent="0.3">
      <c r="J1" t="s">
        <v>13</v>
      </c>
      <c r="L1" t="s">
        <v>23</v>
      </c>
    </row>
    <row r="3" spans="1:12" x14ac:dyDescent="0.3">
      <c r="B3" t="s">
        <v>92</v>
      </c>
      <c r="C3" t="s">
        <v>87</v>
      </c>
      <c r="D3" t="s">
        <v>84</v>
      </c>
      <c r="E3" t="s">
        <v>86</v>
      </c>
      <c r="F3" t="s">
        <v>85</v>
      </c>
      <c r="G3" t="s">
        <v>83</v>
      </c>
      <c r="H3" t="s">
        <v>82</v>
      </c>
      <c r="I3" t="s">
        <v>94</v>
      </c>
      <c r="J3" t="s">
        <v>93</v>
      </c>
      <c r="K3" t="s">
        <v>81</v>
      </c>
      <c r="L3" t="s">
        <v>95</v>
      </c>
    </row>
    <row r="4" spans="1:12" x14ac:dyDescent="0.3">
      <c r="A4">
        <v>12144</v>
      </c>
      <c r="B4">
        <v>1</v>
      </c>
      <c r="C4" t="s">
        <v>64</v>
      </c>
      <c r="D4" t="s">
        <v>11</v>
      </c>
      <c r="E4">
        <v>18</v>
      </c>
      <c r="F4">
        <v>12</v>
      </c>
      <c r="G4">
        <v>6</v>
      </c>
    </row>
    <row r="5" spans="1:12" x14ac:dyDescent="0.3">
      <c r="A5">
        <v>12145</v>
      </c>
      <c r="B5">
        <v>1</v>
      </c>
      <c r="C5" t="s">
        <v>9</v>
      </c>
      <c r="D5" t="s">
        <v>76</v>
      </c>
      <c r="E5">
        <v>6</v>
      </c>
      <c r="F5">
        <v>24</v>
      </c>
      <c r="G5">
        <v>-18</v>
      </c>
    </row>
    <row r="6" spans="1:12" x14ac:dyDescent="0.3">
      <c r="A6">
        <v>12146</v>
      </c>
      <c r="B6">
        <v>1</v>
      </c>
      <c r="C6" t="s">
        <v>14</v>
      </c>
      <c r="D6" t="s">
        <v>16</v>
      </c>
      <c r="E6">
        <v>47</v>
      </c>
      <c r="F6">
        <v>3</v>
      </c>
      <c r="G6">
        <v>44</v>
      </c>
    </row>
    <row r="7" spans="1:12" x14ac:dyDescent="0.3">
      <c r="A7">
        <v>12147</v>
      </c>
      <c r="B7">
        <v>1</v>
      </c>
      <c r="C7" t="s">
        <v>19</v>
      </c>
      <c r="D7" t="s">
        <v>29</v>
      </c>
      <c r="E7">
        <v>16</v>
      </c>
      <c r="F7">
        <v>8</v>
      </c>
      <c r="G7">
        <v>8</v>
      </c>
    </row>
    <row r="8" spans="1:12" x14ac:dyDescent="0.3">
      <c r="A8">
        <v>12148</v>
      </c>
      <c r="B8">
        <v>1</v>
      </c>
      <c r="C8" t="s">
        <v>26</v>
      </c>
      <c r="D8" t="s">
        <v>66</v>
      </c>
      <c r="E8">
        <v>21</v>
      </c>
      <c r="F8">
        <v>21</v>
      </c>
      <c r="G8">
        <v>0</v>
      </c>
    </row>
    <row r="9" spans="1:12" x14ac:dyDescent="0.3">
      <c r="A9">
        <v>12149</v>
      </c>
      <c r="B9">
        <v>1</v>
      </c>
      <c r="C9" t="s">
        <v>31</v>
      </c>
      <c r="D9" t="s">
        <v>68</v>
      </c>
      <c r="E9">
        <v>27</v>
      </c>
      <c r="F9">
        <v>24</v>
      </c>
      <c r="G9">
        <v>3</v>
      </c>
    </row>
    <row r="10" spans="1:12" x14ac:dyDescent="0.3">
      <c r="A10">
        <v>12150</v>
      </c>
      <c r="B10">
        <v>1</v>
      </c>
      <c r="C10" t="s">
        <v>36</v>
      </c>
      <c r="D10" t="s">
        <v>21</v>
      </c>
      <c r="E10">
        <v>24</v>
      </c>
      <c r="F10">
        <v>23</v>
      </c>
      <c r="G10">
        <v>1</v>
      </c>
    </row>
    <row r="11" spans="1:12" x14ac:dyDescent="0.3">
      <c r="A11">
        <v>12151</v>
      </c>
      <c r="B11">
        <v>1</v>
      </c>
      <c r="C11" t="s">
        <v>40</v>
      </c>
      <c r="D11" t="s">
        <v>24</v>
      </c>
      <c r="E11">
        <v>23</v>
      </c>
      <c r="F11">
        <v>34</v>
      </c>
      <c r="G11">
        <v>-11</v>
      </c>
    </row>
    <row r="12" spans="1:12" x14ac:dyDescent="0.3">
      <c r="A12">
        <v>12152</v>
      </c>
      <c r="B12">
        <v>1</v>
      </c>
      <c r="C12" t="s">
        <v>46</v>
      </c>
      <c r="D12" t="s">
        <v>44</v>
      </c>
      <c r="E12">
        <v>28</v>
      </c>
      <c r="F12">
        <v>38</v>
      </c>
      <c r="G12">
        <v>-10</v>
      </c>
    </row>
    <row r="13" spans="1:12" x14ac:dyDescent="0.3">
      <c r="A13">
        <v>12153</v>
      </c>
      <c r="B13">
        <v>1</v>
      </c>
      <c r="C13" t="s">
        <v>50</v>
      </c>
      <c r="D13" t="s">
        <v>74</v>
      </c>
      <c r="E13">
        <v>27</v>
      </c>
      <c r="F13">
        <v>20</v>
      </c>
      <c r="G13">
        <v>7</v>
      </c>
    </row>
    <row r="14" spans="1:12" x14ac:dyDescent="0.3">
      <c r="A14">
        <v>12154</v>
      </c>
      <c r="B14">
        <v>1</v>
      </c>
      <c r="C14" t="s">
        <v>52</v>
      </c>
      <c r="D14" t="s">
        <v>70</v>
      </c>
      <c r="E14">
        <v>24</v>
      </c>
      <c r="F14">
        <v>16</v>
      </c>
      <c r="G14">
        <v>8</v>
      </c>
    </row>
    <row r="15" spans="1:12" x14ac:dyDescent="0.3">
      <c r="A15">
        <v>12155</v>
      </c>
      <c r="B15">
        <v>1</v>
      </c>
      <c r="C15" t="s">
        <v>54</v>
      </c>
      <c r="D15" t="s">
        <v>38</v>
      </c>
      <c r="E15">
        <v>27</v>
      </c>
      <c r="F15">
        <v>20</v>
      </c>
      <c r="G15">
        <v>7</v>
      </c>
    </row>
    <row r="16" spans="1:12" x14ac:dyDescent="0.3">
      <c r="A16">
        <v>12156</v>
      </c>
      <c r="B16">
        <v>1</v>
      </c>
      <c r="C16" t="s">
        <v>56</v>
      </c>
      <c r="D16" t="s">
        <v>72</v>
      </c>
      <c r="E16">
        <v>40</v>
      </c>
      <c r="F16">
        <v>48</v>
      </c>
      <c r="G16">
        <v>-8</v>
      </c>
    </row>
    <row r="17" spans="1:7" x14ac:dyDescent="0.3">
      <c r="A17">
        <v>12157</v>
      </c>
      <c r="B17">
        <v>1</v>
      </c>
      <c r="C17" t="s">
        <v>58</v>
      </c>
      <c r="D17" t="s">
        <v>42</v>
      </c>
      <c r="E17">
        <v>15</v>
      </c>
      <c r="F17">
        <v>20</v>
      </c>
      <c r="G17">
        <v>-5</v>
      </c>
    </row>
    <row r="18" spans="1:7" x14ac:dyDescent="0.3">
      <c r="A18">
        <v>12158</v>
      </c>
      <c r="B18">
        <v>1</v>
      </c>
      <c r="C18" t="s">
        <v>34</v>
      </c>
      <c r="D18" t="s">
        <v>60</v>
      </c>
      <c r="E18">
        <v>17</v>
      </c>
      <c r="F18">
        <v>48</v>
      </c>
      <c r="G18">
        <v>-31</v>
      </c>
    </row>
    <row r="19" spans="1:7" x14ac:dyDescent="0.3">
      <c r="A19">
        <v>12159</v>
      </c>
      <c r="B19">
        <v>1</v>
      </c>
      <c r="C19" t="s">
        <v>62</v>
      </c>
      <c r="D19" t="s">
        <v>48</v>
      </c>
      <c r="E19">
        <v>13</v>
      </c>
      <c r="F19">
        <v>33</v>
      </c>
      <c r="G19">
        <v>-20</v>
      </c>
    </row>
    <row r="20" spans="1:7" x14ac:dyDescent="0.3">
      <c r="A20">
        <v>12160</v>
      </c>
      <c r="B20">
        <v>2</v>
      </c>
      <c r="C20" t="s">
        <v>24</v>
      </c>
      <c r="D20" t="s">
        <v>14</v>
      </c>
      <c r="E20">
        <v>34</v>
      </c>
      <c r="F20">
        <v>23</v>
      </c>
      <c r="G20">
        <v>11</v>
      </c>
    </row>
    <row r="21" spans="1:7" x14ac:dyDescent="0.3">
      <c r="A21">
        <v>12161</v>
      </c>
      <c r="B21">
        <v>2</v>
      </c>
      <c r="C21" t="s">
        <v>11</v>
      </c>
      <c r="D21" t="s">
        <v>19</v>
      </c>
      <c r="E21">
        <v>31</v>
      </c>
      <c r="F21">
        <v>24</v>
      </c>
      <c r="G21">
        <v>7</v>
      </c>
    </row>
    <row r="22" spans="1:7" x14ac:dyDescent="0.3">
      <c r="A22">
        <v>12162</v>
      </c>
      <c r="B22">
        <v>2</v>
      </c>
      <c r="C22" t="s">
        <v>16</v>
      </c>
      <c r="D22" t="s">
        <v>46</v>
      </c>
      <c r="E22">
        <v>20</v>
      </c>
      <c r="F22">
        <v>31</v>
      </c>
      <c r="G22">
        <v>-11</v>
      </c>
    </row>
    <row r="23" spans="1:7" x14ac:dyDescent="0.3">
      <c r="A23">
        <v>12163</v>
      </c>
      <c r="B23">
        <v>2</v>
      </c>
      <c r="C23" t="s">
        <v>29</v>
      </c>
      <c r="D23" t="s">
        <v>58</v>
      </c>
      <c r="E23">
        <v>20</v>
      </c>
      <c r="F23">
        <v>13</v>
      </c>
      <c r="G23">
        <v>7</v>
      </c>
    </row>
    <row r="24" spans="1:7" x14ac:dyDescent="0.3">
      <c r="A24">
        <v>12164</v>
      </c>
      <c r="B24">
        <v>2</v>
      </c>
      <c r="C24" t="s">
        <v>31</v>
      </c>
      <c r="D24" t="s">
        <v>62</v>
      </c>
      <c r="E24">
        <v>20</v>
      </c>
      <c r="F24">
        <v>19</v>
      </c>
      <c r="G24">
        <v>1</v>
      </c>
    </row>
    <row r="25" spans="1:7" x14ac:dyDescent="0.3">
      <c r="A25">
        <v>12165</v>
      </c>
      <c r="B25">
        <v>2</v>
      </c>
      <c r="C25" t="s">
        <v>36</v>
      </c>
      <c r="D25" t="s">
        <v>52</v>
      </c>
      <c r="E25">
        <v>29</v>
      </c>
      <c r="F25">
        <v>29</v>
      </c>
      <c r="G25">
        <v>0</v>
      </c>
    </row>
    <row r="26" spans="1:7" x14ac:dyDescent="0.3">
      <c r="A26">
        <v>12166</v>
      </c>
      <c r="B26">
        <v>2</v>
      </c>
      <c r="C26" t="s">
        <v>42</v>
      </c>
      <c r="D26" t="s">
        <v>54</v>
      </c>
      <c r="E26">
        <v>31</v>
      </c>
      <c r="F26">
        <v>20</v>
      </c>
      <c r="G26">
        <v>11</v>
      </c>
    </row>
    <row r="27" spans="1:7" x14ac:dyDescent="0.3">
      <c r="A27">
        <v>12167</v>
      </c>
      <c r="B27">
        <v>2</v>
      </c>
      <c r="C27" t="s">
        <v>48</v>
      </c>
      <c r="D27" t="s">
        <v>9</v>
      </c>
      <c r="E27">
        <v>34</v>
      </c>
      <c r="F27">
        <v>0</v>
      </c>
      <c r="G27">
        <v>34</v>
      </c>
    </row>
    <row r="28" spans="1:7" x14ac:dyDescent="0.3">
      <c r="A28">
        <v>12168</v>
      </c>
      <c r="B28">
        <v>2</v>
      </c>
      <c r="C28" t="s">
        <v>56</v>
      </c>
      <c r="D28" t="s">
        <v>26</v>
      </c>
      <c r="E28">
        <v>21</v>
      </c>
      <c r="F28">
        <v>18</v>
      </c>
      <c r="G28">
        <v>3</v>
      </c>
    </row>
    <row r="29" spans="1:7" x14ac:dyDescent="0.3">
      <c r="A29">
        <v>12169</v>
      </c>
      <c r="B29">
        <v>2</v>
      </c>
      <c r="C29" t="s">
        <v>60</v>
      </c>
      <c r="D29" t="s">
        <v>50</v>
      </c>
      <c r="E29">
        <v>12</v>
      </c>
      <c r="F29">
        <v>20</v>
      </c>
      <c r="G29">
        <v>-8</v>
      </c>
    </row>
    <row r="30" spans="1:7" x14ac:dyDescent="0.3">
      <c r="A30">
        <v>12170</v>
      </c>
      <c r="B30">
        <v>2</v>
      </c>
      <c r="C30" t="s">
        <v>66</v>
      </c>
      <c r="D30" t="s">
        <v>44</v>
      </c>
      <c r="E30">
        <v>37</v>
      </c>
      <c r="F30">
        <v>42</v>
      </c>
      <c r="G30">
        <v>-5</v>
      </c>
    </row>
    <row r="31" spans="1:7" x14ac:dyDescent="0.3">
      <c r="A31">
        <v>12171</v>
      </c>
      <c r="B31">
        <v>2</v>
      </c>
      <c r="C31" t="s">
        <v>70</v>
      </c>
      <c r="D31" t="s">
        <v>34</v>
      </c>
      <c r="E31">
        <v>30</v>
      </c>
      <c r="F31">
        <v>27</v>
      </c>
      <c r="G31">
        <v>3</v>
      </c>
    </row>
    <row r="32" spans="1:7" x14ac:dyDescent="0.3">
      <c r="A32">
        <v>12172</v>
      </c>
      <c r="B32">
        <v>2</v>
      </c>
      <c r="C32" t="s">
        <v>72</v>
      </c>
      <c r="D32" t="s">
        <v>64</v>
      </c>
      <c r="E32">
        <v>27</v>
      </c>
      <c r="F32">
        <v>21</v>
      </c>
      <c r="G32">
        <v>6</v>
      </c>
    </row>
    <row r="33" spans="1:7" x14ac:dyDescent="0.3">
      <c r="A33">
        <v>12173</v>
      </c>
      <c r="B33">
        <v>2</v>
      </c>
      <c r="C33" t="s">
        <v>74</v>
      </c>
      <c r="D33" t="s">
        <v>38</v>
      </c>
      <c r="E33">
        <v>20</v>
      </c>
      <c r="F33">
        <v>17</v>
      </c>
      <c r="G33">
        <v>3</v>
      </c>
    </row>
    <row r="34" spans="1:7" x14ac:dyDescent="0.3">
      <c r="A34">
        <v>12174</v>
      </c>
      <c r="B34">
        <v>2</v>
      </c>
      <c r="C34" t="s">
        <v>76</v>
      </c>
      <c r="D34" t="s">
        <v>40</v>
      </c>
      <c r="E34">
        <v>9</v>
      </c>
      <c r="F34">
        <v>21</v>
      </c>
      <c r="G34">
        <v>-12</v>
      </c>
    </row>
    <row r="35" spans="1:7" x14ac:dyDescent="0.3">
      <c r="A35">
        <v>12175</v>
      </c>
      <c r="B35">
        <v>2</v>
      </c>
      <c r="C35" t="s">
        <v>21</v>
      </c>
      <c r="D35" t="s">
        <v>68</v>
      </c>
      <c r="E35">
        <v>24</v>
      </c>
      <c r="F35">
        <v>17</v>
      </c>
      <c r="G35">
        <v>7</v>
      </c>
    </row>
    <row r="36" spans="1:7" x14ac:dyDescent="0.3">
      <c r="A36">
        <v>12176</v>
      </c>
      <c r="B36">
        <v>3</v>
      </c>
      <c r="C36" t="s">
        <v>26</v>
      </c>
      <c r="D36" t="s">
        <v>60</v>
      </c>
      <c r="E36">
        <v>21</v>
      </c>
      <c r="F36">
        <v>17</v>
      </c>
      <c r="G36">
        <v>4</v>
      </c>
    </row>
    <row r="37" spans="1:7" x14ac:dyDescent="0.3">
      <c r="A37">
        <v>12177</v>
      </c>
      <c r="B37">
        <v>3</v>
      </c>
      <c r="C37" t="s">
        <v>9</v>
      </c>
      <c r="D37" t="s">
        <v>21</v>
      </c>
      <c r="E37">
        <v>14</v>
      </c>
      <c r="F37">
        <v>16</v>
      </c>
      <c r="G37">
        <v>-2</v>
      </c>
    </row>
    <row r="38" spans="1:7" x14ac:dyDescent="0.3">
      <c r="A38">
        <v>12178</v>
      </c>
      <c r="B38">
        <v>3</v>
      </c>
      <c r="C38" t="s">
        <v>11</v>
      </c>
      <c r="D38" t="s">
        <v>56</v>
      </c>
      <c r="E38">
        <v>37</v>
      </c>
      <c r="F38">
        <v>43</v>
      </c>
      <c r="G38">
        <v>-6</v>
      </c>
    </row>
    <row r="39" spans="1:7" x14ac:dyDescent="0.3">
      <c r="A39">
        <v>12179</v>
      </c>
      <c r="B39">
        <v>3</v>
      </c>
      <c r="C39" t="s">
        <v>14</v>
      </c>
      <c r="D39" t="s">
        <v>31</v>
      </c>
      <c r="E39">
        <v>27</v>
      </c>
      <c r="F39">
        <v>14</v>
      </c>
      <c r="G39">
        <v>13</v>
      </c>
    </row>
    <row r="40" spans="1:7" x14ac:dyDescent="0.3">
      <c r="A40">
        <v>12180</v>
      </c>
      <c r="B40">
        <v>3</v>
      </c>
      <c r="C40" t="s">
        <v>19</v>
      </c>
      <c r="D40" t="s">
        <v>24</v>
      </c>
      <c r="E40">
        <v>31</v>
      </c>
      <c r="F40">
        <v>21</v>
      </c>
      <c r="G40">
        <v>10</v>
      </c>
    </row>
    <row r="41" spans="1:7" x14ac:dyDescent="0.3">
      <c r="A41">
        <v>12181</v>
      </c>
      <c r="B41">
        <v>3</v>
      </c>
      <c r="C41" t="s">
        <v>34</v>
      </c>
      <c r="D41" t="s">
        <v>54</v>
      </c>
      <c r="E41">
        <v>26</v>
      </c>
      <c r="F41">
        <v>10</v>
      </c>
      <c r="G41">
        <v>16</v>
      </c>
    </row>
    <row r="42" spans="1:7" x14ac:dyDescent="0.3">
      <c r="A42">
        <v>12182</v>
      </c>
      <c r="B42">
        <v>3</v>
      </c>
      <c r="C42" t="s">
        <v>38</v>
      </c>
      <c r="D42" t="s">
        <v>58</v>
      </c>
      <c r="E42">
        <v>22</v>
      </c>
      <c r="F42">
        <v>27</v>
      </c>
      <c r="G42">
        <v>-5</v>
      </c>
    </row>
    <row r="43" spans="1:7" x14ac:dyDescent="0.3">
      <c r="A43">
        <v>12183</v>
      </c>
      <c r="B43">
        <v>3</v>
      </c>
      <c r="C43" t="s">
        <v>42</v>
      </c>
      <c r="D43" t="s">
        <v>74</v>
      </c>
      <c r="E43">
        <v>6</v>
      </c>
      <c r="F43">
        <v>9</v>
      </c>
      <c r="G43">
        <v>-3</v>
      </c>
    </row>
    <row r="44" spans="1:7" x14ac:dyDescent="0.3">
      <c r="A44">
        <v>12184</v>
      </c>
      <c r="B44">
        <v>3</v>
      </c>
      <c r="C44" t="s">
        <v>44</v>
      </c>
      <c r="D44" t="s">
        <v>70</v>
      </c>
      <c r="E44">
        <v>38</v>
      </c>
      <c r="F44">
        <v>27</v>
      </c>
      <c r="G44">
        <v>11</v>
      </c>
    </row>
    <row r="45" spans="1:7" x14ac:dyDescent="0.3">
      <c r="A45">
        <v>12185</v>
      </c>
      <c r="B45">
        <v>3</v>
      </c>
      <c r="C45" t="s">
        <v>48</v>
      </c>
      <c r="D45" t="s">
        <v>46</v>
      </c>
      <c r="E45">
        <v>35</v>
      </c>
      <c r="F45">
        <v>23</v>
      </c>
      <c r="G45">
        <v>12</v>
      </c>
    </row>
    <row r="46" spans="1:7" x14ac:dyDescent="0.3">
      <c r="A46">
        <v>12186</v>
      </c>
      <c r="B46">
        <v>3</v>
      </c>
      <c r="C46" t="s">
        <v>50</v>
      </c>
      <c r="D46" t="s">
        <v>62</v>
      </c>
      <c r="E46">
        <v>28</v>
      </c>
      <c r="F46">
        <v>20</v>
      </c>
      <c r="G46">
        <v>8</v>
      </c>
    </row>
    <row r="47" spans="1:7" x14ac:dyDescent="0.3">
      <c r="A47">
        <v>12187</v>
      </c>
      <c r="B47">
        <v>3</v>
      </c>
      <c r="C47" t="s">
        <v>52</v>
      </c>
      <c r="D47" t="s">
        <v>16</v>
      </c>
      <c r="E47">
        <v>6</v>
      </c>
      <c r="F47">
        <v>27</v>
      </c>
      <c r="G47">
        <v>-21</v>
      </c>
    </row>
    <row r="48" spans="1:7" x14ac:dyDescent="0.3">
      <c r="A48">
        <v>12188</v>
      </c>
      <c r="B48">
        <v>3</v>
      </c>
      <c r="C48" t="s">
        <v>64</v>
      </c>
      <c r="D48" t="s">
        <v>40</v>
      </c>
      <c r="E48">
        <v>20</v>
      </c>
      <c r="F48">
        <v>16</v>
      </c>
      <c r="G48">
        <v>4</v>
      </c>
    </row>
    <row r="49" spans="1:7" x14ac:dyDescent="0.3">
      <c r="A49">
        <v>12189</v>
      </c>
      <c r="B49">
        <v>3</v>
      </c>
      <c r="C49" t="s">
        <v>68</v>
      </c>
      <c r="D49" t="s">
        <v>29</v>
      </c>
      <c r="E49">
        <v>24</v>
      </c>
      <c r="F49">
        <v>13</v>
      </c>
      <c r="G49">
        <v>11</v>
      </c>
    </row>
    <row r="50" spans="1:7" x14ac:dyDescent="0.3">
      <c r="A50">
        <v>12190</v>
      </c>
      <c r="B50">
        <v>3</v>
      </c>
      <c r="C50" t="s">
        <v>76</v>
      </c>
      <c r="D50" t="s">
        <v>36</v>
      </c>
      <c r="E50">
        <v>31</v>
      </c>
      <c r="F50">
        <v>17</v>
      </c>
      <c r="G50">
        <v>14</v>
      </c>
    </row>
    <row r="51" spans="1:7" x14ac:dyDescent="0.3">
      <c r="A51">
        <v>12191</v>
      </c>
      <c r="B51">
        <v>3</v>
      </c>
      <c r="C51" t="s">
        <v>72</v>
      </c>
      <c r="D51" t="s">
        <v>66</v>
      </c>
      <c r="E51">
        <v>27</v>
      </c>
      <c r="F51">
        <v>30</v>
      </c>
      <c r="G51">
        <v>-3</v>
      </c>
    </row>
    <row r="52" spans="1:7" x14ac:dyDescent="0.3">
      <c r="A52">
        <v>12192</v>
      </c>
      <c r="B52">
        <v>4</v>
      </c>
      <c r="C52" t="s">
        <v>48</v>
      </c>
      <c r="D52" t="s">
        <v>52</v>
      </c>
      <c r="E52">
        <v>38</v>
      </c>
      <c r="F52">
        <v>31</v>
      </c>
      <c r="G52">
        <v>7</v>
      </c>
    </row>
    <row r="53" spans="1:7" x14ac:dyDescent="0.3">
      <c r="A53">
        <v>12193</v>
      </c>
      <c r="B53">
        <v>4</v>
      </c>
      <c r="C53" t="s">
        <v>9</v>
      </c>
      <c r="D53" t="s">
        <v>68</v>
      </c>
      <c r="E53">
        <v>17</v>
      </c>
      <c r="F53">
        <v>20</v>
      </c>
      <c r="G53">
        <v>-3</v>
      </c>
    </row>
    <row r="54" spans="1:7" x14ac:dyDescent="0.3">
      <c r="A54">
        <v>12194</v>
      </c>
      <c r="B54">
        <v>4</v>
      </c>
      <c r="C54" t="s">
        <v>11</v>
      </c>
      <c r="D54" t="s">
        <v>24</v>
      </c>
      <c r="E54">
        <v>36</v>
      </c>
      <c r="F54">
        <v>37</v>
      </c>
      <c r="G54">
        <v>-1</v>
      </c>
    </row>
    <row r="55" spans="1:7" x14ac:dyDescent="0.3">
      <c r="A55">
        <v>12195</v>
      </c>
      <c r="B55">
        <v>4</v>
      </c>
      <c r="C55" t="s">
        <v>21</v>
      </c>
      <c r="D55" t="s">
        <v>72</v>
      </c>
      <c r="E55">
        <v>48</v>
      </c>
      <c r="F55">
        <v>10</v>
      </c>
      <c r="G55">
        <v>38</v>
      </c>
    </row>
    <row r="56" spans="1:7" x14ac:dyDescent="0.3">
      <c r="A56">
        <v>12196</v>
      </c>
      <c r="B56">
        <v>4</v>
      </c>
      <c r="C56" t="s">
        <v>29</v>
      </c>
      <c r="D56" t="s">
        <v>34</v>
      </c>
      <c r="E56">
        <v>26</v>
      </c>
      <c r="F56">
        <v>24</v>
      </c>
      <c r="G56">
        <v>2</v>
      </c>
    </row>
    <row r="57" spans="1:7" x14ac:dyDescent="0.3">
      <c r="A57">
        <v>12197</v>
      </c>
      <c r="B57">
        <v>4</v>
      </c>
      <c r="C57" t="s">
        <v>36</v>
      </c>
      <c r="D57" t="s">
        <v>16</v>
      </c>
      <c r="E57">
        <v>22</v>
      </c>
      <c r="F57">
        <v>0</v>
      </c>
      <c r="G57">
        <v>22</v>
      </c>
    </row>
    <row r="58" spans="1:7" x14ac:dyDescent="0.3">
      <c r="A58">
        <v>12198</v>
      </c>
      <c r="B58">
        <v>4</v>
      </c>
      <c r="C58" t="s">
        <v>40</v>
      </c>
      <c r="D58" t="s">
        <v>38</v>
      </c>
      <c r="E58">
        <v>34</v>
      </c>
      <c r="F58">
        <v>37</v>
      </c>
      <c r="G58">
        <v>-3</v>
      </c>
    </row>
    <row r="59" spans="1:7" x14ac:dyDescent="0.3">
      <c r="A59">
        <v>12199</v>
      </c>
      <c r="B59">
        <v>4</v>
      </c>
      <c r="C59" t="s">
        <v>42</v>
      </c>
      <c r="D59" t="s">
        <v>60</v>
      </c>
      <c r="E59">
        <v>31</v>
      </c>
      <c r="F59">
        <v>12</v>
      </c>
      <c r="G59">
        <v>19</v>
      </c>
    </row>
    <row r="60" spans="1:7" x14ac:dyDescent="0.3">
      <c r="A60">
        <v>12200</v>
      </c>
      <c r="B60">
        <v>4</v>
      </c>
      <c r="C60" t="s">
        <v>46</v>
      </c>
      <c r="D60" t="s">
        <v>70</v>
      </c>
      <c r="E60">
        <v>29</v>
      </c>
      <c r="F60">
        <v>27</v>
      </c>
      <c r="G60">
        <v>2</v>
      </c>
    </row>
    <row r="61" spans="1:7" x14ac:dyDescent="0.3">
      <c r="A61">
        <v>12201</v>
      </c>
      <c r="B61">
        <v>4</v>
      </c>
      <c r="C61" t="s">
        <v>54</v>
      </c>
      <c r="D61" t="s">
        <v>50</v>
      </c>
      <c r="E61">
        <v>38</v>
      </c>
      <c r="F61">
        <v>7</v>
      </c>
      <c r="G61">
        <v>31</v>
      </c>
    </row>
    <row r="62" spans="1:7" x14ac:dyDescent="0.3">
      <c r="A62">
        <v>12202</v>
      </c>
      <c r="B62">
        <v>4</v>
      </c>
      <c r="C62" t="s">
        <v>58</v>
      </c>
      <c r="D62" t="s">
        <v>56</v>
      </c>
      <c r="E62">
        <v>18</v>
      </c>
      <c r="F62">
        <v>33</v>
      </c>
      <c r="G62">
        <v>-15</v>
      </c>
    </row>
    <row r="63" spans="1:7" x14ac:dyDescent="0.3">
      <c r="A63">
        <v>12203</v>
      </c>
      <c r="B63">
        <v>4</v>
      </c>
      <c r="C63" t="s">
        <v>62</v>
      </c>
      <c r="D63" t="s">
        <v>26</v>
      </c>
      <c r="E63">
        <v>45</v>
      </c>
      <c r="F63">
        <v>42</v>
      </c>
      <c r="G63">
        <v>3</v>
      </c>
    </row>
    <row r="64" spans="1:7" x14ac:dyDescent="0.3">
      <c r="A64">
        <v>12204</v>
      </c>
      <c r="B64">
        <v>4</v>
      </c>
      <c r="C64" t="s">
        <v>66</v>
      </c>
      <c r="D64" t="s">
        <v>14</v>
      </c>
      <c r="E64">
        <v>14</v>
      </c>
      <c r="F64">
        <v>26</v>
      </c>
      <c r="G64">
        <v>-12</v>
      </c>
    </row>
    <row r="65" spans="1:7" x14ac:dyDescent="0.3">
      <c r="A65">
        <v>12205</v>
      </c>
      <c r="B65">
        <v>4</v>
      </c>
      <c r="C65" t="s">
        <v>74</v>
      </c>
      <c r="D65" t="s">
        <v>64</v>
      </c>
      <c r="E65">
        <v>26</v>
      </c>
      <c r="F65">
        <v>23</v>
      </c>
      <c r="G65">
        <v>3</v>
      </c>
    </row>
    <row r="66" spans="1:7" x14ac:dyDescent="0.3">
      <c r="A66">
        <v>12206</v>
      </c>
      <c r="B66">
        <v>4</v>
      </c>
      <c r="C66" t="s">
        <v>31</v>
      </c>
      <c r="D66" t="s">
        <v>44</v>
      </c>
      <c r="E66">
        <v>23</v>
      </c>
      <c r="F66">
        <v>27</v>
      </c>
      <c r="G66">
        <v>-4</v>
      </c>
    </row>
    <row r="67" spans="1:7" x14ac:dyDescent="0.3">
      <c r="A67">
        <v>12207</v>
      </c>
      <c r="B67">
        <v>5</v>
      </c>
      <c r="C67" t="s">
        <v>54</v>
      </c>
      <c r="D67" t="s">
        <v>40</v>
      </c>
      <c r="E67">
        <v>38</v>
      </c>
      <c r="F67">
        <v>24</v>
      </c>
      <c r="G67">
        <v>14</v>
      </c>
    </row>
    <row r="68" spans="1:7" x14ac:dyDescent="0.3">
      <c r="A68">
        <v>12208</v>
      </c>
      <c r="B68">
        <v>5</v>
      </c>
      <c r="C68" t="s">
        <v>16</v>
      </c>
      <c r="D68" t="s">
        <v>74</v>
      </c>
      <c r="E68">
        <v>13</v>
      </c>
      <c r="F68">
        <v>12</v>
      </c>
      <c r="G68">
        <v>1</v>
      </c>
    </row>
    <row r="69" spans="1:7" x14ac:dyDescent="0.3">
      <c r="A69">
        <v>12209</v>
      </c>
      <c r="B69">
        <v>5</v>
      </c>
      <c r="C69" t="s">
        <v>19</v>
      </c>
      <c r="D69" t="s">
        <v>58</v>
      </c>
      <c r="E69">
        <v>33</v>
      </c>
      <c r="F69">
        <v>31</v>
      </c>
      <c r="G69">
        <v>2</v>
      </c>
    </row>
    <row r="70" spans="1:7" x14ac:dyDescent="0.3">
      <c r="A70">
        <v>12210</v>
      </c>
      <c r="B70">
        <v>5</v>
      </c>
      <c r="C70" t="s">
        <v>24</v>
      </c>
      <c r="D70" t="s">
        <v>50</v>
      </c>
      <c r="E70">
        <v>27</v>
      </c>
      <c r="F70">
        <v>17</v>
      </c>
      <c r="G70">
        <v>10</v>
      </c>
    </row>
    <row r="71" spans="1:7" x14ac:dyDescent="0.3">
      <c r="A71">
        <v>12211</v>
      </c>
      <c r="B71">
        <v>5</v>
      </c>
      <c r="C71" t="s">
        <v>26</v>
      </c>
      <c r="D71" t="s">
        <v>14</v>
      </c>
      <c r="E71">
        <v>12</v>
      </c>
      <c r="F71">
        <v>9</v>
      </c>
      <c r="G71">
        <v>3</v>
      </c>
    </row>
    <row r="72" spans="1:7" x14ac:dyDescent="0.3">
      <c r="A72">
        <v>12212</v>
      </c>
      <c r="B72">
        <v>5</v>
      </c>
      <c r="C72" t="s">
        <v>34</v>
      </c>
      <c r="D72" t="s">
        <v>36</v>
      </c>
      <c r="E72">
        <v>31</v>
      </c>
      <c r="F72">
        <v>23</v>
      </c>
      <c r="G72">
        <v>8</v>
      </c>
    </row>
    <row r="73" spans="1:7" x14ac:dyDescent="0.3">
      <c r="A73">
        <v>12213</v>
      </c>
      <c r="B73">
        <v>5</v>
      </c>
      <c r="C73" t="s">
        <v>38</v>
      </c>
      <c r="D73" t="s">
        <v>29</v>
      </c>
      <c r="E73">
        <v>19</v>
      </c>
      <c r="F73">
        <v>16</v>
      </c>
      <c r="G73">
        <v>3</v>
      </c>
    </row>
    <row r="74" spans="1:7" x14ac:dyDescent="0.3">
      <c r="A74">
        <v>12214</v>
      </c>
      <c r="B74">
        <v>5</v>
      </c>
      <c r="C74" t="s">
        <v>44</v>
      </c>
      <c r="D74" t="s">
        <v>42</v>
      </c>
      <c r="E74">
        <v>30</v>
      </c>
      <c r="F74">
        <v>14</v>
      </c>
      <c r="G74">
        <v>16</v>
      </c>
    </row>
    <row r="75" spans="1:7" x14ac:dyDescent="0.3">
      <c r="A75">
        <v>12215</v>
      </c>
      <c r="B75">
        <v>5</v>
      </c>
      <c r="C75" t="s">
        <v>46</v>
      </c>
      <c r="D75" t="s">
        <v>62</v>
      </c>
      <c r="E75">
        <v>26</v>
      </c>
      <c r="F75">
        <v>10</v>
      </c>
      <c r="G75">
        <v>16</v>
      </c>
    </row>
    <row r="76" spans="1:7" x14ac:dyDescent="0.3">
      <c r="A76">
        <v>12216</v>
      </c>
      <c r="B76">
        <v>5</v>
      </c>
      <c r="C76" t="s">
        <v>60</v>
      </c>
      <c r="D76" t="s">
        <v>31</v>
      </c>
      <c r="E76">
        <v>34</v>
      </c>
      <c r="F76">
        <v>16</v>
      </c>
      <c r="G76">
        <v>18</v>
      </c>
    </row>
    <row r="77" spans="1:7" x14ac:dyDescent="0.3">
      <c r="A77">
        <v>12217</v>
      </c>
      <c r="B77">
        <v>5</v>
      </c>
      <c r="C77" t="s">
        <v>64</v>
      </c>
      <c r="D77" t="s">
        <v>52</v>
      </c>
      <c r="E77">
        <v>21</v>
      </c>
      <c r="F77">
        <v>23</v>
      </c>
      <c r="G77">
        <v>-2</v>
      </c>
    </row>
    <row r="78" spans="1:7" x14ac:dyDescent="0.3">
      <c r="A78">
        <v>12218</v>
      </c>
      <c r="B78">
        <v>5</v>
      </c>
      <c r="C78" t="s">
        <v>66</v>
      </c>
      <c r="D78" t="s">
        <v>11</v>
      </c>
      <c r="E78">
        <v>41</v>
      </c>
      <c r="F78">
        <v>17</v>
      </c>
      <c r="G78">
        <v>24</v>
      </c>
    </row>
    <row r="79" spans="1:7" x14ac:dyDescent="0.3">
      <c r="A79">
        <v>12219</v>
      </c>
      <c r="B79">
        <v>5</v>
      </c>
      <c r="C79" t="s">
        <v>70</v>
      </c>
      <c r="D79" t="s">
        <v>9</v>
      </c>
      <c r="E79">
        <v>18</v>
      </c>
      <c r="F79">
        <v>28</v>
      </c>
      <c r="G79">
        <v>-10</v>
      </c>
    </row>
    <row r="80" spans="1:7" x14ac:dyDescent="0.3">
      <c r="A80">
        <v>12220</v>
      </c>
      <c r="B80">
        <v>5</v>
      </c>
      <c r="C80" t="s">
        <v>68</v>
      </c>
      <c r="D80" t="s">
        <v>48</v>
      </c>
      <c r="E80">
        <v>31</v>
      </c>
      <c r="F80">
        <v>33</v>
      </c>
      <c r="G80">
        <v>-2</v>
      </c>
    </row>
    <row r="81" spans="1:7" x14ac:dyDescent="0.3">
      <c r="A81">
        <v>12221</v>
      </c>
      <c r="B81">
        <v>5</v>
      </c>
      <c r="C81" t="s">
        <v>56</v>
      </c>
      <c r="D81" t="s">
        <v>76</v>
      </c>
      <c r="E81">
        <v>43</v>
      </c>
      <c r="F81">
        <v>19</v>
      </c>
      <c r="G81">
        <v>24</v>
      </c>
    </row>
    <row r="82" spans="1:7" x14ac:dyDescent="0.3">
      <c r="A82">
        <v>12222</v>
      </c>
      <c r="B82">
        <v>6</v>
      </c>
      <c r="C82" t="s">
        <v>58</v>
      </c>
      <c r="D82" t="s">
        <v>64</v>
      </c>
      <c r="E82">
        <v>13</v>
      </c>
      <c r="F82">
        <v>34</v>
      </c>
      <c r="G82">
        <v>-21</v>
      </c>
    </row>
    <row r="83" spans="1:7" x14ac:dyDescent="0.3">
      <c r="A83">
        <v>12223</v>
      </c>
      <c r="B83">
        <v>6</v>
      </c>
      <c r="C83" t="s">
        <v>11</v>
      </c>
      <c r="D83" t="s">
        <v>72</v>
      </c>
      <c r="E83">
        <v>34</v>
      </c>
      <c r="F83">
        <v>29</v>
      </c>
      <c r="G83">
        <v>5</v>
      </c>
    </row>
    <row r="84" spans="1:7" x14ac:dyDescent="0.3">
      <c r="A84">
        <v>12224</v>
      </c>
      <c r="B84">
        <v>6</v>
      </c>
      <c r="C84" t="s">
        <v>24</v>
      </c>
      <c r="D84" t="s">
        <v>66</v>
      </c>
      <c r="E84">
        <v>21</v>
      </c>
      <c r="F84">
        <v>28</v>
      </c>
      <c r="G84">
        <v>-7</v>
      </c>
    </row>
    <row r="85" spans="1:7" x14ac:dyDescent="0.3">
      <c r="A85">
        <v>12225</v>
      </c>
      <c r="B85">
        <v>6</v>
      </c>
      <c r="C85" t="s">
        <v>26</v>
      </c>
      <c r="D85" t="s">
        <v>46</v>
      </c>
      <c r="E85">
        <v>14</v>
      </c>
      <c r="F85">
        <v>38</v>
      </c>
      <c r="G85">
        <v>-24</v>
      </c>
    </row>
    <row r="86" spans="1:7" x14ac:dyDescent="0.3">
      <c r="A86">
        <v>12226</v>
      </c>
      <c r="B86">
        <v>6</v>
      </c>
      <c r="C86" t="s">
        <v>29</v>
      </c>
      <c r="D86" t="s">
        <v>42</v>
      </c>
      <c r="E86">
        <v>40</v>
      </c>
      <c r="F86">
        <v>7</v>
      </c>
      <c r="G86">
        <v>33</v>
      </c>
    </row>
    <row r="87" spans="1:7" x14ac:dyDescent="0.3">
      <c r="A87">
        <v>12227</v>
      </c>
      <c r="B87">
        <v>6</v>
      </c>
      <c r="C87" t="s">
        <v>31</v>
      </c>
      <c r="D87" t="s">
        <v>48</v>
      </c>
      <c r="E87">
        <v>20</v>
      </c>
      <c r="F87">
        <v>23</v>
      </c>
      <c r="G87">
        <v>-3</v>
      </c>
    </row>
    <row r="88" spans="1:7" x14ac:dyDescent="0.3">
      <c r="A88">
        <v>12228</v>
      </c>
      <c r="B88">
        <v>6</v>
      </c>
      <c r="C88" t="s">
        <v>38</v>
      </c>
      <c r="D88" t="s">
        <v>16</v>
      </c>
      <c r="E88">
        <v>20</v>
      </c>
      <c r="F88">
        <v>13</v>
      </c>
      <c r="G88">
        <v>7</v>
      </c>
    </row>
    <row r="89" spans="1:7" x14ac:dyDescent="0.3">
      <c r="A89">
        <v>12229</v>
      </c>
      <c r="B89">
        <v>6</v>
      </c>
      <c r="C89" t="s">
        <v>50</v>
      </c>
      <c r="D89" t="s">
        <v>21</v>
      </c>
      <c r="E89">
        <v>31</v>
      </c>
      <c r="F89">
        <v>28</v>
      </c>
      <c r="G89">
        <v>3</v>
      </c>
    </row>
    <row r="90" spans="1:7" x14ac:dyDescent="0.3">
      <c r="A90">
        <v>12230</v>
      </c>
      <c r="B90">
        <v>6</v>
      </c>
      <c r="C90" t="s">
        <v>52</v>
      </c>
      <c r="D90" t="s">
        <v>9</v>
      </c>
      <c r="E90">
        <v>27</v>
      </c>
      <c r="F90">
        <v>17</v>
      </c>
      <c r="G90">
        <v>10</v>
      </c>
    </row>
    <row r="91" spans="1:7" x14ac:dyDescent="0.3">
      <c r="A91">
        <v>12231</v>
      </c>
      <c r="B91">
        <v>6</v>
      </c>
      <c r="C91" t="s">
        <v>54</v>
      </c>
      <c r="D91" t="s">
        <v>44</v>
      </c>
      <c r="E91">
        <v>43</v>
      </c>
      <c r="F91">
        <v>40</v>
      </c>
      <c r="G91">
        <v>3</v>
      </c>
    </row>
    <row r="92" spans="1:7" x14ac:dyDescent="0.3">
      <c r="A92">
        <v>12232</v>
      </c>
      <c r="B92">
        <v>6</v>
      </c>
      <c r="C92" t="s">
        <v>60</v>
      </c>
      <c r="D92" t="s">
        <v>40</v>
      </c>
      <c r="E92">
        <v>42</v>
      </c>
      <c r="F92">
        <v>34</v>
      </c>
      <c r="G92">
        <v>8</v>
      </c>
    </row>
    <row r="93" spans="1:7" x14ac:dyDescent="0.3">
      <c r="A93">
        <v>12233</v>
      </c>
      <c r="B93">
        <v>6</v>
      </c>
      <c r="C93" t="s">
        <v>62</v>
      </c>
      <c r="D93" t="s">
        <v>68</v>
      </c>
      <c r="E93">
        <v>3</v>
      </c>
      <c r="F93">
        <v>27</v>
      </c>
      <c r="G93">
        <v>-24</v>
      </c>
    </row>
    <row r="94" spans="1:7" x14ac:dyDescent="0.3">
      <c r="A94">
        <v>12234</v>
      </c>
      <c r="B94">
        <v>6</v>
      </c>
      <c r="C94" t="s">
        <v>74</v>
      </c>
      <c r="D94" t="s">
        <v>14</v>
      </c>
      <c r="E94">
        <v>0</v>
      </c>
      <c r="F94">
        <v>21</v>
      </c>
      <c r="G94">
        <v>-21</v>
      </c>
    </row>
    <row r="95" spans="1:7" x14ac:dyDescent="0.3">
      <c r="A95">
        <v>12235</v>
      </c>
      <c r="B95">
        <v>6</v>
      </c>
      <c r="C95" t="s">
        <v>76</v>
      </c>
      <c r="D95" t="s">
        <v>19</v>
      </c>
      <c r="E95">
        <v>23</v>
      </c>
      <c r="F95">
        <v>17</v>
      </c>
      <c r="G95">
        <v>6</v>
      </c>
    </row>
    <row r="96" spans="1:7" x14ac:dyDescent="0.3">
      <c r="A96">
        <v>12236</v>
      </c>
      <c r="B96">
        <v>6</v>
      </c>
      <c r="C96" t="s">
        <v>36</v>
      </c>
      <c r="D96" t="s">
        <v>70</v>
      </c>
      <c r="E96">
        <v>33</v>
      </c>
      <c r="F96">
        <v>30</v>
      </c>
      <c r="G96">
        <v>3</v>
      </c>
    </row>
    <row r="97" spans="1:7" x14ac:dyDescent="0.3">
      <c r="A97">
        <v>12237</v>
      </c>
      <c r="B97">
        <v>7</v>
      </c>
      <c r="C97" t="s">
        <v>9</v>
      </c>
      <c r="D97" t="s">
        <v>31</v>
      </c>
      <c r="E97">
        <v>10</v>
      </c>
      <c r="F97">
        <v>45</v>
      </c>
      <c r="G97">
        <v>-35</v>
      </c>
    </row>
    <row r="98" spans="1:7" x14ac:dyDescent="0.3">
      <c r="A98">
        <v>12238</v>
      </c>
      <c r="B98">
        <v>7</v>
      </c>
      <c r="C98" t="s">
        <v>14</v>
      </c>
      <c r="D98" t="s">
        <v>56</v>
      </c>
      <c r="E98">
        <v>23</v>
      </c>
      <c r="F98">
        <v>24</v>
      </c>
      <c r="G98">
        <v>-1</v>
      </c>
    </row>
    <row r="99" spans="1:7" x14ac:dyDescent="0.3">
      <c r="A99">
        <v>12239</v>
      </c>
      <c r="B99">
        <v>7</v>
      </c>
      <c r="C99" t="s">
        <v>21</v>
      </c>
      <c r="D99" t="s">
        <v>54</v>
      </c>
      <c r="E99">
        <v>31</v>
      </c>
      <c r="F99">
        <v>38</v>
      </c>
      <c r="G99">
        <v>-7</v>
      </c>
    </row>
    <row r="100" spans="1:7" x14ac:dyDescent="0.3">
      <c r="A100">
        <v>12240</v>
      </c>
      <c r="B100">
        <v>7</v>
      </c>
      <c r="C100" t="s">
        <v>40</v>
      </c>
      <c r="D100" t="s">
        <v>16</v>
      </c>
      <c r="E100">
        <v>37</v>
      </c>
      <c r="F100">
        <v>5</v>
      </c>
      <c r="G100">
        <v>32</v>
      </c>
    </row>
    <row r="101" spans="1:7" x14ac:dyDescent="0.3">
      <c r="A101">
        <v>12241</v>
      </c>
      <c r="B101">
        <v>7</v>
      </c>
      <c r="C101" t="s">
        <v>42</v>
      </c>
      <c r="D101" t="s">
        <v>38</v>
      </c>
      <c r="E101">
        <v>7</v>
      </c>
      <c r="F101">
        <v>20</v>
      </c>
      <c r="G101">
        <v>-13</v>
      </c>
    </row>
    <row r="102" spans="1:7" x14ac:dyDescent="0.3">
      <c r="A102">
        <v>12242</v>
      </c>
      <c r="B102">
        <v>7</v>
      </c>
      <c r="C102" t="s">
        <v>44</v>
      </c>
      <c r="D102" t="s">
        <v>24</v>
      </c>
      <c r="E102">
        <v>45</v>
      </c>
      <c r="F102">
        <v>10</v>
      </c>
      <c r="G102">
        <v>35</v>
      </c>
    </row>
    <row r="103" spans="1:7" x14ac:dyDescent="0.3">
      <c r="A103">
        <v>12243</v>
      </c>
      <c r="B103">
        <v>7</v>
      </c>
      <c r="C103" t="s">
        <v>46</v>
      </c>
      <c r="D103" t="s">
        <v>74</v>
      </c>
      <c r="E103">
        <v>20</v>
      </c>
      <c r="F103">
        <v>19</v>
      </c>
      <c r="G103">
        <v>1</v>
      </c>
    </row>
    <row r="104" spans="1:7" x14ac:dyDescent="0.3">
      <c r="A104">
        <v>12244</v>
      </c>
      <c r="B104">
        <v>7</v>
      </c>
      <c r="C104" t="s">
        <v>50</v>
      </c>
      <c r="D104" t="s">
        <v>34</v>
      </c>
      <c r="E104">
        <v>21</v>
      </c>
      <c r="F104">
        <v>32</v>
      </c>
      <c r="G104">
        <v>-11</v>
      </c>
    </row>
    <row r="105" spans="1:7" x14ac:dyDescent="0.3">
      <c r="A105">
        <v>12245</v>
      </c>
      <c r="B105">
        <v>7</v>
      </c>
      <c r="C105" t="s">
        <v>60</v>
      </c>
      <c r="D105" t="s">
        <v>52</v>
      </c>
      <c r="E105">
        <v>17</v>
      </c>
      <c r="F105">
        <v>37</v>
      </c>
      <c r="G105">
        <v>-20</v>
      </c>
    </row>
    <row r="106" spans="1:7" x14ac:dyDescent="0.3">
      <c r="A106">
        <v>12246</v>
      </c>
      <c r="B106">
        <v>7</v>
      </c>
      <c r="C106" t="s">
        <v>64</v>
      </c>
      <c r="D106" t="s">
        <v>19</v>
      </c>
      <c r="E106">
        <v>17</v>
      </c>
      <c r="F106">
        <v>21</v>
      </c>
      <c r="G106">
        <v>-4</v>
      </c>
    </row>
    <row r="107" spans="1:7" x14ac:dyDescent="0.3">
      <c r="A107">
        <v>12247</v>
      </c>
      <c r="B107">
        <v>7</v>
      </c>
      <c r="C107" t="s">
        <v>70</v>
      </c>
      <c r="D107" t="s">
        <v>48</v>
      </c>
      <c r="E107">
        <v>10</v>
      </c>
      <c r="F107">
        <v>39</v>
      </c>
      <c r="G107">
        <v>-29</v>
      </c>
    </row>
    <row r="108" spans="1:7" x14ac:dyDescent="0.3">
      <c r="A108">
        <v>12248</v>
      </c>
      <c r="B108">
        <v>7</v>
      </c>
      <c r="C108" t="s">
        <v>72</v>
      </c>
      <c r="D108" t="s">
        <v>26</v>
      </c>
      <c r="E108">
        <v>26</v>
      </c>
      <c r="F108">
        <v>23</v>
      </c>
      <c r="G108">
        <v>3</v>
      </c>
    </row>
    <row r="109" spans="1:7" x14ac:dyDescent="0.3">
      <c r="A109">
        <v>12249</v>
      </c>
      <c r="B109">
        <v>7</v>
      </c>
      <c r="C109" t="s">
        <v>76</v>
      </c>
      <c r="D109" t="s">
        <v>29</v>
      </c>
      <c r="E109">
        <v>20</v>
      </c>
      <c r="F109">
        <v>17</v>
      </c>
      <c r="G109">
        <v>3</v>
      </c>
    </row>
    <row r="110" spans="1:7" x14ac:dyDescent="0.3">
      <c r="A110">
        <v>12250</v>
      </c>
      <c r="B110">
        <v>7</v>
      </c>
      <c r="C110" t="s">
        <v>11</v>
      </c>
      <c r="D110" t="s">
        <v>58</v>
      </c>
      <c r="E110">
        <v>23</v>
      </c>
      <c r="F110">
        <v>20</v>
      </c>
      <c r="G110">
        <v>3</v>
      </c>
    </row>
    <row r="111" spans="1:7" x14ac:dyDescent="0.3">
      <c r="A111">
        <v>12251</v>
      </c>
      <c r="B111">
        <v>8</v>
      </c>
      <c r="C111" t="s">
        <v>38</v>
      </c>
      <c r="D111" t="s">
        <v>50</v>
      </c>
      <c r="E111">
        <v>42</v>
      </c>
      <c r="F111">
        <v>23</v>
      </c>
      <c r="G111">
        <v>19</v>
      </c>
    </row>
    <row r="112" spans="1:7" x14ac:dyDescent="0.3">
      <c r="A112">
        <v>12252</v>
      </c>
      <c r="B112">
        <v>8</v>
      </c>
      <c r="C112" t="s">
        <v>9</v>
      </c>
      <c r="D112" t="s">
        <v>70</v>
      </c>
      <c r="E112">
        <v>18</v>
      </c>
      <c r="F112">
        <v>15</v>
      </c>
      <c r="G112">
        <v>3</v>
      </c>
    </row>
    <row r="113" spans="1:7" x14ac:dyDescent="0.3">
      <c r="A113">
        <v>12253</v>
      </c>
      <c r="B113">
        <v>8</v>
      </c>
      <c r="C113" t="s">
        <v>19</v>
      </c>
      <c r="D113" t="s">
        <v>14</v>
      </c>
      <c r="E113">
        <v>36</v>
      </c>
      <c r="F113">
        <v>21</v>
      </c>
      <c r="G113">
        <v>15</v>
      </c>
    </row>
    <row r="114" spans="1:7" x14ac:dyDescent="0.3">
      <c r="A114">
        <v>12254</v>
      </c>
      <c r="B114">
        <v>8</v>
      </c>
      <c r="C114" t="s">
        <v>21</v>
      </c>
      <c r="D114" t="s">
        <v>60</v>
      </c>
      <c r="E114">
        <v>24</v>
      </c>
      <c r="F114">
        <v>10</v>
      </c>
      <c r="G114">
        <v>14</v>
      </c>
    </row>
    <row r="115" spans="1:7" x14ac:dyDescent="0.3">
      <c r="A115">
        <v>12255</v>
      </c>
      <c r="B115">
        <v>8</v>
      </c>
      <c r="C115" t="s">
        <v>24</v>
      </c>
      <c r="D115" t="s">
        <v>72</v>
      </c>
      <c r="E115">
        <v>37</v>
      </c>
      <c r="F115">
        <v>34</v>
      </c>
      <c r="G115">
        <v>3</v>
      </c>
    </row>
    <row r="116" spans="1:7" x14ac:dyDescent="0.3">
      <c r="A116">
        <v>12256</v>
      </c>
      <c r="B116">
        <v>8</v>
      </c>
      <c r="C116" t="s">
        <v>34</v>
      </c>
      <c r="D116" t="s">
        <v>68</v>
      </c>
      <c r="E116">
        <v>14</v>
      </c>
      <c r="F116">
        <v>28</v>
      </c>
      <c r="G116">
        <v>-14</v>
      </c>
    </row>
    <row r="117" spans="1:7" x14ac:dyDescent="0.3">
      <c r="A117">
        <v>12257</v>
      </c>
      <c r="B117">
        <v>8</v>
      </c>
      <c r="C117" t="s">
        <v>42</v>
      </c>
      <c r="D117" t="s">
        <v>64</v>
      </c>
      <c r="E117">
        <v>18</v>
      </c>
      <c r="F117">
        <v>24</v>
      </c>
      <c r="G117">
        <v>-6</v>
      </c>
    </row>
    <row r="118" spans="1:7" x14ac:dyDescent="0.3">
      <c r="A118">
        <v>12258</v>
      </c>
      <c r="B118">
        <v>8</v>
      </c>
      <c r="C118" t="s">
        <v>44</v>
      </c>
      <c r="D118" t="s">
        <v>31</v>
      </c>
      <c r="E118">
        <v>30</v>
      </c>
      <c r="F118">
        <v>23</v>
      </c>
      <c r="G118">
        <v>7</v>
      </c>
    </row>
    <row r="119" spans="1:7" x14ac:dyDescent="0.3">
      <c r="A119">
        <v>12259</v>
      </c>
      <c r="B119">
        <v>8</v>
      </c>
      <c r="C119" t="s">
        <v>48</v>
      </c>
      <c r="D119" t="s">
        <v>36</v>
      </c>
      <c r="E119">
        <v>29</v>
      </c>
      <c r="F119">
        <v>27</v>
      </c>
      <c r="G119">
        <v>2</v>
      </c>
    </row>
    <row r="120" spans="1:7" x14ac:dyDescent="0.3">
      <c r="A120">
        <v>12260</v>
      </c>
      <c r="B120">
        <v>8</v>
      </c>
      <c r="C120" t="s">
        <v>52</v>
      </c>
      <c r="D120" t="s">
        <v>56</v>
      </c>
      <c r="E120">
        <v>20</v>
      </c>
      <c r="F120">
        <v>30</v>
      </c>
      <c r="G120">
        <v>-10</v>
      </c>
    </row>
    <row r="121" spans="1:7" x14ac:dyDescent="0.3">
      <c r="A121">
        <v>12261</v>
      </c>
      <c r="B121">
        <v>8</v>
      </c>
      <c r="C121" t="s">
        <v>58</v>
      </c>
      <c r="D121" t="s">
        <v>76</v>
      </c>
      <c r="E121">
        <v>13</v>
      </c>
      <c r="F121">
        <v>20</v>
      </c>
      <c r="G121">
        <v>-7</v>
      </c>
    </row>
    <row r="122" spans="1:7" x14ac:dyDescent="0.3">
      <c r="A122">
        <v>12262</v>
      </c>
      <c r="B122">
        <v>8</v>
      </c>
      <c r="C122" t="s">
        <v>62</v>
      </c>
      <c r="D122" t="s">
        <v>40</v>
      </c>
      <c r="E122">
        <v>28</v>
      </c>
      <c r="F122">
        <v>42</v>
      </c>
      <c r="G122">
        <v>-14</v>
      </c>
    </row>
    <row r="123" spans="1:7" x14ac:dyDescent="0.3">
      <c r="A123">
        <v>12263</v>
      </c>
      <c r="B123">
        <v>8</v>
      </c>
      <c r="C123" t="s">
        <v>66</v>
      </c>
      <c r="D123" t="s">
        <v>26</v>
      </c>
      <c r="E123">
        <v>33</v>
      </c>
      <c r="F123">
        <v>18</v>
      </c>
      <c r="G123">
        <v>15</v>
      </c>
    </row>
    <row r="124" spans="1:7" x14ac:dyDescent="0.3">
      <c r="A124">
        <v>12264</v>
      </c>
      <c r="B124">
        <v>8</v>
      </c>
      <c r="C124" t="s">
        <v>16</v>
      </c>
      <c r="D124" t="s">
        <v>54</v>
      </c>
      <c r="E124">
        <v>6</v>
      </c>
      <c r="F124">
        <v>25</v>
      </c>
      <c r="G124">
        <v>-19</v>
      </c>
    </row>
    <row r="125" spans="1:7" x14ac:dyDescent="0.3">
      <c r="A125">
        <v>12265</v>
      </c>
      <c r="B125">
        <v>9</v>
      </c>
      <c r="C125" t="s">
        <v>70</v>
      </c>
      <c r="D125" t="s">
        <v>62</v>
      </c>
      <c r="E125">
        <v>34</v>
      </c>
      <c r="F125">
        <v>3</v>
      </c>
      <c r="G125">
        <v>31</v>
      </c>
    </row>
    <row r="126" spans="1:7" x14ac:dyDescent="0.3">
      <c r="A126">
        <v>12266</v>
      </c>
      <c r="B126">
        <v>9</v>
      </c>
      <c r="C126" t="s">
        <v>14</v>
      </c>
      <c r="D126" t="s">
        <v>66</v>
      </c>
      <c r="E126">
        <v>16</v>
      </c>
      <c r="F126">
        <v>23</v>
      </c>
      <c r="G126">
        <v>-7</v>
      </c>
    </row>
    <row r="127" spans="1:7" x14ac:dyDescent="0.3">
      <c r="A127">
        <v>12267</v>
      </c>
      <c r="B127">
        <v>9</v>
      </c>
      <c r="C127" t="s">
        <v>16</v>
      </c>
      <c r="D127" t="s">
        <v>21</v>
      </c>
      <c r="E127">
        <v>9</v>
      </c>
      <c r="F127">
        <v>41</v>
      </c>
      <c r="G127">
        <v>-32</v>
      </c>
    </row>
    <row r="128" spans="1:7" x14ac:dyDescent="0.3">
      <c r="A128">
        <v>12268</v>
      </c>
      <c r="B128">
        <v>9</v>
      </c>
      <c r="C128" t="s">
        <v>19</v>
      </c>
      <c r="D128" t="s">
        <v>72</v>
      </c>
      <c r="E128">
        <v>42</v>
      </c>
      <c r="F128">
        <v>28</v>
      </c>
      <c r="G128">
        <v>14</v>
      </c>
    </row>
    <row r="129" spans="1:7" x14ac:dyDescent="0.3">
      <c r="A129">
        <v>12269</v>
      </c>
      <c r="B129">
        <v>9</v>
      </c>
      <c r="C129" t="s">
        <v>26</v>
      </c>
      <c r="D129" t="s">
        <v>44</v>
      </c>
      <c r="E129">
        <v>21</v>
      </c>
      <c r="F129">
        <v>37</v>
      </c>
      <c r="G129">
        <v>-16</v>
      </c>
    </row>
    <row r="130" spans="1:7" x14ac:dyDescent="0.3">
      <c r="A130">
        <v>12270</v>
      </c>
      <c r="B130">
        <v>9</v>
      </c>
      <c r="C130" t="s">
        <v>31</v>
      </c>
      <c r="D130" t="s">
        <v>38</v>
      </c>
      <c r="E130">
        <v>17</v>
      </c>
      <c r="F130">
        <v>19</v>
      </c>
      <c r="G130">
        <v>-2</v>
      </c>
    </row>
    <row r="131" spans="1:7" x14ac:dyDescent="0.3">
      <c r="A131">
        <v>12271</v>
      </c>
      <c r="B131">
        <v>9</v>
      </c>
      <c r="C131" t="s">
        <v>50</v>
      </c>
      <c r="D131" t="s">
        <v>60</v>
      </c>
      <c r="E131">
        <v>13</v>
      </c>
      <c r="F131">
        <v>6</v>
      </c>
      <c r="G131">
        <v>7</v>
      </c>
    </row>
    <row r="132" spans="1:7" x14ac:dyDescent="0.3">
      <c r="A132">
        <v>12272</v>
      </c>
      <c r="B132">
        <v>9</v>
      </c>
      <c r="C132" t="s">
        <v>52</v>
      </c>
      <c r="D132" t="s">
        <v>34</v>
      </c>
      <c r="E132">
        <v>24</v>
      </c>
      <c r="F132">
        <v>9</v>
      </c>
      <c r="G132">
        <v>15</v>
      </c>
    </row>
    <row r="133" spans="1:7" x14ac:dyDescent="0.3">
      <c r="A133">
        <v>12273</v>
      </c>
      <c r="B133">
        <v>9</v>
      </c>
      <c r="C133" t="s">
        <v>54</v>
      </c>
      <c r="D133" t="s">
        <v>36</v>
      </c>
      <c r="E133">
        <v>31</v>
      </c>
      <c r="F133">
        <v>17</v>
      </c>
      <c r="G133">
        <v>14</v>
      </c>
    </row>
    <row r="134" spans="1:7" x14ac:dyDescent="0.3">
      <c r="A134">
        <v>12274</v>
      </c>
      <c r="B134">
        <v>9</v>
      </c>
      <c r="C134" t="s">
        <v>56</v>
      </c>
      <c r="D134" t="s">
        <v>48</v>
      </c>
      <c r="E134">
        <v>45</v>
      </c>
      <c r="F134">
        <v>35</v>
      </c>
      <c r="G134">
        <v>10</v>
      </c>
    </row>
    <row r="135" spans="1:7" x14ac:dyDescent="0.3">
      <c r="A135">
        <v>12275</v>
      </c>
      <c r="B135">
        <v>9</v>
      </c>
      <c r="C135" t="s">
        <v>68</v>
      </c>
      <c r="D135" t="s">
        <v>46</v>
      </c>
      <c r="E135">
        <v>17</v>
      </c>
      <c r="F135">
        <v>25</v>
      </c>
      <c r="G135">
        <v>-8</v>
      </c>
    </row>
    <row r="136" spans="1:7" x14ac:dyDescent="0.3">
      <c r="A136">
        <v>12276</v>
      </c>
      <c r="B136">
        <v>9</v>
      </c>
      <c r="C136" t="s">
        <v>76</v>
      </c>
      <c r="D136" t="s">
        <v>11</v>
      </c>
      <c r="E136">
        <v>14</v>
      </c>
      <c r="F136">
        <v>38</v>
      </c>
      <c r="G136">
        <v>-24</v>
      </c>
    </row>
    <row r="137" spans="1:7" x14ac:dyDescent="0.3">
      <c r="A137">
        <v>12277</v>
      </c>
      <c r="B137">
        <v>9</v>
      </c>
      <c r="C137" t="s">
        <v>29</v>
      </c>
      <c r="D137" t="s">
        <v>74</v>
      </c>
      <c r="E137">
        <v>14</v>
      </c>
      <c r="F137">
        <v>28</v>
      </c>
      <c r="G137">
        <v>-14</v>
      </c>
    </row>
    <row r="138" spans="1:7" x14ac:dyDescent="0.3">
      <c r="A138">
        <v>12278</v>
      </c>
      <c r="B138">
        <v>10</v>
      </c>
      <c r="C138" t="s">
        <v>66</v>
      </c>
      <c r="D138" t="s">
        <v>19</v>
      </c>
      <c r="E138">
        <v>52</v>
      </c>
      <c r="F138">
        <v>21</v>
      </c>
      <c r="G138">
        <v>31</v>
      </c>
    </row>
    <row r="139" spans="1:7" x14ac:dyDescent="0.3">
      <c r="A139">
        <v>12279</v>
      </c>
      <c r="B139">
        <v>10</v>
      </c>
      <c r="C139" t="s">
        <v>21</v>
      </c>
      <c r="D139" t="s">
        <v>34</v>
      </c>
      <c r="E139">
        <v>34</v>
      </c>
      <c r="F139">
        <v>22</v>
      </c>
      <c r="G139">
        <v>12</v>
      </c>
    </row>
    <row r="140" spans="1:7" x14ac:dyDescent="0.3">
      <c r="A140">
        <v>12280</v>
      </c>
      <c r="B140">
        <v>10</v>
      </c>
      <c r="C140" t="s">
        <v>24</v>
      </c>
      <c r="D140" t="s">
        <v>56</v>
      </c>
      <c r="E140">
        <v>14</v>
      </c>
      <c r="F140">
        <v>51</v>
      </c>
      <c r="G140">
        <v>-37</v>
      </c>
    </row>
    <row r="141" spans="1:7" x14ac:dyDescent="0.3">
      <c r="A141">
        <v>12281</v>
      </c>
      <c r="B141">
        <v>10</v>
      </c>
      <c r="C141" t="s">
        <v>26</v>
      </c>
      <c r="D141" t="s">
        <v>11</v>
      </c>
      <c r="E141">
        <v>28</v>
      </c>
      <c r="F141">
        <v>16</v>
      </c>
      <c r="G141">
        <v>12</v>
      </c>
    </row>
    <row r="142" spans="1:7" x14ac:dyDescent="0.3">
      <c r="A142">
        <v>12282</v>
      </c>
      <c r="B142">
        <v>10</v>
      </c>
      <c r="C142" t="s">
        <v>36</v>
      </c>
      <c r="D142" t="s">
        <v>50</v>
      </c>
      <c r="E142">
        <v>31</v>
      </c>
      <c r="F142">
        <v>12</v>
      </c>
      <c r="G142">
        <v>19</v>
      </c>
    </row>
    <row r="143" spans="1:7" x14ac:dyDescent="0.3">
      <c r="A143">
        <v>12283</v>
      </c>
      <c r="B143">
        <v>10</v>
      </c>
      <c r="C143" t="s">
        <v>40</v>
      </c>
      <c r="D143" t="s">
        <v>42</v>
      </c>
      <c r="E143">
        <v>29</v>
      </c>
      <c r="F143">
        <v>26</v>
      </c>
      <c r="G143">
        <v>3</v>
      </c>
    </row>
    <row r="144" spans="1:7" x14ac:dyDescent="0.3">
      <c r="A144">
        <v>12284</v>
      </c>
      <c r="B144">
        <v>10</v>
      </c>
      <c r="C144" t="s">
        <v>44</v>
      </c>
      <c r="D144" t="s">
        <v>9</v>
      </c>
      <c r="E144">
        <v>26</v>
      </c>
      <c r="F144">
        <v>14</v>
      </c>
      <c r="G144">
        <v>12</v>
      </c>
    </row>
    <row r="145" spans="1:7" x14ac:dyDescent="0.3">
      <c r="A145">
        <v>12285</v>
      </c>
      <c r="B145">
        <v>10</v>
      </c>
      <c r="C145" t="s">
        <v>48</v>
      </c>
      <c r="D145" t="s">
        <v>68</v>
      </c>
      <c r="E145">
        <v>36</v>
      </c>
      <c r="F145">
        <v>31</v>
      </c>
      <c r="G145">
        <v>5</v>
      </c>
    </row>
    <row r="146" spans="1:7" x14ac:dyDescent="0.3">
      <c r="A146">
        <v>12286</v>
      </c>
      <c r="B146">
        <v>10</v>
      </c>
      <c r="C146" t="s">
        <v>60</v>
      </c>
      <c r="D146" t="s">
        <v>16</v>
      </c>
      <c r="E146">
        <v>10</v>
      </c>
      <c r="F146">
        <v>41</v>
      </c>
      <c r="G146">
        <v>-31</v>
      </c>
    </row>
    <row r="147" spans="1:7" x14ac:dyDescent="0.3">
      <c r="A147">
        <v>12287</v>
      </c>
      <c r="B147">
        <v>10</v>
      </c>
      <c r="C147" t="s">
        <v>62</v>
      </c>
      <c r="D147" t="s">
        <v>46</v>
      </c>
      <c r="E147">
        <v>6</v>
      </c>
      <c r="F147">
        <v>20</v>
      </c>
      <c r="G147">
        <v>-14</v>
      </c>
    </row>
    <row r="148" spans="1:7" x14ac:dyDescent="0.3">
      <c r="A148">
        <v>12288</v>
      </c>
      <c r="B148">
        <v>10</v>
      </c>
      <c r="C148" t="s">
        <v>64</v>
      </c>
      <c r="D148" t="s">
        <v>29</v>
      </c>
      <c r="E148">
        <v>20</v>
      </c>
      <c r="F148">
        <v>27</v>
      </c>
      <c r="G148">
        <v>-7</v>
      </c>
    </row>
    <row r="149" spans="1:7" x14ac:dyDescent="0.3">
      <c r="A149">
        <v>12289</v>
      </c>
      <c r="B149">
        <v>10</v>
      </c>
      <c r="C149" t="s">
        <v>72</v>
      </c>
      <c r="D149" t="s">
        <v>76</v>
      </c>
      <c r="E149">
        <v>3</v>
      </c>
      <c r="F149">
        <v>16</v>
      </c>
      <c r="G149">
        <v>-13</v>
      </c>
    </row>
    <row r="150" spans="1:7" x14ac:dyDescent="0.3">
      <c r="A150">
        <v>12290</v>
      </c>
      <c r="B150">
        <v>10</v>
      </c>
      <c r="C150" t="s">
        <v>74</v>
      </c>
      <c r="D150" t="s">
        <v>54</v>
      </c>
      <c r="E150">
        <v>34</v>
      </c>
      <c r="F150">
        <v>10</v>
      </c>
      <c r="G150">
        <v>24</v>
      </c>
    </row>
    <row r="151" spans="1:7" x14ac:dyDescent="0.3">
      <c r="A151">
        <v>12291</v>
      </c>
      <c r="B151">
        <v>10</v>
      </c>
      <c r="C151" t="s">
        <v>70</v>
      </c>
      <c r="D151" t="s">
        <v>58</v>
      </c>
      <c r="E151">
        <v>23</v>
      </c>
      <c r="F151">
        <v>27</v>
      </c>
      <c r="G151">
        <v>-4</v>
      </c>
    </row>
    <row r="152" spans="1:7" x14ac:dyDescent="0.3">
      <c r="A152">
        <v>12292</v>
      </c>
      <c r="B152">
        <v>11</v>
      </c>
      <c r="C152" t="s">
        <v>68</v>
      </c>
      <c r="D152" t="s">
        <v>36</v>
      </c>
      <c r="E152">
        <v>27</v>
      </c>
      <c r="F152">
        <v>24</v>
      </c>
      <c r="G152">
        <v>3</v>
      </c>
    </row>
    <row r="153" spans="1:7" x14ac:dyDescent="0.3">
      <c r="A153">
        <v>12293</v>
      </c>
      <c r="B153">
        <v>11</v>
      </c>
      <c r="C153" t="s">
        <v>9</v>
      </c>
      <c r="D153" t="s">
        <v>62</v>
      </c>
      <c r="E153">
        <v>21</v>
      </c>
      <c r="F153">
        <v>23</v>
      </c>
      <c r="G153">
        <v>-2</v>
      </c>
    </row>
    <row r="154" spans="1:7" x14ac:dyDescent="0.3">
      <c r="A154">
        <v>12294</v>
      </c>
      <c r="B154">
        <v>11</v>
      </c>
      <c r="C154" t="s">
        <v>11</v>
      </c>
      <c r="D154" t="s">
        <v>29</v>
      </c>
      <c r="E154">
        <v>19</v>
      </c>
      <c r="F154">
        <v>22</v>
      </c>
      <c r="G154">
        <v>-3</v>
      </c>
    </row>
    <row r="155" spans="1:7" x14ac:dyDescent="0.3">
      <c r="A155">
        <v>12295</v>
      </c>
      <c r="B155">
        <v>11</v>
      </c>
      <c r="C155" t="s">
        <v>14</v>
      </c>
      <c r="D155" t="s">
        <v>24</v>
      </c>
      <c r="E155">
        <v>24</v>
      </c>
      <c r="F155">
        <v>21</v>
      </c>
      <c r="G155">
        <v>3</v>
      </c>
    </row>
    <row r="156" spans="1:7" x14ac:dyDescent="0.3">
      <c r="A156">
        <v>12296</v>
      </c>
      <c r="B156">
        <v>11</v>
      </c>
      <c r="C156" t="s">
        <v>21</v>
      </c>
      <c r="D156" t="s">
        <v>52</v>
      </c>
      <c r="E156">
        <v>25</v>
      </c>
      <c r="F156">
        <v>20</v>
      </c>
      <c r="G156">
        <v>5</v>
      </c>
    </row>
    <row r="157" spans="1:7" x14ac:dyDescent="0.3">
      <c r="A157">
        <v>12297</v>
      </c>
      <c r="B157">
        <v>11</v>
      </c>
      <c r="C157" t="s">
        <v>34</v>
      </c>
      <c r="D157" t="s">
        <v>19</v>
      </c>
      <c r="E157">
        <v>20</v>
      </c>
      <c r="F157">
        <v>19</v>
      </c>
      <c r="G157">
        <v>1</v>
      </c>
    </row>
    <row r="158" spans="1:7" x14ac:dyDescent="0.3">
      <c r="A158">
        <v>12298</v>
      </c>
      <c r="B158">
        <v>11</v>
      </c>
      <c r="C158" t="s">
        <v>40</v>
      </c>
      <c r="D158" t="s">
        <v>74</v>
      </c>
      <c r="E158">
        <v>38</v>
      </c>
      <c r="F158">
        <v>10</v>
      </c>
      <c r="G158">
        <v>28</v>
      </c>
    </row>
    <row r="159" spans="1:7" x14ac:dyDescent="0.3">
      <c r="A159">
        <v>12299</v>
      </c>
      <c r="B159">
        <v>11</v>
      </c>
      <c r="C159" t="s">
        <v>42</v>
      </c>
      <c r="D159" t="s">
        <v>66</v>
      </c>
      <c r="E159">
        <v>16</v>
      </c>
      <c r="F159">
        <v>20</v>
      </c>
      <c r="G159">
        <v>-4</v>
      </c>
    </row>
    <row r="160" spans="1:7" x14ac:dyDescent="0.3">
      <c r="A160">
        <v>12300</v>
      </c>
      <c r="B160">
        <v>11</v>
      </c>
      <c r="C160" t="s">
        <v>46</v>
      </c>
      <c r="D160" t="s">
        <v>31</v>
      </c>
      <c r="E160">
        <v>22</v>
      </c>
      <c r="F160">
        <v>23</v>
      </c>
      <c r="G160">
        <v>-1</v>
      </c>
    </row>
    <row r="161" spans="1:7" x14ac:dyDescent="0.3">
      <c r="A161">
        <v>12301</v>
      </c>
      <c r="B161">
        <v>11</v>
      </c>
      <c r="C161" t="s">
        <v>56</v>
      </c>
      <c r="D161" t="s">
        <v>64</v>
      </c>
      <c r="E161">
        <v>48</v>
      </c>
      <c r="F161">
        <v>7</v>
      </c>
      <c r="G161">
        <v>41</v>
      </c>
    </row>
    <row r="162" spans="1:7" x14ac:dyDescent="0.3">
      <c r="A162">
        <v>12302</v>
      </c>
      <c r="B162">
        <v>11</v>
      </c>
      <c r="C162" t="s">
        <v>58</v>
      </c>
      <c r="D162" t="s">
        <v>72</v>
      </c>
      <c r="E162">
        <v>38</v>
      </c>
      <c r="F162">
        <v>35</v>
      </c>
      <c r="G162">
        <v>3</v>
      </c>
    </row>
    <row r="163" spans="1:7" x14ac:dyDescent="0.3">
      <c r="A163">
        <v>12303</v>
      </c>
      <c r="B163">
        <v>11</v>
      </c>
      <c r="C163" t="s">
        <v>76</v>
      </c>
      <c r="D163" t="s">
        <v>38</v>
      </c>
      <c r="E163">
        <v>21</v>
      </c>
      <c r="F163">
        <v>23</v>
      </c>
      <c r="G163">
        <v>-2</v>
      </c>
    </row>
    <row r="164" spans="1:7" x14ac:dyDescent="0.3">
      <c r="A164">
        <v>12304</v>
      </c>
      <c r="B164">
        <v>11</v>
      </c>
      <c r="C164" t="s">
        <v>48</v>
      </c>
      <c r="D164" t="s">
        <v>44</v>
      </c>
      <c r="E164">
        <v>54</v>
      </c>
      <c r="F164">
        <v>51</v>
      </c>
      <c r="G164">
        <v>3</v>
      </c>
    </row>
    <row r="165" spans="1:7" x14ac:dyDescent="0.3">
      <c r="A165">
        <v>12305</v>
      </c>
      <c r="B165">
        <v>12</v>
      </c>
      <c r="C165" t="s">
        <v>29</v>
      </c>
      <c r="D165" t="s">
        <v>76</v>
      </c>
      <c r="E165">
        <v>31</v>
      </c>
      <c r="F165">
        <v>23</v>
      </c>
      <c r="G165">
        <v>8</v>
      </c>
    </row>
    <row r="166" spans="1:7" x14ac:dyDescent="0.3">
      <c r="A166">
        <v>12306</v>
      </c>
      <c r="B166">
        <v>12</v>
      </c>
      <c r="C166" t="s">
        <v>34</v>
      </c>
      <c r="D166" t="s">
        <v>21</v>
      </c>
      <c r="E166">
        <v>16</v>
      </c>
      <c r="F166">
        <v>23</v>
      </c>
      <c r="G166">
        <v>-7</v>
      </c>
    </row>
    <row r="167" spans="1:7" x14ac:dyDescent="0.3">
      <c r="A167">
        <v>12307</v>
      </c>
      <c r="B167">
        <v>12</v>
      </c>
      <c r="C167" t="s">
        <v>56</v>
      </c>
      <c r="D167" t="s">
        <v>11</v>
      </c>
      <c r="E167">
        <v>31</v>
      </c>
      <c r="F167">
        <v>17</v>
      </c>
      <c r="G167">
        <v>14</v>
      </c>
    </row>
    <row r="168" spans="1:7" x14ac:dyDescent="0.3">
      <c r="A168">
        <v>12308</v>
      </c>
      <c r="B168">
        <v>12</v>
      </c>
      <c r="C168" t="s">
        <v>14</v>
      </c>
      <c r="D168" t="s">
        <v>62</v>
      </c>
      <c r="E168">
        <v>34</v>
      </c>
      <c r="F168">
        <v>17</v>
      </c>
      <c r="G168">
        <v>17</v>
      </c>
    </row>
    <row r="169" spans="1:7" x14ac:dyDescent="0.3">
      <c r="A169">
        <v>12309</v>
      </c>
      <c r="B169">
        <v>12</v>
      </c>
      <c r="C169" t="s">
        <v>16</v>
      </c>
      <c r="D169" t="s">
        <v>42</v>
      </c>
      <c r="E169">
        <v>24</v>
      </c>
      <c r="F169">
        <v>21</v>
      </c>
      <c r="G169">
        <v>3</v>
      </c>
    </row>
    <row r="170" spans="1:7" x14ac:dyDescent="0.3">
      <c r="A170">
        <v>12310</v>
      </c>
      <c r="B170">
        <v>12</v>
      </c>
      <c r="C170" t="s">
        <v>19</v>
      </c>
      <c r="D170" t="s">
        <v>68</v>
      </c>
      <c r="E170">
        <v>27</v>
      </c>
      <c r="F170">
        <v>30</v>
      </c>
      <c r="G170">
        <v>-3</v>
      </c>
    </row>
    <row r="171" spans="1:7" x14ac:dyDescent="0.3">
      <c r="A171">
        <v>12311</v>
      </c>
      <c r="B171">
        <v>12</v>
      </c>
      <c r="C171" t="s">
        <v>24</v>
      </c>
      <c r="D171" t="s">
        <v>26</v>
      </c>
      <c r="E171">
        <v>20</v>
      </c>
      <c r="F171">
        <v>35</v>
      </c>
      <c r="G171">
        <v>-15</v>
      </c>
    </row>
    <row r="172" spans="1:7" x14ac:dyDescent="0.3">
      <c r="A172">
        <v>12312</v>
      </c>
      <c r="B172">
        <v>12</v>
      </c>
      <c r="C172" t="s">
        <v>31</v>
      </c>
      <c r="D172" t="s">
        <v>66</v>
      </c>
      <c r="E172">
        <v>24</v>
      </c>
      <c r="F172">
        <v>17</v>
      </c>
      <c r="G172">
        <v>7</v>
      </c>
    </row>
    <row r="173" spans="1:7" x14ac:dyDescent="0.3">
      <c r="A173">
        <v>12313</v>
      </c>
      <c r="B173">
        <v>12</v>
      </c>
      <c r="C173" t="s">
        <v>40</v>
      </c>
      <c r="D173" t="s">
        <v>50</v>
      </c>
      <c r="E173">
        <v>27</v>
      </c>
      <c r="F173">
        <v>24</v>
      </c>
      <c r="G173">
        <v>3</v>
      </c>
    </row>
    <row r="174" spans="1:7" x14ac:dyDescent="0.3">
      <c r="A174">
        <v>12314</v>
      </c>
      <c r="B174">
        <v>12</v>
      </c>
      <c r="C174" t="s">
        <v>46</v>
      </c>
      <c r="D174" t="s">
        <v>9</v>
      </c>
      <c r="E174">
        <v>45</v>
      </c>
      <c r="F174">
        <v>10</v>
      </c>
      <c r="G174">
        <v>35</v>
      </c>
    </row>
    <row r="175" spans="1:7" x14ac:dyDescent="0.3">
      <c r="A175">
        <v>12315</v>
      </c>
      <c r="B175">
        <v>12</v>
      </c>
      <c r="C175" t="s">
        <v>52</v>
      </c>
      <c r="D175" t="s">
        <v>36</v>
      </c>
      <c r="E175">
        <v>24</v>
      </c>
      <c r="F175">
        <v>17</v>
      </c>
      <c r="G175">
        <v>7</v>
      </c>
    </row>
    <row r="176" spans="1:7" x14ac:dyDescent="0.3">
      <c r="A176">
        <v>12316</v>
      </c>
      <c r="B176">
        <v>12</v>
      </c>
      <c r="C176" t="s">
        <v>60</v>
      </c>
      <c r="D176" t="s">
        <v>54</v>
      </c>
      <c r="E176">
        <v>13</v>
      </c>
      <c r="F176">
        <v>27</v>
      </c>
      <c r="G176">
        <v>-14</v>
      </c>
    </row>
    <row r="177" spans="1:7" x14ac:dyDescent="0.3">
      <c r="A177">
        <v>12317</v>
      </c>
      <c r="B177">
        <v>12</v>
      </c>
      <c r="C177" t="s">
        <v>64</v>
      </c>
      <c r="D177" t="s">
        <v>58</v>
      </c>
      <c r="E177">
        <v>25</v>
      </c>
      <c r="F177">
        <v>22</v>
      </c>
      <c r="G177">
        <v>3</v>
      </c>
    </row>
    <row r="178" spans="1:7" x14ac:dyDescent="0.3">
      <c r="A178">
        <v>12318</v>
      </c>
      <c r="B178">
        <v>12</v>
      </c>
      <c r="C178" t="s">
        <v>72</v>
      </c>
      <c r="D178" t="s">
        <v>70</v>
      </c>
      <c r="E178">
        <v>27</v>
      </c>
      <c r="F178">
        <v>9</v>
      </c>
      <c r="G178">
        <v>18</v>
      </c>
    </row>
    <row r="179" spans="1:7" x14ac:dyDescent="0.3">
      <c r="A179">
        <v>12319</v>
      </c>
      <c r="B179">
        <v>12</v>
      </c>
      <c r="C179" t="s">
        <v>38</v>
      </c>
      <c r="D179" t="s">
        <v>74</v>
      </c>
      <c r="E179">
        <v>34</v>
      </c>
      <c r="F179">
        <v>17</v>
      </c>
      <c r="G179">
        <v>17</v>
      </c>
    </row>
    <row r="180" spans="1:7" x14ac:dyDescent="0.3">
      <c r="A180">
        <v>12320</v>
      </c>
      <c r="B180">
        <v>13</v>
      </c>
      <c r="C180" t="s">
        <v>29</v>
      </c>
      <c r="D180" t="s">
        <v>56</v>
      </c>
      <c r="E180">
        <v>13</v>
      </c>
      <c r="F180">
        <v>10</v>
      </c>
      <c r="G180">
        <v>3</v>
      </c>
    </row>
    <row r="181" spans="1:7" x14ac:dyDescent="0.3">
      <c r="A181">
        <v>12321</v>
      </c>
      <c r="B181">
        <v>13</v>
      </c>
      <c r="C181" t="s">
        <v>11</v>
      </c>
      <c r="D181" t="s">
        <v>14</v>
      </c>
      <c r="E181">
        <v>16</v>
      </c>
      <c r="F181">
        <v>26</v>
      </c>
      <c r="G181">
        <v>-10</v>
      </c>
    </row>
    <row r="182" spans="1:7" x14ac:dyDescent="0.3">
      <c r="A182">
        <v>12322</v>
      </c>
      <c r="B182">
        <v>13</v>
      </c>
      <c r="C182" t="s">
        <v>24</v>
      </c>
      <c r="D182" t="s">
        <v>31</v>
      </c>
      <c r="E182">
        <v>10</v>
      </c>
      <c r="F182">
        <v>24</v>
      </c>
      <c r="G182">
        <v>-14</v>
      </c>
    </row>
    <row r="183" spans="1:7" x14ac:dyDescent="0.3">
      <c r="A183">
        <v>12323</v>
      </c>
      <c r="B183">
        <v>13</v>
      </c>
      <c r="C183" t="s">
        <v>34</v>
      </c>
      <c r="D183" t="s">
        <v>48</v>
      </c>
      <c r="E183">
        <v>16</v>
      </c>
      <c r="F183">
        <v>30</v>
      </c>
      <c r="G183">
        <v>-14</v>
      </c>
    </row>
    <row r="184" spans="1:7" x14ac:dyDescent="0.3">
      <c r="A184">
        <v>12324</v>
      </c>
      <c r="B184">
        <v>13</v>
      </c>
      <c r="C184" t="s">
        <v>36</v>
      </c>
      <c r="D184" t="s">
        <v>9</v>
      </c>
      <c r="E184">
        <v>17</v>
      </c>
      <c r="F184">
        <v>20</v>
      </c>
      <c r="G184">
        <v>-3</v>
      </c>
    </row>
    <row r="185" spans="1:7" x14ac:dyDescent="0.3">
      <c r="A185">
        <v>12325</v>
      </c>
      <c r="B185">
        <v>13</v>
      </c>
      <c r="C185" t="s">
        <v>38</v>
      </c>
      <c r="D185" t="s">
        <v>26</v>
      </c>
      <c r="E185">
        <v>29</v>
      </c>
      <c r="F185">
        <v>13</v>
      </c>
      <c r="G185">
        <v>16</v>
      </c>
    </row>
    <row r="186" spans="1:7" x14ac:dyDescent="0.3">
      <c r="A186">
        <v>12326</v>
      </c>
      <c r="B186">
        <v>13</v>
      </c>
      <c r="C186" t="s">
        <v>42</v>
      </c>
      <c r="D186" t="s">
        <v>40</v>
      </c>
      <c r="E186">
        <v>6</v>
      </c>
      <c r="F186">
        <v>0</v>
      </c>
      <c r="G186">
        <v>6</v>
      </c>
    </row>
    <row r="187" spans="1:7" x14ac:dyDescent="0.3">
      <c r="A187">
        <v>12327</v>
      </c>
      <c r="B187">
        <v>13</v>
      </c>
      <c r="C187" t="s">
        <v>50</v>
      </c>
      <c r="D187" t="s">
        <v>16</v>
      </c>
      <c r="E187">
        <v>21</v>
      </c>
      <c r="F187">
        <v>17</v>
      </c>
      <c r="G187">
        <v>4</v>
      </c>
    </row>
    <row r="188" spans="1:7" x14ac:dyDescent="0.3">
      <c r="A188">
        <v>12328</v>
      </c>
      <c r="B188">
        <v>13</v>
      </c>
      <c r="C188" t="s">
        <v>54</v>
      </c>
      <c r="D188" t="s">
        <v>52</v>
      </c>
      <c r="E188">
        <v>24</v>
      </c>
      <c r="F188">
        <v>10</v>
      </c>
      <c r="G188">
        <v>14</v>
      </c>
    </row>
    <row r="189" spans="1:7" x14ac:dyDescent="0.3">
      <c r="A189">
        <v>12329</v>
      </c>
      <c r="B189">
        <v>13</v>
      </c>
      <c r="C189" t="s">
        <v>58</v>
      </c>
      <c r="D189" t="s">
        <v>21</v>
      </c>
      <c r="E189">
        <v>30</v>
      </c>
      <c r="F189">
        <v>27</v>
      </c>
      <c r="G189">
        <v>3</v>
      </c>
    </row>
    <row r="190" spans="1:7" x14ac:dyDescent="0.3">
      <c r="A190">
        <v>12330</v>
      </c>
      <c r="B190">
        <v>13</v>
      </c>
      <c r="C190" t="s">
        <v>62</v>
      </c>
      <c r="D190" t="s">
        <v>44</v>
      </c>
      <c r="E190">
        <v>33</v>
      </c>
      <c r="F190">
        <v>40</v>
      </c>
      <c r="G190">
        <v>-7</v>
      </c>
    </row>
    <row r="191" spans="1:7" x14ac:dyDescent="0.3">
      <c r="A191">
        <v>12331</v>
      </c>
      <c r="B191">
        <v>13</v>
      </c>
      <c r="C191" t="s">
        <v>66</v>
      </c>
      <c r="D191" t="s">
        <v>46</v>
      </c>
      <c r="E191">
        <v>30</v>
      </c>
      <c r="F191">
        <v>33</v>
      </c>
      <c r="G191">
        <v>-3</v>
      </c>
    </row>
    <row r="192" spans="1:7" x14ac:dyDescent="0.3">
      <c r="A192">
        <v>12332</v>
      </c>
      <c r="B192">
        <v>13</v>
      </c>
      <c r="C192" t="s">
        <v>68</v>
      </c>
      <c r="D192" t="s">
        <v>70</v>
      </c>
      <c r="E192">
        <v>43</v>
      </c>
      <c r="F192">
        <v>16</v>
      </c>
      <c r="G192">
        <v>27</v>
      </c>
    </row>
    <row r="193" spans="1:7" x14ac:dyDescent="0.3">
      <c r="A193">
        <v>12333</v>
      </c>
      <c r="B193">
        <v>13</v>
      </c>
      <c r="C193" t="s">
        <v>72</v>
      </c>
      <c r="D193" t="s">
        <v>19</v>
      </c>
      <c r="E193">
        <v>24</v>
      </c>
      <c r="F193">
        <v>17</v>
      </c>
      <c r="G193">
        <v>7</v>
      </c>
    </row>
    <row r="194" spans="1:7" x14ac:dyDescent="0.3">
      <c r="A194">
        <v>12334</v>
      </c>
      <c r="B194">
        <v>13</v>
      </c>
      <c r="C194" t="s">
        <v>74</v>
      </c>
      <c r="D194" t="s">
        <v>60</v>
      </c>
      <c r="E194">
        <v>26</v>
      </c>
      <c r="F194">
        <v>22</v>
      </c>
      <c r="G194">
        <v>4</v>
      </c>
    </row>
    <row r="195" spans="1:7" x14ac:dyDescent="0.3">
      <c r="A195">
        <v>12335</v>
      </c>
      <c r="B195">
        <v>13</v>
      </c>
      <c r="C195" t="s">
        <v>64</v>
      </c>
      <c r="D195" t="s">
        <v>76</v>
      </c>
      <c r="E195">
        <v>28</v>
      </c>
      <c r="F195">
        <v>13</v>
      </c>
      <c r="G195">
        <v>15</v>
      </c>
    </row>
    <row r="196" spans="1:7" x14ac:dyDescent="0.3">
      <c r="A196">
        <v>12336</v>
      </c>
      <c r="B196">
        <v>14</v>
      </c>
      <c r="C196" t="s">
        <v>74</v>
      </c>
      <c r="D196" t="s">
        <v>42</v>
      </c>
      <c r="E196">
        <v>30</v>
      </c>
      <c r="F196">
        <v>9</v>
      </c>
      <c r="G196">
        <v>21</v>
      </c>
    </row>
    <row r="197" spans="1:7" x14ac:dyDescent="0.3">
      <c r="A197">
        <v>12337</v>
      </c>
      <c r="B197">
        <v>14</v>
      </c>
      <c r="C197" t="s">
        <v>9</v>
      </c>
      <c r="D197" t="s">
        <v>34</v>
      </c>
      <c r="E197">
        <v>3</v>
      </c>
      <c r="F197">
        <v>17</v>
      </c>
      <c r="G197">
        <v>-14</v>
      </c>
    </row>
    <row r="198" spans="1:7" x14ac:dyDescent="0.3">
      <c r="A198">
        <v>12338</v>
      </c>
      <c r="B198">
        <v>14</v>
      </c>
      <c r="C198" t="s">
        <v>16</v>
      </c>
      <c r="D198" t="s">
        <v>60</v>
      </c>
      <c r="E198">
        <v>23</v>
      </c>
      <c r="F198">
        <v>27</v>
      </c>
      <c r="G198">
        <v>-4</v>
      </c>
    </row>
    <row r="199" spans="1:7" x14ac:dyDescent="0.3">
      <c r="A199">
        <v>12339</v>
      </c>
      <c r="B199">
        <v>14</v>
      </c>
      <c r="C199" t="s">
        <v>21</v>
      </c>
      <c r="D199" t="s">
        <v>48</v>
      </c>
      <c r="E199">
        <v>15</v>
      </c>
      <c r="F199">
        <v>6</v>
      </c>
      <c r="G199">
        <v>9</v>
      </c>
    </row>
    <row r="200" spans="1:7" x14ac:dyDescent="0.3">
      <c r="A200">
        <v>12340</v>
      </c>
      <c r="B200">
        <v>14</v>
      </c>
      <c r="C200" t="s">
        <v>26</v>
      </c>
      <c r="D200" t="s">
        <v>19</v>
      </c>
      <c r="E200">
        <v>26</v>
      </c>
      <c r="F200">
        <v>20</v>
      </c>
      <c r="G200">
        <v>6</v>
      </c>
    </row>
    <row r="201" spans="1:7" x14ac:dyDescent="0.3">
      <c r="A201">
        <v>12341</v>
      </c>
      <c r="B201">
        <v>14</v>
      </c>
      <c r="C201" t="s">
        <v>29</v>
      </c>
      <c r="D201" t="s">
        <v>64</v>
      </c>
      <c r="E201">
        <v>29</v>
      </c>
      <c r="F201">
        <v>23</v>
      </c>
      <c r="G201">
        <v>6</v>
      </c>
    </row>
    <row r="202" spans="1:7" x14ac:dyDescent="0.3">
      <c r="A202">
        <v>12342</v>
      </c>
      <c r="B202">
        <v>14</v>
      </c>
      <c r="C202" t="s">
        <v>36</v>
      </c>
      <c r="D202" t="s">
        <v>11</v>
      </c>
      <c r="E202">
        <v>34</v>
      </c>
      <c r="F202">
        <v>20</v>
      </c>
      <c r="G202">
        <v>14</v>
      </c>
    </row>
    <row r="203" spans="1:7" x14ac:dyDescent="0.3">
      <c r="A203">
        <v>12343</v>
      </c>
      <c r="B203">
        <v>14</v>
      </c>
      <c r="C203" t="s">
        <v>38</v>
      </c>
      <c r="D203" t="s">
        <v>40</v>
      </c>
      <c r="E203">
        <v>21</v>
      </c>
      <c r="F203">
        <v>24</v>
      </c>
      <c r="G203">
        <v>-3</v>
      </c>
    </row>
    <row r="204" spans="1:7" x14ac:dyDescent="0.3">
      <c r="A204">
        <v>12344</v>
      </c>
      <c r="B204">
        <v>14</v>
      </c>
      <c r="C204" t="s">
        <v>44</v>
      </c>
      <c r="D204" t="s">
        <v>14</v>
      </c>
      <c r="E204">
        <v>27</v>
      </c>
      <c r="F204">
        <v>24</v>
      </c>
      <c r="G204">
        <v>3</v>
      </c>
    </row>
    <row r="205" spans="1:7" x14ac:dyDescent="0.3">
      <c r="A205">
        <v>12345</v>
      </c>
      <c r="B205">
        <v>14</v>
      </c>
      <c r="C205" t="s">
        <v>46</v>
      </c>
      <c r="D205" t="s">
        <v>24</v>
      </c>
      <c r="E205">
        <v>26</v>
      </c>
      <c r="F205">
        <v>21</v>
      </c>
      <c r="G205">
        <v>5</v>
      </c>
    </row>
    <row r="206" spans="1:7" x14ac:dyDescent="0.3">
      <c r="A206">
        <v>12346</v>
      </c>
      <c r="B206">
        <v>14</v>
      </c>
      <c r="C206" t="s">
        <v>50</v>
      </c>
      <c r="D206" t="s">
        <v>54</v>
      </c>
      <c r="E206">
        <v>34</v>
      </c>
      <c r="F206">
        <v>33</v>
      </c>
      <c r="G206">
        <v>1</v>
      </c>
    </row>
    <row r="207" spans="1:7" x14ac:dyDescent="0.3">
      <c r="A207">
        <v>12347</v>
      </c>
      <c r="B207">
        <v>14</v>
      </c>
      <c r="C207" t="s">
        <v>62</v>
      </c>
      <c r="D207" t="s">
        <v>66</v>
      </c>
      <c r="E207">
        <v>24</v>
      </c>
      <c r="F207">
        <v>21</v>
      </c>
      <c r="G207">
        <v>3</v>
      </c>
    </row>
    <row r="208" spans="1:7" x14ac:dyDescent="0.3">
      <c r="A208">
        <v>12348</v>
      </c>
      <c r="B208">
        <v>14</v>
      </c>
      <c r="C208" t="s">
        <v>70</v>
      </c>
      <c r="D208" t="s">
        <v>31</v>
      </c>
      <c r="E208">
        <v>20</v>
      </c>
      <c r="F208">
        <v>14</v>
      </c>
      <c r="G208">
        <v>6</v>
      </c>
    </row>
    <row r="209" spans="1:7" x14ac:dyDescent="0.3">
      <c r="A209">
        <v>12349</v>
      </c>
      <c r="B209">
        <v>14</v>
      </c>
      <c r="C209" t="s">
        <v>72</v>
      </c>
      <c r="D209" t="s">
        <v>56</v>
      </c>
      <c r="E209">
        <v>14</v>
      </c>
      <c r="F209">
        <v>28</v>
      </c>
      <c r="G209">
        <v>-14</v>
      </c>
    </row>
    <row r="210" spans="1:7" x14ac:dyDescent="0.3">
      <c r="A210">
        <v>12350</v>
      </c>
      <c r="B210">
        <v>14</v>
      </c>
      <c r="C210" t="s">
        <v>76</v>
      </c>
      <c r="D210" t="s">
        <v>58</v>
      </c>
      <c r="E210">
        <v>16</v>
      </c>
      <c r="F210">
        <v>40</v>
      </c>
      <c r="G210">
        <v>-24</v>
      </c>
    </row>
    <row r="211" spans="1:7" x14ac:dyDescent="0.3">
      <c r="A211">
        <v>12351</v>
      </c>
      <c r="B211">
        <v>14</v>
      </c>
      <c r="C211" t="s">
        <v>68</v>
      </c>
      <c r="D211" t="s">
        <v>52</v>
      </c>
      <c r="E211">
        <v>21</v>
      </c>
      <c r="F211">
        <v>7</v>
      </c>
      <c r="G211">
        <v>14</v>
      </c>
    </row>
    <row r="212" spans="1:7" x14ac:dyDescent="0.3">
      <c r="A212">
        <v>12352</v>
      </c>
      <c r="B212">
        <v>15</v>
      </c>
      <c r="C212" t="s">
        <v>44</v>
      </c>
      <c r="D212" t="s">
        <v>46</v>
      </c>
      <c r="E212">
        <v>28</v>
      </c>
      <c r="F212">
        <v>29</v>
      </c>
      <c r="G212">
        <v>-1</v>
      </c>
    </row>
    <row r="213" spans="1:7" x14ac:dyDescent="0.3">
      <c r="A213">
        <v>12353</v>
      </c>
      <c r="B213">
        <v>15</v>
      </c>
      <c r="C213" t="s">
        <v>31</v>
      </c>
      <c r="D213" t="s">
        <v>26</v>
      </c>
      <c r="E213">
        <v>16</v>
      </c>
      <c r="F213">
        <v>17</v>
      </c>
      <c r="G213">
        <v>-1</v>
      </c>
    </row>
    <row r="214" spans="1:7" x14ac:dyDescent="0.3">
      <c r="A214">
        <v>12354</v>
      </c>
      <c r="B214">
        <v>15</v>
      </c>
      <c r="C214" t="s">
        <v>60</v>
      </c>
      <c r="D214" t="s">
        <v>38</v>
      </c>
      <c r="E214">
        <v>22</v>
      </c>
      <c r="F214">
        <v>29</v>
      </c>
      <c r="G214">
        <v>-7</v>
      </c>
    </row>
    <row r="215" spans="1:7" x14ac:dyDescent="0.3">
      <c r="A215">
        <v>12355</v>
      </c>
      <c r="B215">
        <v>15</v>
      </c>
      <c r="C215" t="s">
        <v>11</v>
      </c>
      <c r="D215" t="s">
        <v>9</v>
      </c>
      <c r="E215">
        <v>40</v>
      </c>
      <c r="F215">
        <v>14</v>
      </c>
      <c r="G215">
        <v>26</v>
      </c>
    </row>
    <row r="216" spans="1:7" x14ac:dyDescent="0.3">
      <c r="A216">
        <v>12356</v>
      </c>
      <c r="B216">
        <v>15</v>
      </c>
      <c r="C216" t="s">
        <v>14</v>
      </c>
      <c r="D216" t="s">
        <v>72</v>
      </c>
      <c r="E216">
        <v>20</v>
      </c>
      <c r="F216">
        <v>12</v>
      </c>
      <c r="G216">
        <v>8</v>
      </c>
    </row>
    <row r="217" spans="1:7" x14ac:dyDescent="0.3">
      <c r="A217">
        <v>12357</v>
      </c>
      <c r="B217">
        <v>15</v>
      </c>
      <c r="C217" t="s">
        <v>16</v>
      </c>
      <c r="D217" t="s">
        <v>34</v>
      </c>
      <c r="E217">
        <v>14</v>
      </c>
      <c r="F217">
        <v>13</v>
      </c>
      <c r="G217">
        <v>1</v>
      </c>
    </row>
    <row r="218" spans="1:7" x14ac:dyDescent="0.3">
      <c r="A218">
        <v>12358</v>
      </c>
      <c r="B218">
        <v>15</v>
      </c>
      <c r="C218" t="s">
        <v>21</v>
      </c>
      <c r="D218" t="s">
        <v>36</v>
      </c>
      <c r="E218">
        <v>24</v>
      </c>
      <c r="F218">
        <v>17</v>
      </c>
      <c r="G218">
        <v>7</v>
      </c>
    </row>
    <row r="219" spans="1:7" x14ac:dyDescent="0.3">
      <c r="A219">
        <v>12359</v>
      </c>
      <c r="B219">
        <v>15</v>
      </c>
      <c r="C219" t="s">
        <v>24</v>
      </c>
      <c r="D219" t="s">
        <v>62</v>
      </c>
      <c r="E219">
        <v>30</v>
      </c>
      <c r="F219">
        <v>16</v>
      </c>
      <c r="G219">
        <v>14</v>
      </c>
    </row>
    <row r="220" spans="1:7" x14ac:dyDescent="0.3">
      <c r="A220">
        <v>12360</v>
      </c>
      <c r="B220">
        <v>15</v>
      </c>
      <c r="C220" t="s">
        <v>40</v>
      </c>
      <c r="D220" t="s">
        <v>29</v>
      </c>
      <c r="E220">
        <v>23</v>
      </c>
      <c r="F220">
        <v>0</v>
      </c>
      <c r="G220">
        <v>23</v>
      </c>
    </row>
    <row r="221" spans="1:7" x14ac:dyDescent="0.3">
      <c r="A221">
        <v>12361</v>
      </c>
      <c r="B221">
        <v>15</v>
      </c>
      <c r="C221" t="s">
        <v>42</v>
      </c>
      <c r="D221" t="s">
        <v>76</v>
      </c>
      <c r="E221">
        <v>13</v>
      </c>
      <c r="F221">
        <v>16</v>
      </c>
      <c r="G221">
        <v>-3</v>
      </c>
    </row>
    <row r="222" spans="1:7" x14ac:dyDescent="0.3">
      <c r="A222">
        <v>12362</v>
      </c>
      <c r="B222">
        <v>15</v>
      </c>
      <c r="C222" t="s">
        <v>48</v>
      </c>
      <c r="D222" t="s">
        <v>64</v>
      </c>
      <c r="E222">
        <v>23</v>
      </c>
      <c r="F222">
        <v>30</v>
      </c>
      <c r="G222">
        <v>-7</v>
      </c>
    </row>
    <row r="223" spans="1:7" x14ac:dyDescent="0.3">
      <c r="A223">
        <v>12363</v>
      </c>
      <c r="B223">
        <v>15</v>
      </c>
      <c r="C223" t="s">
        <v>52</v>
      </c>
      <c r="D223" t="s">
        <v>50</v>
      </c>
      <c r="E223">
        <v>41</v>
      </c>
      <c r="F223">
        <v>17</v>
      </c>
      <c r="G223">
        <v>24</v>
      </c>
    </row>
    <row r="224" spans="1:7" x14ac:dyDescent="0.3">
      <c r="A224">
        <v>12364</v>
      </c>
      <c r="B224">
        <v>15</v>
      </c>
      <c r="C224" t="s">
        <v>58</v>
      </c>
      <c r="D224" t="s">
        <v>74</v>
      </c>
      <c r="E224">
        <v>0</v>
      </c>
      <c r="F224">
        <v>17</v>
      </c>
      <c r="G224">
        <v>-17</v>
      </c>
    </row>
    <row r="225" spans="1:7" x14ac:dyDescent="0.3">
      <c r="A225">
        <v>12365</v>
      </c>
      <c r="B225">
        <v>15</v>
      </c>
      <c r="C225" t="s">
        <v>66</v>
      </c>
      <c r="D225" t="s">
        <v>54</v>
      </c>
      <c r="E225">
        <v>17</v>
      </c>
      <c r="F225">
        <v>10</v>
      </c>
      <c r="G225">
        <v>7</v>
      </c>
    </row>
    <row r="226" spans="1:7" x14ac:dyDescent="0.3">
      <c r="A226">
        <v>12366</v>
      </c>
      <c r="B226">
        <v>15</v>
      </c>
      <c r="C226" t="s">
        <v>70</v>
      </c>
      <c r="D226" t="s">
        <v>68</v>
      </c>
      <c r="E226">
        <v>26</v>
      </c>
      <c r="F226">
        <v>23</v>
      </c>
      <c r="G226">
        <v>3</v>
      </c>
    </row>
    <row r="227" spans="1:7" x14ac:dyDescent="0.3">
      <c r="A227">
        <v>12367</v>
      </c>
      <c r="B227">
        <v>15</v>
      </c>
      <c r="C227" t="s">
        <v>19</v>
      </c>
      <c r="D227" t="s">
        <v>56</v>
      </c>
      <c r="E227">
        <v>9</v>
      </c>
      <c r="F227">
        <v>12</v>
      </c>
      <c r="G227">
        <v>-3</v>
      </c>
    </row>
    <row r="228" spans="1:7" x14ac:dyDescent="0.3">
      <c r="A228">
        <v>12368</v>
      </c>
      <c r="B228">
        <v>16</v>
      </c>
      <c r="C228" t="s">
        <v>46</v>
      </c>
      <c r="D228" t="s">
        <v>14</v>
      </c>
      <c r="E228">
        <v>10</v>
      </c>
      <c r="F228">
        <v>22</v>
      </c>
      <c r="G228">
        <v>-12</v>
      </c>
    </row>
    <row r="229" spans="1:7" x14ac:dyDescent="0.3">
      <c r="A229">
        <v>12369</v>
      </c>
      <c r="B229">
        <v>16</v>
      </c>
      <c r="C229" t="s">
        <v>74</v>
      </c>
      <c r="D229" t="s">
        <v>76</v>
      </c>
      <c r="E229">
        <v>25</v>
      </c>
      <c r="F229">
        <v>16</v>
      </c>
      <c r="G229">
        <v>9</v>
      </c>
    </row>
    <row r="230" spans="1:7" x14ac:dyDescent="0.3">
      <c r="A230">
        <v>12370</v>
      </c>
      <c r="B230">
        <v>16</v>
      </c>
      <c r="C230" t="s">
        <v>9</v>
      </c>
      <c r="D230" t="s">
        <v>48</v>
      </c>
      <c r="E230">
        <v>9</v>
      </c>
      <c r="F230">
        <v>31</v>
      </c>
      <c r="G230">
        <v>-22</v>
      </c>
    </row>
    <row r="231" spans="1:7" x14ac:dyDescent="0.3">
      <c r="A231">
        <v>12371</v>
      </c>
      <c r="B231">
        <v>16</v>
      </c>
      <c r="C231" t="s">
        <v>19</v>
      </c>
      <c r="D231" t="s">
        <v>11</v>
      </c>
      <c r="E231">
        <v>10</v>
      </c>
      <c r="F231">
        <v>24</v>
      </c>
      <c r="G231">
        <v>-14</v>
      </c>
    </row>
    <row r="232" spans="1:7" x14ac:dyDescent="0.3">
      <c r="A232">
        <v>12372</v>
      </c>
      <c r="B232">
        <v>16</v>
      </c>
      <c r="C232" t="s">
        <v>26</v>
      </c>
      <c r="D232" t="s">
        <v>24</v>
      </c>
      <c r="E232">
        <v>26</v>
      </c>
      <c r="F232">
        <v>18</v>
      </c>
      <c r="G232">
        <v>8</v>
      </c>
    </row>
    <row r="233" spans="1:7" x14ac:dyDescent="0.3">
      <c r="A233">
        <v>12373</v>
      </c>
      <c r="B233">
        <v>16</v>
      </c>
      <c r="C233" t="s">
        <v>29</v>
      </c>
      <c r="D233" t="s">
        <v>72</v>
      </c>
      <c r="E233">
        <v>27</v>
      </c>
      <c r="F233">
        <v>20</v>
      </c>
      <c r="G233">
        <v>7</v>
      </c>
    </row>
    <row r="234" spans="1:7" x14ac:dyDescent="0.3">
      <c r="A234">
        <v>12374</v>
      </c>
      <c r="B234">
        <v>16</v>
      </c>
      <c r="C234" t="s">
        <v>34</v>
      </c>
      <c r="D234" t="s">
        <v>52</v>
      </c>
      <c r="E234">
        <v>9</v>
      </c>
      <c r="F234">
        <v>27</v>
      </c>
      <c r="G234">
        <v>-18</v>
      </c>
    </row>
    <row r="235" spans="1:7" x14ac:dyDescent="0.3">
      <c r="A235">
        <v>12375</v>
      </c>
      <c r="B235">
        <v>16</v>
      </c>
      <c r="C235" t="s">
        <v>40</v>
      </c>
      <c r="D235" t="s">
        <v>58</v>
      </c>
      <c r="E235">
        <v>28</v>
      </c>
      <c r="F235">
        <v>27</v>
      </c>
      <c r="G235">
        <v>1</v>
      </c>
    </row>
    <row r="236" spans="1:7" x14ac:dyDescent="0.3">
      <c r="A236">
        <v>12376</v>
      </c>
      <c r="B236">
        <v>16</v>
      </c>
      <c r="C236" t="s">
        <v>50</v>
      </c>
      <c r="D236" t="s">
        <v>42</v>
      </c>
      <c r="E236">
        <v>7</v>
      </c>
      <c r="F236">
        <v>17</v>
      </c>
      <c r="G236">
        <v>-10</v>
      </c>
    </row>
    <row r="237" spans="1:7" x14ac:dyDescent="0.3">
      <c r="A237">
        <v>12377</v>
      </c>
      <c r="B237">
        <v>16</v>
      </c>
      <c r="C237" t="s">
        <v>54</v>
      </c>
      <c r="D237" t="s">
        <v>16</v>
      </c>
      <c r="E237">
        <v>24</v>
      </c>
      <c r="F237">
        <v>12</v>
      </c>
      <c r="G237">
        <v>12</v>
      </c>
    </row>
    <row r="238" spans="1:7" x14ac:dyDescent="0.3">
      <c r="A238">
        <v>12378</v>
      </c>
      <c r="B238">
        <v>16</v>
      </c>
      <c r="C238" t="s">
        <v>56</v>
      </c>
      <c r="D238" t="s">
        <v>66</v>
      </c>
      <c r="E238">
        <v>31</v>
      </c>
      <c r="F238">
        <v>28</v>
      </c>
      <c r="G238">
        <v>3</v>
      </c>
    </row>
    <row r="239" spans="1:7" x14ac:dyDescent="0.3">
      <c r="A239">
        <v>12379</v>
      </c>
      <c r="B239">
        <v>16</v>
      </c>
      <c r="C239" t="s">
        <v>60</v>
      </c>
      <c r="D239" t="s">
        <v>36</v>
      </c>
      <c r="E239">
        <v>38</v>
      </c>
      <c r="F239">
        <v>44</v>
      </c>
      <c r="G239">
        <v>-6</v>
      </c>
    </row>
    <row r="240" spans="1:7" x14ac:dyDescent="0.3">
      <c r="A240">
        <v>12380</v>
      </c>
      <c r="B240">
        <v>16</v>
      </c>
      <c r="C240" t="s">
        <v>64</v>
      </c>
      <c r="D240" t="s">
        <v>38</v>
      </c>
      <c r="E240">
        <v>32</v>
      </c>
      <c r="F240">
        <v>30</v>
      </c>
      <c r="G240">
        <v>2</v>
      </c>
    </row>
    <row r="241" spans="1:7" x14ac:dyDescent="0.3">
      <c r="A241">
        <v>12381</v>
      </c>
      <c r="B241">
        <v>16</v>
      </c>
      <c r="C241" t="s">
        <v>70</v>
      </c>
      <c r="D241" t="s">
        <v>21</v>
      </c>
      <c r="E241">
        <v>9</v>
      </c>
      <c r="F241">
        <v>14</v>
      </c>
      <c r="G241">
        <v>-5</v>
      </c>
    </row>
    <row r="242" spans="1:7" x14ac:dyDescent="0.3">
      <c r="A242">
        <v>12382</v>
      </c>
      <c r="B242">
        <v>16</v>
      </c>
      <c r="C242" t="s">
        <v>68</v>
      </c>
      <c r="D242" t="s">
        <v>44</v>
      </c>
      <c r="E242">
        <v>38</v>
      </c>
      <c r="F242">
        <v>31</v>
      </c>
      <c r="G242">
        <v>7</v>
      </c>
    </row>
    <row r="243" spans="1:7" x14ac:dyDescent="0.3">
      <c r="A243">
        <v>12383</v>
      </c>
      <c r="B243">
        <v>16</v>
      </c>
      <c r="C243" t="s">
        <v>62</v>
      </c>
      <c r="D243" t="s">
        <v>31</v>
      </c>
      <c r="E243">
        <v>27</v>
      </c>
      <c r="F243">
        <v>14</v>
      </c>
      <c r="G243">
        <v>13</v>
      </c>
    </row>
    <row r="244" spans="1:7" x14ac:dyDescent="0.3">
      <c r="A244">
        <v>12384</v>
      </c>
      <c r="B244">
        <v>17</v>
      </c>
      <c r="C244" t="s">
        <v>14</v>
      </c>
      <c r="D244" t="s">
        <v>26</v>
      </c>
      <c r="E244">
        <v>26</v>
      </c>
      <c r="F244">
        <v>24</v>
      </c>
      <c r="G244">
        <v>2</v>
      </c>
    </row>
    <row r="245" spans="1:7" x14ac:dyDescent="0.3">
      <c r="A245">
        <v>12385</v>
      </c>
      <c r="B245">
        <v>17</v>
      </c>
      <c r="C245" t="s">
        <v>16</v>
      </c>
      <c r="D245" t="s">
        <v>50</v>
      </c>
      <c r="E245">
        <v>42</v>
      </c>
      <c r="F245">
        <v>17</v>
      </c>
      <c r="G245">
        <v>25</v>
      </c>
    </row>
    <row r="246" spans="1:7" x14ac:dyDescent="0.3">
      <c r="A246">
        <v>12386</v>
      </c>
      <c r="B246">
        <v>17</v>
      </c>
      <c r="C246" t="s">
        <v>31</v>
      </c>
      <c r="D246" t="s">
        <v>46</v>
      </c>
      <c r="E246">
        <v>9</v>
      </c>
      <c r="F246">
        <v>23</v>
      </c>
      <c r="G246">
        <v>-14</v>
      </c>
    </row>
    <row r="247" spans="1:7" x14ac:dyDescent="0.3">
      <c r="A247">
        <v>12387</v>
      </c>
      <c r="B247">
        <v>17</v>
      </c>
      <c r="C247" t="s">
        <v>36</v>
      </c>
      <c r="D247" t="s">
        <v>34</v>
      </c>
      <c r="E247">
        <v>0</v>
      </c>
      <c r="F247">
        <v>31</v>
      </c>
      <c r="G247">
        <v>-31</v>
      </c>
    </row>
    <row r="248" spans="1:7" x14ac:dyDescent="0.3">
      <c r="A248">
        <v>12388</v>
      </c>
      <c r="B248">
        <v>17</v>
      </c>
      <c r="C248" t="s">
        <v>38</v>
      </c>
      <c r="D248" t="s">
        <v>42</v>
      </c>
      <c r="E248">
        <v>20</v>
      </c>
      <c r="F248">
        <v>3</v>
      </c>
      <c r="G248">
        <v>17</v>
      </c>
    </row>
    <row r="249" spans="1:7" x14ac:dyDescent="0.3">
      <c r="A249">
        <v>12389</v>
      </c>
      <c r="B249">
        <v>17</v>
      </c>
      <c r="C249" t="s">
        <v>44</v>
      </c>
      <c r="D249" t="s">
        <v>62</v>
      </c>
      <c r="E249">
        <v>35</v>
      </c>
      <c r="F249">
        <v>3</v>
      </c>
      <c r="G249">
        <v>32</v>
      </c>
    </row>
    <row r="250" spans="1:7" x14ac:dyDescent="0.3">
      <c r="A250">
        <v>12390</v>
      </c>
      <c r="B250">
        <v>17</v>
      </c>
      <c r="C250" t="s">
        <v>48</v>
      </c>
      <c r="D250" t="s">
        <v>70</v>
      </c>
      <c r="E250">
        <v>48</v>
      </c>
      <c r="F250">
        <v>32</v>
      </c>
      <c r="G250">
        <v>16</v>
      </c>
    </row>
    <row r="251" spans="1:7" x14ac:dyDescent="0.3">
      <c r="A251">
        <v>12391</v>
      </c>
      <c r="B251">
        <v>17</v>
      </c>
      <c r="C251" t="s">
        <v>52</v>
      </c>
      <c r="D251" t="s">
        <v>21</v>
      </c>
      <c r="E251">
        <v>10</v>
      </c>
      <c r="F251">
        <v>24</v>
      </c>
      <c r="G251">
        <v>-14</v>
      </c>
    </row>
    <row r="252" spans="1:7" x14ac:dyDescent="0.3">
      <c r="A252">
        <v>12392</v>
      </c>
      <c r="B252">
        <v>17</v>
      </c>
      <c r="C252" t="s">
        <v>54</v>
      </c>
      <c r="D252" t="s">
        <v>60</v>
      </c>
      <c r="E252">
        <v>38</v>
      </c>
      <c r="F252">
        <v>3</v>
      </c>
      <c r="G252">
        <v>35</v>
      </c>
    </row>
    <row r="253" spans="1:7" x14ac:dyDescent="0.3">
      <c r="A253">
        <v>12393</v>
      </c>
      <c r="B253">
        <v>17</v>
      </c>
      <c r="C253" t="s">
        <v>56</v>
      </c>
      <c r="D253" t="s">
        <v>19</v>
      </c>
      <c r="E253">
        <v>14</v>
      </c>
      <c r="F253">
        <v>33</v>
      </c>
      <c r="G253">
        <v>-19</v>
      </c>
    </row>
    <row r="254" spans="1:7" x14ac:dyDescent="0.3">
      <c r="A254">
        <v>12394</v>
      </c>
      <c r="B254">
        <v>17</v>
      </c>
      <c r="C254" t="s">
        <v>58</v>
      </c>
      <c r="D254" t="s">
        <v>29</v>
      </c>
      <c r="E254">
        <v>35</v>
      </c>
      <c r="F254">
        <v>36</v>
      </c>
      <c r="G254">
        <v>-1</v>
      </c>
    </row>
    <row r="255" spans="1:7" x14ac:dyDescent="0.3">
      <c r="A255">
        <v>12395</v>
      </c>
      <c r="B255">
        <v>17</v>
      </c>
      <c r="C255" t="s">
        <v>66</v>
      </c>
      <c r="D255" t="s">
        <v>24</v>
      </c>
      <c r="E255">
        <v>16</v>
      </c>
      <c r="F255">
        <v>13</v>
      </c>
      <c r="G255">
        <v>3</v>
      </c>
    </row>
    <row r="256" spans="1:7" x14ac:dyDescent="0.3">
      <c r="A256">
        <v>12396</v>
      </c>
      <c r="B256">
        <v>17</v>
      </c>
      <c r="C256" t="s">
        <v>68</v>
      </c>
      <c r="D256" t="s">
        <v>9</v>
      </c>
      <c r="E256">
        <v>27</v>
      </c>
      <c r="F256">
        <v>24</v>
      </c>
      <c r="G256">
        <v>3</v>
      </c>
    </row>
    <row r="257" spans="1:7" x14ac:dyDescent="0.3">
      <c r="A257">
        <v>12397</v>
      </c>
      <c r="B257">
        <v>17</v>
      </c>
      <c r="C257" t="s">
        <v>72</v>
      </c>
      <c r="D257" t="s">
        <v>11</v>
      </c>
      <c r="E257">
        <v>32</v>
      </c>
      <c r="F257">
        <v>34</v>
      </c>
      <c r="G257">
        <v>-2</v>
      </c>
    </row>
    <row r="258" spans="1:7" x14ac:dyDescent="0.3">
      <c r="A258">
        <v>12398</v>
      </c>
      <c r="B258">
        <v>17</v>
      </c>
      <c r="C258" t="s">
        <v>74</v>
      </c>
      <c r="D258" t="s">
        <v>40</v>
      </c>
      <c r="E258">
        <v>17</v>
      </c>
      <c r="F258">
        <v>33</v>
      </c>
      <c r="G258">
        <v>-16</v>
      </c>
    </row>
    <row r="259" spans="1:7" x14ac:dyDescent="0.3">
      <c r="A259">
        <v>12399</v>
      </c>
      <c r="B259">
        <v>17</v>
      </c>
      <c r="C259" t="s">
        <v>76</v>
      </c>
      <c r="D259" t="s">
        <v>64</v>
      </c>
      <c r="E259">
        <v>0</v>
      </c>
      <c r="F259">
        <v>24</v>
      </c>
      <c r="G259">
        <v>-24</v>
      </c>
    </row>
    <row r="260" spans="1:7" x14ac:dyDescent="0.3">
      <c r="A260">
        <v>12400</v>
      </c>
      <c r="B260" t="s">
        <v>91</v>
      </c>
      <c r="C260" t="s">
        <v>29</v>
      </c>
      <c r="D260" t="s">
        <v>68</v>
      </c>
      <c r="E260">
        <v>24</v>
      </c>
      <c r="F260">
        <v>22</v>
      </c>
      <c r="G260">
        <v>2</v>
      </c>
    </row>
    <row r="261" spans="1:7" x14ac:dyDescent="0.3">
      <c r="A261">
        <v>12401</v>
      </c>
      <c r="B261" t="s">
        <v>91</v>
      </c>
      <c r="C261" t="s">
        <v>38</v>
      </c>
      <c r="D261" t="s">
        <v>40</v>
      </c>
      <c r="E261">
        <v>7</v>
      </c>
      <c r="F261">
        <v>21</v>
      </c>
      <c r="G261">
        <v>-14</v>
      </c>
    </row>
    <row r="262" spans="1:7" x14ac:dyDescent="0.3">
      <c r="A262">
        <v>12402</v>
      </c>
      <c r="B262" t="s">
        <v>91</v>
      </c>
      <c r="C262" t="s">
        <v>14</v>
      </c>
      <c r="D262" t="s">
        <v>46</v>
      </c>
      <c r="E262">
        <v>17</v>
      </c>
      <c r="F262">
        <v>23</v>
      </c>
      <c r="G262">
        <v>-6</v>
      </c>
    </row>
    <row r="263" spans="1:7" x14ac:dyDescent="0.3">
      <c r="A263">
        <v>12403</v>
      </c>
      <c r="B263" t="s">
        <v>91</v>
      </c>
      <c r="C263" t="s">
        <v>21</v>
      </c>
      <c r="D263" t="s">
        <v>64</v>
      </c>
      <c r="E263">
        <v>15</v>
      </c>
      <c r="F263">
        <v>16</v>
      </c>
      <c r="G263">
        <v>-1</v>
      </c>
    </row>
    <row r="264" spans="1:7" x14ac:dyDescent="0.3">
      <c r="A264">
        <v>12404</v>
      </c>
      <c r="B264" t="s">
        <v>90</v>
      </c>
      <c r="C264" t="s">
        <v>44</v>
      </c>
      <c r="D264" t="s">
        <v>40</v>
      </c>
      <c r="E264">
        <v>31</v>
      </c>
      <c r="F264">
        <v>13</v>
      </c>
      <c r="G264">
        <v>18</v>
      </c>
    </row>
    <row r="265" spans="1:7" x14ac:dyDescent="0.3">
      <c r="A265">
        <v>12405</v>
      </c>
      <c r="B265" t="s">
        <v>90</v>
      </c>
      <c r="C265" t="s">
        <v>48</v>
      </c>
      <c r="D265" t="s">
        <v>29</v>
      </c>
      <c r="E265">
        <v>30</v>
      </c>
      <c r="F265">
        <v>22</v>
      </c>
      <c r="G265">
        <v>8</v>
      </c>
    </row>
    <row r="266" spans="1:7" x14ac:dyDescent="0.3">
      <c r="A266">
        <v>12406</v>
      </c>
      <c r="B266" t="s">
        <v>90</v>
      </c>
      <c r="C266" t="s">
        <v>54</v>
      </c>
      <c r="D266" t="s">
        <v>46</v>
      </c>
      <c r="E266">
        <v>41</v>
      </c>
      <c r="F266">
        <v>28</v>
      </c>
      <c r="G266">
        <v>13</v>
      </c>
    </row>
    <row r="267" spans="1:7" x14ac:dyDescent="0.3">
      <c r="A267">
        <v>12407</v>
      </c>
      <c r="B267" t="s">
        <v>90</v>
      </c>
      <c r="C267" t="s">
        <v>56</v>
      </c>
      <c r="D267" t="s">
        <v>64</v>
      </c>
      <c r="E267">
        <v>20</v>
      </c>
      <c r="F267">
        <v>14</v>
      </c>
      <c r="G267">
        <v>6</v>
      </c>
    </row>
    <row r="268" spans="1:7" x14ac:dyDescent="0.3">
      <c r="A268">
        <v>12408</v>
      </c>
      <c r="B268" t="s">
        <v>89</v>
      </c>
      <c r="C268" t="s">
        <v>44</v>
      </c>
      <c r="D268" t="s">
        <v>54</v>
      </c>
      <c r="E268">
        <v>31</v>
      </c>
      <c r="F268">
        <v>37</v>
      </c>
      <c r="G268">
        <v>-6</v>
      </c>
    </row>
    <row r="269" spans="1:7" x14ac:dyDescent="0.3">
      <c r="A269">
        <v>12409</v>
      </c>
      <c r="B269" t="s">
        <v>89</v>
      </c>
      <c r="C269" t="s">
        <v>56</v>
      </c>
      <c r="D269" t="s">
        <v>48</v>
      </c>
      <c r="E269">
        <v>23</v>
      </c>
      <c r="F269">
        <v>26</v>
      </c>
      <c r="G269">
        <v>-3</v>
      </c>
    </row>
    <row r="270" spans="1:7" x14ac:dyDescent="0.3">
      <c r="A270">
        <v>12410</v>
      </c>
      <c r="B270" t="s">
        <v>88</v>
      </c>
      <c r="C270" t="s">
        <v>48</v>
      </c>
      <c r="D270" t="s">
        <v>54</v>
      </c>
      <c r="E270">
        <v>3</v>
      </c>
      <c r="F270">
        <v>13</v>
      </c>
      <c r="G270"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2018rankings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Cloud</cp:lastModifiedBy>
  <dcterms:created xsi:type="dcterms:W3CDTF">2019-12-17T03:39:02Z</dcterms:created>
  <dcterms:modified xsi:type="dcterms:W3CDTF">2019-12-17T07:08:43Z</dcterms:modified>
</cp:coreProperties>
</file>