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23.1.1\Data\"/>
    </mc:Choice>
  </mc:AlternateContent>
  <bookViews>
    <workbookView xWindow="240" yWindow="12" windowWidth="13596" windowHeight="9660" firstSheet="1" activeTab="1"/>
  </bookViews>
  <sheets>
    <sheet name="meta_data" sheetId="1" r:id="rId1"/>
    <sheet name="control" sheetId="2" r:id="rId2"/>
    <sheet name="fleet_control" sheetId="3" r:id="rId3"/>
    <sheet name="srv_biom" sheetId="4" r:id="rId4"/>
    <sheet name="fsh_biom" sheetId="5" r:id="rId5"/>
    <sheet name="comp_data" sheetId="6" r:id="rId6"/>
    <sheet name="emp_sel" sheetId="7" r:id="rId7"/>
    <sheet name="NByageFixed" sheetId="8" r:id="rId8"/>
    <sheet name="age_trans_matrix" sheetId="9" r:id="rId9"/>
    <sheet name="age_error" sheetId="10" r:id="rId10"/>
    <sheet name="wt" sheetId="11" r:id="rId11"/>
    <sheet name="pmature" sheetId="12" r:id="rId12"/>
    <sheet name="sex_ratio" sheetId="13" r:id="rId13"/>
    <sheet name="M1_base" sheetId="14" r:id="rId14"/>
    <sheet name="Mn_LatAge" sheetId="15" r:id="rId15"/>
    <sheet name="aLW" sheetId="16" r:id="rId16"/>
    <sheet name="bioenergetics_control" sheetId="17" r:id="rId17"/>
    <sheet name="env_data" sheetId="18" r:id="rId18"/>
    <sheet name="Pyrs" sheetId="19" r:id="rId19"/>
    <sheet name="UobsAge" sheetId="20" r:id="rId20"/>
    <sheet name="UobsWtAge" sheetId="21" r:id="rId21"/>
  </sheets>
  <definedNames>
    <definedName name="_xlnm._FilterDatabase" localSheetId="3" hidden="1">srv_biom!$A$1:$I$127</definedName>
  </definedNames>
  <calcPr calcId="162913"/>
</workbook>
</file>

<file path=xl/calcChain.xml><?xml version="1.0" encoding="utf-8"?>
<calcChain xmlns="http://schemas.openxmlformats.org/spreadsheetml/2006/main">
  <c r="O97" i="11" l="1"/>
  <c r="N97" i="11"/>
  <c r="M97" i="11"/>
  <c r="L97" i="11"/>
  <c r="K97" i="11"/>
  <c r="J97" i="11"/>
  <c r="I97" i="11"/>
  <c r="H97" i="11"/>
  <c r="G97" i="11"/>
  <c r="F97" i="11"/>
  <c r="O85" i="11"/>
  <c r="N85" i="11"/>
  <c r="M85" i="11"/>
  <c r="L85" i="11"/>
  <c r="K85" i="11"/>
  <c r="J85" i="11"/>
  <c r="I85" i="11"/>
  <c r="H85" i="11"/>
  <c r="G85" i="11"/>
  <c r="F85" i="11"/>
  <c r="O73" i="11"/>
  <c r="N73" i="11"/>
  <c r="M73" i="11"/>
  <c r="L73" i="11"/>
  <c r="K73" i="11"/>
  <c r="J73" i="11"/>
  <c r="I73" i="11"/>
  <c r="H73" i="11"/>
  <c r="G73" i="11"/>
  <c r="F73" i="11"/>
  <c r="O68" i="11"/>
  <c r="N68" i="11"/>
  <c r="M68" i="11"/>
  <c r="L68" i="11"/>
  <c r="K68" i="11"/>
  <c r="J68" i="11"/>
  <c r="I68" i="11"/>
  <c r="H68" i="11"/>
  <c r="G68" i="11"/>
  <c r="F68" i="11"/>
  <c r="F43" i="11"/>
  <c r="O6" i="11"/>
  <c r="O5" i="11" s="1"/>
  <c r="O4" i="11" s="1"/>
  <c r="O3" i="11" s="1"/>
  <c r="O2" i="11" s="1"/>
  <c r="N6" i="11"/>
  <c r="N5" i="11" s="1"/>
  <c r="N4" i="11" s="1"/>
  <c r="N3" i="11" s="1"/>
  <c r="N2" i="11" s="1"/>
  <c r="M6" i="11"/>
  <c r="L6" i="11"/>
  <c r="K6" i="11"/>
  <c r="K5" i="11" s="1"/>
  <c r="K4" i="11" s="1"/>
  <c r="K3" i="11" s="1"/>
  <c r="K2" i="11" s="1"/>
  <c r="J6" i="11"/>
  <c r="I6" i="11"/>
  <c r="I5" i="11" s="1"/>
  <c r="I4" i="11" s="1"/>
  <c r="I3" i="11" s="1"/>
  <c r="I2" i="11" s="1"/>
  <c r="H6" i="11"/>
  <c r="G6" i="11"/>
  <c r="G5" i="11" s="1"/>
  <c r="G4" i="11" s="1"/>
  <c r="G3" i="11" s="1"/>
  <c r="G2" i="11" s="1"/>
  <c r="F6" i="11"/>
  <c r="F5" i="11" s="1"/>
  <c r="F4" i="11" s="1"/>
  <c r="F3" i="11" s="1"/>
  <c r="F2" i="11" s="1"/>
  <c r="M5" i="11"/>
  <c r="M4" i="11" s="1"/>
  <c r="M3" i="11" s="1"/>
  <c r="M2" i="11" s="1"/>
  <c r="L5" i="11"/>
  <c r="L4" i="11" s="1"/>
  <c r="L3" i="11" s="1"/>
  <c r="L2" i="11" s="1"/>
  <c r="J5" i="11"/>
  <c r="J4" i="11" s="1"/>
  <c r="J3" i="11" s="1"/>
  <c r="J2" i="11" s="1"/>
  <c r="H5" i="11"/>
  <c r="H4" i="11" s="1"/>
  <c r="H3" i="11" s="1"/>
  <c r="H2" i="11" s="1"/>
</calcChain>
</file>

<file path=xl/sharedStrings.xml><?xml version="1.0" encoding="utf-8"?>
<sst xmlns="http://schemas.openxmlformats.org/spreadsheetml/2006/main" count="1444" uniqueCount="510">
  <si>
    <t>Number</t>
  </si>
  <si>
    <t>Sheet location...2</t>
  </si>
  <si>
    <t>Object name</t>
  </si>
  <si>
    <t>Description...4</t>
  </si>
  <si>
    <t>Sheet location...5</t>
  </si>
  <si>
    <t>Column names</t>
  </si>
  <si>
    <t>Description...7</t>
  </si>
  <si>
    <t>Control</t>
  </si>
  <si>
    <t>nspp</t>
  </si>
  <si>
    <t>Number of species included in CEATTLE</t>
  </si>
  <si>
    <t>fleet_control</t>
  </si>
  <si>
    <t>Fleet_name</t>
  </si>
  <si>
    <t>Name of survey or fishery</t>
  </si>
  <si>
    <t>styr</t>
  </si>
  <si>
    <t>Start year of the hindcast</t>
  </si>
  <si>
    <t>Fleet_code</t>
  </si>
  <si>
    <t>Index of survey/fishery ACROSS species</t>
  </si>
  <si>
    <t>endyr</t>
  </si>
  <si>
    <t>End year of the hindcast</t>
  </si>
  <si>
    <t>Fleet_type</t>
  </si>
  <si>
    <t>0 = Do not estimate; 1 = Fishery; 2 = Survey</t>
  </si>
  <si>
    <t>projyr</t>
  </si>
  <si>
    <t>End year of the forecast</t>
  </si>
  <si>
    <t>Species</t>
  </si>
  <si>
    <t>Species number</t>
  </si>
  <si>
    <t>nsex</t>
  </si>
  <si>
    <t>Number of sexes to model in the population (1 = combined/1sex, 2 = models both female/male)</t>
  </si>
  <si>
    <t>Selectivity_index</t>
  </si>
  <si>
    <t>index to use if selectivities of different surveys are to be the same</t>
  </si>
  <si>
    <t>spawn_month</t>
  </si>
  <si>
    <t>Spawning month of the population to adjust the numbers spawning</t>
  </si>
  <si>
    <t>Selectivity</t>
  </si>
  <si>
    <t>Selectivity to use for the species: 0 = empirical selectivity provided in srv_emp_sel; 1 = logistic selectivity; 2 = non-parametric selecitivty sensu Ianelli et al 2018; 3 = double logistic; 4 = descending logistic</t>
  </si>
  <si>
    <t>R_sexr</t>
  </si>
  <si>
    <t>Percent of recruitment that is female (ignored if nsex = 1)</t>
  </si>
  <si>
    <t>Nselages</t>
  </si>
  <si>
    <t>Number of ages to estimate non-parametric selectivity for Selectivity = 2. Not used otherwise</t>
  </si>
  <si>
    <t>nages</t>
  </si>
  <si>
    <t>Number of ages of each species included in the hindcast</t>
  </si>
  <si>
    <t>Time_varying_sel</t>
  </si>
  <si>
    <t>Wether a time-varying selectivity should be estimated for logistic, double logistic selectivity, or descending logistic. 0 = no, 1 = penalized deviates given sel_sd_prior, 2 = random effect, 3 = time blocks with no penality, 4 = random walk following Dorn, 5 = random walk on ascending portion of double logistic only. If selectivity is set to type = 2 (non-parametric) this value will be the 1st penalty on selectivity.</t>
  </si>
  <si>
    <t>minage</t>
  </si>
  <si>
    <t>Minimum age for each population (i.e.does recruitment correspond to age 0, 1, 2?)</t>
  </si>
  <si>
    <t>Sel_sd_prior</t>
  </si>
  <si>
    <t>The sd to use for the random walk of time varying selectivity if set to 1. If selectivity is set to type = 2 (non-parametric) this value will be the 2nd penalty on selectivity.</t>
  </si>
  <si>
    <t>nlengths</t>
  </si>
  <si>
    <t>Number of lengths of each species included in the hindcast</t>
  </si>
  <si>
    <t>Age_first_selected</t>
  </si>
  <si>
    <t>Age at which selectivity is non-zero</t>
  </si>
  <si>
    <t>pop_wt_index</t>
  </si>
  <si>
    <t>Weight-at-age (wt) index to use for calculation of each species population derived quantities (SSB, Consumption/Ration, Suitability, etc)</t>
  </si>
  <si>
    <t>Acuumulation_age_lower</t>
  </si>
  <si>
    <t>Ages below this will be grouped to this age for composition data. For example, if set to 2, comp data for age 2 will include 1 and 2 year olds.</t>
  </si>
  <si>
    <t>ssb_wt_index</t>
  </si>
  <si>
    <t>Weight-at-age (wt) index to use for calculation of each species spawning biomass</t>
  </si>
  <si>
    <t>Acuumulation_age_upper</t>
  </si>
  <si>
    <t>Ages above this will be grouped to this age for composition data. For example, if set to 9 for a species with 10 ages, comp data for age 9 will include 9 and 10 year olds.</t>
  </si>
  <si>
    <t>pop_age_transition_index</t>
  </si>
  <si>
    <t>Age transition matrix (e.g. growth trajectory) index to use for derived quantities of the population to convert age to length (also used in length-based predation estimation)</t>
  </si>
  <si>
    <t>weight1_Numbers2</t>
  </si>
  <si>
    <t>Is the observation in weight (kg) set as 1, if the observation is in numbers caught, set as 2</t>
  </si>
  <si>
    <t>sigma_rec_prior</t>
  </si>
  <si>
    <t>Standard deviation to use for recruitment</t>
  </si>
  <si>
    <t>Weight_index</t>
  </si>
  <si>
    <t>Weight-at-age (wt) index to use for calculation of derived quantities</t>
  </si>
  <si>
    <t>other_food</t>
  </si>
  <si>
    <t>Other food in the ecosystem for each species</t>
  </si>
  <si>
    <t>Age_transition_index</t>
  </si>
  <si>
    <t>Age transition matrix (e.g. growth trajectory) index to use for derived quantities to convert age to length</t>
  </si>
  <si>
    <t>estDynamics</t>
  </si>
  <si>
    <t>Estimate or fix numbers-at-age: 0 = estimate dynamics, 1 = use input numbers-at-age in NbyageFixed, 2 = multiply input numbers-at-age (NbyageFixed) by a single scaling coefficient, 3 = multiply input numbers-at-age (NbyageFixed) by age specific scaling coefficient.</t>
  </si>
  <si>
    <t>Q_index</t>
  </si>
  <si>
    <t>index to use if catchability coefficients are to be set the same</t>
  </si>
  <si>
    <t>proj_F</t>
  </si>
  <si>
    <t>Unused</t>
  </si>
  <si>
    <t>Estimate_q</t>
  </si>
  <si>
    <t>Estimate catchability? (0 = fixed at prior; - 1 = Estimate single parameter; - 2 = Estimate single parameter with prior; - 3 = Estimate analytical q  from Ludwig and Walters 1994;  - 4 = Estimate power equation; - 5 - Linear equation log(q_y) = q_mu + beta * index_y)</t>
  </si>
  <si>
    <t>est_sex_ratio</t>
  </si>
  <si>
    <t>Is sex ration F/(M+F) to be included in the likelihood (assumed normal); 0 = no, 1 = use annual average across ages (uses 2nd age in propF data), 2 = age, and year specific (TBD)</t>
  </si>
  <si>
    <t>Q_prior</t>
  </si>
  <si>
    <t>Starting value or fixed value for catchability</t>
  </si>
  <si>
    <t>sex_ratio_sigma</t>
  </si>
  <si>
    <t>Initial value or fixed value for sd of normal likelihood for sex ration. Not yet able to estimate.</t>
  </si>
  <si>
    <t>Q_sd_prior</t>
  </si>
  <si>
    <t>Variance of q prior: dnorm (log_q, log_q_prior, q_sd_prior)</t>
  </si>
  <si>
    <t>est_M1</t>
  </si>
  <si>
    <t>Estimate residual (multi-species mode) or total natural mortality (single-species mode). 0 = use fixed natural mortality from M1_base, 1 = estimate sex- and age-invariant M1, 2 = sex-specific (two-sex model), age-invariant M1, 3 =   estimate sex- and age-specific M1.</t>
  </si>
  <si>
    <t>Time_varying_q</t>
  </si>
  <si>
    <t>Wether a time-varying q should be estimated. 0 = no, 1 = penalized deviate, 2 = random effect, 3 = time blocks with no penalty; 4 = random walk from mean following Dorn 2018 (dnorm(q_y - q_y-1, 0, sigma). If Estimate_q = 5, this determines the environmental index to be used in the equation log(q_y) = q_mu + beta * index_y</t>
  </si>
  <si>
    <t>Survey and fishery data specifications</t>
  </si>
  <si>
    <t>Time_varying_q_sd_prior</t>
  </si>
  <si>
    <t>The sd to use for the random walk of time varying q if set to 1</t>
  </si>
  <si>
    <t>srv_biom</t>
  </si>
  <si>
    <t>Survey index in weight (kg) or numbers data</t>
  </si>
  <si>
    <t>Estimate_survey_sd</t>
  </si>
  <si>
    <t>Estimate survey variance (0 = use CV from srv_biom, 1 = yes, 2 = analytically estimate following (Ludwig and Walters 1994)</t>
  </si>
  <si>
    <t>fsh_biom</t>
  </si>
  <si>
    <t>Total catch in weight (kg) or numbers data</t>
  </si>
  <si>
    <t>Survey_sd_prior</t>
  </si>
  <si>
    <t>Starting value to be used if Estimate_sigma_index = 1</t>
  </si>
  <si>
    <t>comp_data</t>
  </si>
  <si>
    <t>Survey/fishery age or length composition data. Note if sex is 3, put female composition data then male composition data (similar to SS).</t>
  </si>
  <si>
    <t>Estimate_catch_sd</t>
  </si>
  <si>
    <t>Estimate fishery variance (0 = use CV from srv_biom, 1 = yes, 2 = analytically estimate following (Ludwig and Walters 1994)</t>
  </si>
  <si>
    <t>emp_sel</t>
  </si>
  <si>
    <t>Empirical/fixed selectivity for surveys and fisheries (leave empty if not used)</t>
  </si>
  <si>
    <t>Catch_sd_prior</t>
  </si>
  <si>
    <t>Starting value to be used if Estimate_sigma_catch = 1</t>
  </si>
  <si>
    <t>age_trans_matrix</t>
  </si>
  <si>
    <t>Age transition matrix (e.g. growth trajectory) used to convert age to length for length comp data. Can have multiple matrices for a species specified by Age_transition_index.</t>
  </si>
  <si>
    <t>Comp_weights</t>
  </si>
  <si>
    <t>Composition weights to be used for multinomial likelihood. These are multiplied. After running model, these will update to McAllister &amp; Ianelli 1997 weights using the harmonic mean.</t>
  </si>
  <si>
    <t>age_error</t>
  </si>
  <si>
    <t>Aging error matrices. Can have only one per species.</t>
  </si>
  <si>
    <t>Catch_units</t>
  </si>
  <si>
    <t>Units used for survey: 1 = kg; 2 = numbers</t>
  </si>
  <si>
    <t>wt</t>
  </si>
  <si>
    <t>Weight-at-age (wt) to use for calculation of derived quantities (SSB, Consumption/Ration, Suitability, Total Catch, Survey Biomass, etc). Can have multiple weight-at-age data-sets for each species, but must be full for all years of the hindcast.</t>
  </si>
  <si>
    <t>proj_F_prop</t>
  </si>
  <si>
    <t>The proportion of future fishing mortality assigned to this fleet</t>
  </si>
  <si>
    <t>pmature</t>
  </si>
  <si>
    <t>Maturity-at-age for each species</t>
  </si>
  <si>
    <t>Sex</t>
  </si>
  <si>
    <t>sex codes: 0=combined; 1=use female only; 2=use male only; 3 = joint female and male</t>
  </si>
  <si>
    <t>propF</t>
  </si>
  <si>
    <t>Percent female at age for each species</t>
  </si>
  <si>
    <t>M1_base</t>
  </si>
  <si>
    <t>Residual natural mortality for each species</t>
  </si>
  <si>
    <t>Mn_LatAge</t>
  </si>
  <si>
    <t>Mean length-at-age for each species. Used when estimating time-invariant length-based gamma suitability (suitMode = 1) or time invariant length-based lognormal suitability (suitMode = 4)</t>
  </si>
  <si>
    <t>NOTE: Most objects are ordered by species code if not specified</t>
  </si>
  <si>
    <t>aLW</t>
  </si>
  <si>
    <t>Parameters for weight-at-length power function for each species. . Used when estimating time-variant length-based gamma suitability (suitMode = 2) or time-variant length-based lognormal suitability (suitMode = 5)</t>
  </si>
  <si>
    <t>NOTE: Lengths are index 1 through nlenths</t>
  </si>
  <si>
    <t>bioenergetics_control</t>
  </si>
  <si>
    <t>Ceq</t>
  </si>
  <si>
    <t>Which bioenergetics equation to use for each species for ft to scale max consumtion: 1 = Exponential (Stewart et al 1983), 2 = Temperature-dependendence for warm-water species (Kitchell et al 1977; sensu Holsman et al 2015), 3 = temperature dependence for cool and cold-water species (Thornton and Lessem 1979)</t>
  </si>
  <si>
    <t>NOTE: Columns for ages are index by 1 trhough nages, but are place holders.</t>
  </si>
  <si>
    <t>Cindex</t>
  </si>
  <si>
    <t>Which environmental index in env_data to use to drive bioenergetics</t>
  </si>
  <si>
    <t>Pvalue</t>
  </si>
  <si>
    <t>This scales the maximum consumption used for ration for each species; Pvalue is in Cmax*fT*Pvalue*Pyrs</t>
  </si>
  <si>
    <t>fday</t>
  </si>
  <si>
    <t>Number of foraging days per year for each species</t>
  </si>
  <si>
    <t>CA</t>
  </si>
  <si>
    <t>Intercept of allometric mass function for calculating maximum consumption: CA * Weight ^ CB</t>
  </si>
  <si>
    <t>CB</t>
  </si>
  <si>
    <t>Slope of allometric mass function for calculating maximum consumption: CA * Weight ^ CB</t>
  </si>
  <si>
    <t>Qc</t>
  </si>
  <si>
    <t>Parameter for temperature scaling function of maximum consumption specified by Ceq</t>
  </si>
  <si>
    <t>Tco</t>
  </si>
  <si>
    <t>Tcm</t>
  </si>
  <si>
    <t>Tcl</t>
  </si>
  <si>
    <t>CK1</t>
  </si>
  <si>
    <t>CK4</t>
  </si>
  <si>
    <t>env_data</t>
  </si>
  <si>
    <t>Environmental indices such as bottom temperature data to incorporate into ration equation specificed by Ceq and Cindex. Also used to drive catchability if Estimate_q = 5. Will use the mean for missing years. Temperature should be in celcius.</t>
  </si>
  <si>
    <t>Pyrs</t>
  </si>
  <si>
    <t>Annual relative foraging rate by age. Multiplied by pvalue and fday to scale maximum consumption to the number of days in a year that foraging occurs.</t>
  </si>
  <si>
    <t>UobsAge</t>
  </si>
  <si>
    <t>Stomach proportion by numbers for each predator, prey, predator age, prey age combination. Can also be year specific by including the column, "Year"</t>
  </si>
  <si>
    <t>UobsWtAge</t>
  </si>
  <si>
    <t>Stomach proportion by weight for each predator, prey, predator age, prey age combination. Can also be year specific by including the column, "Year"</t>
  </si>
  <si>
    <t>Object</t>
  </si>
  <si>
    <t>Pollock</t>
  </si>
  <si>
    <t>Accumatation_age_lower</t>
  </si>
  <si>
    <t>Accumatation_age_upper</t>
  </si>
  <si>
    <t>Weight1_Numbers2</t>
  </si>
  <si>
    <t>Pollock_survey_1_shelikof_acoustic</t>
  </si>
  <si>
    <t>Pollock_survey_2_bottom_trawl</t>
  </si>
  <si>
    <t>Pollock_survey_3_adfg</t>
  </si>
  <si>
    <t>Pollock_survey_4_age1_acoustic</t>
  </si>
  <si>
    <t>Pollock_survey_5_age2_acoustic</t>
  </si>
  <si>
    <t>Pollock_survey_6_summer_acoustic</t>
  </si>
  <si>
    <t>Pollock_survey_1_shelikof_acoustic_BS</t>
  </si>
  <si>
    <t>GOA_pollock_fishery</t>
  </si>
  <si>
    <t>Year</t>
  </si>
  <si>
    <t>Month</t>
  </si>
  <si>
    <t>Selectivity_block</t>
  </si>
  <si>
    <t>Q_block</t>
  </si>
  <si>
    <t>Observation</t>
  </si>
  <si>
    <t>Log_sd</t>
  </si>
  <si>
    <t>Catch</t>
  </si>
  <si>
    <t>Pollock_total</t>
  </si>
  <si>
    <t>Age0_Length1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</si>
  <si>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</si>
  <si>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</si>
  <si>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</si>
  <si>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</si>
  <si>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</si>
  <si>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</si>
  <si>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</si>
  <si>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</si>
  <si>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</si>
  <si>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</si>
  <si>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</si>
  <si>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Comp_11</t>
  </si>
  <si>
    <t>Comp_12</t>
  </si>
  <si>
    <t>Comp_13</t>
  </si>
  <si>
    <t>Comp_14</t>
  </si>
  <si>
    <t>Comp_15</t>
  </si>
  <si>
    <t>Comp_16</t>
  </si>
  <si>
    <t>Comp_17</t>
  </si>
  <si>
    <t>Comp_18</t>
  </si>
  <si>
    <t>Comp_19</t>
  </si>
  <si>
    <t>Comp_20</t>
  </si>
  <si>
    <t>Comp_21</t>
  </si>
  <si>
    <t>Comp_22</t>
  </si>
  <si>
    <t>Comp_23</t>
  </si>
  <si>
    <t>Comp_24</t>
  </si>
  <si>
    <t>Comp_25</t>
  </si>
  <si>
    <t>Comp_26</t>
  </si>
  <si>
    <t>Comp_27</t>
  </si>
  <si>
    <t>Comp_28</t>
  </si>
  <si>
    <t>Comp_29</t>
  </si>
  <si>
    <t>Comp_30</t>
  </si>
  <si>
    <t>Comp_31</t>
  </si>
  <si>
    <t>Comp_32</t>
  </si>
  <si>
    <t>Comp_33</t>
  </si>
  <si>
    <t>Comp_34</t>
  </si>
  <si>
    <t>Comp_35</t>
  </si>
  <si>
    <t>Comp_36</t>
  </si>
  <si>
    <t>Comp_37</t>
  </si>
  <si>
    <t>Comp_38</t>
  </si>
  <si>
    <t>Comp_39</t>
  </si>
  <si>
    <t>Comp_40</t>
  </si>
  <si>
    <t>Comp_41</t>
  </si>
  <si>
    <t>Comp_42</t>
  </si>
  <si>
    <t>Comp_43</t>
  </si>
  <si>
    <t>Comp_44</t>
  </si>
  <si>
    <t>Comp_45</t>
  </si>
  <si>
    <t>Comp_46</t>
  </si>
  <si>
    <t>Comp_47</t>
  </si>
  <si>
    <t>Comp_48</t>
  </si>
  <si>
    <t>Comp_49</t>
  </si>
  <si>
    <t>Comp_50</t>
  </si>
  <si>
    <t>Comp_51</t>
  </si>
  <si>
    <t>Comp_52</t>
  </si>
  <si>
    <t>Comp_53</t>
  </si>
  <si>
    <t>Comp_54</t>
  </si>
  <si>
    <t>Comp_55</t>
  </si>
  <si>
    <t>Comp_56</t>
  </si>
  <si>
    <t>Comp_57</t>
  </si>
  <si>
    <t>Comp_58</t>
  </si>
  <si>
    <t>Comp_59</t>
  </si>
  <si>
    <t>Comp_60</t>
  </si>
  <si>
    <t>Comp_61</t>
  </si>
  <si>
    <t>Comp_62</t>
  </si>
  <si>
    <t>Comp_63</t>
  </si>
  <si>
    <t>Comp_64</t>
  </si>
  <si>
    <t>Comp_65</t>
  </si>
  <si>
    <t>Comp_66</t>
  </si>
  <si>
    <t>Comp_67</t>
  </si>
  <si>
    <t>Comp_68</t>
  </si>
  <si>
    <t>Comp_69</t>
  </si>
  <si>
    <t>Comp_70</t>
  </si>
  <si>
    <t>Comp_71</t>
  </si>
  <si>
    <t>Comp_72</t>
  </si>
  <si>
    <t>Comp_73</t>
  </si>
  <si>
    <t>Comp_74</t>
  </si>
  <si>
    <t>Comp_75</t>
  </si>
  <si>
    <t>Comp_76</t>
  </si>
  <si>
    <t>Comp_77</t>
  </si>
  <si>
    <t>Comp_78</t>
  </si>
  <si>
    <t>Comp_79</t>
  </si>
  <si>
    <t>Comp_80</t>
  </si>
  <si>
    <t>Comp_81</t>
  </si>
  <si>
    <t>Comp_82</t>
  </si>
  <si>
    <t>Comp_83</t>
  </si>
  <si>
    <t>Comp_84</t>
  </si>
  <si>
    <t>Comp_85</t>
  </si>
  <si>
    <t>Comp_86</t>
  </si>
  <si>
    <t>Comp_87</t>
  </si>
  <si>
    <t>Comp_88</t>
  </si>
  <si>
    <t>Comp_89</t>
  </si>
  <si>
    <t>Comp_90</t>
  </si>
  <si>
    <t>Comp_91</t>
  </si>
  <si>
    <t>Comp_92</t>
  </si>
  <si>
    <t>Comp_93</t>
  </si>
  <si>
    <t>Comp_94</t>
  </si>
  <si>
    <t>Comp_95</t>
  </si>
  <si>
    <t>Comp_96</t>
  </si>
  <si>
    <t>Comp_97</t>
  </si>
  <si>
    <t>Comp_98</t>
  </si>
  <si>
    <t>Comp_99</t>
  </si>
  <si>
    <t>Comp_100</t>
  </si>
  <si>
    <t>Comp_101</t>
  </si>
  <si>
    <t>Comp_102</t>
  </si>
  <si>
    <t>Comp_103</t>
  </si>
  <si>
    <t>Comp_104</t>
  </si>
  <si>
    <t>Comp_105</t>
  </si>
  <si>
    <t>Comp_106</t>
  </si>
  <si>
    <t>Comp_107</t>
  </si>
  <si>
    <t>Comp_108</t>
  </si>
  <si>
    <t>Comp_109</t>
  </si>
  <si>
    <t>Comp_110</t>
  </si>
  <si>
    <t>Comp_111</t>
  </si>
  <si>
    <t>Comp_112</t>
  </si>
  <si>
    <t>Comp_113</t>
  </si>
  <si>
    <t>Comp_114</t>
  </si>
  <si>
    <t>Comp_115</t>
  </si>
  <si>
    <t>Comp_116</t>
  </si>
  <si>
    <t>Comp_117</t>
  </si>
  <si>
    <t>Species_name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</si>
  <si>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</si>
  <si>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</si>
  <si>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</si>
  <si>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</si>
  <si>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</si>
  <si>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</si>
  <si>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</si>
  <si>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</si>
  <si>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</si>
  <si>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</si>
  <si>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</si>
  <si>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</si>
  <si>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</si>
  <si>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</si>
  <si>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</si>
  <si>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</si>
  <si>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</si>
  <si>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</si>
  <si>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</si>
  <si>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</si>
  <si>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</si>
  <si>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</si>
  <si>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</si>
  <si>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</si>
  <si>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</si>
  <si>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</si>
  <si>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</si>
  <si>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</si>
  <si>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</si>
  <si>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</si>
  <si>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Age_transition_name</t>
  </si>
  <si>
    <t>Age</t>
  </si>
  <si>
    <t>Length_1</t>
  </si>
  <si>
    <t>Length_2</t>
  </si>
  <si>
    <t>Length_3</t>
  </si>
  <si>
    <t>Length_4</t>
  </si>
  <si>
    <t>Length_5</t>
  </si>
  <si>
    <t>Length_6</t>
  </si>
  <si>
    <t>Length_7</t>
  </si>
  <si>
    <t>Length_8</t>
  </si>
  <si>
    <t>Length_9</t>
  </si>
  <si>
    <t>Length_10</t>
  </si>
  <si>
    <t>Length_11</t>
  </si>
  <si>
    <t>Length_12</t>
  </si>
  <si>
    <t>Length_13</t>
  </si>
  <si>
    <t>Length_14</t>
  </si>
  <si>
    <t>Length_15</t>
  </si>
  <si>
    <t>Length_16</t>
  </si>
  <si>
    <t>Length_17</t>
  </si>
  <si>
    <t>Length_18</t>
  </si>
  <si>
    <t>Length_19</t>
  </si>
  <si>
    <t>Length_20</t>
  </si>
  <si>
    <t>Length_21</t>
  </si>
  <si>
    <t>Length_22</t>
  </si>
  <si>
    <t>Length_23</t>
  </si>
  <si>
    <t>Length_24</t>
  </si>
  <si>
    <t>Length_25</t>
  </si>
  <si>
    <t>Length_26</t>
  </si>
  <si>
    <t>Length_27</t>
  </si>
  <si>
    <t>Length_28</t>
  </si>
  <si>
    <t>Length_29</t>
  </si>
  <si>
    <t>Length_30</t>
  </si>
  <si>
    <t>Length_31</t>
  </si>
  <si>
    <t>Length_32</t>
  </si>
  <si>
    <t>Length_33</t>
  </si>
  <si>
    <t>Length_34</t>
  </si>
  <si>
    <t>Length_35</t>
  </si>
  <si>
    <t>Length_36</t>
  </si>
  <si>
    <t>Length_37</t>
  </si>
  <si>
    <t>Length_38</t>
  </si>
  <si>
    <t>Length_39</t>
  </si>
  <si>
    <t>Length_40</t>
  </si>
  <si>
    <t>Length_41</t>
  </si>
  <si>
    <t>Length_42</t>
  </si>
  <si>
    <t>Length_43</t>
  </si>
  <si>
    <t>Length_44</t>
  </si>
  <si>
    <t>Length_45</t>
  </si>
  <si>
    <t>Length_46</t>
  </si>
  <si>
    <t>Length_47</t>
  </si>
  <si>
    <t>Length_48</t>
  </si>
  <si>
    <t>Length_49</t>
  </si>
  <si>
    <t>Length_50</t>
  </si>
  <si>
    <t>Length_51</t>
  </si>
  <si>
    <t>Length_52</t>
  </si>
  <si>
    <t>Length_53</t>
  </si>
  <si>
    <t>Length_54</t>
  </si>
  <si>
    <t>Length_55</t>
  </si>
  <si>
    <t>Length_56</t>
  </si>
  <si>
    <t>Length_57</t>
  </si>
  <si>
    <t>Length_58</t>
  </si>
  <si>
    <t>Length_59</t>
  </si>
  <si>
    <t>Length_60</t>
  </si>
  <si>
    <t>Length_61</t>
  </si>
  <si>
    <t>Length_62</t>
  </si>
  <si>
    <t>Length_63</t>
  </si>
  <si>
    <t>Length_64</t>
  </si>
  <si>
    <t>Length_65</t>
  </si>
  <si>
    <t>Length_66</t>
  </si>
  <si>
    <t>Length_67</t>
  </si>
  <si>
    <t>Length_68</t>
  </si>
  <si>
    <t>Length_69</t>
  </si>
  <si>
    <t>Length_70</t>
  </si>
  <si>
    <t>Length_71</t>
  </si>
  <si>
    <t>Length_72</t>
  </si>
  <si>
    <t>Length_73</t>
  </si>
  <si>
    <t>Length_74</t>
  </si>
  <si>
    <t>Length_75</t>
  </si>
  <si>
    <t>Length_76</t>
  </si>
  <si>
    <t>Length_77</t>
  </si>
  <si>
    <t>Length_78</t>
  </si>
  <si>
    <t>Length_79</t>
  </si>
  <si>
    <t>Length_80</t>
  </si>
  <si>
    <t>Length_81</t>
  </si>
  <si>
    <t>Length_82</t>
  </si>
  <si>
    <t>Length_83</t>
  </si>
  <si>
    <t>Length_84</t>
  </si>
  <si>
    <t>Length_85</t>
  </si>
  <si>
    <t>Length_86</t>
  </si>
  <si>
    <t>Length_87</t>
  </si>
  <si>
    <t>Length_88</t>
  </si>
  <si>
    <t>Length_89</t>
  </si>
  <si>
    <t>Length_90</t>
  </si>
  <si>
    <t>Length_91</t>
  </si>
  <si>
    <t>Length_92</t>
  </si>
  <si>
    <t>Length_93</t>
  </si>
  <si>
    <t>Length_94</t>
  </si>
  <si>
    <t>Length_95</t>
  </si>
  <si>
    <t>Length_96</t>
  </si>
  <si>
    <t>Length_97</t>
  </si>
  <si>
    <t>Length_98</t>
  </si>
  <si>
    <t>Length_99</t>
  </si>
  <si>
    <t>Length_100</t>
  </si>
  <si>
    <t>Length_101</t>
  </si>
  <si>
    <t>Length_102</t>
  </si>
  <si>
    <t>Length_103</t>
  </si>
  <si>
    <t>Length_104</t>
  </si>
  <si>
    <t>Length_105</t>
  </si>
  <si>
    <t>Length_106</t>
  </si>
  <si>
    <t>Length_107</t>
  </si>
  <si>
    <t>Length_108</t>
  </si>
  <si>
    <t>Length_109</t>
  </si>
  <si>
    <t>Length_110</t>
  </si>
  <si>
    <t>Length_111</t>
  </si>
  <si>
    <t>Length_112</t>
  </si>
  <si>
    <t>Length_113</t>
  </si>
  <si>
    <t>Length_114</t>
  </si>
  <si>
    <t>Length_115</t>
  </si>
  <si>
    <t>Length_116</t>
  </si>
  <si>
    <t>Length_117</t>
  </si>
  <si>
    <t>True_age</t>
  </si>
  <si>
    <t>Obs_age1</t>
  </si>
  <si>
    <t>Obs_age2</t>
  </si>
  <si>
    <t>Obs_age3</t>
  </si>
  <si>
    <t>Obs_age4</t>
  </si>
  <si>
    <t>Obs_age5</t>
  </si>
  <si>
    <t>Obs_age6</t>
  </si>
  <si>
    <t>Obs_age7</t>
  </si>
  <si>
    <t>Obs_age8</t>
  </si>
  <si>
    <t>Obs_age9</t>
  </si>
  <si>
    <t>Obs_age10</t>
  </si>
  <si>
    <t>Obs_age11</t>
  </si>
  <si>
    <t>Obs_age12</t>
  </si>
  <si>
    <t>Obs_age13</t>
  </si>
  <si>
    <t>Obs_age14</t>
  </si>
  <si>
    <t>Obs_age15</t>
  </si>
  <si>
    <t>Obs_age16</t>
  </si>
  <si>
    <t>Obs_age17</t>
  </si>
  <si>
    <t>Obs_age18</t>
  </si>
  <si>
    <t>Obs_age19</t>
  </si>
  <si>
    <t>Obs_age20</t>
  </si>
  <si>
    <t>Obs_age21</t>
  </si>
  <si>
    <t>Obs_age22</t>
  </si>
  <si>
    <t>Obs_age23</t>
  </si>
  <si>
    <t>Obs_age24</t>
  </si>
  <si>
    <t>Obs_age25</t>
  </si>
  <si>
    <t>Obs_age26</t>
  </si>
  <si>
    <t>Obs_age27</t>
  </si>
  <si>
    <t>Obs_age28</t>
  </si>
  <si>
    <t>Obs_age29</t>
  </si>
  <si>
    <t>Obs_age30</t>
  </si>
  <si>
    <t>Wt_name</t>
  </si>
  <si>
    <t>Wt_index</t>
  </si>
  <si>
    <t>...27</t>
  </si>
  <si>
    <t>...28</t>
  </si>
  <si>
    <t>...29</t>
  </si>
  <si>
    <t>...30</t>
  </si>
  <si>
    <t>...31</t>
  </si>
  <si>
    <t>...32</t>
  </si>
  <si>
    <t>...33</t>
  </si>
  <si>
    <t>...34</t>
  </si>
  <si>
    <t>...35</t>
  </si>
  <si>
    <t>Pollock_fishery</t>
  </si>
  <si>
    <t>NA</t>
  </si>
  <si>
    <t>a</t>
  </si>
  <si>
    <t>b</t>
  </si>
  <si>
    <t>BTempC</t>
  </si>
  <si>
    <t>...25</t>
  </si>
  <si>
    <t>...26</t>
  </si>
  <si>
    <t>Pred</t>
  </si>
  <si>
    <t>Prey</t>
  </si>
  <si>
    <t>Pred_sex</t>
  </si>
  <si>
    <t>Prey_sex</t>
  </si>
  <si>
    <t>Pred_age</t>
  </si>
  <si>
    <t>Prey_age</t>
  </si>
  <si>
    <t>Stomach_proportion_by_number</t>
  </si>
  <si>
    <t>Stomach_proportion_by_weight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</si>
</sst>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quotePrefix="1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2" fillId="0" borderId="0" xfId="0" applyFont="1"/>
    <xf numFmtId="164" fontId="2" fillId="0" borderId="0" xfId="1" applyNumberFormat="1"/>
    <xf numFmtId="164" fontId="0" fillId="0" borderId="0" xfId="0" applyNumberFormat="1"/>
    <xf numFmtId="164" fontId="0" fillId="2" borderId="0" xfId="0" applyNumberFormat="1" applyFill="1"/>
    <xf numFmtId="164" fontId="2" fillId="0" borderId="0" xfId="0" applyNumberFormat="1" applyFont="1"/>
    <xf numFmtId="164" fontId="0" fillId="0" borderId="0" xfId="0" applyNumberFormat="1" applyFill="1"/>
    <xf numFmtId="165" fontId="0" fillId="0" borderId="0" xfId="0" applyNumberFormat="1"/>
    <xf numFmtId="0" fontId="2" fillId="0" borderId="0" xfId="1"/>
    <xf numFmtId="0" fontId="0" fillId="3" borderId="0" xfId="0" applyFill="1"/>
    <xf numFmtId="165" fontId="2" fillId="4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0" applyNumberFormat="1" applyFont="1" applyFill="1" applyBorder="1"/>
    <xf numFmtId="11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7" sqref="G7"/>
    </sheetView>
  </sheetViews>
  <sheetFormatPr defaultRowHeight="14.4" x14ac:dyDescent="0.3"/>
  <cols>
    <col min="6" max="6" width="69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>
        <v>2</v>
      </c>
      <c r="B3" t="s">
        <v>7</v>
      </c>
      <c r="C3" t="s">
        <v>13</v>
      </c>
      <c r="D3" t="s">
        <v>14</v>
      </c>
      <c r="E3" t="s">
        <v>10</v>
      </c>
      <c r="F3" t="s">
        <v>15</v>
      </c>
      <c r="G3" t="s">
        <v>16</v>
      </c>
    </row>
    <row r="4" spans="1:7" x14ac:dyDescent="0.3">
      <c r="A4">
        <v>3</v>
      </c>
      <c r="B4" t="s">
        <v>7</v>
      </c>
      <c r="C4" t="s">
        <v>17</v>
      </c>
      <c r="D4" t="s">
        <v>18</v>
      </c>
      <c r="E4" t="s">
        <v>10</v>
      </c>
      <c r="F4" t="s">
        <v>19</v>
      </c>
      <c r="G4" t="s">
        <v>20</v>
      </c>
    </row>
    <row r="5" spans="1:7" x14ac:dyDescent="0.3">
      <c r="A5">
        <v>4</v>
      </c>
      <c r="B5" t="s">
        <v>7</v>
      </c>
      <c r="C5" t="s">
        <v>21</v>
      </c>
      <c r="D5" t="s">
        <v>22</v>
      </c>
      <c r="E5" t="s">
        <v>10</v>
      </c>
      <c r="F5" t="s">
        <v>23</v>
      </c>
      <c r="G5" t="s">
        <v>24</v>
      </c>
    </row>
    <row r="6" spans="1:7" x14ac:dyDescent="0.3">
      <c r="A6">
        <v>5</v>
      </c>
      <c r="B6" t="s">
        <v>7</v>
      </c>
      <c r="C6" t="s">
        <v>25</v>
      </c>
      <c r="D6" t="s">
        <v>26</v>
      </c>
      <c r="E6" t="s">
        <v>10</v>
      </c>
      <c r="F6" t="s">
        <v>27</v>
      </c>
      <c r="G6" t="s">
        <v>28</v>
      </c>
    </row>
    <row r="7" spans="1:7" x14ac:dyDescent="0.3">
      <c r="A7">
        <v>6</v>
      </c>
      <c r="B7" t="s">
        <v>7</v>
      </c>
      <c r="C7" t="s">
        <v>29</v>
      </c>
      <c r="D7" t="s">
        <v>30</v>
      </c>
      <c r="E7" t="s">
        <v>10</v>
      </c>
      <c r="F7" t="s">
        <v>31</v>
      </c>
      <c r="G7" t="s">
        <v>32</v>
      </c>
    </row>
    <row r="8" spans="1:7" x14ac:dyDescent="0.3">
      <c r="A8">
        <v>7</v>
      </c>
      <c r="B8" t="s">
        <v>7</v>
      </c>
      <c r="C8" t="s">
        <v>33</v>
      </c>
      <c r="D8" t="s">
        <v>34</v>
      </c>
      <c r="E8" t="s">
        <v>10</v>
      </c>
      <c r="F8" t="s">
        <v>35</v>
      </c>
      <c r="G8" t="s">
        <v>36</v>
      </c>
    </row>
    <row r="9" spans="1:7" x14ac:dyDescent="0.3">
      <c r="A9">
        <v>8</v>
      </c>
      <c r="B9" t="s">
        <v>7</v>
      </c>
      <c r="C9" t="s">
        <v>37</v>
      </c>
      <c r="D9" t="s">
        <v>38</v>
      </c>
      <c r="E9" t="s">
        <v>10</v>
      </c>
      <c r="F9" t="s">
        <v>39</v>
      </c>
      <c r="G9" t="s">
        <v>40</v>
      </c>
    </row>
    <row r="10" spans="1:7" x14ac:dyDescent="0.3">
      <c r="A10">
        <v>9</v>
      </c>
      <c r="B10" t="s">
        <v>7</v>
      </c>
      <c r="C10" t="s">
        <v>41</v>
      </c>
      <c r="D10" t="s">
        <v>42</v>
      </c>
      <c r="E10" t="s">
        <v>10</v>
      </c>
      <c r="F10" t="s">
        <v>43</v>
      </c>
      <c r="G10" t="s">
        <v>44</v>
      </c>
    </row>
    <row r="11" spans="1:7" x14ac:dyDescent="0.3">
      <c r="A11">
        <v>10</v>
      </c>
      <c r="B11" t="s">
        <v>7</v>
      </c>
      <c r="C11" t="s">
        <v>45</v>
      </c>
      <c r="D11" t="s">
        <v>46</v>
      </c>
      <c r="E11" t="s">
        <v>10</v>
      </c>
      <c r="F11" t="s">
        <v>47</v>
      </c>
      <c r="G11" t="s">
        <v>48</v>
      </c>
    </row>
    <row r="12" spans="1:7" x14ac:dyDescent="0.3">
      <c r="A12">
        <v>11</v>
      </c>
      <c r="B12" t="s">
        <v>7</v>
      </c>
      <c r="C12" t="s">
        <v>49</v>
      </c>
      <c r="D12" t="s">
        <v>50</v>
      </c>
      <c r="E12" t="s">
        <v>10</v>
      </c>
      <c r="F12" t="s">
        <v>51</v>
      </c>
      <c r="G12" t="s">
        <v>52</v>
      </c>
    </row>
    <row r="13" spans="1:7" x14ac:dyDescent="0.3">
      <c r="A13">
        <v>12</v>
      </c>
      <c r="B13" t="s">
        <v>7</v>
      </c>
      <c r="C13" t="s">
        <v>53</v>
      </c>
      <c r="D13" t="s">
        <v>54</v>
      </c>
      <c r="E13" t="s">
        <v>10</v>
      </c>
      <c r="F13" t="s">
        <v>55</v>
      </c>
      <c r="G13" t="s">
        <v>56</v>
      </c>
    </row>
    <row r="14" spans="1:7" x14ac:dyDescent="0.3">
      <c r="A14">
        <v>13</v>
      </c>
      <c r="B14" t="s">
        <v>7</v>
      </c>
      <c r="C14" t="s">
        <v>57</v>
      </c>
      <c r="D14" t="s">
        <v>58</v>
      </c>
      <c r="E14" t="s">
        <v>10</v>
      </c>
      <c r="F14" t="s">
        <v>59</v>
      </c>
      <c r="G14" t="s">
        <v>60</v>
      </c>
    </row>
    <row r="15" spans="1:7" x14ac:dyDescent="0.3">
      <c r="A15">
        <v>14</v>
      </c>
      <c r="B15" t="s">
        <v>7</v>
      </c>
      <c r="C15" t="s">
        <v>61</v>
      </c>
      <c r="D15" t="s">
        <v>62</v>
      </c>
      <c r="E15" t="s">
        <v>10</v>
      </c>
      <c r="F15" t="s">
        <v>63</v>
      </c>
      <c r="G15" t="s">
        <v>64</v>
      </c>
    </row>
    <row r="16" spans="1:7" x14ac:dyDescent="0.3">
      <c r="A16">
        <v>15</v>
      </c>
      <c r="B16" t="s">
        <v>7</v>
      </c>
      <c r="C16" t="s">
        <v>65</v>
      </c>
      <c r="D16" t="s">
        <v>66</v>
      </c>
      <c r="E16" t="s">
        <v>10</v>
      </c>
      <c r="F16" t="s">
        <v>67</v>
      </c>
      <c r="G16" t="s">
        <v>68</v>
      </c>
    </row>
    <row r="17" spans="1:7" x14ac:dyDescent="0.3">
      <c r="A17">
        <v>16</v>
      </c>
      <c r="B17" t="s">
        <v>7</v>
      </c>
      <c r="C17" t="s">
        <v>69</v>
      </c>
      <c r="D17" t="s">
        <v>70</v>
      </c>
      <c r="E17" t="s">
        <v>10</v>
      </c>
      <c r="F17" t="s">
        <v>71</v>
      </c>
      <c r="G17" t="s">
        <v>72</v>
      </c>
    </row>
    <row r="18" spans="1:7" x14ac:dyDescent="0.3">
      <c r="A18">
        <v>10</v>
      </c>
      <c r="B18" t="s">
        <v>7</v>
      </c>
      <c r="C18" t="s">
        <v>73</v>
      </c>
      <c r="D18" t="s">
        <v>74</v>
      </c>
      <c r="E18" t="s">
        <v>10</v>
      </c>
      <c r="F18" t="s">
        <v>75</v>
      </c>
      <c r="G18" t="s">
        <v>76</v>
      </c>
    </row>
    <row r="19" spans="1:7" x14ac:dyDescent="0.3">
      <c r="A19">
        <v>11</v>
      </c>
      <c r="B19" t="s">
        <v>7</v>
      </c>
      <c r="C19" t="s">
        <v>77</v>
      </c>
      <c r="D19" t="s">
        <v>78</v>
      </c>
      <c r="E19" t="s">
        <v>10</v>
      </c>
      <c r="F19" t="s">
        <v>79</v>
      </c>
      <c r="G19" t="s">
        <v>80</v>
      </c>
    </row>
    <row r="20" spans="1:7" x14ac:dyDescent="0.3">
      <c r="A20">
        <v>12</v>
      </c>
      <c r="B20" t="s">
        <v>7</v>
      </c>
      <c r="C20" t="s">
        <v>81</v>
      </c>
      <c r="D20" t="s">
        <v>82</v>
      </c>
      <c r="E20" t="s">
        <v>10</v>
      </c>
      <c r="F20" t="s">
        <v>83</v>
      </c>
      <c r="G20" t="s">
        <v>84</v>
      </c>
    </row>
    <row r="21" spans="1:7" x14ac:dyDescent="0.3">
      <c r="A21">
        <v>13</v>
      </c>
      <c r="B21" t="s">
        <v>7</v>
      </c>
      <c r="C21" t="s">
        <v>85</v>
      </c>
      <c r="D21" t="s">
        <v>86</v>
      </c>
      <c r="E21" t="s">
        <v>10</v>
      </c>
      <c r="F21" t="s">
        <v>87</v>
      </c>
      <c r="G21" t="s">
        <v>88</v>
      </c>
    </row>
    <row r="22" spans="1:7" x14ac:dyDescent="0.3">
      <c r="A22">
        <v>14</v>
      </c>
      <c r="C22" t="s">
        <v>10</v>
      </c>
      <c r="D22" t="s">
        <v>89</v>
      </c>
      <c r="E22" t="s">
        <v>10</v>
      </c>
      <c r="F22" t="s">
        <v>90</v>
      </c>
      <c r="G22" t="s">
        <v>91</v>
      </c>
    </row>
    <row r="23" spans="1:7" x14ac:dyDescent="0.3">
      <c r="A23">
        <v>15</v>
      </c>
      <c r="C23" t="s">
        <v>92</v>
      </c>
      <c r="D23" t="s">
        <v>93</v>
      </c>
      <c r="E23" t="s">
        <v>10</v>
      </c>
      <c r="F23" t="s">
        <v>94</v>
      </c>
      <c r="G23" t="s">
        <v>95</v>
      </c>
    </row>
    <row r="24" spans="1:7" x14ac:dyDescent="0.3">
      <c r="A24">
        <v>16</v>
      </c>
      <c r="C24" t="s">
        <v>96</v>
      </c>
      <c r="D24" t="s">
        <v>97</v>
      </c>
      <c r="E24" t="s">
        <v>10</v>
      </c>
      <c r="F24" t="s">
        <v>98</v>
      </c>
      <c r="G24" t="s">
        <v>99</v>
      </c>
    </row>
    <row r="25" spans="1:7" x14ac:dyDescent="0.3">
      <c r="A25">
        <v>17</v>
      </c>
      <c r="C25" t="s">
        <v>100</v>
      </c>
      <c r="D25" t="s">
        <v>101</v>
      </c>
      <c r="E25" t="s">
        <v>10</v>
      </c>
      <c r="F25" t="s">
        <v>102</v>
      </c>
      <c r="G25" t="s">
        <v>103</v>
      </c>
    </row>
    <row r="26" spans="1:7" x14ac:dyDescent="0.3">
      <c r="A26">
        <v>18</v>
      </c>
      <c r="C26" t="s">
        <v>104</v>
      </c>
      <c r="D26" t="s">
        <v>105</v>
      </c>
      <c r="E26" t="s">
        <v>10</v>
      </c>
      <c r="F26" t="s">
        <v>106</v>
      </c>
      <c r="G26" t="s">
        <v>107</v>
      </c>
    </row>
    <row r="27" spans="1:7" x14ac:dyDescent="0.3">
      <c r="A27">
        <v>19</v>
      </c>
      <c r="C27" t="s">
        <v>108</v>
      </c>
      <c r="D27" t="s">
        <v>109</v>
      </c>
      <c r="E27" t="s">
        <v>10</v>
      </c>
      <c r="F27" t="s">
        <v>110</v>
      </c>
      <c r="G27" t="s">
        <v>111</v>
      </c>
    </row>
    <row r="28" spans="1:7" x14ac:dyDescent="0.3">
      <c r="A28">
        <v>20</v>
      </c>
      <c r="C28" t="s">
        <v>112</v>
      </c>
      <c r="D28" t="s">
        <v>113</v>
      </c>
      <c r="E28" t="s">
        <v>10</v>
      </c>
      <c r="F28" t="s">
        <v>114</v>
      </c>
      <c r="G28" t="s">
        <v>115</v>
      </c>
    </row>
    <row r="29" spans="1:7" x14ac:dyDescent="0.3">
      <c r="A29">
        <v>21</v>
      </c>
      <c r="C29" t="s">
        <v>116</v>
      </c>
      <c r="D29" t="s">
        <v>117</v>
      </c>
      <c r="E29" t="s">
        <v>10</v>
      </c>
      <c r="F29" t="s">
        <v>118</v>
      </c>
      <c r="G29" t="s">
        <v>119</v>
      </c>
    </row>
    <row r="30" spans="1:7" x14ac:dyDescent="0.3">
      <c r="A30">
        <v>22</v>
      </c>
      <c r="C30" t="s">
        <v>120</v>
      </c>
      <c r="D30" t="s">
        <v>121</v>
      </c>
      <c r="F30" t="s">
        <v>122</v>
      </c>
      <c r="G30" t="s">
        <v>123</v>
      </c>
    </row>
    <row r="31" spans="1:7" x14ac:dyDescent="0.3">
      <c r="A31">
        <v>23</v>
      </c>
      <c r="C31" t="s">
        <v>124</v>
      </c>
      <c r="D31" t="s">
        <v>125</v>
      </c>
    </row>
    <row r="32" spans="1:7" x14ac:dyDescent="0.3">
      <c r="A32">
        <v>24</v>
      </c>
      <c r="C32" t="s">
        <v>126</v>
      </c>
      <c r="D32" t="s">
        <v>127</v>
      </c>
    </row>
    <row r="33" spans="1:6" x14ac:dyDescent="0.3">
      <c r="A33">
        <v>25</v>
      </c>
      <c r="C33" t="s">
        <v>128</v>
      </c>
      <c r="D33" t="s">
        <v>129</v>
      </c>
      <c r="F33" t="s">
        <v>130</v>
      </c>
    </row>
    <row r="34" spans="1:6" x14ac:dyDescent="0.3">
      <c r="A34">
        <v>26</v>
      </c>
      <c r="C34" t="s">
        <v>131</v>
      </c>
      <c r="D34" t="s">
        <v>132</v>
      </c>
      <c r="F34" t="s">
        <v>133</v>
      </c>
    </row>
    <row r="35" spans="1:6" x14ac:dyDescent="0.3">
      <c r="A35">
        <v>27</v>
      </c>
      <c r="B35" t="s">
        <v>134</v>
      </c>
      <c r="C35" t="s">
        <v>135</v>
      </c>
      <c r="D35" t="s">
        <v>136</v>
      </c>
      <c r="F35" t="s">
        <v>137</v>
      </c>
    </row>
    <row r="36" spans="1:6" x14ac:dyDescent="0.3">
      <c r="A36">
        <v>28</v>
      </c>
      <c r="B36" t="s">
        <v>134</v>
      </c>
      <c r="C36" t="s">
        <v>138</v>
      </c>
      <c r="D36" t="s">
        <v>139</v>
      </c>
    </row>
    <row r="37" spans="1:6" x14ac:dyDescent="0.3">
      <c r="A37">
        <v>29</v>
      </c>
      <c r="B37" t="s">
        <v>134</v>
      </c>
      <c r="C37" t="s">
        <v>140</v>
      </c>
      <c r="D37" t="s">
        <v>141</v>
      </c>
    </row>
    <row r="38" spans="1:6" x14ac:dyDescent="0.3">
      <c r="A38">
        <v>30</v>
      </c>
      <c r="B38" t="s">
        <v>134</v>
      </c>
      <c r="C38" t="s">
        <v>142</v>
      </c>
      <c r="D38" t="s">
        <v>143</v>
      </c>
    </row>
    <row r="39" spans="1:6" x14ac:dyDescent="0.3">
      <c r="A39">
        <v>31</v>
      </c>
      <c r="B39" t="s">
        <v>134</v>
      </c>
      <c r="C39" t="s">
        <v>144</v>
      </c>
      <c r="D39" t="s">
        <v>145</v>
      </c>
    </row>
    <row r="40" spans="1:6" x14ac:dyDescent="0.3">
      <c r="A40">
        <v>32</v>
      </c>
      <c r="B40" t="s">
        <v>134</v>
      </c>
      <c r="C40" t="s">
        <v>146</v>
      </c>
      <c r="D40" t="s">
        <v>147</v>
      </c>
    </row>
    <row r="41" spans="1:6" x14ac:dyDescent="0.3">
      <c r="A41">
        <v>33</v>
      </c>
      <c r="B41" t="s">
        <v>134</v>
      </c>
      <c r="C41" t="s">
        <v>148</v>
      </c>
      <c r="D41" t="s">
        <v>149</v>
      </c>
    </row>
    <row r="42" spans="1:6" x14ac:dyDescent="0.3">
      <c r="A42">
        <v>34</v>
      </c>
      <c r="B42" t="s">
        <v>134</v>
      </c>
      <c r="C42" t="s">
        <v>150</v>
      </c>
      <c r="D42" t="s">
        <v>149</v>
      </c>
    </row>
    <row r="43" spans="1:6" x14ac:dyDescent="0.3">
      <c r="A43">
        <v>35</v>
      </c>
      <c r="B43" t="s">
        <v>134</v>
      </c>
      <c r="C43" t="s">
        <v>151</v>
      </c>
      <c r="D43" t="s">
        <v>149</v>
      </c>
    </row>
    <row r="44" spans="1:6" x14ac:dyDescent="0.3">
      <c r="A44">
        <v>36</v>
      </c>
      <c r="B44" t="s">
        <v>134</v>
      </c>
      <c r="C44" t="s">
        <v>152</v>
      </c>
      <c r="D44" t="s">
        <v>149</v>
      </c>
    </row>
    <row r="45" spans="1:6" x14ac:dyDescent="0.3">
      <c r="A45">
        <v>37</v>
      </c>
      <c r="B45" t="s">
        <v>134</v>
      </c>
      <c r="C45" t="s">
        <v>153</v>
      </c>
      <c r="D45" t="s">
        <v>149</v>
      </c>
    </row>
    <row r="46" spans="1:6" x14ac:dyDescent="0.3">
      <c r="A46">
        <v>38</v>
      </c>
      <c r="B46" t="s">
        <v>134</v>
      </c>
      <c r="C46" t="s">
        <v>154</v>
      </c>
      <c r="D46" t="s">
        <v>149</v>
      </c>
    </row>
    <row r="47" spans="1:6" x14ac:dyDescent="0.3">
      <c r="A47">
        <v>39</v>
      </c>
      <c r="C47" t="s">
        <v>155</v>
      </c>
      <c r="D47" t="s">
        <v>156</v>
      </c>
    </row>
    <row r="48" spans="1:6" x14ac:dyDescent="0.3">
      <c r="A48">
        <v>40</v>
      </c>
      <c r="C48" t="s">
        <v>157</v>
      </c>
      <c r="D48" t="s">
        <v>158</v>
      </c>
    </row>
    <row r="49" spans="1:4" x14ac:dyDescent="0.3">
      <c r="A49">
        <v>41</v>
      </c>
      <c r="C49" t="s">
        <v>159</v>
      </c>
      <c r="D49" t="s">
        <v>160</v>
      </c>
    </row>
    <row r="50" spans="1:4" x14ac:dyDescent="0.3">
      <c r="A50">
        <v>42</v>
      </c>
      <c r="C50" t="s">
        <v>161</v>
      </c>
      <c r="D50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workbookViewId="0"/>
  </sheetViews>
  <sheetFormatPr defaultRowHeight="14.4" x14ac:dyDescent="0.3"/>
  <sheetData>
    <row r="1" spans="1:32" s="1" customFormat="1" x14ac:dyDescent="0.3">
      <c r="A1" s="1" t="s">
        <v>23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1" t="s">
        <v>472</v>
      </c>
      <c r="V1" s="1" t="s">
        <v>473</v>
      </c>
      <c r="W1" s="1" t="s">
        <v>474</v>
      </c>
      <c r="X1" s="1" t="s">
        <v>475</v>
      </c>
      <c r="Y1" s="1" t="s">
        <v>476</v>
      </c>
      <c r="Z1" s="1" t="s">
        <v>477</v>
      </c>
      <c r="AA1" s="1" t="s">
        <v>478</v>
      </c>
      <c r="AB1" s="1" t="s">
        <v>479</v>
      </c>
      <c r="AC1" s="1" t="s">
        <v>480</v>
      </c>
      <c r="AD1" s="1" t="s">
        <v>481</v>
      </c>
      <c r="AE1" s="1" t="s">
        <v>482</v>
      </c>
      <c r="AF1" s="1" t="s">
        <v>483</v>
      </c>
    </row>
    <row r="2" spans="1:32" x14ac:dyDescent="0.3">
      <c r="A2">
        <v>1</v>
      </c>
      <c r="B2">
        <v>1</v>
      </c>
      <c r="C2">
        <v>0.997</v>
      </c>
      <c r="D2">
        <v>3.0000000000000001E-3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32" x14ac:dyDescent="0.3">
      <c r="A3">
        <v>1</v>
      </c>
      <c r="B3">
        <v>2</v>
      </c>
      <c r="C3">
        <v>1.38E-2</v>
      </c>
      <c r="D3">
        <v>0.97240000000000004</v>
      </c>
      <c r="E3">
        <v>1.38E-2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32" x14ac:dyDescent="0.3">
      <c r="A4">
        <v>1</v>
      </c>
      <c r="B4">
        <v>3</v>
      </c>
      <c r="C4">
        <v>0</v>
      </c>
      <c r="D4">
        <v>3.2899999999999999E-2</v>
      </c>
      <c r="E4">
        <v>0.93420000000000003</v>
      </c>
      <c r="F4">
        <v>3.2899999999999999E-2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32" x14ac:dyDescent="0.3">
      <c r="A5">
        <v>1</v>
      </c>
      <c r="B5">
        <v>4</v>
      </c>
      <c r="C5">
        <v>0</v>
      </c>
      <c r="D5">
        <v>0</v>
      </c>
      <c r="E5">
        <v>5.7099999999999998E-2</v>
      </c>
      <c r="F5">
        <v>0.88580000000000003</v>
      </c>
      <c r="G5">
        <v>5.7099999999999998E-2</v>
      </c>
      <c r="H5">
        <v>0</v>
      </c>
      <c r="I5">
        <v>0</v>
      </c>
      <c r="J5">
        <v>0</v>
      </c>
      <c r="K5">
        <v>0</v>
      </c>
      <c r="L5">
        <v>0</v>
      </c>
    </row>
    <row r="6" spans="1:32" x14ac:dyDescent="0.3">
      <c r="A6">
        <v>1</v>
      </c>
      <c r="B6">
        <v>5</v>
      </c>
      <c r="C6">
        <v>0</v>
      </c>
      <c r="D6">
        <v>0</v>
      </c>
      <c r="E6">
        <v>0</v>
      </c>
      <c r="F6">
        <v>8.3199999999999996E-2</v>
      </c>
      <c r="G6">
        <v>0.83350000000000002</v>
      </c>
      <c r="H6">
        <v>8.3199999999999996E-2</v>
      </c>
      <c r="I6">
        <v>0</v>
      </c>
      <c r="J6">
        <v>0</v>
      </c>
      <c r="K6">
        <v>0</v>
      </c>
      <c r="L6">
        <v>0</v>
      </c>
    </row>
    <row r="7" spans="1:32" x14ac:dyDescent="0.3">
      <c r="A7">
        <v>1</v>
      </c>
      <c r="B7">
        <v>6</v>
      </c>
      <c r="C7">
        <v>0</v>
      </c>
      <c r="D7">
        <v>0</v>
      </c>
      <c r="E7">
        <v>0</v>
      </c>
      <c r="F7">
        <v>1E-4</v>
      </c>
      <c r="G7">
        <v>0.109</v>
      </c>
      <c r="H7">
        <v>0.78169999999999995</v>
      </c>
      <c r="I7">
        <v>0.109</v>
      </c>
      <c r="J7">
        <v>1E-4</v>
      </c>
      <c r="K7">
        <v>0</v>
      </c>
      <c r="L7">
        <v>0</v>
      </c>
    </row>
    <row r="8" spans="1:32" x14ac:dyDescent="0.3">
      <c r="A8">
        <v>1</v>
      </c>
      <c r="B8">
        <v>7</v>
      </c>
      <c r="C8">
        <v>0</v>
      </c>
      <c r="D8">
        <v>0</v>
      </c>
      <c r="E8">
        <v>0</v>
      </c>
      <c r="F8">
        <v>0</v>
      </c>
      <c r="G8">
        <v>4.0000000000000002E-4</v>
      </c>
      <c r="H8">
        <v>0.1333</v>
      </c>
      <c r="I8">
        <v>0.73246</v>
      </c>
      <c r="J8">
        <v>0.13333</v>
      </c>
      <c r="K8">
        <v>4.4000000000000002E-4</v>
      </c>
      <c r="L8">
        <v>0</v>
      </c>
    </row>
    <row r="9" spans="1:32" x14ac:dyDescent="0.3">
      <c r="A9">
        <v>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1.1999999999999999E-3</v>
      </c>
      <c r="I9">
        <v>0.15534999999999999</v>
      </c>
      <c r="J9">
        <v>0.68681000000000003</v>
      </c>
      <c r="K9">
        <v>0.15534999999999999</v>
      </c>
      <c r="L9">
        <v>1.24E-3</v>
      </c>
    </row>
    <row r="10" spans="1:32" x14ac:dyDescent="0.3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2.7599999999999999E-3</v>
      </c>
      <c r="J10">
        <v>0.17473</v>
      </c>
      <c r="K10">
        <v>0.64502000000000004</v>
      </c>
      <c r="L10">
        <v>0.17749000000000001</v>
      </c>
    </row>
    <row r="11" spans="1:32" x14ac:dyDescent="0.3">
      <c r="A11">
        <v>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1.0000000000000001E-5</v>
      </c>
      <c r="J11">
        <v>5.1900000000000002E-3</v>
      </c>
      <c r="K11">
        <v>0.1913</v>
      </c>
      <c r="L11">
        <v>0.80349999999999999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1"/>
  <sheetViews>
    <sheetView topLeftCell="A214" workbookViewId="0">
      <selection activeCell="F271" sqref="F271:O271"/>
    </sheetView>
  </sheetViews>
  <sheetFormatPr defaultRowHeight="14.4" x14ac:dyDescent="0.3"/>
  <cols>
    <col min="1" max="1" width="33.44140625" bestFit="1" customWidth="1"/>
  </cols>
  <sheetData>
    <row r="1" spans="1:35" s="1" customFormat="1" x14ac:dyDescent="0.3">
      <c r="A1" s="1" t="s">
        <v>484</v>
      </c>
      <c r="B1" s="1" t="s">
        <v>485</v>
      </c>
      <c r="C1" s="1" t="s">
        <v>23</v>
      </c>
      <c r="D1" s="1" t="s">
        <v>122</v>
      </c>
      <c r="E1" s="1" t="s">
        <v>176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311</v>
      </c>
      <c r="N1" s="1" t="s">
        <v>312</v>
      </c>
      <c r="O1" s="1" t="s">
        <v>313</v>
      </c>
      <c r="P1" s="1" t="s">
        <v>314</v>
      </c>
      <c r="Q1" s="1" t="s">
        <v>315</v>
      </c>
      <c r="R1" s="1" t="s">
        <v>316</v>
      </c>
      <c r="S1" s="1" t="s">
        <v>317</v>
      </c>
      <c r="T1" s="1" t="s">
        <v>318</v>
      </c>
      <c r="U1" s="1" t="s">
        <v>319</v>
      </c>
      <c r="V1" s="1" t="s">
        <v>320</v>
      </c>
      <c r="W1" s="1" t="s">
        <v>321</v>
      </c>
      <c r="X1" s="1" t="s">
        <v>322</v>
      </c>
      <c r="Y1" s="1" t="s">
        <v>323</v>
      </c>
      <c r="Z1" s="1" t="s">
        <v>324</v>
      </c>
      <c r="AA1" s="1" t="s">
        <v>486</v>
      </c>
      <c r="AB1" s="1" t="s">
        <v>487</v>
      </c>
      <c r="AC1" s="1" t="s">
        <v>488</v>
      </c>
      <c r="AD1" s="1" t="s">
        <v>489</v>
      </c>
      <c r="AE1" s="1" t="s">
        <v>490</v>
      </c>
      <c r="AF1" s="1" t="s">
        <v>491</v>
      </c>
      <c r="AG1" s="1" t="s">
        <v>492</v>
      </c>
      <c r="AH1" s="1" t="s">
        <v>493</v>
      </c>
      <c r="AI1" s="1" t="s">
        <v>494</v>
      </c>
    </row>
    <row r="2" spans="1:35" x14ac:dyDescent="0.3">
      <c r="A2" t="s">
        <v>495</v>
      </c>
      <c r="B2">
        <v>1</v>
      </c>
      <c r="C2">
        <v>1</v>
      </c>
      <c r="D2">
        <v>0</v>
      </c>
      <c r="E2">
        <v>1970</v>
      </c>
      <c r="F2" s="8">
        <f t="shared" ref="F2:O5" si="0">F3</f>
        <v>9.5636748558501572E-2</v>
      </c>
      <c r="G2" s="8">
        <f t="shared" si="0"/>
        <v>0.21119312717237979</v>
      </c>
      <c r="H2" s="8">
        <f t="shared" si="0"/>
        <v>0.37548976679835533</v>
      </c>
      <c r="I2" s="8">
        <f t="shared" si="0"/>
        <v>0.51133914143514037</v>
      </c>
      <c r="J2" s="8">
        <f t="shared" si="0"/>
        <v>0.63296743802847855</v>
      </c>
      <c r="K2" s="8">
        <f t="shared" si="0"/>
        <v>0.72685098526742364</v>
      </c>
      <c r="L2" s="8">
        <f t="shared" si="0"/>
        <v>0.82905088635487645</v>
      </c>
      <c r="M2" s="8">
        <f t="shared" si="0"/>
        <v>0.92919144030316936</v>
      </c>
      <c r="N2" s="8">
        <f t="shared" si="0"/>
        <v>0.95155367417205206</v>
      </c>
      <c r="O2" s="8">
        <f t="shared" si="0"/>
        <v>0.99606113677198427</v>
      </c>
    </row>
    <row r="3" spans="1:35" x14ac:dyDescent="0.3">
      <c r="A3" t="s">
        <v>495</v>
      </c>
      <c r="B3">
        <v>1</v>
      </c>
      <c r="C3">
        <v>1</v>
      </c>
      <c r="D3">
        <v>0</v>
      </c>
      <c r="E3">
        <v>1971</v>
      </c>
      <c r="F3" s="8">
        <f t="shared" si="0"/>
        <v>9.5636748558501572E-2</v>
      </c>
      <c r="G3" s="8">
        <f t="shared" si="0"/>
        <v>0.21119312717237979</v>
      </c>
      <c r="H3" s="8">
        <f t="shared" si="0"/>
        <v>0.37548976679835533</v>
      </c>
      <c r="I3" s="8">
        <f t="shared" si="0"/>
        <v>0.51133914143514037</v>
      </c>
      <c r="J3" s="8">
        <f t="shared" si="0"/>
        <v>0.63296743802847855</v>
      </c>
      <c r="K3" s="8">
        <f t="shared" si="0"/>
        <v>0.72685098526742364</v>
      </c>
      <c r="L3" s="8">
        <f t="shared" si="0"/>
        <v>0.82905088635487645</v>
      </c>
      <c r="M3" s="8">
        <f t="shared" si="0"/>
        <v>0.92919144030316936</v>
      </c>
      <c r="N3" s="8">
        <f t="shared" si="0"/>
        <v>0.95155367417205206</v>
      </c>
      <c r="O3" s="8">
        <f t="shared" si="0"/>
        <v>0.99606113677198427</v>
      </c>
    </row>
    <row r="4" spans="1:35" x14ac:dyDescent="0.3">
      <c r="A4" t="s">
        <v>495</v>
      </c>
      <c r="B4">
        <v>1</v>
      </c>
      <c r="C4">
        <v>1</v>
      </c>
      <c r="D4">
        <v>0</v>
      </c>
      <c r="E4">
        <v>1972</v>
      </c>
      <c r="F4" s="8">
        <f t="shared" si="0"/>
        <v>9.5636748558501572E-2</v>
      </c>
      <c r="G4" s="8">
        <f t="shared" si="0"/>
        <v>0.21119312717237979</v>
      </c>
      <c r="H4" s="8">
        <f t="shared" si="0"/>
        <v>0.37548976679835533</v>
      </c>
      <c r="I4" s="8">
        <f t="shared" si="0"/>
        <v>0.51133914143514037</v>
      </c>
      <c r="J4" s="8">
        <f t="shared" si="0"/>
        <v>0.63296743802847855</v>
      </c>
      <c r="K4" s="8">
        <f t="shared" si="0"/>
        <v>0.72685098526742364</v>
      </c>
      <c r="L4" s="8">
        <f t="shared" si="0"/>
        <v>0.82905088635487645</v>
      </c>
      <c r="M4" s="8">
        <f t="shared" si="0"/>
        <v>0.92919144030316936</v>
      </c>
      <c r="N4" s="8">
        <f t="shared" si="0"/>
        <v>0.95155367417205206</v>
      </c>
      <c r="O4" s="8">
        <f t="shared" si="0"/>
        <v>0.99606113677198427</v>
      </c>
    </row>
    <row r="5" spans="1:35" x14ac:dyDescent="0.3">
      <c r="A5" t="s">
        <v>495</v>
      </c>
      <c r="B5">
        <v>1</v>
      </c>
      <c r="C5">
        <v>1</v>
      </c>
      <c r="D5">
        <v>0</v>
      </c>
      <c r="E5">
        <v>1973</v>
      </c>
      <c r="F5" s="8">
        <f t="shared" si="0"/>
        <v>9.5636748558501572E-2</v>
      </c>
      <c r="G5" s="8">
        <f t="shared" si="0"/>
        <v>0.21119312717237979</v>
      </c>
      <c r="H5" s="8">
        <f t="shared" si="0"/>
        <v>0.37548976679835533</v>
      </c>
      <c r="I5" s="8">
        <f t="shared" si="0"/>
        <v>0.51133914143514037</v>
      </c>
      <c r="J5" s="8">
        <f t="shared" si="0"/>
        <v>0.63296743802847855</v>
      </c>
      <c r="K5" s="8">
        <f t="shared" si="0"/>
        <v>0.72685098526742364</v>
      </c>
      <c r="L5" s="8">
        <f t="shared" si="0"/>
        <v>0.82905088635487645</v>
      </c>
      <c r="M5" s="8">
        <f t="shared" si="0"/>
        <v>0.92919144030316936</v>
      </c>
      <c r="N5" s="8">
        <f t="shared" si="0"/>
        <v>0.95155367417205206</v>
      </c>
      <c r="O5" s="8">
        <f>O6</f>
        <v>0.99606113677198427</v>
      </c>
    </row>
    <row r="6" spans="1:35" x14ac:dyDescent="0.3">
      <c r="A6" t="s">
        <v>495</v>
      </c>
      <c r="B6">
        <v>1</v>
      </c>
      <c r="C6">
        <v>1</v>
      </c>
      <c r="D6">
        <v>0</v>
      </c>
      <c r="E6">
        <v>1974</v>
      </c>
      <c r="F6" s="8">
        <f t="shared" ref="F6:N6" si="1">AVERAGE(F7:F11)</f>
        <v>9.5636748558501572E-2</v>
      </c>
      <c r="G6" s="8">
        <f t="shared" si="1"/>
        <v>0.21119312717237979</v>
      </c>
      <c r="H6" s="8">
        <f t="shared" si="1"/>
        <v>0.37548976679835533</v>
      </c>
      <c r="I6" s="8">
        <f t="shared" si="1"/>
        <v>0.51133914143514037</v>
      </c>
      <c r="J6" s="8">
        <f t="shared" si="1"/>
        <v>0.63296743802847855</v>
      </c>
      <c r="K6" s="8">
        <f t="shared" si="1"/>
        <v>0.72685098526742364</v>
      </c>
      <c r="L6" s="8">
        <f t="shared" si="1"/>
        <v>0.82905088635487645</v>
      </c>
      <c r="M6" s="8">
        <f t="shared" si="1"/>
        <v>0.92919144030316936</v>
      </c>
      <c r="N6" s="8">
        <f t="shared" si="1"/>
        <v>0.95155367417205206</v>
      </c>
      <c r="O6" s="8">
        <f>AVERAGE(O7:O11)</f>
        <v>0.99606113677198427</v>
      </c>
    </row>
    <row r="7" spans="1:35" x14ac:dyDescent="0.3">
      <c r="A7" t="s">
        <v>495</v>
      </c>
      <c r="B7">
        <v>1</v>
      </c>
      <c r="C7">
        <v>1</v>
      </c>
      <c r="D7">
        <v>0</v>
      </c>
      <c r="E7">
        <v>1975</v>
      </c>
      <c r="F7" s="7">
        <v>0.10328268440697343</v>
      </c>
      <c r="G7" s="7">
        <v>0.22549179755644</v>
      </c>
      <c r="H7" s="7">
        <v>0.41195646862736901</v>
      </c>
      <c r="I7" s="7">
        <v>0.54718856186034504</v>
      </c>
      <c r="J7" s="7">
        <v>0.73834046188539204</v>
      </c>
      <c r="K7" s="7">
        <v>0.92742453524198099</v>
      </c>
      <c r="L7" s="7">
        <v>1.0197165808440301</v>
      </c>
      <c r="M7" s="7">
        <v>1.1417827182692899</v>
      </c>
      <c r="N7" s="7">
        <v>1.1417827182692899</v>
      </c>
      <c r="O7" s="7">
        <v>1.1417827182692899</v>
      </c>
    </row>
    <row r="8" spans="1:35" x14ac:dyDescent="0.3">
      <c r="A8" t="s">
        <v>495</v>
      </c>
      <c r="B8">
        <v>1</v>
      </c>
      <c r="C8">
        <v>1</v>
      </c>
      <c r="D8">
        <v>0</v>
      </c>
      <c r="E8">
        <v>1976</v>
      </c>
      <c r="F8" s="7">
        <v>0.10328268440697343</v>
      </c>
      <c r="G8" s="7">
        <v>0.23740435367614601</v>
      </c>
      <c r="H8" s="7">
        <v>0.325437301213162</v>
      </c>
      <c r="I8" s="7">
        <v>0.42580116539955998</v>
      </c>
      <c r="J8" s="7">
        <v>0.49263134689400201</v>
      </c>
      <c r="K8" s="7">
        <v>0.56673699970236902</v>
      </c>
      <c r="L8" s="7">
        <v>0.82493846504552404</v>
      </c>
      <c r="M8" s="7">
        <v>0.86387410374485296</v>
      </c>
      <c r="N8" s="7">
        <v>0.80964570055773899</v>
      </c>
      <c r="O8" s="7">
        <v>0.84349157050157897</v>
      </c>
    </row>
    <row r="9" spans="1:35" x14ac:dyDescent="0.3">
      <c r="A9" t="s">
        <v>495</v>
      </c>
      <c r="B9">
        <v>1</v>
      </c>
      <c r="C9">
        <v>1</v>
      </c>
      <c r="D9">
        <v>0</v>
      </c>
      <c r="E9">
        <v>1977</v>
      </c>
      <c r="F9" s="7">
        <v>7.2434885228211898E-2</v>
      </c>
      <c r="G9" s="7">
        <v>0.17633990338173799</v>
      </c>
      <c r="H9" s="7">
        <v>0.44174956339421001</v>
      </c>
      <c r="I9" s="7">
        <v>0.52480566435558595</v>
      </c>
      <c r="J9" s="7">
        <v>0.61642845635978105</v>
      </c>
      <c r="K9" s="7">
        <v>0.65845424609090097</v>
      </c>
      <c r="L9" s="7">
        <v>0.73166394883177699</v>
      </c>
      <c r="M9" s="7">
        <v>0.90807499793466595</v>
      </c>
      <c r="N9" s="7">
        <v>0.89351328206518998</v>
      </c>
      <c r="O9" s="7">
        <v>0.95522637649445075</v>
      </c>
    </row>
    <row r="10" spans="1:35" x14ac:dyDescent="0.3">
      <c r="A10" t="s">
        <v>495</v>
      </c>
      <c r="B10">
        <v>1</v>
      </c>
      <c r="C10">
        <v>1</v>
      </c>
      <c r="D10">
        <v>0</v>
      </c>
      <c r="E10">
        <v>1978</v>
      </c>
      <c r="F10" s="7">
        <v>0.100197635460494</v>
      </c>
      <c r="G10" s="7">
        <v>0.13996203533350199</v>
      </c>
      <c r="H10" s="7">
        <v>0.32247022415658899</v>
      </c>
      <c r="I10" s="7">
        <v>0.574375477486056</v>
      </c>
      <c r="J10" s="7">
        <v>0.61607693885256898</v>
      </c>
      <c r="K10" s="7">
        <v>0.68548085036128403</v>
      </c>
      <c r="L10" s="7">
        <v>0.74156625956169597</v>
      </c>
      <c r="M10" s="7">
        <v>0.84189925289868195</v>
      </c>
      <c r="N10" s="7">
        <v>0.89624362440779204</v>
      </c>
      <c r="O10" s="7">
        <v>0.92884731265662002</v>
      </c>
    </row>
    <row r="11" spans="1:35" x14ac:dyDescent="0.3">
      <c r="A11" t="s">
        <v>495</v>
      </c>
      <c r="B11">
        <v>1</v>
      </c>
      <c r="C11">
        <v>1</v>
      </c>
      <c r="D11">
        <v>0</v>
      </c>
      <c r="E11">
        <v>1979</v>
      </c>
      <c r="F11" s="7">
        <v>9.8985853289855097E-2</v>
      </c>
      <c r="G11" s="7">
        <v>0.27676754591407299</v>
      </c>
      <c r="H11" s="7">
        <v>0.37583527660044702</v>
      </c>
      <c r="I11" s="7">
        <v>0.48452483807415497</v>
      </c>
      <c r="J11" s="7">
        <v>0.70135998615064898</v>
      </c>
      <c r="K11" s="7">
        <v>0.79615829494058299</v>
      </c>
      <c r="L11" s="7">
        <v>0.82736917749135497</v>
      </c>
      <c r="M11" s="7">
        <v>0.89032612866835603</v>
      </c>
      <c r="N11" s="7">
        <v>1.01658304556025</v>
      </c>
      <c r="O11" s="7">
        <v>1.1109577059379809</v>
      </c>
    </row>
    <row r="12" spans="1:35" x14ac:dyDescent="0.3">
      <c r="A12" t="s">
        <v>495</v>
      </c>
      <c r="B12">
        <v>1</v>
      </c>
      <c r="C12">
        <v>1</v>
      </c>
      <c r="D12">
        <v>0</v>
      </c>
      <c r="E12">
        <v>1980</v>
      </c>
      <c r="F12" s="7">
        <v>9.0858509261291104E-2</v>
      </c>
      <c r="G12" s="7">
        <v>0.18776751999796301</v>
      </c>
      <c r="H12" s="7">
        <v>0.48724088153255501</v>
      </c>
      <c r="I12" s="7">
        <v>0.55949079663458201</v>
      </c>
      <c r="J12" s="7">
        <v>0.63510519419544598</v>
      </c>
      <c r="K12" s="7">
        <v>0.77417058158004504</v>
      </c>
      <c r="L12" s="7">
        <v>0.88462007853313696</v>
      </c>
      <c r="M12" s="7">
        <v>0.93174057940175703</v>
      </c>
      <c r="N12" s="7">
        <v>0.95693403399607002</v>
      </c>
      <c r="O12" s="7">
        <v>1.0316818720472489</v>
      </c>
    </row>
    <row r="13" spans="1:35" x14ac:dyDescent="0.3">
      <c r="A13" t="s">
        <v>495</v>
      </c>
      <c r="B13">
        <v>1</v>
      </c>
      <c r="C13">
        <v>1</v>
      </c>
      <c r="D13">
        <v>0</v>
      </c>
      <c r="E13">
        <v>1981</v>
      </c>
      <c r="F13" s="7">
        <v>0.162883936724668</v>
      </c>
      <c r="G13" s="7">
        <v>0.27491550503339002</v>
      </c>
      <c r="H13" s="7">
        <v>0.50217566063519303</v>
      </c>
      <c r="I13" s="7">
        <v>0.68589509387151704</v>
      </c>
      <c r="J13" s="7">
        <v>0.68721536958706297</v>
      </c>
      <c r="K13" s="7">
        <v>0.76947545847703402</v>
      </c>
      <c r="L13" s="7">
        <v>0.87551021968084697</v>
      </c>
      <c r="M13" s="7">
        <v>0.96694029845111495</v>
      </c>
      <c r="N13" s="7">
        <v>0.969033638153451</v>
      </c>
      <c r="O13" s="7">
        <v>1.2109337852158604</v>
      </c>
    </row>
    <row r="14" spans="1:35" x14ac:dyDescent="0.3">
      <c r="A14" t="s">
        <v>495</v>
      </c>
      <c r="B14">
        <v>1</v>
      </c>
      <c r="C14">
        <v>1</v>
      </c>
      <c r="D14">
        <v>0</v>
      </c>
      <c r="E14">
        <v>1982</v>
      </c>
      <c r="F14" s="7">
        <v>7.1611551899234696E-2</v>
      </c>
      <c r="G14" s="7">
        <v>0.29700462568380998</v>
      </c>
      <c r="H14" s="7">
        <v>0.41563721522696401</v>
      </c>
      <c r="I14" s="7">
        <v>0.58217906188659796</v>
      </c>
      <c r="J14" s="7">
        <v>0.69057545244708096</v>
      </c>
      <c r="K14" s="7">
        <v>0.66458999010546904</v>
      </c>
      <c r="L14" s="7">
        <v>0.73005023262093804</v>
      </c>
      <c r="M14" s="7">
        <v>0.95122423582625004</v>
      </c>
      <c r="N14" s="7">
        <v>0.99053574694679103</v>
      </c>
      <c r="O14" s="7">
        <v>1.0510326305510056</v>
      </c>
    </row>
    <row r="15" spans="1:35" x14ac:dyDescent="0.3">
      <c r="A15" t="s">
        <v>495</v>
      </c>
      <c r="B15">
        <v>1</v>
      </c>
      <c r="C15">
        <v>1</v>
      </c>
      <c r="D15">
        <v>0</v>
      </c>
      <c r="E15">
        <v>1983</v>
      </c>
      <c r="F15" s="7">
        <v>0.10328268440697343</v>
      </c>
      <c r="G15" s="7">
        <v>0.24228456265707601</v>
      </c>
      <c r="H15" s="7">
        <v>0.45211749612556901</v>
      </c>
      <c r="I15" s="7">
        <v>0.50731402273383897</v>
      </c>
      <c r="J15" s="7">
        <v>0.63539431349894304</v>
      </c>
      <c r="K15" s="7">
        <v>0.68630021631305105</v>
      </c>
      <c r="L15" s="7">
        <v>0.68926518332263598</v>
      </c>
      <c r="M15" s="7">
        <v>0.78730069081994003</v>
      </c>
      <c r="N15" s="7">
        <v>0.91861153631729497</v>
      </c>
      <c r="O15" s="7">
        <v>1.0775804904645143</v>
      </c>
    </row>
    <row r="16" spans="1:35" x14ac:dyDescent="0.3">
      <c r="A16" t="s">
        <v>495</v>
      </c>
      <c r="B16">
        <v>1</v>
      </c>
      <c r="C16">
        <v>1</v>
      </c>
      <c r="D16">
        <v>0</v>
      </c>
      <c r="E16">
        <v>1984</v>
      </c>
      <c r="F16" s="7">
        <v>0.13350344528146599</v>
      </c>
      <c r="G16" s="7">
        <v>0.33364186423175102</v>
      </c>
      <c r="H16" s="7">
        <v>0.53906740212766202</v>
      </c>
      <c r="I16" s="7">
        <v>0.72353653309403598</v>
      </c>
      <c r="J16" s="7">
        <v>0.74585440789323498</v>
      </c>
      <c r="K16" s="7">
        <v>0.81469238747834305</v>
      </c>
      <c r="L16" s="7">
        <v>0.85352459675916803</v>
      </c>
      <c r="M16" s="7">
        <v>0.89468610892821299</v>
      </c>
      <c r="N16" s="7">
        <v>0.99250856940713095</v>
      </c>
      <c r="O16" s="7">
        <v>1.1285377612320533</v>
      </c>
    </row>
    <row r="17" spans="1:15" x14ac:dyDescent="0.3">
      <c r="A17" t="s">
        <v>495</v>
      </c>
      <c r="B17">
        <v>1</v>
      </c>
      <c r="C17">
        <v>1</v>
      </c>
      <c r="D17">
        <v>0</v>
      </c>
      <c r="E17">
        <v>1985</v>
      </c>
      <c r="F17" s="7">
        <v>0.12072146411891201</v>
      </c>
      <c r="G17" s="7">
        <v>0.151844571432629</v>
      </c>
      <c r="H17" s="7">
        <v>0.48073550559063499</v>
      </c>
      <c r="I17" s="7">
        <v>0.62766559451844905</v>
      </c>
      <c r="J17" s="7">
        <v>0.71104666206121903</v>
      </c>
      <c r="K17" s="7">
        <v>0.81266104812778095</v>
      </c>
      <c r="L17" s="7">
        <v>0.87404111218033398</v>
      </c>
      <c r="M17" s="7">
        <v>0.93711011292483304</v>
      </c>
      <c r="N17" s="7">
        <v>0.985446842341832</v>
      </c>
      <c r="O17" s="7">
        <v>1.1562170698249306</v>
      </c>
    </row>
    <row r="18" spans="1:15" x14ac:dyDescent="0.3">
      <c r="A18" t="s">
        <v>495</v>
      </c>
      <c r="B18">
        <v>1</v>
      </c>
      <c r="C18">
        <v>1</v>
      </c>
      <c r="D18">
        <v>0</v>
      </c>
      <c r="E18">
        <v>1986</v>
      </c>
      <c r="F18" s="7">
        <v>7.8346878398628E-2</v>
      </c>
      <c r="G18" s="7">
        <v>0.15321181450632201</v>
      </c>
      <c r="H18" s="7">
        <v>0.46414985014499099</v>
      </c>
      <c r="I18" s="7">
        <v>0.71663627680672903</v>
      </c>
      <c r="J18" s="7">
        <v>0.79133045421620996</v>
      </c>
      <c r="K18" s="7">
        <v>0.89234929957133702</v>
      </c>
      <c r="L18" s="7">
        <v>0.90222579358039501</v>
      </c>
      <c r="M18" s="7">
        <v>0.95148307367747598</v>
      </c>
      <c r="N18" s="7">
        <v>1.01033182356728</v>
      </c>
      <c r="O18" s="7">
        <v>1.07288081215685</v>
      </c>
    </row>
    <row r="19" spans="1:15" x14ac:dyDescent="0.3">
      <c r="A19" t="s">
        <v>495</v>
      </c>
      <c r="B19">
        <v>1</v>
      </c>
      <c r="C19">
        <v>1</v>
      </c>
      <c r="D19">
        <v>0</v>
      </c>
      <c r="E19">
        <v>1987</v>
      </c>
      <c r="F19" s="7">
        <v>0.123498513479885</v>
      </c>
      <c r="G19" s="7">
        <v>0.27213219109591497</v>
      </c>
      <c r="H19" s="7">
        <v>0.54944414688636356</v>
      </c>
      <c r="I19" s="7">
        <v>0.68433754522560808</v>
      </c>
      <c r="J19" s="7">
        <v>0.89569599590984372</v>
      </c>
      <c r="K19" s="7">
        <v>1.00321900154166</v>
      </c>
      <c r="L19" s="7">
        <v>1.0712605884786837</v>
      </c>
      <c r="M19" s="7">
        <v>1.0965347157113348</v>
      </c>
      <c r="N19" s="7">
        <v>1.132938788201175</v>
      </c>
      <c r="O19" s="7">
        <v>1.1020752040903261</v>
      </c>
    </row>
    <row r="20" spans="1:15" x14ac:dyDescent="0.3">
      <c r="A20" t="s">
        <v>495</v>
      </c>
      <c r="B20">
        <v>1</v>
      </c>
      <c r="C20">
        <v>1</v>
      </c>
      <c r="D20">
        <v>0</v>
      </c>
      <c r="E20">
        <v>1988</v>
      </c>
      <c r="F20" s="7">
        <v>0.159501769708875</v>
      </c>
      <c r="G20" s="7">
        <v>0.15198929870191999</v>
      </c>
      <c r="H20" s="7">
        <v>0.43338956984216798</v>
      </c>
      <c r="I20" s="7">
        <v>0.53215840855193797</v>
      </c>
      <c r="J20" s="7">
        <v>0.80574539715256799</v>
      </c>
      <c r="K20" s="7">
        <v>0.99731312725021404</v>
      </c>
      <c r="L20" s="7">
        <v>1.16512508245186</v>
      </c>
      <c r="M20" s="7">
        <v>1.3312487263627699</v>
      </c>
      <c r="N20" s="7">
        <v>1.3949573580068699</v>
      </c>
      <c r="O20" s="7">
        <v>1.4103997126924603</v>
      </c>
    </row>
    <row r="21" spans="1:15" x14ac:dyDescent="0.3">
      <c r="A21" t="s">
        <v>495</v>
      </c>
      <c r="B21">
        <v>1</v>
      </c>
      <c r="C21">
        <v>1</v>
      </c>
      <c r="D21">
        <v>0</v>
      </c>
      <c r="E21">
        <v>1989</v>
      </c>
      <c r="F21" s="7">
        <v>6.7513176623714005E-2</v>
      </c>
      <c r="G21" s="7">
        <v>0.20068858075579399</v>
      </c>
      <c r="H21" s="7">
        <v>0.32855900153185802</v>
      </c>
      <c r="I21" s="7">
        <v>0.54967068686683396</v>
      </c>
      <c r="J21" s="7">
        <v>0.66709039701503003</v>
      </c>
      <c r="K21" s="7">
        <v>0.88324803511257999</v>
      </c>
      <c r="L21" s="7">
        <v>1.10544201576971</v>
      </c>
      <c r="M21" s="7">
        <v>1.2206247064790099</v>
      </c>
      <c r="N21" s="7">
        <v>1.3661801321673199</v>
      </c>
      <c r="O21" s="7">
        <v>1.4585782931889968</v>
      </c>
    </row>
    <row r="22" spans="1:15" x14ac:dyDescent="0.3">
      <c r="A22" t="s">
        <v>495</v>
      </c>
      <c r="B22">
        <v>1</v>
      </c>
      <c r="C22">
        <v>1</v>
      </c>
      <c r="D22">
        <v>0</v>
      </c>
      <c r="E22">
        <v>1990</v>
      </c>
      <c r="F22" s="7">
        <v>0.123498513479885</v>
      </c>
      <c r="G22" s="7">
        <v>0.13701488304734899</v>
      </c>
      <c r="H22" s="7">
        <v>0.248199445230775</v>
      </c>
      <c r="I22" s="7">
        <v>0.53641973582673297</v>
      </c>
      <c r="J22" s="7">
        <v>0.866897543584352</v>
      </c>
      <c r="K22" s="7">
        <v>0.97970579624555398</v>
      </c>
      <c r="L22" s="7">
        <v>1.1354710811831099</v>
      </c>
      <c r="M22" s="7">
        <v>1.3771397370489</v>
      </c>
      <c r="N22" s="7">
        <v>1.6274633435858299</v>
      </c>
      <c r="O22" s="7">
        <v>1.7629194732845674</v>
      </c>
    </row>
    <row r="23" spans="1:15" x14ac:dyDescent="0.3">
      <c r="A23" t="s">
        <v>495</v>
      </c>
      <c r="B23">
        <v>1</v>
      </c>
      <c r="C23">
        <v>1</v>
      </c>
      <c r="D23">
        <v>0</v>
      </c>
      <c r="E23">
        <v>1991</v>
      </c>
      <c r="F23" s="7">
        <v>0.123498513479885</v>
      </c>
      <c r="G23" s="7">
        <v>0.26212655655240302</v>
      </c>
      <c r="H23" s="7">
        <v>0.42331528213663999</v>
      </c>
      <c r="I23" s="7">
        <v>0.58169390275306698</v>
      </c>
      <c r="J23" s="7">
        <v>0.72114321812446402</v>
      </c>
      <c r="K23" s="7">
        <v>0.94285402730221402</v>
      </c>
      <c r="L23" s="7">
        <v>1.10355312973229</v>
      </c>
      <c r="M23" s="7">
        <v>1.1891412266091801</v>
      </c>
      <c r="N23" s="7">
        <v>1.2958870890499199</v>
      </c>
      <c r="O23" s="7">
        <v>1.5424396294804019</v>
      </c>
    </row>
    <row r="24" spans="1:15" x14ac:dyDescent="0.3">
      <c r="A24" t="s">
        <v>495</v>
      </c>
      <c r="B24">
        <v>1</v>
      </c>
      <c r="C24">
        <v>1</v>
      </c>
      <c r="D24">
        <v>0</v>
      </c>
      <c r="E24">
        <v>1992</v>
      </c>
      <c r="F24" s="7">
        <v>0.120763226716496</v>
      </c>
      <c r="G24" s="7">
        <v>0.23809647335237599</v>
      </c>
      <c r="H24" s="7">
        <v>0.37464971671708902</v>
      </c>
      <c r="I24" s="7">
        <v>0.56617979465892498</v>
      </c>
      <c r="J24" s="7">
        <v>0.62141758578169304</v>
      </c>
      <c r="K24" s="7">
        <v>0.80703480683663797</v>
      </c>
      <c r="L24" s="7">
        <v>1.06001721654158</v>
      </c>
      <c r="M24" s="7">
        <v>1.1791372987405899</v>
      </c>
      <c r="N24" s="7">
        <v>1.18809357015217</v>
      </c>
      <c r="O24" s="7">
        <v>1.4172927729759288</v>
      </c>
    </row>
    <row r="25" spans="1:15" x14ac:dyDescent="0.3">
      <c r="A25" t="s">
        <v>495</v>
      </c>
      <c r="B25">
        <v>1</v>
      </c>
      <c r="C25">
        <v>1</v>
      </c>
      <c r="D25">
        <v>0</v>
      </c>
      <c r="E25">
        <v>1993</v>
      </c>
      <c r="F25" s="7">
        <v>0.13597544362972899</v>
      </c>
      <c r="G25" s="7">
        <v>0.28221615216054802</v>
      </c>
      <c r="H25" s="7">
        <v>0.55042608160295003</v>
      </c>
      <c r="I25" s="7">
        <v>0.68779468631024498</v>
      </c>
      <c r="J25" s="7">
        <v>0.78185120444323397</v>
      </c>
      <c r="K25" s="7">
        <v>0.84158327088187801</v>
      </c>
      <c r="L25" s="7">
        <v>1.04808412259045</v>
      </c>
      <c r="M25" s="7">
        <v>1.20242785975777</v>
      </c>
      <c r="N25" s="7">
        <v>1.25006301917078</v>
      </c>
      <c r="O25" s="7">
        <v>1.3561618858979128</v>
      </c>
    </row>
    <row r="26" spans="1:15" x14ac:dyDescent="0.3">
      <c r="A26" t="s">
        <v>495</v>
      </c>
      <c r="B26">
        <v>1</v>
      </c>
      <c r="C26">
        <v>1</v>
      </c>
      <c r="D26">
        <v>0</v>
      </c>
      <c r="E26">
        <v>1994</v>
      </c>
      <c r="F26" s="7">
        <v>0.14108395836269499</v>
      </c>
      <c r="G26" s="7">
        <v>0.192535638019418</v>
      </c>
      <c r="H26" s="7">
        <v>0.47117685218580302</v>
      </c>
      <c r="I26" s="7">
        <v>0.74283025373193901</v>
      </c>
      <c r="J26" s="7">
        <v>0.87155902302648203</v>
      </c>
      <c r="K26" s="7">
        <v>0.99953076626057802</v>
      </c>
      <c r="L26" s="7">
        <v>1.0797411448110601</v>
      </c>
      <c r="M26" s="7">
        <v>1.2296625310409499</v>
      </c>
      <c r="N26" s="7">
        <v>1.32523353338979</v>
      </c>
      <c r="O26" s="7">
        <v>1.4326420237663553</v>
      </c>
    </row>
    <row r="27" spans="1:15" x14ac:dyDescent="0.3">
      <c r="A27" t="s">
        <v>495</v>
      </c>
      <c r="B27">
        <v>1</v>
      </c>
      <c r="C27">
        <v>1</v>
      </c>
      <c r="D27">
        <v>0</v>
      </c>
      <c r="E27">
        <v>1995</v>
      </c>
      <c r="F27" s="7">
        <v>0.123498513479885</v>
      </c>
      <c r="G27" s="7">
        <v>0.30223609623426601</v>
      </c>
      <c r="H27" s="7">
        <v>0.62304103398092503</v>
      </c>
      <c r="I27" s="7">
        <v>0.96643694374077005</v>
      </c>
      <c r="J27" s="7">
        <v>1.04972823856058</v>
      </c>
      <c r="K27" s="7">
        <v>1.10735857699588</v>
      </c>
      <c r="L27" s="7">
        <v>1.1977706614514001</v>
      </c>
      <c r="M27" s="7">
        <v>1.29190726344881</v>
      </c>
      <c r="N27" s="7">
        <v>1.3464060226493899</v>
      </c>
      <c r="O27" s="7">
        <v>1.4400238492976036</v>
      </c>
    </row>
    <row r="28" spans="1:15" x14ac:dyDescent="0.3">
      <c r="A28" t="s">
        <v>495</v>
      </c>
      <c r="B28">
        <v>1</v>
      </c>
      <c r="C28">
        <v>1</v>
      </c>
      <c r="D28">
        <v>0</v>
      </c>
      <c r="E28">
        <v>1996</v>
      </c>
      <c r="F28" s="7">
        <v>0.123498513479885</v>
      </c>
      <c r="G28" s="7">
        <v>0.249334212056811</v>
      </c>
      <c r="H28" s="7">
        <v>0.35466212841026401</v>
      </c>
      <c r="I28" s="7">
        <v>0.66996879644993101</v>
      </c>
      <c r="J28" s="7">
        <v>1.00958597563621</v>
      </c>
      <c r="K28" s="7">
        <v>1.1022135029303399</v>
      </c>
      <c r="L28" s="7">
        <v>1.17907907874176</v>
      </c>
      <c r="M28" s="7">
        <v>1.23844181537541</v>
      </c>
      <c r="N28" s="7">
        <v>1.2839565332718399</v>
      </c>
      <c r="O28" s="7">
        <v>1.4096971821716553</v>
      </c>
    </row>
    <row r="29" spans="1:15" x14ac:dyDescent="0.3">
      <c r="A29" t="s">
        <v>495</v>
      </c>
      <c r="B29">
        <v>1</v>
      </c>
      <c r="C29">
        <v>1</v>
      </c>
      <c r="D29">
        <v>0</v>
      </c>
      <c r="E29">
        <v>1997</v>
      </c>
      <c r="F29" s="7">
        <v>0.123498513479885</v>
      </c>
      <c r="G29" s="7">
        <v>0.23585558264329601</v>
      </c>
      <c r="H29" s="7">
        <v>0.37988981798217603</v>
      </c>
      <c r="I29" s="7">
        <v>0.65934907429563605</v>
      </c>
      <c r="J29" s="7">
        <v>0.94843744265990904</v>
      </c>
      <c r="K29" s="7">
        <v>1.16102422601174</v>
      </c>
      <c r="L29" s="7">
        <v>1.23271994349365</v>
      </c>
      <c r="M29" s="7">
        <v>1.2740915678367599</v>
      </c>
      <c r="N29" s="7">
        <v>1.2973272382983401</v>
      </c>
      <c r="O29" s="7">
        <v>1.3580438611106203</v>
      </c>
    </row>
    <row r="30" spans="1:15" x14ac:dyDescent="0.3">
      <c r="A30" t="s">
        <v>495</v>
      </c>
      <c r="B30">
        <v>1</v>
      </c>
      <c r="C30">
        <v>1</v>
      </c>
      <c r="D30">
        <v>0</v>
      </c>
      <c r="E30">
        <v>1998</v>
      </c>
      <c r="F30" s="7">
        <v>9.6742207745268594E-2</v>
      </c>
      <c r="G30" s="7">
        <v>0.24810768448446399</v>
      </c>
      <c r="H30" s="7">
        <v>0.47201498739560399</v>
      </c>
      <c r="I30" s="7">
        <v>0.57134148214867597</v>
      </c>
      <c r="J30" s="7">
        <v>0.81734143232600898</v>
      </c>
      <c r="K30" s="7">
        <v>0.98303816081003004</v>
      </c>
      <c r="L30" s="7">
        <v>1.2187608846754301</v>
      </c>
      <c r="M30" s="7">
        <v>1.3253830685704</v>
      </c>
      <c r="N30" s="7">
        <v>1.36007598920724</v>
      </c>
      <c r="O30" s="7">
        <v>1.4093692426702189</v>
      </c>
    </row>
    <row r="31" spans="1:15" x14ac:dyDescent="0.3">
      <c r="A31" t="s">
        <v>495</v>
      </c>
      <c r="B31">
        <v>1</v>
      </c>
      <c r="C31">
        <v>1</v>
      </c>
      <c r="D31">
        <v>0</v>
      </c>
      <c r="E31">
        <v>1999</v>
      </c>
      <c r="F31" s="7">
        <v>0.123498513479885</v>
      </c>
      <c r="G31" s="7">
        <v>0.32284575582871999</v>
      </c>
      <c r="H31" s="7">
        <v>0.53345476610452203</v>
      </c>
      <c r="I31" s="7">
        <v>0.70439959757861204</v>
      </c>
      <c r="J31" s="7">
        <v>0.75657471135951104</v>
      </c>
      <c r="K31" s="7">
        <v>0.91406792274600701</v>
      </c>
      <c r="L31" s="7">
        <v>1.0488302450981799</v>
      </c>
      <c r="M31" s="7">
        <v>1.1957827780275401</v>
      </c>
      <c r="N31" s="7">
        <v>1.3129046415024199</v>
      </c>
      <c r="O31" s="7">
        <v>1.3783641793409458</v>
      </c>
    </row>
    <row r="32" spans="1:15" x14ac:dyDescent="0.3">
      <c r="A32" t="s">
        <v>495</v>
      </c>
      <c r="B32">
        <v>1</v>
      </c>
      <c r="C32">
        <v>1</v>
      </c>
      <c r="D32">
        <v>0</v>
      </c>
      <c r="E32">
        <v>2000</v>
      </c>
      <c r="F32" s="7">
        <v>0.1571132495631434</v>
      </c>
      <c r="G32" s="7">
        <v>0.31179172200565058</v>
      </c>
      <c r="H32" s="7">
        <v>0.43389668908194673</v>
      </c>
      <c r="I32" s="7">
        <v>0.77271684577425259</v>
      </c>
      <c r="J32" s="7">
        <v>0.99076191976974193</v>
      </c>
      <c r="K32" s="7">
        <v>0.99805916925534488</v>
      </c>
      <c r="L32" s="7">
        <v>1.2021389974763246</v>
      </c>
      <c r="M32" s="7">
        <v>1.2713726087921666</v>
      </c>
      <c r="N32" s="7">
        <v>1.4555059005059658</v>
      </c>
      <c r="O32" s="7">
        <v>1.6628765783282369</v>
      </c>
    </row>
    <row r="33" spans="1:15" x14ac:dyDescent="0.3">
      <c r="A33" t="s">
        <v>495</v>
      </c>
      <c r="B33">
        <v>1</v>
      </c>
      <c r="C33">
        <v>1</v>
      </c>
      <c r="D33">
        <v>0</v>
      </c>
      <c r="E33">
        <v>2001</v>
      </c>
      <c r="F33" s="7">
        <v>0.10806800248831561</v>
      </c>
      <c r="G33" s="7">
        <v>0.2922987341933872</v>
      </c>
      <c r="H33" s="7">
        <v>0.44163375597807641</v>
      </c>
      <c r="I33" s="7">
        <v>0.70075351570846622</v>
      </c>
      <c r="J33" s="7">
        <v>1.0032447187322113</v>
      </c>
      <c r="K33" s="7">
        <v>1.2079253430598604</v>
      </c>
      <c r="L33" s="7">
        <v>1.2857549579843119</v>
      </c>
      <c r="M33" s="7">
        <v>1.4726275745242441</v>
      </c>
      <c r="N33" s="7">
        <v>1.5402111313892242</v>
      </c>
      <c r="O33" s="7">
        <v>1.7237336373411558</v>
      </c>
    </row>
    <row r="34" spans="1:15" x14ac:dyDescent="0.3">
      <c r="A34" t="s">
        <v>495</v>
      </c>
      <c r="B34">
        <v>1</v>
      </c>
      <c r="C34">
        <v>1</v>
      </c>
      <c r="D34">
        <v>0</v>
      </c>
      <c r="E34">
        <v>2002</v>
      </c>
      <c r="F34" s="7">
        <v>0.14502502999452269</v>
      </c>
      <c r="G34" s="7">
        <v>0.3156796452696522</v>
      </c>
      <c r="H34" s="7">
        <v>0.47967915273318723</v>
      </c>
      <c r="I34" s="7">
        <v>0.61538845344795101</v>
      </c>
      <c r="J34" s="7">
        <v>0.89815777789978357</v>
      </c>
      <c r="K34" s="7">
        <v>1.0503569308379137</v>
      </c>
      <c r="L34" s="7">
        <v>1.1461015352646602</v>
      </c>
      <c r="M34" s="7">
        <v>1.2625206346265905</v>
      </c>
      <c r="N34" s="7">
        <v>1.3628465759914601</v>
      </c>
      <c r="O34" s="7">
        <v>1.5221009055153534</v>
      </c>
    </row>
    <row r="35" spans="1:15" x14ac:dyDescent="0.3">
      <c r="A35" t="s">
        <v>495</v>
      </c>
      <c r="B35">
        <v>1</v>
      </c>
      <c r="C35">
        <v>1</v>
      </c>
      <c r="D35">
        <v>0</v>
      </c>
      <c r="E35">
        <v>2003</v>
      </c>
      <c r="F35" s="7">
        <v>0.13619398542935227</v>
      </c>
      <c r="G35" s="7">
        <v>0.36880853377839784</v>
      </c>
      <c r="H35" s="7">
        <v>0.54555319883757281</v>
      </c>
      <c r="I35" s="7">
        <v>0.50711465236830777</v>
      </c>
      <c r="J35" s="7">
        <v>0.71495449510959175</v>
      </c>
      <c r="K35" s="7">
        <v>1.0491064009532127</v>
      </c>
      <c r="L35" s="7">
        <v>1.2420834294017782</v>
      </c>
      <c r="M35" s="7">
        <v>1.430065399984439</v>
      </c>
      <c r="N35" s="7">
        <v>1.5106362397086377</v>
      </c>
      <c r="O35" s="7">
        <v>1.6996918224345299</v>
      </c>
    </row>
    <row r="36" spans="1:15" x14ac:dyDescent="0.3">
      <c r="A36" t="s">
        <v>495</v>
      </c>
      <c r="B36">
        <v>1</v>
      </c>
      <c r="C36">
        <v>1</v>
      </c>
      <c r="D36">
        <v>0</v>
      </c>
      <c r="E36">
        <v>2004</v>
      </c>
      <c r="F36" s="7">
        <v>0.11201413837349281</v>
      </c>
      <c r="G36" s="7">
        <v>0.2589979159129121</v>
      </c>
      <c r="H36" s="7">
        <v>0.50731180396179409</v>
      </c>
      <c r="I36" s="7">
        <v>0.7202324698422895</v>
      </c>
      <c r="J36" s="7">
        <v>0.67690144280714559</v>
      </c>
      <c r="K36" s="7">
        <v>0.89624801201589954</v>
      </c>
      <c r="L36" s="7">
        <v>1.1230500652121376</v>
      </c>
      <c r="M36" s="7">
        <v>1.2623232725924363</v>
      </c>
      <c r="N36" s="7">
        <v>1.3375040989660045</v>
      </c>
      <c r="O36" s="7">
        <v>1.7469861739531569</v>
      </c>
    </row>
    <row r="37" spans="1:15" x14ac:dyDescent="0.3">
      <c r="A37" t="s">
        <v>495</v>
      </c>
      <c r="B37">
        <v>1</v>
      </c>
      <c r="C37">
        <v>1</v>
      </c>
      <c r="D37">
        <v>0</v>
      </c>
      <c r="E37">
        <v>2005</v>
      </c>
      <c r="F37" s="7">
        <v>0.12673519955540888</v>
      </c>
      <c r="G37" s="7">
        <v>0.27471174810346927</v>
      </c>
      <c r="H37" s="7">
        <v>0.44633367371208915</v>
      </c>
      <c r="I37" s="7">
        <v>0.78996324164391007</v>
      </c>
      <c r="J37" s="7">
        <v>1.0047533699452171</v>
      </c>
      <c r="K37" s="7">
        <v>0.97686158011805668</v>
      </c>
      <c r="L37" s="7">
        <v>0.92077594670498575</v>
      </c>
      <c r="M37" s="7">
        <v>1.3046594847503039</v>
      </c>
      <c r="N37" s="7">
        <v>1.3850550420476946</v>
      </c>
      <c r="O37" s="7">
        <v>1.4847174222093895</v>
      </c>
    </row>
    <row r="38" spans="1:15" x14ac:dyDescent="0.3">
      <c r="A38" t="s">
        <v>495</v>
      </c>
      <c r="B38">
        <v>1</v>
      </c>
      <c r="C38">
        <v>1</v>
      </c>
      <c r="D38">
        <v>0</v>
      </c>
      <c r="E38">
        <v>2006</v>
      </c>
      <c r="F38" s="7">
        <v>0.1292421015105279</v>
      </c>
      <c r="G38" s="7">
        <v>0.26047755747108819</v>
      </c>
      <c r="H38" s="7">
        <v>0.56591361680231778</v>
      </c>
      <c r="I38" s="7">
        <v>0.97390570389584397</v>
      </c>
      <c r="J38" s="7">
        <v>1.2293161969080475</v>
      </c>
      <c r="K38" s="7">
        <v>1.2417681080932679</v>
      </c>
      <c r="L38" s="7">
        <v>1.2433676942408063</v>
      </c>
      <c r="M38" s="7">
        <v>1.3581424673177414</v>
      </c>
      <c r="N38" s="7">
        <v>1.4244845866298035</v>
      </c>
      <c r="O38" s="7">
        <v>1.6525516232426811</v>
      </c>
    </row>
    <row r="39" spans="1:15" x14ac:dyDescent="0.3">
      <c r="A39" t="s">
        <v>495</v>
      </c>
      <c r="B39">
        <v>1</v>
      </c>
      <c r="C39">
        <v>1</v>
      </c>
      <c r="D39">
        <v>0</v>
      </c>
      <c r="E39">
        <v>2007</v>
      </c>
      <c r="F39" s="7">
        <v>0.1268005105142338</v>
      </c>
      <c r="G39" s="7">
        <v>0.34549829695926759</v>
      </c>
      <c r="H39" s="7">
        <v>0.46923113020425711</v>
      </c>
      <c r="I39" s="7">
        <v>0.88484231763107268</v>
      </c>
      <c r="J39" s="7">
        <v>1.1945759952438471</v>
      </c>
      <c r="K39" s="7">
        <v>1.3852868269811602</v>
      </c>
      <c r="L39" s="7">
        <v>1.5467575460603362</v>
      </c>
      <c r="M39" s="7">
        <v>1.6342092256581182</v>
      </c>
      <c r="N39" s="7">
        <v>1.7492100239353177</v>
      </c>
      <c r="O39" s="7">
        <v>1.9403560923461782</v>
      </c>
    </row>
    <row r="40" spans="1:15" x14ac:dyDescent="0.3">
      <c r="A40" t="s">
        <v>495</v>
      </c>
      <c r="B40">
        <v>1</v>
      </c>
      <c r="C40">
        <v>1</v>
      </c>
      <c r="D40">
        <v>0</v>
      </c>
      <c r="E40">
        <v>2008</v>
      </c>
      <c r="F40" s="7">
        <v>0.1427301446590469</v>
      </c>
      <c r="G40" s="7">
        <v>0.30921385000552415</v>
      </c>
      <c r="H40" s="7">
        <v>0.64930409861618266</v>
      </c>
      <c r="I40" s="7">
        <v>0.85563169125156713</v>
      </c>
      <c r="J40" s="7">
        <v>1.4945156807267337</v>
      </c>
      <c r="K40" s="7">
        <v>1.6370610372782395</v>
      </c>
      <c r="L40" s="7">
        <v>1.8937033286588458</v>
      </c>
      <c r="M40" s="7">
        <v>1.8956769955652499</v>
      </c>
      <c r="N40" s="7">
        <v>1.8553839748500811</v>
      </c>
      <c r="O40" s="7">
        <v>2.2040047715090361</v>
      </c>
    </row>
    <row r="41" spans="1:15" x14ac:dyDescent="0.3">
      <c r="A41" t="s">
        <v>495</v>
      </c>
      <c r="B41">
        <v>1</v>
      </c>
      <c r="C41">
        <v>1</v>
      </c>
      <c r="D41">
        <v>0</v>
      </c>
      <c r="E41">
        <v>2009</v>
      </c>
      <c r="F41" s="7">
        <v>0.20545563604497741</v>
      </c>
      <c r="G41" s="7">
        <v>0.23528299796271993</v>
      </c>
      <c r="H41" s="7">
        <v>0.56564265009603309</v>
      </c>
      <c r="I41" s="7">
        <v>0.9599923623201071</v>
      </c>
      <c r="J41" s="7">
        <v>1.2494073642746666</v>
      </c>
      <c r="K41" s="7">
        <v>1.8352294472007471</v>
      </c>
      <c r="L41" s="7">
        <v>2.0023859907678236</v>
      </c>
      <c r="M41" s="7">
        <v>2.1507614882784125</v>
      </c>
      <c r="N41" s="7">
        <v>2.1867393375250805</v>
      </c>
      <c r="O41" s="7">
        <v>2.2084522747077218</v>
      </c>
    </row>
    <row r="42" spans="1:15" x14ac:dyDescent="0.3">
      <c r="A42" t="s">
        <v>495</v>
      </c>
      <c r="B42">
        <v>1</v>
      </c>
      <c r="C42">
        <v>1</v>
      </c>
      <c r="D42">
        <v>0</v>
      </c>
      <c r="E42">
        <v>2010</v>
      </c>
      <c r="F42" s="7">
        <v>0.1331038671012742</v>
      </c>
      <c r="G42" s="7">
        <v>0.32712015973915259</v>
      </c>
      <c r="H42" s="7">
        <v>0.57257987214890638</v>
      </c>
      <c r="I42" s="7">
        <v>0.97217444812909126</v>
      </c>
      <c r="J42" s="7">
        <v>1.2666936305039369</v>
      </c>
      <c r="K42" s="7">
        <v>1.4829139152939892</v>
      </c>
      <c r="L42" s="7">
        <v>1.6744521576468832</v>
      </c>
      <c r="M42" s="7">
        <v>2.0364496113579991</v>
      </c>
      <c r="N42" s="7">
        <v>2.3294194089383691</v>
      </c>
      <c r="O42" s="7">
        <v>2.1907521048446967</v>
      </c>
    </row>
    <row r="43" spans="1:15" x14ac:dyDescent="0.3">
      <c r="A43" t="s">
        <v>495</v>
      </c>
      <c r="B43">
        <v>1</v>
      </c>
      <c r="C43">
        <v>1</v>
      </c>
      <c r="D43">
        <v>0</v>
      </c>
      <c r="E43">
        <v>2011</v>
      </c>
      <c r="F43" s="8">
        <f>AVERAGE(F44:F46,F36:F42)</f>
        <v>0.14142753479647005</v>
      </c>
      <c r="G43" s="7">
        <v>0.47274873959119001</v>
      </c>
      <c r="H43" s="7">
        <v>0.59333633212707915</v>
      </c>
      <c r="I43" s="7">
        <v>0.83281052661065091</v>
      </c>
      <c r="J43" s="7">
        <v>1.1069688438419223</v>
      </c>
      <c r="K43" s="7">
        <v>1.2749235219037338</v>
      </c>
      <c r="L43" s="7">
        <v>1.4088512823062838</v>
      </c>
      <c r="M43" s="7">
        <v>1.6317021291384113</v>
      </c>
      <c r="N43" s="7">
        <v>1.9993576902365826</v>
      </c>
      <c r="O43" s="7">
        <v>1.9130436746408841</v>
      </c>
    </row>
    <row r="44" spans="1:15" x14ac:dyDescent="0.3">
      <c r="A44" t="s">
        <v>495</v>
      </c>
      <c r="B44">
        <v>1</v>
      </c>
      <c r="C44">
        <v>1</v>
      </c>
      <c r="D44">
        <v>0</v>
      </c>
      <c r="E44">
        <v>2012</v>
      </c>
      <c r="F44" s="7">
        <v>0.19429509809468051</v>
      </c>
      <c r="G44" s="7">
        <v>0.29370173802392441</v>
      </c>
      <c r="H44" s="7">
        <v>0.79270767234449968</v>
      </c>
      <c r="I44" s="7">
        <v>0.98156471437621506</v>
      </c>
      <c r="J44" s="7">
        <v>1.1453214500254694</v>
      </c>
      <c r="K44" s="7">
        <v>1.4252561288054955</v>
      </c>
      <c r="L44" s="7">
        <v>1.5997676684503288</v>
      </c>
      <c r="M44" s="7">
        <v>1.8690419453159366</v>
      </c>
      <c r="N44" s="7">
        <v>2.0505067388619986</v>
      </c>
      <c r="O44" s="7">
        <v>2.2367848502574175</v>
      </c>
    </row>
    <row r="45" spans="1:15" x14ac:dyDescent="0.3">
      <c r="A45" t="s">
        <v>495</v>
      </c>
      <c r="B45">
        <v>1</v>
      </c>
      <c r="C45">
        <v>1</v>
      </c>
      <c r="D45">
        <v>0</v>
      </c>
      <c r="E45">
        <v>2013</v>
      </c>
      <c r="F45" s="7">
        <v>0.14037481394446991</v>
      </c>
      <c r="G45" s="7">
        <v>0.56106734234937117</v>
      </c>
      <c r="H45" s="7">
        <v>0.68455064844873159</v>
      </c>
      <c r="I45" s="7">
        <v>1.1411414184175217</v>
      </c>
      <c r="J45" s="7">
        <v>1.3225241331601356</v>
      </c>
      <c r="K45" s="7">
        <v>1.4672894764913418</v>
      </c>
      <c r="L45" s="7">
        <v>1.6410663244525989</v>
      </c>
      <c r="M45" s="7">
        <v>1.8013053967052977</v>
      </c>
      <c r="N45" s="7">
        <v>1.9133723541648977</v>
      </c>
      <c r="O45" s="7">
        <v>2.1667967041041494</v>
      </c>
    </row>
    <row r="46" spans="1:15" x14ac:dyDescent="0.3">
      <c r="A46" t="s">
        <v>495</v>
      </c>
      <c r="B46">
        <v>1</v>
      </c>
      <c r="C46">
        <v>1</v>
      </c>
      <c r="D46">
        <v>0</v>
      </c>
      <c r="E46">
        <v>2014</v>
      </c>
      <c r="F46" s="7">
        <v>0.10352383816658836</v>
      </c>
      <c r="G46" s="7">
        <v>0.24490011264423489</v>
      </c>
      <c r="H46" s="7">
        <v>0.74948739412694176</v>
      </c>
      <c r="I46" s="7">
        <v>0.86518703739332292</v>
      </c>
      <c r="J46" s="7">
        <v>1.0918193948034112</v>
      </c>
      <c r="K46" s="7">
        <v>1.362390895680889</v>
      </c>
      <c r="L46" s="7">
        <v>1.48166635621988</v>
      </c>
      <c r="M46" s="7">
        <v>1.6322235694163545</v>
      </c>
      <c r="N46" s="7">
        <v>1.7202009926299136</v>
      </c>
      <c r="O46" s="7">
        <v>1.8257259532095558</v>
      </c>
    </row>
    <row r="47" spans="1:15" x14ac:dyDescent="0.3">
      <c r="A47" t="s">
        <v>495</v>
      </c>
      <c r="B47">
        <v>1</v>
      </c>
      <c r="C47">
        <v>1</v>
      </c>
      <c r="D47">
        <v>0</v>
      </c>
      <c r="E47">
        <v>2015</v>
      </c>
      <c r="F47" s="7">
        <v>0.14142753479647005</v>
      </c>
      <c r="G47" s="7">
        <v>0.34868165059635875</v>
      </c>
      <c r="H47" s="7">
        <v>0.50177873911588788</v>
      </c>
      <c r="I47" s="7">
        <v>0.85994196523533006</v>
      </c>
      <c r="J47" s="7">
        <v>0.99317076967403739</v>
      </c>
      <c r="K47" s="7">
        <v>1.1413068564010218</v>
      </c>
      <c r="L47" s="7">
        <v>1.3928844493628043</v>
      </c>
      <c r="M47" s="7">
        <v>1.527365529229886</v>
      </c>
      <c r="N47" s="7">
        <v>1.6502867272395505</v>
      </c>
      <c r="O47" s="7">
        <v>1.783245440610048</v>
      </c>
    </row>
    <row r="48" spans="1:15" x14ac:dyDescent="0.3">
      <c r="A48" t="s">
        <v>495</v>
      </c>
      <c r="B48">
        <v>1</v>
      </c>
      <c r="C48">
        <v>1</v>
      </c>
      <c r="D48">
        <v>0</v>
      </c>
      <c r="E48">
        <v>2016</v>
      </c>
      <c r="F48" s="9">
        <v>0.14142753479647005</v>
      </c>
      <c r="G48" s="9">
        <v>0.40183926298114891</v>
      </c>
      <c r="H48" s="9">
        <v>0.47321115711830175</v>
      </c>
      <c r="I48" s="9">
        <v>0.53352260807163099</v>
      </c>
      <c r="J48" s="9">
        <v>0.70537623599227894</v>
      </c>
      <c r="K48" s="9">
        <v>0.82503347284322015</v>
      </c>
      <c r="L48" s="9">
        <v>1.0352118851014758</v>
      </c>
      <c r="M48" s="9">
        <v>1.17147727966465</v>
      </c>
      <c r="N48" s="9">
        <v>1.1692127190057684</v>
      </c>
      <c r="O48" s="9">
        <v>1.178973029076573</v>
      </c>
    </row>
    <row r="49" spans="1:15" x14ac:dyDescent="0.3">
      <c r="A49" t="s">
        <v>495</v>
      </c>
      <c r="B49">
        <v>1</v>
      </c>
      <c r="C49">
        <v>1</v>
      </c>
      <c r="D49">
        <v>0</v>
      </c>
      <c r="E49">
        <v>2017</v>
      </c>
      <c r="F49" s="9">
        <v>0.14142753479647005</v>
      </c>
      <c r="G49" s="9">
        <v>0.40183926298114891</v>
      </c>
      <c r="H49" s="9">
        <v>0.61481430495885492</v>
      </c>
      <c r="I49" s="9">
        <v>0.60584060653423799</v>
      </c>
      <c r="J49" s="9">
        <v>0.64441489127289564</v>
      </c>
      <c r="K49" s="9">
        <v>0.80492700645446913</v>
      </c>
      <c r="L49" s="9">
        <v>0.89023698747454627</v>
      </c>
      <c r="M49" s="9">
        <v>0.96707859801988116</v>
      </c>
      <c r="N49" s="9">
        <v>1.024895453340906</v>
      </c>
      <c r="O49" s="9">
        <v>1.4031207768560119</v>
      </c>
    </row>
    <row r="50" spans="1:15" x14ac:dyDescent="0.3">
      <c r="A50" t="s">
        <v>495</v>
      </c>
      <c r="B50">
        <v>1</v>
      </c>
      <c r="C50">
        <v>1</v>
      </c>
      <c r="D50">
        <v>0</v>
      </c>
      <c r="E50">
        <v>2018</v>
      </c>
      <c r="F50" s="9">
        <v>9.8185977446893016E-2</v>
      </c>
      <c r="G50" s="9">
        <v>0.37247109585458998</v>
      </c>
      <c r="H50" s="9">
        <v>0.47884871266581286</v>
      </c>
      <c r="I50" s="9">
        <v>0.59268023550097348</v>
      </c>
      <c r="J50" s="9">
        <v>0.72570482790620383</v>
      </c>
      <c r="K50" s="9">
        <v>0.76903110645681305</v>
      </c>
      <c r="L50" s="9">
        <v>0.82535554818679091</v>
      </c>
      <c r="M50" s="9">
        <v>1.0029791767099954</v>
      </c>
      <c r="N50" s="9">
        <v>1.0037396114537798</v>
      </c>
      <c r="O50" s="9">
        <v>1.1353227059568398</v>
      </c>
    </row>
    <row r="51" spans="1:15" x14ac:dyDescent="0.3">
      <c r="A51" t="s">
        <v>495</v>
      </c>
      <c r="B51">
        <v>1</v>
      </c>
      <c r="C51">
        <v>1</v>
      </c>
      <c r="D51">
        <v>0</v>
      </c>
      <c r="E51">
        <v>2019</v>
      </c>
      <c r="F51" s="9">
        <v>0.11140386328030624</v>
      </c>
      <c r="G51" s="9">
        <v>0.29977599922798609</v>
      </c>
      <c r="H51" s="9">
        <v>0.5217693165556011</v>
      </c>
      <c r="I51" s="9">
        <v>0.62426476349042903</v>
      </c>
      <c r="J51" s="9">
        <v>0.81462636339353389</v>
      </c>
      <c r="K51" s="9">
        <v>0.81631059344447154</v>
      </c>
      <c r="L51" s="9">
        <v>0.83782708875302159</v>
      </c>
      <c r="M51" s="9">
        <v>0.86927234878068282</v>
      </c>
      <c r="N51" s="9">
        <v>1.0710606746692568</v>
      </c>
      <c r="O51" s="9">
        <v>1.0222762205656042</v>
      </c>
    </row>
    <row r="52" spans="1:15" x14ac:dyDescent="0.3">
      <c r="A52" t="s">
        <v>495</v>
      </c>
      <c r="B52">
        <v>1</v>
      </c>
      <c r="C52">
        <v>1</v>
      </c>
      <c r="D52">
        <v>0</v>
      </c>
      <c r="E52">
        <v>2020</v>
      </c>
      <c r="F52" s="9">
        <v>0.20180660262586805</v>
      </c>
      <c r="G52" s="9">
        <v>0.31037482106084363</v>
      </c>
      <c r="H52" s="9">
        <v>0.42282037087619306</v>
      </c>
      <c r="I52" s="9">
        <v>0.6159659010849613</v>
      </c>
      <c r="J52" s="9">
        <v>0.7963600284862159</v>
      </c>
      <c r="K52" s="9">
        <v>0.94358802047580981</v>
      </c>
      <c r="L52" s="9">
        <v>0.94200998315293283</v>
      </c>
      <c r="M52" s="9">
        <v>0.95404404438917534</v>
      </c>
      <c r="N52" s="9">
        <v>0.9431240596233933</v>
      </c>
      <c r="O52" s="9">
        <v>0.94804789884056517</v>
      </c>
    </row>
    <row r="53" spans="1:15" x14ac:dyDescent="0.3">
      <c r="A53" t="s">
        <v>495</v>
      </c>
      <c r="B53">
        <v>1</v>
      </c>
      <c r="C53">
        <v>1</v>
      </c>
      <c r="D53">
        <v>0</v>
      </c>
      <c r="E53">
        <v>2021</v>
      </c>
      <c r="F53" s="10">
        <v>0.10706237092108006</v>
      </c>
      <c r="G53" s="10">
        <v>0.36751121484019972</v>
      </c>
      <c r="H53" s="10">
        <v>0.53037853126130508</v>
      </c>
      <c r="I53" s="10">
        <v>0.6115319569914025</v>
      </c>
      <c r="J53" s="10">
        <v>0.73377024559623016</v>
      </c>
      <c r="K53" s="10">
        <v>1.0536420066965231</v>
      </c>
      <c r="L53" s="10">
        <v>0.9649156562324599</v>
      </c>
      <c r="M53" s="10">
        <v>1.008082953129021</v>
      </c>
      <c r="N53" s="10">
        <v>1.0151175541218405</v>
      </c>
      <c r="O53" s="10">
        <v>1.0437346531104366</v>
      </c>
    </row>
    <row r="54" spans="1:15" x14ac:dyDescent="0.3">
      <c r="A54" t="s">
        <v>495</v>
      </c>
      <c r="B54">
        <v>1</v>
      </c>
      <c r="C54">
        <v>1</v>
      </c>
      <c r="D54">
        <v>0</v>
      </c>
      <c r="E54">
        <v>2022</v>
      </c>
      <c r="F54" s="10">
        <v>0.11448</v>
      </c>
      <c r="G54" s="10">
        <v>0.32140000000000002</v>
      </c>
      <c r="H54" s="10">
        <v>0.60873999999999995</v>
      </c>
      <c r="I54" s="10">
        <v>0.69889999999999997</v>
      </c>
      <c r="J54" s="10">
        <v>0.77871000000000001</v>
      </c>
      <c r="K54" s="10">
        <v>0.97263999999999995</v>
      </c>
      <c r="L54" s="10">
        <v>0.91942999999999997</v>
      </c>
      <c r="M54" s="10">
        <v>1.14289</v>
      </c>
      <c r="N54" s="10">
        <v>1.07745</v>
      </c>
      <c r="O54" s="10">
        <v>1.0939399999999999</v>
      </c>
    </row>
    <row r="55" spans="1:15" x14ac:dyDescent="0.3">
      <c r="A55" t="s">
        <v>495</v>
      </c>
      <c r="B55">
        <v>1</v>
      </c>
      <c r="C55">
        <v>1</v>
      </c>
      <c r="D55">
        <v>0</v>
      </c>
      <c r="E55">
        <v>2023</v>
      </c>
      <c r="F55">
        <v>0.16724</v>
      </c>
      <c r="G55">
        <v>0.38952999999999999</v>
      </c>
      <c r="H55">
        <v>0.63166</v>
      </c>
      <c r="I55">
        <v>0.95164000000000004</v>
      </c>
      <c r="J55">
        <v>1.0133300000000001</v>
      </c>
      <c r="K55">
        <v>1.0684800000000001</v>
      </c>
      <c r="L55">
        <v>1.19373</v>
      </c>
      <c r="M55">
        <v>1.2901499999999999</v>
      </c>
      <c r="N55">
        <v>1.3394200000000001</v>
      </c>
      <c r="O55">
        <v>1.2909999999999999</v>
      </c>
    </row>
    <row r="56" spans="1:15" x14ac:dyDescent="0.3">
      <c r="A56" t="s">
        <v>168</v>
      </c>
      <c r="B56">
        <v>2</v>
      </c>
      <c r="C56">
        <v>1</v>
      </c>
      <c r="D56">
        <v>0</v>
      </c>
      <c r="E56">
        <v>1970</v>
      </c>
      <c r="F56" s="7">
        <v>1.2284714449209738E-2</v>
      </c>
      <c r="G56" s="7">
        <v>8.890846328195004E-2</v>
      </c>
      <c r="H56" s="7">
        <v>0.26765066257789766</v>
      </c>
      <c r="I56" s="7">
        <v>0.43534069144670318</v>
      </c>
      <c r="J56" s="7">
        <v>0.57495200354402232</v>
      </c>
      <c r="K56" s="7">
        <v>0.67579578627442649</v>
      </c>
      <c r="L56" s="7">
        <v>0.7219955493177892</v>
      </c>
      <c r="M56" s="7">
        <v>0.78491463623813873</v>
      </c>
      <c r="N56" s="7">
        <v>0.85662837484253296</v>
      </c>
      <c r="O56" s="7">
        <v>1.0099735032957513</v>
      </c>
    </row>
    <row r="57" spans="1:15" x14ac:dyDescent="0.3">
      <c r="A57" t="s">
        <v>168</v>
      </c>
      <c r="B57">
        <v>2</v>
      </c>
      <c r="C57">
        <v>1</v>
      </c>
      <c r="D57">
        <v>0</v>
      </c>
      <c r="E57">
        <v>1971</v>
      </c>
      <c r="F57" s="7">
        <v>1.2284714449209738E-2</v>
      </c>
      <c r="G57" s="7">
        <v>8.890846328195004E-2</v>
      </c>
      <c r="H57" s="7">
        <v>0.26765066257789766</v>
      </c>
      <c r="I57" s="7">
        <v>0.43534069144670318</v>
      </c>
      <c r="J57" s="7">
        <v>0.57495200354402232</v>
      </c>
      <c r="K57" s="7">
        <v>0.67579578627442649</v>
      </c>
      <c r="L57" s="7">
        <v>0.7219955493177892</v>
      </c>
      <c r="M57" s="7">
        <v>0.78491463623813873</v>
      </c>
      <c r="N57" s="7">
        <v>0.85662837484253296</v>
      </c>
      <c r="O57" s="7">
        <v>1.0099735032957513</v>
      </c>
    </row>
    <row r="58" spans="1:15" x14ac:dyDescent="0.3">
      <c r="A58" t="s">
        <v>168</v>
      </c>
      <c r="B58">
        <v>2</v>
      </c>
      <c r="C58">
        <v>1</v>
      </c>
      <c r="D58">
        <v>0</v>
      </c>
      <c r="E58">
        <v>1972</v>
      </c>
      <c r="F58" s="7">
        <v>1.2284714449209738E-2</v>
      </c>
      <c r="G58" s="7">
        <v>8.890846328195004E-2</v>
      </c>
      <c r="H58" s="7">
        <v>0.26765066257789766</v>
      </c>
      <c r="I58" s="7">
        <v>0.43534069144670318</v>
      </c>
      <c r="J58" s="7">
        <v>0.57495200354402232</v>
      </c>
      <c r="K58" s="7">
        <v>0.67579578627442649</v>
      </c>
      <c r="L58" s="7">
        <v>0.7219955493177892</v>
      </c>
      <c r="M58" s="7">
        <v>0.78491463623813873</v>
      </c>
      <c r="N58" s="7">
        <v>0.85662837484253296</v>
      </c>
      <c r="O58" s="7">
        <v>1.0099735032957513</v>
      </c>
    </row>
    <row r="59" spans="1:15" x14ac:dyDescent="0.3">
      <c r="A59" t="s">
        <v>168</v>
      </c>
      <c r="B59">
        <v>2</v>
      </c>
      <c r="C59">
        <v>1</v>
      </c>
      <c r="D59">
        <v>0</v>
      </c>
      <c r="E59">
        <v>1973</v>
      </c>
      <c r="F59" s="7">
        <v>1.2284714449209738E-2</v>
      </c>
      <c r="G59" s="7">
        <v>8.890846328195004E-2</v>
      </c>
      <c r="H59" s="7">
        <v>0.26765066257789766</v>
      </c>
      <c r="I59" s="7">
        <v>0.43534069144670318</v>
      </c>
      <c r="J59" s="7">
        <v>0.57495200354402232</v>
      </c>
      <c r="K59" s="7">
        <v>0.67579578627442649</v>
      </c>
      <c r="L59" s="7">
        <v>0.7219955493177892</v>
      </c>
      <c r="M59" s="7">
        <v>0.78491463623813873</v>
      </c>
      <c r="N59" s="7">
        <v>0.85662837484253296</v>
      </c>
      <c r="O59" s="7">
        <v>1.0099735032957513</v>
      </c>
    </row>
    <row r="60" spans="1:15" x14ac:dyDescent="0.3">
      <c r="A60" t="s">
        <v>168</v>
      </c>
      <c r="B60">
        <v>2</v>
      </c>
      <c r="C60">
        <v>1</v>
      </c>
      <c r="D60">
        <v>0</v>
      </c>
      <c r="E60">
        <v>1974</v>
      </c>
      <c r="F60" s="7">
        <v>1.2284714449209738E-2</v>
      </c>
      <c r="G60" s="7">
        <v>8.890846328195004E-2</v>
      </c>
      <c r="H60" s="7">
        <v>0.26765066257789766</v>
      </c>
      <c r="I60" s="7">
        <v>0.43534069144670318</v>
      </c>
      <c r="J60" s="7">
        <v>0.57495200354402232</v>
      </c>
      <c r="K60" s="7">
        <v>0.67579578627442649</v>
      </c>
      <c r="L60" s="7">
        <v>0.7219955493177892</v>
      </c>
      <c r="M60" s="7">
        <v>0.78491463623813873</v>
      </c>
      <c r="N60" s="7">
        <v>0.85662837484253296</v>
      </c>
      <c r="O60" s="7">
        <v>1.0099735032957513</v>
      </c>
    </row>
    <row r="61" spans="1:15" x14ac:dyDescent="0.3">
      <c r="A61" t="s">
        <v>168</v>
      </c>
      <c r="B61">
        <v>2</v>
      </c>
      <c r="C61">
        <v>1</v>
      </c>
      <c r="D61">
        <v>0</v>
      </c>
      <c r="E61">
        <v>1975</v>
      </c>
      <c r="F61" s="7">
        <v>1.2284714449209738E-2</v>
      </c>
      <c r="G61" s="7">
        <v>8.890846328195004E-2</v>
      </c>
      <c r="H61" s="7">
        <v>0.26765066257789766</v>
      </c>
      <c r="I61" s="7">
        <v>0.43534069144670318</v>
      </c>
      <c r="J61" s="7">
        <v>0.57495200354402232</v>
      </c>
      <c r="K61" s="7">
        <v>0.67579578627442649</v>
      </c>
      <c r="L61" s="7">
        <v>0.7219955493177892</v>
      </c>
      <c r="M61" s="7">
        <v>0.78491463623813873</v>
      </c>
      <c r="N61" s="7">
        <v>0.85662837484253296</v>
      </c>
      <c r="O61" s="7">
        <v>1.0099735032957513</v>
      </c>
    </row>
    <row r="62" spans="1:15" x14ac:dyDescent="0.3">
      <c r="A62" t="s">
        <v>168</v>
      </c>
      <c r="B62">
        <v>2</v>
      </c>
      <c r="C62">
        <v>1</v>
      </c>
      <c r="D62">
        <v>0</v>
      </c>
      <c r="E62">
        <v>1976</v>
      </c>
      <c r="F62" s="7">
        <v>1.2284714449209738E-2</v>
      </c>
      <c r="G62" s="7">
        <v>8.890846328195004E-2</v>
      </c>
      <c r="H62" s="7">
        <v>0.26765066257789766</v>
      </c>
      <c r="I62" s="7">
        <v>0.43534069144670318</v>
      </c>
      <c r="J62" s="7">
        <v>0.57495200354402232</v>
      </c>
      <c r="K62" s="7">
        <v>0.67579578627442649</v>
      </c>
      <c r="L62" s="7">
        <v>0.7219955493177892</v>
      </c>
      <c r="M62" s="7">
        <v>0.78491463623813873</v>
      </c>
      <c r="N62" s="7">
        <v>0.85662837484253296</v>
      </c>
      <c r="O62" s="7">
        <v>1.0099735032957513</v>
      </c>
    </row>
    <row r="63" spans="1:15" x14ac:dyDescent="0.3">
      <c r="A63" t="s">
        <v>168</v>
      </c>
      <c r="B63">
        <v>2</v>
      </c>
      <c r="C63">
        <v>1</v>
      </c>
      <c r="D63">
        <v>0</v>
      </c>
      <c r="E63">
        <v>1977</v>
      </c>
      <c r="F63" s="7">
        <v>1.2284714449209738E-2</v>
      </c>
      <c r="G63" s="7">
        <v>8.890846328195004E-2</v>
      </c>
      <c r="H63" s="7">
        <v>0.26765066257789766</v>
      </c>
      <c r="I63" s="7">
        <v>0.43534069144670318</v>
      </c>
      <c r="J63" s="7">
        <v>0.57495200354402232</v>
      </c>
      <c r="K63" s="7">
        <v>0.67579578627442649</v>
      </c>
      <c r="L63" s="7">
        <v>0.7219955493177892</v>
      </c>
      <c r="M63" s="7">
        <v>0.78491463623813873</v>
      </c>
      <c r="N63" s="7">
        <v>0.85662837484253296</v>
      </c>
      <c r="O63" s="7">
        <v>1.0099735032957513</v>
      </c>
    </row>
    <row r="64" spans="1:15" x14ac:dyDescent="0.3">
      <c r="A64" t="s">
        <v>168</v>
      </c>
      <c r="B64">
        <v>2</v>
      </c>
      <c r="C64">
        <v>1</v>
      </c>
      <c r="D64">
        <v>0</v>
      </c>
      <c r="E64">
        <v>1978</v>
      </c>
      <c r="F64" s="7">
        <v>1.2284714449209738E-2</v>
      </c>
      <c r="G64" s="7">
        <v>8.890846328195004E-2</v>
      </c>
      <c r="H64" s="7">
        <v>0.26765066257789766</v>
      </c>
      <c r="I64" s="7">
        <v>0.43534069144670318</v>
      </c>
      <c r="J64" s="7">
        <v>0.57495200354402232</v>
      </c>
      <c r="K64" s="7">
        <v>0.67579578627442649</v>
      </c>
      <c r="L64" s="7">
        <v>0.7219955493177892</v>
      </c>
      <c r="M64" s="7">
        <v>0.78491463623813873</v>
      </c>
      <c r="N64" s="7">
        <v>0.85662837484253296</v>
      </c>
      <c r="O64" s="7">
        <v>1.0099735032957513</v>
      </c>
    </row>
    <row r="65" spans="1:15" x14ac:dyDescent="0.3">
      <c r="A65" t="s">
        <v>168</v>
      </c>
      <c r="B65">
        <v>2</v>
      </c>
      <c r="C65">
        <v>1</v>
      </c>
      <c r="D65">
        <v>0</v>
      </c>
      <c r="E65">
        <v>1979</v>
      </c>
      <c r="F65" s="7">
        <v>1.2284714449209738E-2</v>
      </c>
      <c r="G65" s="7">
        <v>8.890846328195004E-2</v>
      </c>
      <c r="H65" s="7">
        <v>0.26765066257789766</v>
      </c>
      <c r="I65" s="7">
        <v>0.43534069144670318</v>
      </c>
      <c r="J65" s="7">
        <v>0.57495200354402232</v>
      </c>
      <c r="K65" s="7">
        <v>0.67579578627442649</v>
      </c>
      <c r="L65" s="7">
        <v>0.7219955493177892</v>
      </c>
      <c r="M65" s="7">
        <v>0.78491463623813873</v>
      </c>
      <c r="N65" s="7">
        <v>0.85662837484253296</v>
      </c>
      <c r="O65" s="7">
        <v>1.0099735032957513</v>
      </c>
    </row>
    <row r="66" spans="1:15" x14ac:dyDescent="0.3">
      <c r="A66" t="s">
        <v>168</v>
      </c>
      <c r="B66">
        <v>2</v>
      </c>
      <c r="C66">
        <v>1</v>
      </c>
      <c r="D66">
        <v>0</v>
      </c>
      <c r="E66">
        <v>1980</v>
      </c>
      <c r="F66" s="7">
        <v>1.2284714449209738E-2</v>
      </c>
      <c r="G66" s="7">
        <v>8.890846328195004E-2</v>
      </c>
      <c r="H66" s="7">
        <v>0.26765066257789766</v>
      </c>
      <c r="I66" s="7">
        <v>0.43534069144670318</v>
      </c>
      <c r="J66" s="7">
        <v>0.57495200354402232</v>
      </c>
      <c r="K66" s="7">
        <v>0.67579578627442649</v>
      </c>
      <c r="L66" s="7">
        <v>0.7219955493177892</v>
      </c>
      <c r="M66" s="7">
        <v>0.78491463623813873</v>
      </c>
      <c r="N66" s="7">
        <v>0.85662837484253296</v>
      </c>
      <c r="O66" s="7">
        <v>1.0099735032957513</v>
      </c>
    </row>
    <row r="67" spans="1:15" x14ac:dyDescent="0.3">
      <c r="A67" t="s">
        <v>168</v>
      </c>
      <c r="B67">
        <v>2</v>
      </c>
      <c r="C67">
        <v>1</v>
      </c>
      <c r="D67">
        <v>0</v>
      </c>
      <c r="E67">
        <v>1981</v>
      </c>
      <c r="F67" s="7">
        <v>1.6612968572642071E-2</v>
      </c>
      <c r="G67" s="7">
        <v>8.8707066604197374E-2</v>
      </c>
      <c r="H67" s="7">
        <v>0.22621224848040763</v>
      </c>
      <c r="I67" s="7">
        <v>0.3318223806053735</v>
      </c>
      <c r="J67" s="7">
        <v>0.38337703546962298</v>
      </c>
      <c r="K67" s="7">
        <v>0.47182429792464614</v>
      </c>
      <c r="L67" s="7">
        <v>0.63477160274172939</v>
      </c>
      <c r="M67" s="7">
        <v>0.71940330095455662</v>
      </c>
      <c r="N67" s="7">
        <v>0.85659456697757186</v>
      </c>
      <c r="O67" s="7">
        <v>0.76384218302016826</v>
      </c>
    </row>
    <row r="68" spans="1:15" x14ac:dyDescent="0.3">
      <c r="A68" t="s">
        <v>168</v>
      </c>
      <c r="B68">
        <v>2</v>
      </c>
      <c r="C68">
        <v>1</v>
      </c>
      <c r="D68">
        <v>0</v>
      </c>
      <c r="E68">
        <v>1982</v>
      </c>
      <c r="F68" s="8">
        <f>AVERAGE(F67,F69)</f>
        <v>1.490915457125102E-2</v>
      </c>
      <c r="G68" s="8">
        <f t="shared" ref="G68:O68" si="2">AVERAGE(G67,G69)</f>
        <v>8.3979506520425559E-2</v>
      </c>
      <c r="H68" s="8">
        <f t="shared" si="2"/>
        <v>0.26707737711803287</v>
      </c>
      <c r="I68" s="8">
        <f t="shared" si="2"/>
        <v>0.36986750542756264</v>
      </c>
      <c r="J68" s="8">
        <f t="shared" si="2"/>
        <v>0.46917252877675858</v>
      </c>
      <c r="K68" s="8">
        <f t="shared" si="2"/>
        <v>0.56168114481868936</v>
      </c>
      <c r="L68" s="8">
        <f t="shared" si="2"/>
        <v>0.59494194785043419</v>
      </c>
      <c r="M68" s="8">
        <f t="shared" si="2"/>
        <v>0.71825843717350857</v>
      </c>
      <c r="N68" s="8">
        <f t="shared" si="2"/>
        <v>0.81053701908442966</v>
      </c>
      <c r="O68" s="8">
        <f t="shared" si="2"/>
        <v>0.9107124545361569</v>
      </c>
    </row>
    <row r="69" spans="1:15" x14ac:dyDescent="0.3">
      <c r="A69" t="s">
        <v>168</v>
      </c>
      <c r="B69">
        <v>2</v>
      </c>
      <c r="C69">
        <v>1</v>
      </c>
      <c r="D69">
        <v>0</v>
      </c>
      <c r="E69">
        <v>1983</v>
      </c>
      <c r="F69" s="7">
        <v>1.3205340569859966E-2</v>
      </c>
      <c r="G69" s="7">
        <v>7.9251946436653745E-2</v>
      </c>
      <c r="H69" s="7">
        <v>0.30794250575565812</v>
      </c>
      <c r="I69" s="7">
        <v>0.40791263024975177</v>
      </c>
      <c r="J69" s="7">
        <v>0.55496802208389417</v>
      </c>
      <c r="K69" s="7">
        <v>0.65153799171273252</v>
      </c>
      <c r="L69" s="7">
        <v>0.555112292959139</v>
      </c>
      <c r="M69" s="7">
        <v>0.71711357339246051</v>
      </c>
      <c r="N69" s="7">
        <v>0.76447947119128734</v>
      </c>
      <c r="O69" s="7">
        <v>1.0575827260521455</v>
      </c>
    </row>
    <row r="70" spans="1:15" x14ac:dyDescent="0.3">
      <c r="A70" t="s">
        <v>168</v>
      </c>
      <c r="B70">
        <v>2</v>
      </c>
      <c r="C70">
        <v>1</v>
      </c>
      <c r="D70">
        <v>0</v>
      </c>
      <c r="E70">
        <v>1984</v>
      </c>
      <c r="F70" s="7">
        <v>1.2278227555943384E-2</v>
      </c>
      <c r="G70" s="7">
        <v>0.11156766857202637</v>
      </c>
      <c r="H70" s="7">
        <v>0.25648793232722394</v>
      </c>
      <c r="I70" s="7">
        <v>0.55111855621070782</v>
      </c>
      <c r="J70" s="7">
        <v>0.58732213026193358</v>
      </c>
      <c r="K70" s="7">
        <v>0.69171292388167571</v>
      </c>
      <c r="L70" s="7">
        <v>0.73572459357809517</v>
      </c>
      <c r="M70" s="7">
        <v>0.71973764751282077</v>
      </c>
      <c r="N70" s="7">
        <v>0.87804610552419371</v>
      </c>
      <c r="O70" s="7">
        <v>1.005671466852389</v>
      </c>
    </row>
    <row r="71" spans="1:15" x14ac:dyDescent="0.3">
      <c r="A71" t="s">
        <v>168</v>
      </c>
      <c r="B71">
        <v>2</v>
      </c>
      <c r="C71">
        <v>1</v>
      </c>
      <c r="D71">
        <v>0</v>
      </c>
      <c r="E71">
        <v>1985</v>
      </c>
      <c r="F71" s="7">
        <v>1.1655357799197515E-2</v>
      </c>
      <c r="G71" s="7">
        <v>9.9075188038976192E-2</v>
      </c>
      <c r="H71" s="7">
        <v>0.33143372083602513</v>
      </c>
      <c r="I71" s="7">
        <v>0.50504113486244562</v>
      </c>
      <c r="J71" s="7">
        <v>0.6012195175046503</v>
      </c>
      <c r="K71" s="7">
        <v>0.72890008337100931</v>
      </c>
      <c r="L71" s="7">
        <v>0.80314229016988048</v>
      </c>
      <c r="M71" s="7">
        <v>0.82796033361926147</v>
      </c>
      <c r="N71" s="7">
        <v>0.81771867677978105</v>
      </c>
      <c r="O71" s="7">
        <v>1.1565480030081621</v>
      </c>
    </row>
    <row r="72" spans="1:15" x14ac:dyDescent="0.3">
      <c r="A72" t="s">
        <v>168</v>
      </c>
      <c r="B72">
        <v>2</v>
      </c>
      <c r="C72">
        <v>1</v>
      </c>
      <c r="D72">
        <v>0</v>
      </c>
      <c r="E72">
        <v>1986</v>
      </c>
      <c r="F72" s="7">
        <v>7.6716777484057532E-3</v>
      </c>
      <c r="G72" s="7">
        <v>6.5940446757896481E-2</v>
      </c>
      <c r="H72" s="7">
        <v>0.21617690549017343</v>
      </c>
      <c r="I72" s="7">
        <v>0.38080875530523728</v>
      </c>
      <c r="J72" s="7">
        <v>0.74787331240001098</v>
      </c>
      <c r="K72" s="7">
        <v>0.83500363448206882</v>
      </c>
      <c r="L72" s="7">
        <v>0.88122696714010185</v>
      </c>
      <c r="M72" s="7">
        <v>0.9403583257115945</v>
      </c>
      <c r="N72" s="7">
        <v>0.96630305373983039</v>
      </c>
      <c r="O72" s="7">
        <v>1.0662231375458915</v>
      </c>
    </row>
    <row r="73" spans="1:15" x14ac:dyDescent="0.3">
      <c r="A73" t="s">
        <v>168</v>
      </c>
      <c r="B73">
        <v>2</v>
      </c>
      <c r="C73">
        <v>1</v>
      </c>
      <c r="D73">
        <v>0</v>
      </c>
      <c r="E73">
        <v>1987</v>
      </c>
      <c r="F73" s="8">
        <f>AVERAGE(F72,F74)</f>
        <v>8.6822334032944926E-3</v>
      </c>
      <c r="G73" s="8">
        <f t="shared" ref="G73:O73" si="3">AVERAGE(G72,G74)</f>
        <v>6.7307115182942773E-2</v>
      </c>
      <c r="H73" s="8">
        <f t="shared" si="3"/>
        <v>0.20136564506047883</v>
      </c>
      <c r="I73" s="8">
        <f t="shared" si="3"/>
        <v>0.33210314227831356</v>
      </c>
      <c r="J73" s="8">
        <f t="shared" si="3"/>
        <v>0.57520957560098496</v>
      </c>
      <c r="K73" s="8">
        <f t="shared" si="3"/>
        <v>0.6865640607382163</v>
      </c>
      <c r="L73" s="8">
        <f t="shared" si="3"/>
        <v>0.93888554942165903</v>
      </c>
      <c r="M73" s="8">
        <f t="shared" si="3"/>
        <v>1.0292921784713374</v>
      </c>
      <c r="N73" s="8">
        <f t="shared" si="3"/>
        <v>1.0487993488304723</v>
      </c>
      <c r="O73" s="8">
        <f t="shared" si="3"/>
        <v>1.1738008393716481</v>
      </c>
    </row>
    <row r="74" spans="1:15" x14ac:dyDescent="0.3">
      <c r="A74" t="s">
        <v>168</v>
      </c>
      <c r="B74">
        <v>2</v>
      </c>
      <c r="C74">
        <v>1</v>
      </c>
      <c r="D74">
        <v>0</v>
      </c>
      <c r="E74">
        <v>1988</v>
      </c>
      <c r="F74" s="7">
        <v>9.6927890581832311E-3</v>
      </c>
      <c r="G74" s="7">
        <v>6.867378360798905E-2</v>
      </c>
      <c r="H74" s="7">
        <v>0.18655438463078422</v>
      </c>
      <c r="I74" s="7">
        <v>0.28339752925138983</v>
      </c>
      <c r="J74" s="7">
        <v>0.40254583880195882</v>
      </c>
      <c r="K74" s="7">
        <v>0.53812448699436377</v>
      </c>
      <c r="L74" s="7">
        <v>0.99654413170321632</v>
      </c>
      <c r="M74" s="7">
        <v>1.1182260312310803</v>
      </c>
      <c r="N74" s="7">
        <v>1.1312956439211144</v>
      </c>
      <c r="O74" s="7">
        <v>1.2813785411974048</v>
      </c>
    </row>
    <row r="75" spans="1:15" x14ac:dyDescent="0.3">
      <c r="A75" t="s">
        <v>168</v>
      </c>
      <c r="B75">
        <v>2</v>
      </c>
      <c r="C75">
        <v>1</v>
      </c>
      <c r="D75">
        <v>0</v>
      </c>
      <c r="E75">
        <v>1989</v>
      </c>
      <c r="F75" s="7">
        <v>1.0716550979024771E-2</v>
      </c>
      <c r="G75" s="7">
        <v>9.1647335156002666E-2</v>
      </c>
      <c r="H75" s="7">
        <v>0.23035733807824652</v>
      </c>
      <c r="I75" s="7">
        <v>0.39687093419941522</v>
      </c>
      <c r="J75" s="7">
        <v>0.44677863369063459</v>
      </c>
      <c r="K75" s="7">
        <v>0.62327341863533481</v>
      </c>
      <c r="L75" s="7">
        <v>0.88496567684705496</v>
      </c>
      <c r="M75" s="7">
        <v>1.0333209499820686</v>
      </c>
      <c r="N75" s="7">
        <v>1.1306637152473256</v>
      </c>
      <c r="O75" s="7">
        <v>1.2209272531133084</v>
      </c>
    </row>
    <row r="76" spans="1:15" x14ac:dyDescent="0.3">
      <c r="A76" t="s">
        <v>168</v>
      </c>
      <c r="B76">
        <v>2</v>
      </c>
      <c r="C76">
        <v>1</v>
      </c>
      <c r="D76">
        <v>0</v>
      </c>
      <c r="E76">
        <v>1990</v>
      </c>
      <c r="F76" s="7">
        <v>8.4859678111978386E-3</v>
      </c>
      <c r="G76" s="7">
        <v>5.4964946689257166E-2</v>
      </c>
      <c r="H76" s="7">
        <v>0.20389461875821008</v>
      </c>
      <c r="I76" s="7">
        <v>0.35610813821338239</v>
      </c>
      <c r="J76" s="7">
        <v>0.53011881188340881</v>
      </c>
      <c r="K76" s="7">
        <v>0.66500182855092438</v>
      </c>
      <c r="L76" s="7">
        <v>0.77662877962451426</v>
      </c>
      <c r="M76" s="7">
        <v>1.0874823598224634</v>
      </c>
      <c r="N76" s="7">
        <v>1.0873490301329756</v>
      </c>
      <c r="O76" s="7">
        <v>1.3636399050302852</v>
      </c>
    </row>
    <row r="77" spans="1:15" x14ac:dyDescent="0.3">
      <c r="A77" t="s">
        <v>168</v>
      </c>
      <c r="B77">
        <v>2</v>
      </c>
      <c r="C77">
        <v>1</v>
      </c>
      <c r="D77">
        <v>0</v>
      </c>
      <c r="E77">
        <v>1991</v>
      </c>
      <c r="F77" s="7">
        <v>1.0874065581080035E-2</v>
      </c>
      <c r="G77" s="7">
        <v>7.1626093135803953E-2</v>
      </c>
      <c r="H77" s="7">
        <v>0.15458741289261971</v>
      </c>
      <c r="I77" s="7">
        <v>0.26829545090804335</v>
      </c>
      <c r="J77" s="7">
        <v>0.5096816701748198</v>
      </c>
      <c r="K77" s="7">
        <v>0.77898405478622235</v>
      </c>
      <c r="L77" s="7">
        <v>0.91064701219606559</v>
      </c>
      <c r="M77" s="7">
        <v>0.96917286874154263</v>
      </c>
      <c r="N77" s="7">
        <v>1.2108702779745555</v>
      </c>
      <c r="O77" s="7">
        <v>1.5214632853588541</v>
      </c>
    </row>
    <row r="78" spans="1:15" x14ac:dyDescent="0.3">
      <c r="A78" t="s">
        <v>168</v>
      </c>
      <c r="B78">
        <v>2</v>
      </c>
      <c r="C78">
        <v>1</v>
      </c>
      <c r="D78">
        <v>0</v>
      </c>
      <c r="E78">
        <v>1992</v>
      </c>
      <c r="F78" s="7">
        <v>1.1112465500706208E-2</v>
      </c>
      <c r="G78" s="7">
        <v>8.5519469927706218E-2</v>
      </c>
      <c r="H78" s="7">
        <v>0.21112290090290839</v>
      </c>
      <c r="I78" s="7">
        <v>0.32061826314610903</v>
      </c>
      <c r="J78" s="7">
        <v>0.39246762921293005</v>
      </c>
      <c r="K78" s="7">
        <v>0.81140722765654372</v>
      </c>
      <c r="L78" s="7">
        <v>1.0865263391831592</v>
      </c>
      <c r="M78" s="7">
        <v>1.1321254256080262</v>
      </c>
      <c r="N78" s="7">
        <v>1.1063750904510563</v>
      </c>
      <c r="O78" s="7">
        <v>1.304152124385495</v>
      </c>
    </row>
    <row r="79" spans="1:15" x14ac:dyDescent="0.3">
      <c r="A79" t="s">
        <v>168</v>
      </c>
      <c r="B79">
        <v>2</v>
      </c>
      <c r="C79">
        <v>1</v>
      </c>
      <c r="D79">
        <v>0</v>
      </c>
      <c r="E79">
        <v>1993</v>
      </c>
      <c r="F79" s="7">
        <v>9.938135030436052E-3</v>
      </c>
      <c r="G79" s="7">
        <v>8.2069529610420786E-2</v>
      </c>
      <c r="H79" s="7">
        <v>0.30364672674846982</v>
      </c>
      <c r="I79" s="7">
        <v>0.46877254610708685</v>
      </c>
      <c r="J79" s="7">
        <v>0.58331368964876529</v>
      </c>
      <c r="K79" s="7">
        <v>0.71423459337393713</v>
      </c>
      <c r="L79" s="7">
        <v>1.0538215064750651</v>
      </c>
      <c r="M79" s="7">
        <v>1.1968762674433602</v>
      </c>
      <c r="N79" s="7">
        <v>1.1889680007730707</v>
      </c>
      <c r="O79" s="7">
        <v>1.3321028810447899</v>
      </c>
    </row>
    <row r="80" spans="1:15" x14ac:dyDescent="0.3">
      <c r="A80" t="s">
        <v>168</v>
      </c>
      <c r="B80">
        <v>2</v>
      </c>
      <c r="C80">
        <v>1</v>
      </c>
      <c r="D80">
        <v>0</v>
      </c>
      <c r="E80">
        <v>1994</v>
      </c>
      <c r="F80" s="7">
        <v>1.0205502636033476E-2</v>
      </c>
      <c r="G80" s="7">
        <v>9.0442351444104355E-2</v>
      </c>
      <c r="H80" s="7">
        <v>0.28411840201847188</v>
      </c>
      <c r="I80" s="7">
        <v>0.638930074987346</v>
      </c>
      <c r="J80" s="7">
        <v>0.81733692418374382</v>
      </c>
      <c r="K80" s="7">
        <v>0.89926704011196901</v>
      </c>
      <c r="L80" s="7">
        <v>1.120062013924416</v>
      </c>
      <c r="M80" s="7">
        <v>1.2383286441803529</v>
      </c>
      <c r="N80" s="7">
        <v>1.4437382264027308</v>
      </c>
      <c r="O80" s="7">
        <v>1.4313456970653544</v>
      </c>
    </row>
    <row r="81" spans="1:15" x14ac:dyDescent="0.3">
      <c r="A81" t="s">
        <v>168</v>
      </c>
      <c r="B81">
        <v>2</v>
      </c>
      <c r="C81">
        <v>1</v>
      </c>
      <c r="D81">
        <v>0</v>
      </c>
      <c r="E81">
        <v>1995</v>
      </c>
      <c r="F81" s="7">
        <v>1.0684035254627066E-2</v>
      </c>
      <c r="G81" s="7">
        <v>9.0547582611629637E-2</v>
      </c>
      <c r="H81" s="7">
        <v>0.29506951924306474</v>
      </c>
      <c r="I81" s="7">
        <v>0.52574805067166153</v>
      </c>
      <c r="J81" s="7">
        <v>0.80387962672694158</v>
      </c>
      <c r="K81" s="7">
        <v>0.89836998313872118</v>
      </c>
      <c r="L81" s="7">
        <v>0.94937018763021208</v>
      </c>
      <c r="M81" s="7">
        <v>1.0343092315785813</v>
      </c>
      <c r="N81" s="7">
        <v>1.14724787960841</v>
      </c>
      <c r="O81" s="7">
        <v>1.351810784160175</v>
      </c>
    </row>
    <row r="82" spans="1:15" x14ac:dyDescent="0.3">
      <c r="A82" t="s">
        <v>168</v>
      </c>
      <c r="B82">
        <v>2</v>
      </c>
      <c r="C82">
        <v>1</v>
      </c>
      <c r="D82">
        <v>0</v>
      </c>
      <c r="E82">
        <v>1996</v>
      </c>
      <c r="F82" s="7">
        <v>1.0509513505535334E-2</v>
      </c>
      <c r="G82" s="7">
        <v>5.4546645553498189E-2</v>
      </c>
      <c r="H82" s="7">
        <v>0.20563579113393274</v>
      </c>
      <c r="I82" s="7">
        <v>0.4685287290385039</v>
      </c>
      <c r="J82" s="7">
        <v>0.92333977449637672</v>
      </c>
      <c r="K82" s="7">
        <v>1.0307460523313192</v>
      </c>
      <c r="L82" s="7">
        <v>1.0524093593818076</v>
      </c>
      <c r="M82" s="7">
        <v>1.114894520335745</v>
      </c>
      <c r="N82" s="7">
        <v>1.2172435516506519</v>
      </c>
      <c r="O82" s="7">
        <v>1.373530451699529</v>
      </c>
    </row>
    <row r="83" spans="1:15" x14ac:dyDescent="0.3">
      <c r="A83" t="s">
        <v>168</v>
      </c>
      <c r="B83">
        <v>2</v>
      </c>
      <c r="C83">
        <v>1</v>
      </c>
      <c r="D83">
        <v>0</v>
      </c>
      <c r="E83">
        <v>1997</v>
      </c>
      <c r="F83" s="7">
        <v>1.0430075643199957E-2</v>
      </c>
      <c r="G83" s="7">
        <v>7.9377875342313331E-2</v>
      </c>
      <c r="H83" s="7">
        <v>0.1566836380667806</v>
      </c>
      <c r="I83" s="7">
        <v>0.34720117827558877</v>
      </c>
      <c r="J83" s="7">
        <v>0.71620134837998461</v>
      </c>
      <c r="K83" s="7">
        <v>1.1999797812092499</v>
      </c>
      <c r="L83" s="7">
        <v>1.179185992843117</v>
      </c>
      <c r="M83" s="7">
        <v>1.2307386596022143</v>
      </c>
      <c r="N83" s="7">
        <v>1.2790968361183632</v>
      </c>
      <c r="O83" s="7">
        <v>1.4243696456536084</v>
      </c>
    </row>
    <row r="84" spans="1:15" x14ac:dyDescent="0.3">
      <c r="A84" t="s">
        <v>168</v>
      </c>
      <c r="B84">
        <v>2</v>
      </c>
      <c r="C84">
        <v>1</v>
      </c>
      <c r="D84">
        <v>0</v>
      </c>
      <c r="E84">
        <v>1998</v>
      </c>
      <c r="F84" s="7">
        <v>1.1108420865502459E-2</v>
      </c>
      <c r="G84" s="7">
        <v>8.8887899990608601E-2</v>
      </c>
      <c r="H84" s="7">
        <v>0.22455835397054177</v>
      </c>
      <c r="I84" s="7">
        <v>0.32169661155771545</v>
      </c>
      <c r="J84" s="7">
        <v>0.38590237953983902</v>
      </c>
      <c r="K84" s="7">
        <v>0.86357826325691089</v>
      </c>
      <c r="L84" s="7">
        <v>1.2170957840005012</v>
      </c>
      <c r="M84" s="7">
        <v>1.2948602056270406</v>
      </c>
      <c r="N84" s="7">
        <v>1.2824479505137021</v>
      </c>
      <c r="O84" s="7">
        <v>1.3624920017082001</v>
      </c>
    </row>
    <row r="85" spans="1:15" x14ac:dyDescent="0.3">
      <c r="A85" t="s">
        <v>168</v>
      </c>
      <c r="B85">
        <v>2</v>
      </c>
      <c r="C85">
        <v>1</v>
      </c>
      <c r="D85">
        <v>0</v>
      </c>
      <c r="E85">
        <v>1999</v>
      </c>
      <c r="F85" s="8">
        <f>AVERAGE(F84,F86)</f>
        <v>1.1944231309467115E-2</v>
      </c>
      <c r="G85" s="8">
        <f t="shared" ref="G85:O85" si="4">AVERAGE(G84,G86)</f>
        <v>8.6464832245388548E-2</v>
      </c>
      <c r="H85" s="8">
        <f t="shared" si="4"/>
        <v>0.25179341536054184</v>
      </c>
      <c r="I85" s="8">
        <f t="shared" si="4"/>
        <v>0.44567668538745797</v>
      </c>
      <c r="J85" s="8">
        <f t="shared" si="4"/>
        <v>0.59804667183168292</v>
      </c>
      <c r="K85" s="8">
        <f t="shared" si="4"/>
        <v>0.8373546363389428</v>
      </c>
      <c r="L85" s="8">
        <f t="shared" si="4"/>
        <v>1.1135112089411321</v>
      </c>
      <c r="M85" s="8">
        <f t="shared" si="4"/>
        <v>1.3067130959844762</v>
      </c>
      <c r="N85" s="8">
        <f t="shared" si="4"/>
        <v>1.3860453914137447</v>
      </c>
      <c r="O85" s="8">
        <f t="shared" si="4"/>
        <v>1.4567194580708152</v>
      </c>
    </row>
    <row r="86" spans="1:15" x14ac:dyDescent="0.3">
      <c r="A86" t="s">
        <v>168</v>
      </c>
      <c r="B86">
        <v>2</v>
      </c>
      <c r="C86">
        <v>1</v>
      </c>
      <c r="D86">
        <v>0</v>
      </c>
      <c r="E86">
        <v>2000</v>
      </c>
      <c r="F86" s="7">
        <v>1.2780041753431772E-2</v>
      </c>
      <c r="G86" s="7">
        <v>8.4041764500168495E-2</v>
      </c>
      <c r="H86" s="7">
        <v>0.27902847675054193</v>
      </c>
      <c r="I86" s="7">
        <v>0.56965675921720049</v>
      </c>
      <c r="J86" s="7">
        <v>0.81019096412352676</v>
      </c>
      <c r="K86" s="7">
        <v>0.8111310094209746</v>
      </c>
      <c r="L86" s="7">
        <v>1.009926633881763</v>
      </c>
      <c r="M86" s="7">
        <v>1.3185659863419115</v>
      </c>
      <c r="N86" s="7">
        <v>1.4896428323137876</v>
      </c>
      <c r="O86" s="7">
        <v>1.5509469144334302</v>
      </c>
    </row>
    <row r="87" spans="1:15" x14ac:dyDescent="0.3">
      <c r="A87" t="s">
        <v>168</v>
      </c>
      <c r="B87">
        <v>2</v>
      </c>
      <c r="C87">
        <v>1</v>
      </c>
      <c r="D87">
        <v>0</v>
      </c>
      <c r="E87">
        <v>2001</v>
      </c>
      <c r="F87" s="7">
        <v>8.6040766765964026E-3</v>
      </c>
      <c r="G87" s="7">
        <v>5.2219993532433381E-2</v>
      </c>
      <c r="H87" s="7">
        <v>0.17152612529789557</v>
      </c>
      <c r="I87" s="7">
        <v>0.41587830820894323</v>
      </c>
      <c r="J87" s="7">
        <v>0.64113744328586986</v>
      </c>
      <c r="K87" s="7">
        <v>1.0605596246003386</v>
      </c>
      <c r="L87" s="7">
        <v>1.166138810690321</v>
      </c>
      <c r="M87" s="7">
        <v>1.3790669543051499</v>
      </c>
      <c r="N87" s="7">
        <v>1.3393045947009574</v>
      </c>
      <c r="O87" s="7">
        <v>1.7391980526536135</v>
      </c>
    </row>
    <row r="88" spans="1:15" x14ac:dyDescent="0.3">
      <c r="A88" t="s">
        <v>168</v>
      </c>
      <c r="B88">
        <v>2</v>
      </c>
      <c r="C88">
        <v>1</v>
      </c>
      <c r="D88">
        <v>0</v>
      </c>
      <c r="E88">
        <v>2002</v>
      </c>
      <c r="F88" s="7">
        <v>1.2447202602130837E-2</v>
      </c>
      <c r="G88" s="7">
        <v>8.2194141048380673E-2</v>
      </c>
      <c r="H88" s="7">
        <v>0.14817338300860908</v>
      </c>
      <c r="I88" s="7">
        <v>0.30048396452620091</v>
      </c>
      <c r="J88" s="7">
        <v>0.71440246194079193</v>
      </c>
      <c r="K88" s="7">
        <v>0.98382686282898391</v>
      </c>
      <c r="L88" s="7">
        <v>1.1899014081690373</v>
      </c>
      <c r="M88" s="7">
        <v>1.2407481297492444</v>
      </c>
      <c r="N88" s="7">
        <v>1.5348800289047402</v>
      </c>
      <c r="O88" s="7">
        <v>1.7652628827771184</v>
      </c>
    </row>
    <row r="89" spans="1:15" x14ac:dyDescent="0.3">
      <c r="A89" t="s">
        <v>168</v>
      </c>
      <c r="B89">
        <v>2</v>
      </c>
      <c r="C89">
        <v>1</v>
      </c>
      <c r="D89">
        <v>0</v>
      </c>
      <c r="E89">
        <v>2003</v>
      </c>
      <c r="F89" s="7">
        <v>1.2227883206916685E-2</v>
      </c>
      <c r="G89" s="7">
        <v>9.0932202987780361E-2</v>
      </c>
      <c r="H89" s="7">
        <v>0.20682629127087315</v>
      </c>
      <c r="I89" s="7">
        <v>0.27709931847228098</v>
      </c>
      <c r="J89" s="7">
        <v>0.43626389062230425</v>
      </c>
      <c r="K89" s="7">
        <v>0.90571218869393988</v>
      </c>
      <c r="L89" s="7">
        <v>1.2195458086454289</v>
      </c>
      <c r="M89" s="7">
        <v>1.2803301590361569</v>
      </c>
      <c r="N89" s="7">
        <v>1.7221580459593233</v>
      </c>
      <c r="O89" s="7">
        <v>1.5839424587460889</v>
      </c>
    </row>
    <row r="90" spans="1:15" x14ac:dyDescent="0.3">
      <c r="A90" t="s">
        <v>168</v>
      </c>
      <c r="B90">
        <v>2</v>
      </c>
      <c r="C90">
        <v>1</v>
      </c>
      <c r="D90">
        <v>0</v>
      </c>
      <c r="E90">
        <v>2004</v>
      </c>
      <c r="F90" s="7">
        <v>1.0060049940446026E-2</v>
      </c>
      <c r="G90" s="7">
        <v>8.4554881515223473E-2</v>
      </c>
      <c r="H90" s="7">
        <v>0.24631508106282457</v>
      </c>
      <c r="I90" s="7">
        <v>0.48618218444709066</v>
      </c>
      <c r="J90" s="7">
        <v>0.50203340366768279</v>
      </c>
      <c r="K90" s="7">
        <v>0.74941534943663479</v>
      </c>
      <c r="L90" s="7">
        <v>1.3407873118075797</v>
      </c>
      <c r="M90" s="7">
        <v>1.3379822829260528</v>
      </c>
      <c r="N90" s="7">
        <v>1.4462628874128154</v>
      </c>
      <c r="O90" s="7">
        <v>1.3112453252754619</v>
      </c>
    </row>
    <row r="91" spans="1:15" x14ac:dyDescent="0.3">
      <c r="A91" t="s">
        <v>168</v>
      </c>
      <c r="B91">
        <v>2</v>
      </c>
      <c r="C91">
        <v>1</v>
      </c>
      <c r="D91">
        <v>0</v>
      </c>
      <c r="E91">
        <v>2005</v>
      </c>
      <c r="F91" s="7">
        <v>1.1117302843180037E-2</v>
      </c>
      <c r="G91" s="7">
        <v>8.3731200355435478E-2</v>
      </c>
      <c r="H91" s="7">
        <v>0.30540727129701611</v>
      </c>
      <c r="I91" s="7">
        <v>0.54766897863695307</v>
      </c>
      <c r="J91" s="7">
        <v>0.7667550498778225</v>
      </c>
      <c r="K91" s="7">
        <v>0.73410751695288334</v>
      </c>
      <c r="L91" s="7">
        <v>0.79848002894252201</v>
      </c>
      <c r="M91" s="7">
        <v>1.1685386800981172</v>
      </c>
      <c r="N91" s="7">
        <v>1.2047716249106812</v>
      </c>
      <c r="O91" s="7">
        <v>1.8369958009295402</v>
      </c>
    </row>
    <row r="92" spans="1:15" x14ac:dyDescent="0.3">
      <c r="A92" t="s">
        <v>168</v>
      </c>
      <c r="B92">
        <v>2</v>
      </c>
      <c r="C92">
        <v>1</v>
      </c>
      <c r="D92">
        <v>0</v>
      </c>
      <c r="E92">
        <v>2006</v>
      </c>
      <c r="F92" s="7">
        <v>9.1446814420954505E-3</v>
      </c>
      <c r="G92" s="7">
        <v>6.566544382285483E-2</v>
      </c>
      <c r="H92" s="7">
        <v>0.26236225728874496</v>
      </c>
      <c r="I92" s="7">
        <v>0.42914484145495374</v>
      </c>
      <c r="J92" s="7">
        <v>0.82771107134480326</v>
      </c>
      <c r="K92" s="7">
        <v>1.1236447712637738</v>
      </c>
      <c r="L92" s="7">
        <v>1.1632339440582367</v>
      </c>
      <c r="M92" s="7">
        <v>1.3266032670701491</v>
      </c>
      <c r="N92" s="7">
        <v>1.4929304493237712</v>
      </c>
      <c r="O92" s="7">
        <v>1.8843549707424296</v>
      </c>
    </row>
    <row r="93" spans="1:15" x14ac:dyDescent="0.3">
      <c r="A93" t="s">
        <v>168</v>
      </c>
      <c r="B93">
        <v>2</v>
      </c>
      <c r="C93">
        <v>1</v>
      </c>
      <c r="D93">
        <v>0</v>
      </c>
      <c r="E93">
        <v>2007</v>
      </c>
      <c r="F93" s="7">
        <v>1.0828703566679553E-2</v>
      </c>
      <c r="G93" s="7">
        <v>6.3086134487602641E-2</v>
      </c>
      <c r="H93" s="7">
        <v>0.22242639066774197</v>
      </c>
      <c r="I93" s="7">
        <v>0.44624208110237545</v>
      </c>
      <c r="J93" s="7">
        <v>0.84114069150327531</v>
      </c>
      <c r="K93" s="7">
        <v>1.2484177744452452</v>
      </c>
      <c r="L93" s="7">
        <v>1.3779202151603551</v>
      </c>
      <c r="M93" s="7">
        <v>1.4391086908076105</v>
      </c>
      <c r="N93" s="7">
        <v>1.7893004781190027</v>
      </c>
      <c r="O93" s="7">
        <v>1.8960533165270772</v>
      </c>
    </row>
    <row r="94" spans="1:15" x14ac:dyDescent="0.3">
      <c r="A94" t="s">
        <v>168</v>
      </c>
      <c r="B94">
        <v>2</v>
      </c>
      <c r="C94">
        <v>1</v>
      </c>
      <c r="D94">
        <v>0</v>
      </c>
      <c r="E94">
        <v>2008</v>
      </c>
      <c r="F94" s="7">
        <v>1.4007448257555429E-2</v>
      </c>
      <c r="G94" s="7">
        <v>9.8543917831997632E-2</v>
      </c>
      <c r="H94" s="7">
        <v>0.26739409841197781</v>
      </c>
      <c r="I94" s="7">
        <v>0.48420465206106955</v>
      </c>
      <c r="J94" s="7">
        <v>0.79543155451805114</v>
      </c>
      <c r="K94" s="7">
        <v>1.3728262786329852</v>
      </c>
      <c r="L94" s="7">
        <v>1.890151395018266</v>
      </c>
      <c r="M94" s="7">
        <v>1.8686982797114078</v>
      </c>
      <c r="N94" s="7">
        <v>1.8818041013414639</v>
      </c>
      <c r="O94" s="7">
        <v>2.0135954886277774</v>
      </c>
    </row>
    <row r="95" spans="1:15" x14ac:dyDescent="0.3">
      <c r="A95" t="s">
        <v>168</v>
      </c>
      <c r="B95">
        <v>2</v>
      </c>
      <c r="C95">
        <v>1</v>
      </c>
      <c r="D95">
        <v>0</v>
      </c>
      <c r="E95">
        <v>2009</v>
      </c>
      <c r="F95" s="7">
        <v>1.114361869228782E-2</v>
      </c>
      <c r="G95" s="7">
        <v>7.8018665885679919E-2</v>
      </c>
      <c r="H95" s="7">
        <v>0.2615779238028379</v>
      </c>
      <c r="I95" s="7">
        <v>0.52179389023011447</v>
      </c>
      <c r="J95" s="7">
        <v>0.73372755584790827</v>
      </c>
      <c r="K95" s="7">
        <v>1.0703076246643608</v>
      </c>
      <c r="L95" s="7">
        <v>1.6584052089700827</v>
      </c>
      <c r="M95" s="7">
        <v>2.0136087649578731</v>
      </c>
      <c r="N95" s="7">
        <v>2.1033067688989999</v>
      </c>
      <c r="O95" s="7">
        <v>2.0672421402448591</v>
      </c>
    </row>
    <row r="96" spans="1:15" x14ac:dyDescent="0.3">
      <c r="A96" t="s">
        <v>168</v>
      </c>
      <c r="B96">
        <v>2</v>
      </c>
      <c r="C96">
        <v>1</v>
      </c>
      <c r="D96">
        <v>0</v>
      </c>
      <c r="E96">
        <v>2010</v>
      </c>
      <c r="F96" s="7">
        <v>9.9429891634063503E-3</v>
      </c>
      <c r="G96" s="7">
        <v>7.8862541527073948E-2</v>
      </c>
      <c r="H96" s="7">
        <v>0.23950340399490916</v>
      </c>
      <c r="I96" s="7">
        <v>0.67280883244298262</v>
      </c>
      <c r="J96" s="7">
        <v>1.0932880516173031</v>
      </c>
      <c r="K96" s="7">
        <v>1.2865918264794545</v>
      </c>
      <c r="L96" s="7">
        <v>1.8281644706452027</v>
      </c>
      <c r="M96" s="7">
        <v>2.0901410836478838</v>
      </c>
      <c r="N96" s="7">
        <v>2.2905993803965612</v>
      </c>
      <c r="O96" s="7">
        <v>2.2269453639754642</v>
      </c>
    </row>
    <row r="97" spans="1:15" x14ac:dyDescent="0.3">
      <c r="A97" t="s">
        <v>168</v>
      </c>
      <c r="B97">
        <v>2</v>
      </c>
      <c r="C97">
        <v>1</v>
      </c>
      <c r="D97">
        <v>0</v>
      </c>
      <c r="E97">
        <v>2011</v>
      </c>
      <c r="F97" s="8">
        <f>AVERAGE(F96,F98)</f>
        <v>1.1706550765671373E-2</v>
      </c>
      <c r="G97" s="8">
        <f t="shared" ref="G97:O97" si="5">AVERAGE(G96,G98)</f>
        <v>7.9147714582061213E-2</v>
      </c>
      <c r="H97" s="8">
        <f t="shared" si="5"/>
        <v>0.25555354879144598</v>
      </c>
      <c r="I97" s="8">
        <f t="shared" si="5"/>
        <v>0.66279464776526931</v>
      </c>
      <c r="J97" s="8">
        <f t="shared" si="5"/>
        <v>1.0108933410935692</v>
      </c>
      <c r="K97" s="8">
        <f t="shared" si="5"/>
        <v>1.3109354132486621</v>
      </c>
      <c r="L97" s="8">
        <f t="shared" si="5"/>
        <v>1.6565119454675763</v>
      </c>
      <c r="M97" s="8">
        <f t="shared" si="5"/>
        <v>1.8222838379968225</v>
      </c>
      <c r="N97" s="8">
        <f t="shared" si="5"/>
        <v>2.1104561226265712</v>
      </c>
      <c r="O97" s="8">
        <f t="shared" si="5"/>
        <v>2.0829074334243423</v>
      </c>
    </row>
    <row r="98" spans="1:15" x14ac:dyDescent="0.3">
      <c r="A98" t="s">
        <v>168</v>
      </c>
      <c r="B98">
        <v>2</v>
      </c>
      <c r="C98">
        <v>1</v>
      </c>
      <c r="D98">
        <v>0</v>
      </c>
      <c r="E98">
        <v>2012</v>
      </c>
      <c r="F98" s="7">
        <v>1.3470112367936394E-2</v>
      </c>
      <c r="G98" s="7">
        <v>7.9432887637048463E-2</v>
      </c>
      <c r="H98" s="7">
        <v>0.27160369358798286</v>
      </c>
      <c r="I98" s="7">
        <v>0.65278046308755588</v>
      </c>
      <c r="J98" s="7">
        <v>0.92849863056983506</v>
      </c>
      <c r="K98" s="7">
        <v>1.3352790000178696</v>
      </c>
      <c r="L98" s="7">
        <v>1.4848594202899497</v>
      </c>
      <c r="M98" s="7">
        <v>1.5544265923457612</v>
      </c>
      <c r="N98" s="7">
        <v>1.9303128648565817</v>
      </c>
      <c r="O98" s="7">
        <v>1.9388695028732206</v>
      </c>
    </row>
    <row r="99" spans="1:15" x14ac:dyDescent="0.3">
      <c r="A99" t="s">
        <v>168</v>
      </c>
      <c r="B99">
        <v>2</v>
      </c>
      <c r="C99">
        <v>1</v>
      </c>
      <c r="D99">
        <v>0</v>
      </c>
      <c r="E99">
        <v>2013</v>
      </c>
      <c r="F99" s="7">
        <v>9.2745663480807306E-3</v>
      </c>
      <c r="G99" s="7">
        <v>0.12656706774704482</v>
      </c>
      <c r="H99" s="7">
        <v>0.34716231562073502</v>
      </c>
      <c r="I99" s="7">
        <v>0.62554940260364122</v>
      </c>
      <c r="J99" s="7">
        <v>1.1568268639819808</v>
      </c>
      <c r="K99" s="7">
        <v>1.3713931668264445</v>
      </c>
      <c r="L99" s="7">
        <v>1.5995959910564135</v>
      </c>
      <c r="M99" s="7">
        <v>1.7718407096077169</v>
      </c>
      <c r="N99" s="7">
        <v>1.8492256844930428</v>
      </c>
      <c r="O99" s="7">
        <v>2.2622696116514605</v>
      </c>
    </row>
    <row r="100" spans="1:15" x14ac:dyDescent="0.3">
      <c r="A100" t="s">
        <v>168</v>
      </c>
      <c r="B100">
        <v>2</v>
      </c>
      <c r="C100">
        <v>1</v>
      </c>
      <c r="D100">
        <v>0</v>
      </c>
      <c r="E100">
        <v>2014</v>
      </c>
      <c r="F100" s="7">
        <v>1.2143436743192421E-2</v>
      </c>
      <c r="G100" s="7">
        <v>5.7924095068108576E-2</v>
      </c>
      <c r="H100" s="7">
        <v>0.303784883587497</v>
      </c>
      <c r="I100" s="7">
        <v>0.59374686636642904</v>
      </c>
      <c r="J100" s="7">
        <v>0.7118327714727154</v>
      </c>
      <c r="K100" s="7">
        <v>1.2935294668300155</v>
      </c>
      <c r="L100" s="7">
        <v>1.3364723542783499</v>
      </c>
      <c r="M100" s="7">
        <v>1.5312218183114878</v>
      </c>
      <c r="N100" s="7">
        <v>1.5716477196820529</v>
      </c>
      <c r="O100" s="7">
        <v>1.6663958075803715</v>
      </c>
    </row>
    <row r="101" spans="1:15" x14ac:dyDescent="0.3">
      <c r="A101" t="s">
        <v>168</v>
      </c>
      <c r="B101">
        <v>2</v>
      </c>
      <c r="C101">
        <v>1</v>
      </c>
      <c r="D101">
        <v>0</v>
      </c>
      <c r="E101">
        <v>2015</v>
      </c>
      <c r="F101" s="7">
        <v>1.2892963599685585E-2</v>
      </c>
      <c r="G101" s="7">
        <v>9.4126355027986428E-2</v>
      </c>
      <c r="H101" s="7">
        <v>0.19981082835270839</v>
      </c>
      <c r="I101" s="7">
        <v>0.54220533064928189</v>
      </c>
      <c r="J101" s="7">
        <v>0.87964995767955378</v>
      </c>
      <c r="K101" s="7">
        <v>1.0550964777685665</v>
      </c>
      <c r="L101" s="7">
        <v>1.4300922195361607</v>
      </c>
      <c r="M101" s="7">
        <v>1.4977097056844293</v>
      </c>
      <c r="N101" s="7">
        <v>1.5940379579611956</v>
      </c>
      <c r="O101" s="7">
        <v>1.6536599589719456</v>
      </c>
    </row>
    <row r="102" spans="1:15" x14ac:dyDescent="0.3">
      <c r="A102" t="s">
        <v>168</v>
      </c>
      <c r="B102">
        <v>2</v>
      </c>
      <c r="C102">
        <v>1</v>
      </c>
      <c r="D102">
        <v>0</v>
      </c>
      <c r="E102">
        <v>2016</v>
      </c>
      <c r="F102" s="7">
        <v>1.2892963599685585E-2</v>
      </c>
      <c r="G102" s="7">
        <v>0.13331828671059123</v>
      </c>
      <c r="H102" s="7">
        <v>0.30348641325837289</v>
      </c>
      <c r="I102" s="7">
        <v>0.38983018633630362</v>
      </c>
      <c r="J102" s="7">
        <v>0.55694022407060306</v>
      </c>
      <c r="K102" s="7">
        <v>0.75105507355536927</v>
      </c>
      <c r="L102" s="7">
        <v>0.8602862038380461</v>
      </c>
      <c r="M102" s="7">
        <v>1.1197911619806098</v>
      </c>
      <c r="N102" s="7">
        <v>1.1153578203025742</v>
      </c>
      <c r="O102" s="7">
        <v>1.1780232658874208</v>
      </c>
    </row>
    <row r="103" spans="1:15" x14ac:dyDescent="0.3">
      <c r="A103" t="s">
        <v>168</v>
      </c>
      <c r="B103">
        <v>2</v>
      </c>
      <c r="C103">
        <v>1</v>
      </c>
      <c r="D103">
        <v>0</v>
      </c>
      <c r="E103">
        <v>2017</v>
      </c>
      <c r="F103" s="7">
        <v>1.1044281647192688E-2</v>
      </c>
      <c r="G103" s="7">
        <v>0.13331828671059123</v>
      </c>
      <c r="H103" s="7">
        <v>0.34508134913463362</v>
      </c>
      <c r="I103" s="7">
        <v>0.45110128387785442</v>
      </c>
      <c r="J103" s="7">
        <v>0.50485653339056258</v>
      </c>
      <c r="K103" s="7">
        <v>0.57787107302947527</v>
      </c>
      <c r="L103" s="7">
        <v>0.91158188069555268</v>
      </c>
      <c r="M103" s="7">
        <v>0.95088393694844286</v>
      </c>
      <c r="N103" s="7">
        <v>1.3827011920478329</v>
      </c>
      <c r="O103" s="7">
        <v>1.3392193822187362</v>
      </c>
    </row>
    <row r="104" spans="1:15" x14ac:dyDescent="0.3">
      <c r="A104" t="s">
        <v>168</v>
      </c>
      <c r="B104">
        <v>2</v>
      </c>
      <c r="C104">
        <v>1</v>
      </c>
      <c r="D104">
        <v>0</v>
      </c>
      <c r="E104">
        <v>2018</v>
      </c>
      <c r="F104" s="7">
        <v>8.1122549022674423E-3</v>
      </c>
      <c r="G104" s="7">
        <v>8.8661267974581043E-2</v>
      </c>
      <c r="H104" s="7">
        <v>0.18111773904075301</v>
      </c>
      <c r="I104" s="7">
        <v>0.51576858006911153</v>
      </c>
      <c r="J104" s="7">
        <v>0.53895806597640372</v>
      </c>
      <c r="K104" s="7">
        <v>0.60892019542821707</v>
      </c>
      <c r="L104" s="7">
        <v>0.67903496743035507</v>
      </c>
      <c r="M104" s="7">
        <v>0.89242443103580282</v>
      </c>
      <c r="N104" s="7">
        <v>1.3827011920478329</v>
      </c>
      <c r="O104" s="7">
        <v>1.3392193822187362</v>
      </c>
    </row>
    <row r="105" spans="1:15" x14ac:dyDescent="0.3">
      <c r="A105" t="s">
        <v>168</v>
      </c>
      <c r="B105">
        <v>2</v>
      </c>
      <c r="C105">
        <v>1</v>
      </c>
      <c r="D105">
        <v>0</v>
      </c>
      <c r="E105">
        <v>2019</v>
      </c>
      <c r="F105" s="7">
        <v>8.4120975730011885E-3</v>
      </c>
      <c r="G105" s="7">
        <v>6.1099414949248518E-2</v>
      </c>
      <c r="H105" s="7">
        <v>0.22070193856915216</v>
      </c>
      <c r="I105" s="7">
        <v>0.4926198163077814</v>
      </c>
      <c r="J105" s="7">
        <v>0.63690115669459668</v>
      </c>
      <c r="K105" s="7">
        <v>0.70091998545384593</v>
      </c>
      <c r="L105" s="7">
        <v>0.73640017201492936</v>
      </c>
      <c r="M105" s="7">
        <v>0.78885008490079211</v>
      </c>
      <c r="N105" s="7">
        <v>0.87857999440753076</v>
      </c>
      <c r="O105" s="7">
        <v>1.0438711457654815</v>
      </c>
    </row>
    <row r="106" spans="1:15" x14ac:dyDescent="0.3">
      <c r="A106" t="s">
        <v>168</v>
      </c>
      <c r="B106">
        <v>2</v>
      </c>
      <c r="C106">
        <v>1</v>
      </c>
      <c r="D106">
        <v>0</v>
      </c>
      <c r="E106">
        <v>2020</v>
      </c>
      <c r="F106" s="7">
        <v>1.498081465857256E-2</v>
      </c>
      <c r="G106" s="7">
        <v>7.237719243958346E-2</v>
      </c>
      <c r="H106" s="7">
        <v>0.17176758273988205</v>
      </c>
      <c r="I106" s="7">
        <v>0.31057940456638788</v>
      </c>
      <c r="J106" s="7">
        <v>0.4796743290986597</v>
      </c>
      <c r="K106" s="7">
        <v>0.71084388933504261</v>
      </c>
      <c r="L106" s="7">
        <v>0.80774646845906306</v>
      </c>
      <c r="M106" s="7">
        <v>0.80604913317995164</v>
      </c>
      <c r="N106" s="7">
        <v>0.80022966585986488</v>
      </c>
      <c r="O106" s="7">
        <v>0.84793088750947587</v>
      </c>
    </row>
    <row r="107" spans="1:15" x14ac:dyDescent="0.3">
      <c r="A107" t="s">
        <v>168</v>
      </c>
      <c r="B107">
        <v>2</v>
      </c>
      <c r="C107">
        <v>1</v>
      </c>
      <c r="D107">
        <v>0</v>
      </c>
      <c r="E107">
        <v>2021</v>
      </c>
      <c r="F107" s="10">
        <v>8.9668142052095091E-3</v>
      </c>
      <c r="G107" s="10">
        <v>0.19055546260412176</v>
      </c>
      <c r="H107" s="10">
        <v>0.32100868264217525</v>
      </c>
      <c r="I107" s="10">
        <v>0.49369730619933788</v>
      </c>
      <c r="J107" s="10">
        <v>0.68221370974913309</v>
      </c>
      <c r="K107" s="10">
        <v>0.85567859694996351</v>
      </c>
      <c r="L107" s="10">
        <v>0.87561505485358448</v>
      </c>
      <c r="M107" s="10">
        <v>1.0188867661105785</v>
      </c>
      <c r="N107" s="10">
        <v>1.0543637739253473</v>
      </c>
      <c r="O107" s="10">
        <v>1.0591503807795035</v>
      </c>
    </row>
    <row r="108" spans="1:15" x14ac:dyDescent="0.3">
      <c r="A108" t="s">
        <v>168</v>
      </c>
      <c r="B108">
        <v>2</v>
      </c>
      <c r="C108">
        <v>1</v>
      </c>
      <c r="D108">
        <v>0</v>
      </c>
      <c r="E108">
        <v>2022</v>
      </c>
      <c r="F108" s="10">
        <v>9.3890078137115248E-3</v>
      </c>
      <c r="G108" s="10">
        <v>5.1332183794544621E-2</v>
      </c>
      <c r="H108" s="10">
        <v>0.36926078567337339</v>
      </c>
      <c r="I108" s="10">
        <v>0.54835421570968901</v>
      </c>
      <c r="J108" s="10">
        <v>0.61142314304857004</v>
      </c>
      <c r="K108" s="10">
        <v>0.86746705099350008</v>
      </c>
      <c r="L108" s="10">
        <v>0.84469896972060521</v>
      </c>
      <c r="M108" s="10">
        <v>1.1768381443783571</v>
      </c>
      <c r="N108" s="10">
        <v>1.0466963933766955</v>
      </c>
      <c r="O108" s="10">
        <v>1.1325560709443485</v>
      </c>
    </row>
    <row r="109" spans="1:15" x14ac:dyDescent="0.3">
      <c r="A109" t="s">
        <v>168</v>
      </c>
      <c r="B109">
        <v>2</v>
      </c>
      <c r="C109">
        <v>1</v>
      </c>
      <c r="D109">
        <v>0</v>
      </c>
      <c r="E109">
        <v>2023</v>
      </c>
      <c r="F109" s="10">
        <v>8.6599999999999993E-3</v>
      </c>
      <c r="G109" s="10">
        <v>0.18892999999999999</v>
      </c>
      <c r="H109" s="10">
        <v>0.34841</v>
      </c>
      <c r="I109" s="10">
        <v>0.64595999999999998</v>
      </c>
      <c r="J109" s="10">
        <v>0.72230000000000005</v>
      </c>
      <c r="K109" s="10">
        <v>0.88446999999999998</v>
      </c>
      <c r="L109" s="10">
        <v>1.1800299999999999</v>
      </c>
      <c r="M109" s="10">
        <v>1.2500500000000001</v>
      </c>
      <c r="N109" s="10">
        <v>1.2831600000000001</v>
      </c>
      <c r="O109" s="10">
        <v>1.27566</v>
      </c>
    </row>
    <row r="110" spans="1:15" x14ac:dyDescent="0.3">
      <c r="A110" t="s">
        <v>169</v>
      </c>
      <c r="B110">
        <v>3</v>
      </c>
      <c r="C110">
        <v>1</v>
      </c>
      <c r="D110">
        <v>0</v>
      </c>
      <c r="E110">
        <v>1970</v>
      </c>
      <c r="F110">
        <v>4.491939606299724E-2</v>
      </c>
      <c r="G110">
        <v>0.16313337303379966</v>
      </c>
      <c r="H110">
        <v>0.45459298205212872</v>
      </c>
      <c r="I110">
        <v>0.61502763927917159</v>
      </c>
      <c r="J110">
        <v>0.76051504287713623</v>
      </c>
      <c r="K110">
        <v>0.87880297748232294</v>
      </c>
      <c r="L110">
        <v>0.96261884444682722</v>
      </c>
      <c r="M110">
        <v>1.0181352460460515</v>
      </c>
      <c r="N110">
        <v>1.074013226152732</v>
      </c>
      <c r="O110">
        <v>1.2299431628559279</v>
      </c>
    </row>
    <row r="111" spans="1:15" x14ac:dyDescent="0.3">
      <c r="A111" t="s">
        <v>169</v>
      </c>
      <c r="B111">
        <v>3</v>
      </c>
      <c r="C111">
        <v>1</v>
      </c>
      <c r="D111">
        <v>0</v>
      </c>
      <c r="E111">
        <v>1971</v>
      </c>
      <c r="F111">
        <v>4.491939606299724E-2</v>
      </c>
      <c r="G111">
        <v>0.16313337303379966</v>
      </c>
      <c r="H111">
        <v>0.45459298205212872</v>
      </c>
      <c r="I111">
        <v>0.61502763927917159</v>
      </c>
      <c r="J111">
        <v>0.76051504287713623</v>
      </c>
      <c r="K111">
        <v>0.87880297748232294</v>
      </c>
      <c r="L111">
        <v>0.96261884444682722</v>
      </c>
      <c r="M111">
        <v>1.0181352460460515</v>
      </c>
      <c r="N111">
        <v>1.074013226152732</v>
      </c>
      <c r="O111">
        <v>1.2299431628559279</v>
      </c>
    </row>
    <row r="112" spans="1:15" x14ac:dyDescent="0.3">
      <c r="A112" t="s">
        <v>169</v>
      </c>
      <c r="B112">
        <v>3</v>
      </c>
      <c r="C112">
        <v>1</v>
      </c>
      <c r="D112">
        <v>0</v>
      </c>
      <c r="E112">
        <v>1972</v>
      </c>
      <c r="F112">
        <v>4.491939606299724E-2</v>
      </c>
      <c r="G112">
        <v>0.16313337303379966</v>
      </c>
      <c r="H112">
        <v>0.45459298205212872</v>
      </c>
      <c r="I112">
        <v>0.61502763927917159</v>
      </c>
      <c r="J112">
        <v>0.76051504287713623</v>
      </c>
      <c r="K112">
        <v>0.87880297748232294</v>
      </c>
      <c r="L112">
        <v>0.96261884444682722</v>
      </c>
      <c r="M112">
        <v>1.0181352460460515</v>
      </c>
      <c r="N112">
        <v>1.074013226152732</v>
      </c>
      <c r="O112">
        <v>1.2299431628559279</v>
      </c>
    </row>
    <row r="113" spans="1:15" x14ac:dyDescent="0.3">
      <c r="A113" t="s">
        <v>169</v>
      </c>
      <c r="B113">
        <v>3</v>
      </c>
      <c r="C113">
        <v>1</v>
      </c>
      <c r="D113">
        <v>0</v>
      </c>
      <c r="E113">
        <v>1973</v>
      </c>
      <c r="F113">
        <v>4.491939606299724E-2</v>
      </c>
      <c r="G113">
        <v>0.16313337303379966</v>
      </c>
      <c r="H113">
        <v>0.45459298205212872</v>
      </c>
      <c r="I113">
        <v>0.61502763927917159</v>
      </c>
      <c r="J113">
        <v>0.76051504287713623</v>
      </c>
      <c r="K113">
        <v>0.87880297748232294</v>
      </c>
      <c r="L113">
        <v>0.96261884444682722</v>
      </c>
      <c r="M113">
        <v>1.0181352460460515</v>
      </c>
      <c r="N113">
        <v>1.074013226152732</v>
      </c>
      <c r="O113">
        <v>1.2299431628559279</v>
      </c>
    </row>
    <row r="114" spans="1:15" x14ac:dyDescent="0.3">
      <c r="A114" t="s">
        <v>169</v>
      </c>
      <c r="B114">
        <v>3</v>
      </c>
      <c r="C114">
        <v>1</v>
      </c>
      <c r="D114">
        <v>0</v>
      </c>
      <c r="E114">
        <v>1974</v>
      </c>
      <c r="F114">
        <v>4.491939606299724E-2</v>
      </c>
      <c r="G114">
        <v>0.16313337303379966</v>
      </c>
      <c r="H114">
        <v>0.45459298205212872</v>
      </c>
      <c r="I114">
        <v>0.61502763927917159</v>
      </c>
      <c r="J114">
        <v>0.76051504287713623</v>
      </c>
      <c r="K114">
        <v>0.87880297748232294</v>
      </c>
      <c r="L114">
        <v>0.96261884444682722</v>
      </c>
      <c r="M114">
        <v>1.0181352460460515</v>
      </c>
      <c r="N114">
        <v>1.074013226152732</v>
      </c>
      <c r="O114">
        <v>1.2299431628559279</v>
      </c>
    </row>
    <row r="115" spans="1:15" x14ac:dyDescent="0.3">
      <c r="A115" t="s">
        <v>169</v>
      </c>
      <c r="B115">
        <v>3</v>
      </c>
      <c r="C115">
        <v>1</v>
      </c>
      <c r="D115">
        <v>0</v>
      </c>
      <c r="E115">
        <v>1975</v>
      </c>
      <c r="F115">
        <v>4.491939606299724E-2</v>
      </c>
      <c r="G115">
        <v>0.16313337303379966</v>
      </c>
      <c r="H115">
        <v>0.45459298205212872</v>
      </c>
      <c r="I115">
        <v>0.61502763927917159</v>
      </c>
      <c r="J115">
        <v>0.76051504287713623</v>
      </c>
      <c r="K115">
        <v>0.87880297748232294</v>
      </c>
      <c r="L115">
        <v>0.96261884444682722</v>
      </c>
      <c r="M115">
        <v>1.0181352460460515</v>
      </c>
      <c r="N115">
        <v>1.074013226152732</v>
      </c>
      <c r="O115">
        <v>1.2299431628559279</v>
      </c>
    </row>
    <row r="116" spans="1:15" x14ac:dyDescent="0.3">
      <c r="A116" t="s">
        <v>169</v>
      </c>
      <c r="B116">
        <v>3</v>
      </c>
      <c r="C116">
        <v>1</v>
      </c>
      <c r="D116">
        <v>0</v>
      </c>
      <c r="E116">
        <v>1976</v>
      </c>
      <c r="F116">
        <v>4.491939606299724E-2</v>
      </c>
      <c r="G116">
        <v>0.16313337303379966</v>
      </c>
      <c r="H116">
        <v>0.45459298205212872</v>
      </c>
      <c r="I116">
        <v>0.61502763927917159</v>
      </c>
      <c r="J116">
        <v>0.76051504287713623</v>
      </c>
      <c r="K116">
        <v>0.87880297748232294</v>
      </c>
      <c r="L116">
        <v>0.96261884444682722</v>
      </c>
      <c r="M116">
        <v>1.0181352460460515</v>
      </c>
      <c r="N116">
        <v>1.074013226152732</v>
      </c>
      <c r="O116">
        <v>1.2299431628559279</v>
      </c>
    </row>
    <row r="117" spans="1:15" x14ac:dyDescent="0.3">
      <c r="A117" t="s">
        <v>169</v>
      </c>
      <c r="B117">
        <v>3</v>
      </c>
      <c r="C117">
        <v>1</v>
      </c>
      <c r="D117">
        <v>0</v>
      </c>
      <c r="E117">
        <v>1977</v>
      </c>
      <c r="F117">
        <v>4.491939606299724E-2</v>
      </c>
      <c r="G117">
        <v>0.16313337303379966</v>
      </c>
      <c r="H117">
        <v>0.45459298205212872</v>
      </c>
      <c r="I117">
        <v>0.61502763927917159</v>
      </c>
      <c r="J117">
        <v>0.76051504287713623</v>
      </c>
      <c r="K117">
        <v>0.87880297748232294</v>
      </c>
      <c r="L117">
        <v>0.96261884444682722</v>
      </c>
      <c r="M117">
        <v>1.0181352460460515</v>
      </c>
      <c r="N117">
        <v>1.074013226152732</v>
      </c>
      <c r="O117">
        <v>1.2299431628559279</v>
      </c>
    </row>
    <row r="118" spans="1:15" x14ac:dyDescent="0.3">
      <c r="A118" t="s">
        <v>169</v>
      </c>
      <c r="B118">
        <v>3</v>
      </c>
      <c r="C118">
        <v>1</v>
      </c>
      <c r="D118">
        <v>0</v>
      </c>
      <c r="E118">
        <v>1978</v>
      </c>
      <c r="F118">
        <v>4.491939606299724E-2</v>
      </c>
      <c r="G118">
        <v>0.16313337303379966</v>
      </c>
      <c r="H118">
        <v>0.45459298205212872</v>
      </c>
      <c r="I118">
        <v>0.61502763927917159</v>
      </c>
      <c r="J118">
        <v>0.76051504287713623</v>
      </c>
      <c r="K118">
        <v>0.87880297748232294</v>
      </c>
      <c r="L118">
        <v>0.96261884444682722</v>
      </c>
      <c r="M118">
        <v>1.0181352460460515</v>
      </c>
      <c r="N118">
        <v>1.074013226152732</v>
      </c>
      <c r="O118">
        <v>1.2299431628559279</v>
      </c>
    </row>
    <row r="119" spans="1:15" x14ac:dyDescent="0.3">
      <c r="A119" t="s">
        <v>169</v>
      </c>
      <c r="B119">
        <v>3</v>
      </c>
      <c r="C119">
        <v>1</v>
      </c>
      <c r="D119">
        <v>0</v>
      </c>
      <c r="E119">
        <v>1979</v>
      </c>
      <c r="F119">
        <v>4.491939606299724E-2</v>
      </c>
      <c r="G119">
        <v>0.16313337303379966</v>
      </c>
      <c r="H119">
        <v>0.45459298205212872</v>
      </c>
      <c r="I119">
        <v>0.61502763927917159</v>
      </c>
      <c r="J119">
        <v>0.76051504287713623</v>
      </c>
      <c r="K119">
        <v>0.87880297748232294</v>
      </c>
      <c r="L119">
        <v>0.96261884444682722</v>
      </c>
      <c r="M119">
        <v>1.0181352460460515</v>
      </c>
      <c r="N119">
        <v>1.074013226152732</v>
      </c>
      <c r="O119">
        <v>1.2299431628559279</v>
      </c>
    </row>
    <row r="120" spans="1:15" x14ac:dyDescent="0.3">
      <c r="A120" t="s">
        <v>169</v>
      </c>
      <c r="B120">
        <v>3</v>
      </c>
      <c r="C120">
        <v>1</v>
      </c>
      <c r="D120">
        <v>0</v>
      </c>
      <c r="E120">
        <v>1980</v>
      </c>
      <c r="F120">
        <v>4.491939606299724E-2</v>
      </c>
      <c r="G120">
        <v>0.16313337303379966</v>
      </c>
      <c r="H120">
        <v>0.45459298205212872</v>
      </c>
      <c r="I120">
        <v>0.61502763927917159</v>
      </c>
      <c r="J120">
        <v>0.76051504287713623</v>
      </c>
      <c r="K120">
        <v>0.87880297748232294</v>
      </c>
      <c r="L120">
        <v>0.96261884444682722</v>
      </c>
      <c r="M120">
        <v>1.0181352460460515</v>
      </c>
      <c r="N120">
        <v>1.074013226152732</v>
      </c>
      <c r="O120">
        <v>1.2299431628559279</v>
      </c>
    </row>
    <row r="121" spans="1:15" x14ac:dyDescent="0.3">
      <c r="A121" t="s">
        <v>169</v>
      </c>
      <c r="B121">
        <v>3</v>
      </c>
      <c r="C121">
        <v>1</v>
      </c>
      <c r="D121">
        <v>0</v>
      </c>
      <c r="E121">
        <v>1981</v>
      </c>
      <c r="F121">
        <v>4.491939606299724E-2</v>
      </c>
      <c r="G121">
        <v>0.16313337303379966</v>
      </c>
      <c r="H121">
        <v>0.45459298205212872</v>
      </c>
      <c r="I121">
        <v>0.61502763927917159</v>
      </c>
      <c r="J121">
        <v>0.76051504287713623</v>
      </c>
      <c r="K121">
        <v>0.87880297748232294</v>
      </c>
      <c r="L121">
        <v>0.96261884444682722</v>
      </c>
      <c r="M121">
        <v>1.0181352460460515</v>
      </c>
      <c r="N121">
        <v>1.074013226152732</v>
      </c>
      <c r="O121">
        <v>1.2299431628559279</v>
      </c>
    </row>
    <row r="122" spans="1:15" x14ac:dyDescent="0.3">
      <c r="A122" t="s">
        <v>169</v>
      </c>
      <c r="B122">
        <v>3</v>
      </c>
      <c r="C122">
        <v>1</v>
      </c>
      <c r="D122">
        <v>0</v>
      </c>
      <c r="E122">
        <v>1982</v>
      </c>
      <c r="F122">
        <v>4.491939606299724E-2</v>
      </c>
      <c r="G122">
        <v>0.16313337303379966</v>
      </c>
      <c r="H122">
        <v>0.45459298205212872</v>
      </c>
      <c r="I122">
        <v>0.61502763927917159</v>
      </c>
      <c r="J122">
        <v>0.76051504287713623</v>
      </c>
      <c r="K122">
        <v>0.87880297748232294</v>
      </c>
      <c r="L122">
        <v>0.96261884444682722</v>
      </c>
      <c r="M122">
        <v>1.0181352460460515</v>
      </c>
      <c r="N122">
        <v>1.074013226152732</v>
      </c>
      <c r="O122">
        <v>1.2299431628559279</v>
      </c>
    </row>
    <row r="123" spans="1:15" x14ac:dyDescent="0.3">
      <c r="A123" t="s">
        <v>169</v>
      </c>
      <c r="B123">
        <v>3</v>
      </c>
      <c r="C123">
        <v>1</v>
      </c>
      <c r="D123">
        <v>0</v>
      </c>
      <c r="E123">
        <v>1983</v>
      </c>
      <c r="F123">
        <v>4.491939606299724E-2</v>
      </c>
      <c r="G123">
        <v>0.16313337303379966</v>
      </c>
      <c r="H123">
        <v>0.45459298205212872</v>
      </c>
      <c r="I123">
        <v>0.61502763927917159</v>
      </c>
      <c r="J123">
        <v>0.76051504287713623</v>
      </c>
      <c r="K123">
        <v>0.87880297748232294</v>
      </c>
      <c r="L123">
        <v>0.96261884444682722</v>
      </c>
      <c r="M123">
        <v>1.0181352460460515</v>
      </c>
      <c r="N123">
        <v>1.074013226152732</v>
      </c>
      <c r="O123">
        <v>1.2299431628559279</v>
      </c>
    </row>
    <row r="124" spans="1:15" x14ac:dyDescent="0.3">
      <c r="A124" t="s">
        <v>169</v>
      </c>
      <c r="B124">
        <v>3</v>
      </c>
      <c r="C124">
        <v>1</v>
      </c>
      <c r="D124">
        <v>0</v>
      </c>
      <c r="E124">
        <v>1984</v>
      </c>
      <c r="F124">
        <v>6.231690904658755E-2</v>
      </c>
      <c r="G124">
        <v>0.15665901700649643</v>
      </c>
      <c r="H124">
        <v>0.52974957109183751</v>
      </c>
      <c r="I124">
        <v>0.66066321673032391</v>
      </c>
      <c r="J124">
        <v>0.74036807047041542</v>
      </c>
      <c r="K124">
        <v>0.83438829841782525</v>
      </c>
      <c r="L124">
        <v>0.9042263558431729</v>
      </c>
      <c r="M124">
        <v>0.95999441241594297</v>
      </c>
      <c r="N124">
        <v>0.99130425382829224</v>
      </c>
      <c r="O124">
        <v>1.1963470617467755</v>
      </c>
    </row>
    <row r="125" spans="1:15" x14ac:dyDescent="0.3">
      <c r="A125" t="s">
        <v>169</v>
      </c>
      <c r="B125">
        <v>3</v>
      </c>
      <c r="C125">
        <v>1</v>
      </c>
      <c r="D125">
        <v>0</v>
      </c>
      <c r="E125">
        <v>1985</v>
      </c>
      <c r="F125">
        <v>4.491939606299724E-2</v>
      </c>
      <c r="G125">
        <v>0.16313337303379966</v>
      </c>
      <c r="H125">
        <v>0.45459298205212872</v>
      </c>
      <c r="I125">
        <v>0.61502763927917159</v>
      </c>
      <c r="J125">
        <v>0.76051504287713623</v>
      </c>
      <c r="K125">
        <v>0.87880297748232294</v>
      </c>
      <c r="L125">
        <v>0.96261884444682722</v>
      </c>
      <c r="M125">
        <v>1.0181352460460515</v>
      </c>
      <c r="N125">
        <v>1.074013226152732</v>
      </c>
      <c r="O125">
        <v>1.2299431628559279</v>
      </c>
    </row>
    <row r="126" spans="1:15" x14ac:dyDescent="0.3">
      <c r="A126" t="s">
        <v>169</v>
      </c>
      <c r="B126">
        <v>3</v>
      </c>
      <c r="C126">
        <v>1</v>
      </c>
      <c r="D126">
        <v>0</v>
      </c>
      <c r="E126">
        <v>1986</v>
      </c>
      <c r="F126">
        <v>4.491939606299724E-2</v>
      </c>
      <c r="G126">
        <v>0.16313337303379966</v>
      </c>
      <c r="H126">
        <v>0.45459298205212872</v>
      </c>
      <c r="I126">
        <v>0.61502763927917159</v>
      </c>
      <c r="J126">
        <v>0.76051504287713623</v>
      </c>
      <c r="K126">
        <v>0.87880297748232294</v>
      </c>
      <c r="L126">
        <v>0.96261884444682722</v>
      </c>
      <c r="M126">
        <v>1.0181352460460515</v>
      </c>
      <c r="N126">
        <v>1.074013226152732</v>
      </c>
      <c r="O126">
        <v>1.2299431628559279</v>
      </c>
    </row>
    <row r="127" spans="1:15" x14ac:dyDescent="0.3">
      <c r="A127" t="s">
        <v>169</v>
      </c>
      <c r="B127">
        <v>3</v>
      </c>
      <c r="C127">
        <v>1</v>
      </c>
      <c r="D127">
        <v>0</v>
      </c>
      <c r="E127">
        <v>1987</v>
      </c>
      <c r="F127">
        <v>2.7521883079406933E-2</v>
      </c>
      <c r="G127">
        <v>0.16960772906110289</v>
      </c>
      <c r="H127">
        <v>0.37943639301241999</v>
      </c>
      <c r="I127">
        <v>0.56939206182801927</v>
      </c>
      <c r="J127">
        <v>0.78066201528385704</v>
      </c>
      <c r="K127">
        <v>0.92321765654682064</v>
      </c>
      <c r="L127">
        <v>1.0210113330504815</v>
      </c>
      <c r="M127">
        <v>1.0762760796761601</v>
      </c>
      <c r="N127">
        <v>1.1567221984771718</v>
      </c>
      <c r="O127">
        <v>1.2635392639650802</v>
      </c>
    </row>
    <row r="128" spans="1:15" x14ac:dyDescent="0.3">
      <c r="A128" t="s">
        <v>169</v>
      </c>
      <c r="B128">
        <v>3</v>
      </c>
      <c r="C128">
        <v>1</v>
      </c>
      <c r="D128">
        <v>0</v>
      </c>
      <c r="E128">
        <v>1988</v>
      </c>
      <c r="F128">
        <v>3.7607615276276027E-2</v>
      </c>
      <c r="G128">
        <v>0.17112031943447756</v>
      </c>
      <c r="H128">
        <v>0.34296167751509482</v>
      </c>
      <c r="I128">
        <v>0.56663555806152655</v>
      </c>
      <c r="J128">
        <v>0.77847535296698567</v>
      </c>
      <c r="K128">
        <v>0.91475617586121472</v>
      </c>
      <c r="L128">
        <v>1.0663278063926804</v>
      </c>
      <c r="M128">
        <v>1.105008296925325</v>
      </c>
      <c r="N128">
        <v>1.2156838970866612</v>
      </c>
      <c r="O128">
        <v>1.3675802270156399</v>
      </c>
    </row>
    <row r="129" spans="1:15" x14ac:dyDescent="0.3">
      <c r="A129" t="s">
        <v>169</v>
      </c>
      <c r="B129">
        <v>3</v>
      </c>
      <c r="C129">
        <v>1</v>
      </c>
      <c r="D129">
        <v>0</v>
      </c>
      <c r="E129">
        <v>1989</v>
      </c>
      <c r="F129">
        <v>3.7607615276276027E-2</v>
      </c>
      <c r="G129">
        <v>0.17112031943447756</v>
      </c>
      <c r="H129">
        <v>0.34296167751509482</v>
      </c>
      <c r="I129">
        <v>0.56663555806152655</v>
      </c>
      <c r="J129">
        <v>0.77847535296698567</v>
      </c>
      <c r="K129">
        <v>0.91475617586121472</v>
      </c>
      <c r="L129">
        <v>1.0663278063926804</v>
      </c>
      <c r="M129">
        <v>1.105008296925325</v>
      </c>
      <c r="N129">
        <v>1.2156838970866612</v>
      </c>
      <c r="O129">
        <v>1.3675802270156399</v>
      </c>
    </row>
    <row r="130" spans="1:15" x14ac:dyDescent="0.3">
      <c r="A130" t="s">
        <v>169</v>
      </c>
      <c r="B130">
        <v>3</v>
      </c>
      <c r="C130">
        <v>1</v>
      </c>
      <c r="D130">
        <v>0</v>
      </c>
      <c r="E130">
        <v>1990</v>
      </c>
      <c r="F130">
        <v>4.7693347473145117E-2</v>
      </c>
      <c r="G130">
        <v>0.17263290980785223</v>
      </c>
      <c r="H130">
        <v>0.30648696201776965</v>
      </c>
      <c r="I130">
        <v>0.56387905429503371</v>
      </c>
      <c r="J130">
        <v>0.77628869065011441</v>
      </c>
      <c r="K130">
        <v>0.90629469517560879</v>
      </c>
      <c r="L130">
        <v>1.1116442797348796</v>
      </c>
      <c r="M130">
        <v>1.1337405141744896</v>
      </c>
      <c r="N130">
        <v>1.2746455956961507</v>
      </c>
      <c r="O130">
        <v>1.4716211900661997</v>
      </c>
    </row>
    <row r="131" spans="1:15" x14ac:dyDescent="0.3">
      <c r="A131" t="s">
        <v>169</v>
      </c>
      <c r="B131">
        <v>3</v>
      </c>
      <c r="C131">
        <v>1</v>
      </c>
      <c r="D131">
        <v>0</v>
      </c>
      <c r="E131">
        <v>1991</v>
      </c>
      <c r="F131">
        <v>4.4142836064207602E-2</v>
      </c>
      <c r="G131">
        <v>0.16846466291942547</v>
      </c>
      <c r="H131">
        <v>0.39073631499057038</v>
      </c>
      <c r="I131">
        <v>0.62180148391204737</v>
      </c>
      <c r="J131">
        <v>0.78679977350067198</v>
      </c>
      <c r="K131">
        <v>0.91910341877739898</v>
      </c>
      <c r="L131">
        <v>1.0844996084719567</v>
      </c>
      <c r="M131">
        <v>1.2187345855072698</v>
      </c>
      <c r="N131">
        <v>1.3215918403213398</v>
      </c>
      <c r="O131">
        <v>1.4419509315336636</v>
      </c>
    </row>
    <row r="132" spans="1:15" x14ac:dyDescent="0.3">
      <c r="A132" t="s">
        <v>169</v>
      </c>
      <c r="B132">
        <v>3</v>
      </c>
      <c r="C132">
        <v>1</v>
      </c>
      <c r="D132">
        <v>0</v>
      </c>
      <c r="E132">
        <v>1992</v>
      </c>
      <c r="F132">
        <v>4.4142836064207602E-2</v>
      </c>
      <c r="G132">
        <v>0.16846466291942547</v>
      </c>
      <c r="H132">
        <v>0.39073631499057038</v>
      </c>
      <c r="I132">
        <v>0.62180148391204737</v>
      </c>
      <c r="J132">
        <v>0.78679977350067198</v>
      </c>
      <c r="K132">
        <v>0.91910341877739898</v>
      </c>
      <c r="L132">
        <v>1.0844996084719567</v>
      </c>
      <c r="M132">
        <v>1.2187345855072698</v>
      </c>
      <c r="N132">
        <v>1.3215918403213398</v>
      </c>
      <c r="O132">
        <v>1.4419509315336636</v>
      </c>
    </row>
    <row r="133" spans="1:15" x14ac:dyDescent="0.3">
      <c r="A133" t="s">
        <v>169</v>
      </c>
      <c r="B133">
        <v>3</v>
      </c>
      <c r="C133">
        <v>1</v>
      </c>
      <c r="D133">
        <v>0</v>
      </c>
      <c r="E133">
        <v>1993</v>
      </c>
      <c r="F133">
        <v>4.0592324655270087E-2</v>
      </c>
      <c r="G133">
        <v>0.16429641603099868</v>
      </c>
      <c r="H133">
        <v>0.47498566796337105</v>
      </c>
      <c r="I133">
        <v>0.67972391352906114</v>
      </c>
      <c r="J133">
        <v>0.79731085635122945</v>
      </c>
      <c r="K133">
        <v>0.93191214237918907</v>
      </c>
      <c r="L133">
        <v>1.0573549372090338</v>
      </c>
      <c r="M133">
        <v>1.3037286568400501</v>
      </c>
      <c r="N133">
        <v>1.3685380849465287</v>
      </c>
      <c r="O133">
        <v>1.4122806730011275</v>
      </c>
    </row>
    <row r="134" spans="1:15" x14ac:dyDescent="0.3">
      <c r="A134" t="s">
        <v>169</v>
      </c>
      <c r="B134">
        <v>3</v>
      </c>
      <c r="C134">
        <v>1</v>
      </c>
      <c r="D134">
        <v>0</v>
      </c>
      <c r="E134">
        <v>1994</v>
      </c>
      <c r="F134">
        <v>3.5441154903346019E-2</v>
      </c>
      <c r="G134">
        <v>0.13058668219037525</v>
      </c>
      <c r="H134">
        <v>0.39974671170578263</v>
      </c>
      <c r="I134">
        <v>0.69774415647078014</v>
      </c>
      <c r="J134">
        <v>0.86090767155053638</v>
      </c>
      <c r="K134">
        <v>0.97058089405512993</v>
      </c>
      <c r="L134">
        <v>1.0712131251481516</v>
      </c>
      <c r="M134">
        <v>1.244965929301133</v>
      </c>
      <c r="N134">
        <v>1.3058879985269702</v>
      </c>
      <c r="O134">
        <v>1.4213899485555697</v>
      </c>
    </row>
    <row r="135" spans="1:15" x14ac:dyDescent="0.3">
      <c r="A135" t="s">
        <v>169</v>
      </c>
      <c r="B135">
        <v>3</v>
      </c>
      <c r="C135">
        <v>1</v>
      </c>
      <c r="D135">
        <v>0</v>
      </c>
      <c r="E135">
        <v>1995</v>
      </c>
      <c r="F135">
        <v>3.5441154903346019E-2</v>
      </c>
      <c r="G135">
        <v>0.13058668219037525</v>
      </c>
      <c r="H135">
        <v>0.39974671170578263</v>
      </c>
      <c r="I135">
        <v>0.69774415647078014</v>
      </c>
      <c r="J135">
        <v>0.86090767155053638</v>
      </c>
      <c r="K135">
        <v>0.97058089405512993</v>
      </c>
      <c r="L135">
        <v>1.0712131251481516</v>
      </c>
      <c r="M135">
        <v>1.244965929301133</v>
      </c>
      <c r="N135">
        <v>1.3058879985269702</v>
      </c>
      <c r="O135">
        <v>1.4213899485555697</v>
      </c>
    </row>
    <row r="136" spans="1:15" x14ac:dyDescent="0.3">
      <c r="A136" t="s">
        <v>169</v>
      </c>
      <c r="B136">
        <v>3</v>
      </c>
      <c r="C136">
        <v>1</v>
      </c>
      <c r="D136">
        <v>0</v>
      </c>
      <c r="E136">
        <v>1996</v>
      </c>
      <c r="F136">
        <v>3.0289985151421946E-2</v>
      </c>
      <c r="G136">
        <v>9.6876948349751829E-2</v>
      </c>
      <c r="H136">
        <v>0.32450775544819421</v>
      </c>
      <c r="I136">
        <v>0.71576439941249914</v>
      </c>
      <c r="J136">
        <v>0.92450448674984342</v>
      </c>
      <c r="K136">
        <v>1.0092496457310707</v>
      </c>
      <c r="L136">
        <v>1.0850713130872693</v>
      </c>
      <c r="M136">
        <v>1.1862032017622159</v>
      </c>
      <c r="N136">
        <v>1.243237912107412</v>
      </c>
      <c r="O136">
        <v>1.4304992241100121</v>
      </c>
    </row>
    <row r="137" spans="1:15" x14ac:dyDescent="0.3">
      <c r="A137" t="s">
        <v>169</v>
      </c>
      <c r="B137">
        <v>3</v>
      </c>
      <c r="C137">
        <v>1</v>
      </c>
      <c r="D137">
        <v>0</v>
      </c>
      <c r="E137">
        <v>1997</v>
      </c>
      <c r="F137">
        <v>2.6829328564015917E-2</v>
      </c>
      <c r="G137">
        <v>0.12062069963585523</v>
      </c>
      <c r="H137">
        <v>0.34907504786669541</v>
      </c>
      <c r="I137">
        <v>0.65462931709255012</v>
      </c>
      <c r="J137">
        <v>0.81246440748812299</v>
      </c>
      <c r="K137">
        <v>0.89818437581180999</v>
      </c>
      <c r="L137">
        <v>0.97664436003462063</v>
      </c>
      <c r="M137">
        <v>1.1274373202713739</v>
      </c>
      <c r="N137">
        <v>1.2329906773270716</v>
      </c>
      <c r="O137">
        <v>1.3576539115215638</v>
      </c>
    </row>
    <row r="138" spans="1:15" x14ac:dyDescent="0.3">
      <c r="A138" t="s">
        <v>169</v>
      </c>
      <c r="B138">
        <v>3</v>
      </c>
      <c r="C138">
        <v>1</v>
      </c>
      <c r="D138">
        <v>0</v>
      </c>
      <c r="E138">
        <v>1998</v>
      </c>
      <c r="F138">
        <v>2.6829328564015917E-2</v>
      </c>
      <c r="G138">
        <v>0.12062069963585523</v>
      </c>
      <c r="H138">
        <v>0.34907504786669541</v>
      </c>
      <c r="I138">
        <v>0.65462931709255012</v>
      </c>
      <c r="J138">
        <v>0.81246440748812299</v>
      </c>
      <c r="K138">
        <v>0.89818437581180999</v>
      </c>
      <c r="L138">
        <v>0.97664436003462063</v>
      </c>
      <c r="M138">
        <v>1.1274373202713739</v>
      </c>
      <c r="N138">
        <v>1.2329906773270716</v>
      </c>
      <c r="O138">
        <v>1.3576539115215638</v>
      </c>
    </row>
    <row r="139" spans="1:15" x14ac:dyDescent="0.3">
      <c r="A139" t="s">
        <v>169</v>
      </c>
      <c r="B139">
        <v>3</v>
      </c>
      <c r="C139">
        <v>1</v>
      </c>
      <c r="D139">
        <v>0</v>
      </c>
      <c r="E139">
        <v>1999</v>
      </c>
      <c r="F139">
        <v>2.3368671976609884E-2</v>
      </c>
      <c r="G139">
        <v>0.14436445092195863</v>
      </c>
      <c r="H139">
        <v>0.37364234028519666</v>
      </c>
      <c r="I139">
        <v>0.5934942347726011</v>
      </c>
      <c r="J139">
        <v>0.70042432822640255</v>
      </c>
      <c r="K139">
        <v>0.78711910589254919</v>
      </c>
      <c r="L139">
        <v>0.86821740698197192</v>
      </c>
      <c r="M139">
        <v>1.0686714387805321</v>
      </c>
      <c r="N139">
        <v>1.2227434425467312</v>
      </c>
      <c r="O139">
        <v>1.2848085989331155</v>
      </c>
    </row>
    <row r="140" spans="1:15" x14ac:dyDescent="0.3">
      <c r="A140" t="s">
        <v>169</v>
      </c>
      <c r="B140">
        <v>3</v>
      </c>
      <c r="C140">
        <v>1</v>
      </c>
      <c r="D140">
        <v>0</v>
      </c>
      <c r="E140">
        <v>2000</v>
      </c>
      <c r="F140">
        <v>2.7135280902801352E-2</v>
      </c>
      <c r="G140">
        <v>0.12451994551213738</v>
      </c>
      <c r="H140">
        <v>0.3918620504902266</v>
      </c>
      <c r="I140">
        <v>0.64590994918222966</v>
      </c>
      <c r="J140">
        <v>0.8126766853762657</v>
      </c>
      <c r="K140">
        <v>0.92373238700114735</v>
      </c>
      <c r="L140">
        <v>1.034651527047473</v>
      </c>
      <c r="M140">
        <v>1.2410597721775933</v>
      </c>
      <c r="N140">
        <v>1.2576234102390558</v>
      </c>
      <c r="O140">
        <v>1.3829591690336882</v>
      </c>
    </row>
    <row r="141" spans="1:15" x14ac:dyDescent="0.3">
      <c r="A141" t="s">
        <v>169</v>
      </c>
      <c r="B141">
        <v>3</v>
      </c>
      <c r="C141">
        <v>1</v>
      </c>
      <c r="D141">
        <v>0</v>
      </c>
      <c r="E141">
        <v>2001</v>
      </c>
      <c r="F141">
        <v>3.0901889828992824E-2</v>
      </c>
      <c r="G141">
        <v>0.10467544010231614</v>
      </c>
      <c r="H141">
        <v>0.41008176069525659</v>
      </c>
      <c r="I141">
        <v>0.69832566359185821</v>
      </c>
      <c r="J141">
        <v>0.92492904252612873</v>
      </c>
      <c r="K141">
        <v>1.0603456681097454</v>
      </c>
      <c r="L141">
        <v>1.2010856471129738</v>
      </c>
      <c r="M141">
        <v>1.4134481055746546</v>
      </c>
      <c r="N141">
        <v>1.2925033779313806</v>
      </c>
      <c r="O141">
        <v>1.4811097391342609</v>
      </c>
    </row>
    <row r="142" spans="1:15" x14ac:dyDescent="0.3">
      <c r="A142" t="s">
        <v>169</v>
      </c>
      <c r="B142">
        <v>3</v>
      </c>
      <c r="C142">
        <v>1</v>
      </c>
      <c r="D142">
        <v>0</v>
      </c>
      <c r="E142">
        <v>2002</v>
      </c>
      <c r="F142">
        <v>4.0138562921058489E-2</v>
      </c>
      <c r="G142">
        <v>0.15292121807995512</v>
      </c>
      <c r="H142">
        <v>0.45322754347178501</v>
      </c>
      <c r="I142">
        <v>0.64571611234055704</v>
      </c>
      <c r="J142">
        <v>0.8365788071483673</v>
      </c>
      <c r="K142">
        <v>1.0052810603139548</v>
      </c>
      <c r="L142">
        <v>1.1737866289239232</v>
      </c>
      <c r="M142">
        <v>1.2811037247601083</v>
      </c>
      <c r="N142">
        <v>1.336605546330532</v>
      </c>
      <c r="O142">
        <v>1.5022116803039225</v>
      </c>
    </row>
    <row r="143" spans="1:15" x14ac:dyDescent="0.3">
      <c r="A143" t="s">
        <v>169</v>
      </c>
      <c r="B143">
        <v>3</v>
      </c>
      <c r="C143">
        <v>1</v>
      </c>
      <c r="D143">
        <v>0</v>
      </c>
      <c r="E143">
        <v>2003</v>
      </c>
      <c r="F143">
        <v>4.9375236013124157E-2</v>
      </c>
      <c r="G143">
        <v>0.20116699605759408</v>
      </c>
      <c r="H143">
        <v>0.49637332624831343</v>
      </c>
      <c r="I143">
        <v>0.59310656108925597</v>
      </c>
      <c r="J143">
        <v>0.74822857177060598</v>
      </c>
      <c r="K143">
        <v>0.95021645251816433</v>
      </c>
      <c r="L143">
        <v>1.1464876107348725</v>
      </c>
      <c r="M143">
        <v>1.1487593439455621</v>
      </c>
      <c r="N143">
        <v>1.3807077147296836</v>
      </c>
      <c r="O143">
        <v>1.5233136214735843</v>
      </c>
    </row>
    <row r="144" spans="1:15" x14ac:dyDescent="0.3">
      <c r="A144" t="s">
        <v>169</v>
      </c>
      <c r="B144">
        <v>3</v>
      </c>
      <c r="C144">
        <v>1</v>
      </c>
      <c r="D144">
        <v>0</v>
      </c>
      <c r="E144">
        <v>2004</v>
      </c>
      <c r="F144">
        <v>3.7168776395131886E-2</v>
      </c>
      <c r="G144">
        <v>0.19140797910307283</v>
      </c>
      <c r="H144">
        <v>0.45966818616434868</v>
      </c>
      <c r="I144">
        <v>0.62281186489104234</v>
      </c>
      <c r="J144">
        <v>0.79218642825066354</v>
      </c>
      <c r="K144">
        <v>0.94655271043760514</v>
      </c>
      <c r="L144">
        <v>1.0852028735243846</v>
      </c>
      <c r="M144">
        <v>1.1884365367936447</v>
      </c>
      <c r="N144">
        <v>1.3320582327240795</v>
      </c>
      <c r="O144">
        <v>1.5249090739551419</v>
      </c>
    </row>
    <row r="145" spans="1:15" x14ac:dyDescent="0.3">
      <c r="A145" t="s">
        <v>169</v>
      </c>
      <c r="B145">
        <v>3</v>
      </c>
      <c r="C145">
        <v>1</v>
      </c>
      <c r="D145">
        <v>0</v>
      </c>
      <c r="E145">
        <v>2005</v>
      </c>
      <c r="F145">
        <v>2.4962316777139615E-2</v>
      </c>
      <c r="G145">
        <v>0.18164896214855158</v>
      </c>
      <c r="H145">
        <v>0.42296304608038388</v>
      </c>
      <c r="I145">
        <v>0.65251716869282883</v>
      </c>
      <c r="J145">
        <v>0.83614428473072111</v>
      </c>
      <c r="K145">
        <v>0.94288896835704594</v>
      </c>
      <c r="L145">
        <v>1.0239181363138967</v>
      </c>
      <c r="M145">
        <v>1.2281137296417273</v>
      </c>
      <c r="N145">
        <v>1.2834087507184757</v>
      </c>
      <c r="O145">
        <v>1.5265045264366994</v>
      </c>
    </row>
    <row r="146" spans="1:15" x14ac:dyDescent="0.3">
      <c r="A146" t="s">
        <v>169</v>
      </c>
      <c r="B146">
        <v>3</v>
      </c>
      <c r="C146">
        <v>1</v>
      </c>
      <c r="D146">
        <v>0</v>
      </c>
      <c r="E146">
        <v>2006</v>
      </c>
      <c r="F146">
        <v>2.3510794898959395E-2</v>
      </c>
      <c r="G146">
        <v>0.1649789992617563</v>
      </c>
      <c r="H146">
        <v>0.3649348744202362</v>
      </c>
      <c r="I146">
        <v>0.62071456782590739</v>
      </c>
      <c r="J146">
        <v>0.91150018694028789</v>
      </c>
      <c r="K146">
        <v>1.0709595868312427</v>
      </c>
      <c r="L146">
        <v>1.2193049030627379</v>
      </c>
      <c r="M146">
        <v>1.3525176947539261</v>
      </c>
      <c r="N146">
        <v>1.5196250824646733</v>
      </c>
      <c r="O146">
        <v>1.631598150824066</v>
      </c>
    </row>
    <row r="147" spans="1:15" x14ac:dyDescent="0.3">
      <c r="A147" t="s">
        <v>169</v>
      </c>
      <c r="B147">
        <v>3</v>
      </c>
      <c r="C147">
        <v>1</v>
      </c>
      <c r="D147">
        <v>0</v>
      </c>
      <c r="E147">
        <v>2007</v>
      </c>
      <c r="F147">
        <v>2.2059273020779178E-2</v>
      </c>
      <c r="G147">
        <v>0.14830903637496104</v>
      </c>
      <c r="H147">
        <v>0.30690670276008847</v>
      </c>
      <c r="I147">
        <v>0.58891196695898607</v>
      </c>
      <c r="J147">
        <v>0.98685608914985457</v>
      </c>
      <c r="K147">
        <v>1.1990302053054396</v>
      </c>
      <c r="L147">
        <v>1.414691669811579</v>
      </c>
      <c r="M147">
        <v>1.4769216598661248</v>
      </c>
      <c r="N147">
        <v>1.7558414142108709</v>
      </c>
      <c r="O147">
        <v>1.7366917752114324</v>
      </c>
    </row>
    <row r="148" spans="1:15" x14ac:dyDescent="0.3">
      <c r="A148" t="s">
        <v>169</v>
      </c>
      <c r="B148">
        <v>3</v>
      </c>
      <c r="C148">
        <v>1</v>
      </c>
      <c r="D148">
        <v>0</v>
      </c>
      <c r="E148">
        <v>2008</v>
      </c>
      <c r="F148">
        <v>2.2689277282449447E-2</v>
      </c>
      <c r="G148">
        <v>0.19273282370950423</v>
      </c>
      <c r="H148">
        <v>0.39942867057550147</v>
      </c>
      <c r="I148">
        <v>0.72453734827023397</v>
      </c>
      <c r="J148">
        <v>1.0338841844763618</v>
      </c>
      <c r="K148">
        <v>1.3098118113757784</v>
      </c>
      <c r="L148">
        <v>1.5256139393080641</v>
      </c>
      <c r="M148">
        <v>1.6578188038081398</v>
      </c>
      <c r="N148">
        <v>1.8556253407278585</v>
      </c>
      <c r="O148">
        <v>1.8783903210742114</v>
      </c>
    </row>
    <row r="149" spans="1:15" x14ac:dyDescent="0.3">
      <c r="A149" t="s">
        <v>169</v>
      </c>
      <c r="B149">
        <v>3</v>
      </c>
      <c r="C149">
        <v>1</v>
      </c>
      <c r="D149">
        <v>0</v>
      </c>
      <c r="E149">
        <v>2009</v>
      </c>
      <c r="F149">
        <v>2.3319281544119712E-2</v>
      </c>
      <c r="G149">
        <v>0.23715661104404742</v>
      </c>
      <c r="H149">
        <v>0.49195063839091441</v>
      </c>
      <c r="I149">
        <v>0.86016272958148199</v>
      </c>
      <c r="J149">
        <v>1.080912279802869</v>
      </c>
      <c r="K149">
        <v>1.4205934174461172</v>
      </c>
      <c r="L149">
        <v>1.6365362088045494</v>
      </c>
      <c r="M149">
        <v>1.8387159477501549</v>
      </c>
      <c r="N149">
        <v>1.955409267244846</v>
      </c>
      <c r="O149">
        <v>2.0200888669369905</v>
      </c>
    </row>
    <row r="150" spans="1:15" x14ac:dyDescent="0.3">
      <c r="A150" t="s">
        <v>169</v>
      </c>
      <c r="B150">
        <v>3</v>
      </c>
      <c r="C150">
        <v>1</v>
      </c>
      <c r="D150">
        <v>0</v>
      </c>
      <c r="E150">
        <v>2010</v>
      </c>
      <c r="F150">
        <v>2.5520725634610664E-2</v>
      </c>
      <c r="G150">
        <v>0.24019068619820311</v>
      </c>
      <c r="H150">
        <v>0.46640665564897887</v>
      </c>
      <c r="I150">
        <v>0.7841126868607462</v>
      </c>
      <c r="J150">
        <v>1.0303361893745726</v>
      </c>
      <c r="K150">
        <v>1.3828449269025818</v>
      </c>
      <c r="L150">
        <v>1.5708207154813816</v>
      </c>
      <c r="M150">
        <v>1.7475781145918918</v>
      </c>
      <c r="N150">
        <v>1.9625299399072575</v>
      </c>
      <c r="O150">
        <v>2.0285176840558297</v>
      </c>
    </row>
    <row r="151" spans="1:15" x14ac:dyDescent="0.3">
      <c r="A151" t="s">
        <v>169</v>
      </c>
      <c r="B151">
        <v>3</v>
      </c>
      <c r="C151">
        <v>1</v>
      </c>
      <c r="D151">
        <v>0</v>
      </c>
      <c r="E151">
        <v>2011</v>
      </c>
      <c r="F151">
        <v>2.7722169725101616E-2</v>
      </c>
      <c r="G151">
        <v>0.24322476135235876</v>
      </c>
      <c r="H151">
        <v>0.44086267290704334</v>
      </c>
      <c r="I151">
        <v>0.70806264414001041</v>
      </c>
      <c r="J151">
        <v>0.97976009894627603</v>
      </c>
      <c r="K151">
        <v>1.3450964363590463</v>
      </c>
      <c r="L151">
        <v>1.5051052221582137</v>
      </c>
      <c r="M151">
        <v>1.6564402814336285</v>
      </c>
      <c r="N151">
        <v>1.9696506125696691</v>
      </c>
      <c r="O151">
        <v>2.0369465011746692</v>
      </c>
    </row>
    <row r="152" spans="1:15" x14ac:dyDescent="0.3">
      <c r="A152" t="s">
        <v>169</v>
      </c>
      <c r="B152">
        <v>3</v>
      </c>
      <c r="C152">
        <v>1</v>
      </c>
      <c r="D152">
        <v>0</v>
      </c>
      <c r="E152">
        <v>2012</v>
      </c>
      <c r="F152">
        <v>2.3688845829400694E-2</v>
      </c>
      <c r="G152">
        <v>0.22936428907555761</v>
      </c>
      <c r="H152">
        <v>0.43018383311176761</v>
      </c>
      <c r="I152">
        <v>0.80102080274905774</v>
      </c>
      <c r="J152">
        <v>1.0631242485734</v>
      </c>
      <c r="K152">
        <v>1.3397908630911264</v>
      </c>
      <c r="L152">
        <v>1.5008178522702522</v>
      </c>
      <c r="M152">
        <v>1.615127263840376</v>
      </c>
      <c r="N152">
        <v>1.8174605843903002</v>
      </c>
      <c r="O152">
        <v>2.0367526989682299</v>
      </c>
    </row>
    <row r="153" spans="1:15" x14ac:dyDescent="0.3">
      <c r="A153" t="s">
        <v>169</v>
      </c>
      <c r="B153">
        <v>3</v>
      </c>
      <c r="C153">
        <v>1</v>
      </c>
      <c r="D153">
        <v>0</v>
      </c>
      <c r="E153">
        <v>2013</v>
      </c>
      <c r="F153">
        <v>1.9655521933699776E-2</v>
      </c>
      <c r="G153">
        <v>0.21550381679875646</v>
      </c>
      <c r="H153">
        <v>0.41950499331649188</v>
      </c>
      <c r="I153">
        <v>0.89397896135810517</v>
      </c>
      <c r="J153">
        <v>1.1464883982005241</v>
      </c>
      <c r="K153">
        <v>1.3344852898232067</v>
      </c>
      <c r="L153">
        <v>1.4965304823822909</v>
      </c>
      <c r="M153">
        <v>1.5738142462471232</v>
      </c>
      <c r="N153">
        <v>1.6652705562109316</v>
      </c>
      <c r="O153">
        <v>2.0365588967617909</v>
      </c>
    </row>
    <row r="154" spans="1:15" x14ac:dyDescent="0.3">
      <c r="A154" t="s">
        <v>169</v>
      </c>
      <c r="B154">
        <v>3</v>
      </c>
      <c r="C154">
        <v>1</v>
      </c>
      <c r="D154">
        <v>0</v>
      </c>
      <c r="E154">
        <v>2014</v>
      </c>
      <c r="F154">
        <v>2.6377490943595046E-2</v>
      </c>
      <c r="G154">
        <v>0.21150038264216342</v>
      </c>
      <c r="H154">
        <v>0.39267847603226469</v>
      </c>
      <c r="I154">
        <v>0.73458604626097057</v>
      </c>
      <c r="J154">
        <v>1.0045546052464687</v>
      </c>
      <c r="K154">
        <v>1.2019315600358198</v>
      </c>
      <c r="L154">
        <v>1.3832598446492175</v>
      </c>
      <c r="M154">
        <v>1.4739881418741003</v>
      </c>
      <c r="N154">
        <v>1.5485487804135496</v>
      </c>
      <c r="O154">
        <v>1.7806215180992444</v>
      </c>
    </row>
    <row r="155" spans="1:15" x14ac:dyDescent="0.3">
      <c r="A155" t="s">
        <v>169</v>
      </c>
      <c r="B155">
        <v>3</v>
      </c>
      <c r="C155">
        <v>1</v>
      </c>
      <c r="D155">
        <v>0</v>
      </c>
      <c r="E155">
        <v>2015</v>
      </c>
      <c r="F155">
        <v>3.3099459953490312E-2</v>
      </c>
      <c r="G155">
        <v>0.20749694848557038</v>
      </c>
      <c r="H155">
        <v>0.3658519587480375</v>
      </c>
      <c r="I155">
        <v>0.57519313116383608</v>
      </c>
      <c r="J155">
        <v>0.86262081229241316</v>
      </c>
      <c r="K155">
        <v>1.0693778302484329</v>
      </c>
      <c r="L155">
        <v>1.269989206916144</v>
      </c>
      <c r="M155">
        <v>1.3741620375010772</v>
      </c>
      <c r="N155">
        <v>1.4318270046161679</v>
      </c>
      <c r="O155">
        <v>1.5246841394366981</v>
      </c>
    </row>
    <row r="156" spans="1:15" x14ac:dyDescent="0.3">
      <c r="A156" t="s">
        <v>169</v>
      </c>
      <c r="B156">
        <v>3</v>
      </c>
      <c r="C156">
        <v>1</v>
      </c>
      <c r="D156">
        <v>0</v>
      </c>
      <c r="E156">
        <v>2016</v>
      </c>
      <c r="F156">
        <v>3.5712499240483329E-2</v>
      </c>
      <c r="G156">
        <v>0.21558733975005834</v>
      </c>
      <c r="H156">
        <v>0.50283416368330036</v>
      </c>
      <c r="I156">
        <v>0.63248427370132743</v>
      </c>
      <c r="J156">
        <v>0.80304976478689949</v>
      </c>
      <c r="K156">
        <v>0.97778208339868333</v>
      </c>
      <c r="L156">
        <v>1.1827295626154091</v>
      </c>
      <c r="M156">
        <v>1.3360013298444762</v>
      </c>
      <c r="N156">
        <v>1.3571995740809784</v>
      </c>
      <c r="O156">
        <v>1.5142359024437635</v>
      </c>
    </row>
    <row r="157" spans="1:15" x14ac:dyDescent="0.3">
      <c r="A157" t="s">
        <v>169</v>
      </c>
      <c r="B157">
        <v>3</v>
      </c>
      <c r="C157">
        <v>1</v>
      </c>
      <c r="D157">
        <v>0</v>
      </c>
      <c r="E157">
        <v>2017</v>
      </c>
      <c r="F157">
        <v>3.8325538527476347E-2</v>
      </c>
      <c r="G157">
        <v>0.22367773101454633</v>
      </c>
      <c r="H157">
        <v>0.63981636861856328</v>
      </c>
      <c r="I157">
        <v>0.68977541623881888</v>
      </c>
      <c r="J157">
        <v>0.74347871728138593</v>
      </c>
      <c r="K157">
        <v>0.88618633654893375</v>
      </c>
      <c r="L157">
        <v>1.0954699183146741</v>
      </c>
      <c r="M157">
        <v>1.2978406221878751</v>
      </c>
      <c r="N157">
        <v>1.2825721435457891</v>
      </c>
      <c r="O157">
        <v>1.5037876654508286</v>
      </c>
    </row>
    <row r="158" spans="1:15" x14ac:dyDescent="0.3">
      <c r="A158" t="s">
        <v>169</v>
      </c>
      <c r="B158">
        <v>3</v>
      </c>
      <c r="C158">
        <v>1</v>
      </c>
      <c r="D158">
        <v>0</v>
      </c>
      <c r="E158">
        <v>2018</v>
      </c>
      <c r="F158">
        <v>4.1596544892514076E-2</v>
      </c>
      <c r="G158">
        <v>0.19763164622449059</v>
      </c>
      <c r="H158">
        <v>0.52570296335395106</v>
      </c>
      <c r="I158">
        <v>0.65013221960873513</v>
      </c>
      <c r="J158">
        <v>0.71640893420292162</v>
      </c>
      <c r="K158">
        <v>0.82027414534196552</v>
      </c>
      <c r="L158">
        <v>0.97081523113818513</v>
      </c>
      <c r="M158">
        <v>1.0876681416546623</v>
      </c>
      <c r="N158">
        <v>1.1950739504520311</v>
      </c>
      <c r="O158">
        <v>1.6469206327932437</v>
      </c>
    </row>
    <row r="159" spans="1:15" x14ac:dyDescent="0.3">
      <c r="A159" t="s">
        <v>169</v>
      </c>
      <c r="B159">
        <v>3</v>
      </c>
      <c r="C159">
        <v>1</v>
      </c>
      <c r="D159">
        <v>0</v>
      </c>
      <c r="E159">
        <v>2019</v>
      </c>
      <c r="F159">
        <v>4.4867551257551805E-2</v>
      </c>
      <c r="G159">
        <v>0.17158556143443482</v>
      </c>
      <c r="H159">
        <v>0.41158955808933878</v>
      </c>
      <c r="I159">
        <v>0.61048902297865126</v>
      </c>
      <c r="J159">
        <v>0.68933915112445743</v>
      </c>
      <c r="K159">
        <v>0.75436195413499718</v>
      </c>
      <c r="L159">
        <v>0.84616054396169615</v>
      </c>
      <c r="M159">
        <v>0.87749566112144961</v>
      </c>
      <c r="N159">
        <v>1.1075757573582734</v>
      </c>
      <c r="O159">
        <v>1.7900536001356586</v>
      </c>
    </row>
    <row r="160" spans="1:15" x14ac:dyDescent="0.3">
      <c r="A160" t="s">
        <v>169</v>
      </c>
      <c r="B160">
        <v>3</v>
      </c>
      <c r="C160">
        <v>1</v>
      </c>
      <c r="D160">
        <v>0</v>
      </c>
      <c r="E160">
        <v>2020</v>
      </c>
      <c r="F160">
        <v>4.4867551257551805E-2</v>
      </c>
      <c r="G160">
        <v>0.17158556143443482</v>
      </c>
      <c r="H160">
        <v>0.41158955808933878</v>
      </c>
      <c r="I160">
        <v>0.61048902297865126</v>
      </c>
      <c r="J160">
        <v>0.68933915112445743</v>
      </c>
      <c r="K160">
        <v>0.75436195413499718</v>
      </c>
      <c r="L160">
        <v>0.84616054396169615</v>
      </c>
      <c r="M160">
        <v>0.87749566112144961</v>
      </c>
      <c r="N160">
        <v>1.1075757573582734</v>
      </c>
      <c r="O160">
        <v>1.7900536001356586</v>
      </c>
    </row>
    <row r="161" spans="1:15" x14ac:dyDescent="0.3">
      <c r="A161" t="s">
        <v>169</v>
      </c>
      <c r="B161">
        <v>3</v>
      </c>
      <c r="C161">
        <v>1</v>
      </c>
      <c r="D161">
        <v>0</v>
      </c>
      <c r="E161">
        <v>2021</v>
      </c>
      <c r="F161">
        <v>3.6813300261304652E-2</v>
      </c>
      <c r="G161">
        <v>0.2150966211450995</v>
      </c>
      <c r="H161">
        <v>0.45433494121329587</v>
      </c>
      <c r="I161">
        <v>0.59034872485474332</v>
      </c>
      <c r="J161">
        <v>0.78981702670551235</v>
      </c>
      <c r="K161">
        <v>0.94041301665936428</v>
      </c>
      <c r="L161">
        <v>0.97224698023841294</v>
      </c>
      <c r="M161">
        <v>1.1001379192338232</v>
      </c>
      <c r="N161">
        <v>1.0664803042745958</v>
      </c>
      <c r="O161">
        <v>1.0732167624347013</v>
      </c>
    </row>
    <row r="162" spans="1:15" x14ac:dyDescent="0.3">
      <c r="A162" t="s">
        <v>169</v>
      </c>
      <c r="B162">
        <v>3</v>
      </c>
      <c r="C162">
        <v>1</v>
      </c>
      <c r="D162">
        <v>0</v>
      </c>
      <c r="E162">
        <v>2022</v>
      </c>
      <c r="F162">
        <v>3.6813300261304652E-2</v>
      </c>
      <c r="G162">
        <v>0.2150966211450995</v>
      </c>
      <c r="H162">
        <v>0.45433494121329587</v>
      </c>
      <c r="I162">
        <v>0.59034872485474332</v>
      </c>
      <c r="J162">
        <v>0.78981702670551235</v>
      </c>
      <c r="K162">
        <v>0.94041301665936428</v>
      </c>
      <c r="L162">
        <v>0.97224698023841294</v>
      </c>
      <c r="M162">
        <v>1.1001379192338232</v>
      </c>
      <c r="N162">
        <v>1.0664803042745958</v>
      </c>
      <c r="O162">
        <v>1.0732167624347013</v>
      </c>
    </row>
    <row r="163" spans="1:15" x14ac:dyDescent="0.3">
      <c r="A163" t="s">
        <v>169</v>
      </c>
      <c r="B163">
        <v>3</v>
      </c>
      <c r="C163">
        <v>1</v>
      </c>
      <c r="D163">
        <v>0</v>
      </c>
      <c r="E163">
        <v>2023</v>
      </c>
      <c r="F163">
        <v>3.6999999999999998E-2</v>
      </c>
      <c r="G163">
        <v>0.215</v>
      </c>
      <c r="H163">
        <v>0.45400000000000001</v>
      </c>
      <c r="I163">
        <v>0.59</v>
      </c>
      <c r="J163">
        <v>0.79</v>
      </c>
      <c r="K163">
        <v>0.94</v>
      </c>
      <c r="L163">
        <v>0.97199999999999998</v>
      </c>
      <c r="M163">
        <v>1.1000000000000001</v>
      </c>
      <c r="N163">
        <v>1.0660000000000001</v>
      </c>
      <c r="O163">
        <v>1.073</v>
      </c>
    </row>
    <row r="164" spans="1:15" x14ac:dyDescent="0.3">
      <c r="A164" t="s">
        <v>170</v>
      </c>
      <c r="B164">
        <v>4</v>
      </c>
      <c r="C164">
        <v>1</v>
      </c>
      <c r="D164">
        <v>0</v>
      </c>
      <c r="E164">
        <v>1970</v>
      </c>
      <c r="F164">
        <v>4.491939606299724E-2</v>
      </c>
      <c r="G164">
        <v>0.16313337303379966</v>
      </c>
      <c r="H164">
        <v>0.45459298205212872</v>
      </c>
      <c r="I164">
        <v>0.61502763927917159</v>
      </c>
      <c r="J164">
        <v>0.76051504287713623</v>
      </c>
      <c r="K164">
        <v>0.87880297748232294</v>
      </c>
      <c r="L164">
        <v>0.96261884444682722</v>
      </c>
      <c r="M164">
        <v>1.0181352460460515</v>
      </c>
      <c r="N164">
        <v>1.074013226152732</v>
      </c>
      <c r="O164">
        <v>1.2299431628559279</v>
      </c>
    </row>
    <row r="165" spans="1:15" x14ac:dyDescent="0.3">
      <c r="A165" t="s">
        <v>170</v>
      </c>
      <c r="B165">
        <v>4</v>
      </c>
      <c r="C165">
        <v>1</v>
      </c>
      <c r="D165">
        <v>0</v>
      </c>
      <c r="E165">
        <v>1971</v>
      </c>
      <c r="F165">
        <v>4.491939606299724E-2</v>
      </c>
      <c r="G165">
        <v>0.16313337303379966</v>
      </c>
      <c r="H165">
        <v>0.45459298205212872</v>
      </c>
      <c r="I165">
        <v>0.61502763927917159</v>
      </c>
      <c r="J165">
        <v>0.76051504287713623</v>
      </c>
      <c r="K165">
        <v>0.87880297748232294</v>
      </c>
      <c r="L165">
        <v>0.96261884444682722</v>
      </c>
      <c r="M165">
        <v>1.0181352460460515</v>
      </c>
      <c r="N165">
        <v>1.074013226152732</v>
      </c>
      <c r="O165">
        <v>1.2299431628559279</v>
      </c>
    </row>
    <row r="166" spans="1:15" x14ac:dyDescent="0.3">
      <c r="A166" t="s">
        <v>170</v>
      </c>
      <c r="B166">
        <v>4</v>
      </c>
      <c r="C166">
        <v>1</v>
      </c>
      <c r="D166">
        <v>0</v>
      </c>
      <c r="E166">
        <v>1972</v>
      </c>
      <c r="F166">
        <v>4.491939606299724E-2</v>
      </c>
      <c r="G166">
        <v>0.16313337303379966</v>
      </c>
      <c r="H166">
        <v>0.45459298205212872</v>
      </c>
      <c r="I166">
        <v>0.61502763927917159</v>
      </c>
      <c r="J166">
        <v>0.76051504287713623</v>
      </c>
      <c r="K166">
        <v>0.87880297748232294</v>
      </c>
      <c r="L166">
        <v>0.96261884444682722</v>
      </c>
      <c r="M166">
        <v>1.0181352460460515</v>
      </c>
      <c r="N166">
        <v>1.074013226152732</v>
      </c>
      <c r="O166">
        <v>1.2299431628559279</v>
      </c>
    </row>
    <row r="167" spans="1:15" x14ac:dyDescent="0.3">
      <c r="A167" t="s">
        <v>170</v>
      </c>
      <c r="B167">
        <v>4</v>
      </c>
      <c r="C167">
        <v>1</v>
      </c>
      <c r="D167">
        <v>0</v>
      </c>
      <c r="E167">
        <v>1973</v>
      </c>
      <c r="F167">
        <v>4.491939606299724E-2</v>
      </c>
      <c r="G167">
        <v>0.16313337303379966</v>
      </c>
      <c r="H167">
        <v>0.45459298205212872</v>
      </c>
      <c r="I167">
        <v>0.61502763927917159</v>
      </c>
      <c r="J167">
        <v>0.76051504287713623</v>
      </c>
      <c r="K167">
        <v>0.87880297748232294</v>
      </c>
      <c r="L167">
        <v>0.96261884444682722</v>
      </c>
      <c r="M167">
        <v>1.0181352460460515</v>
      </c>
      <c r="N167">
        <v>1.074013226152732</v>
      </c>
      <c r="O167">
        <v>1.2299431628559279</v>
      </c>
    </row>
    <row r="168" spans="1:15" x14ac:dyDescent="0.3">
      <c r="A168" t="s">
        <v>170</v>
      </c>
      <c r="B168">
        <v>4</v>
      </c>
      <c r="C168">
        <v>1</v>
      </c>
      <c r="D168">
        <v>0</v>
      </c>
      <c r="E168">
        <v>1974</v>
      </c>
      <c r="F168">
        <v>4.491939606299724E-2</v>
      </c>
      <c r="G168">
        <v>0.16313337303379966</v>
      </c>
      <c r="H168">
        <v>0.45459298205212872</v>
      </c>
      <c r="I168">
        <v>0.61502763927917159</v>
      </c>
      <c r="J168">
        <v>0.76051504287713623</v>
      </c>
      <c r="K168">
        <v>0.87880297748232294</v>
      </c>
      <c r="L168">
        <v>0.96261884444682722</v>
      </c>
      <c r="M168">
        <v>1.0181352460460515</v>
      </c>
      <c r="N168">
        <v>1.074013226152732</v>
      </c>
      <c r="O168">
        <v>1.2299431628559279</v>
      </c>
    </row>
    <row r="169" spans="1:15" x14ac:dyDescent="0.3">
      <c r="A169" t="s">
        <v>170</v>
      </c>
      <c r="B169">
        <v>4</v>
      </c>
      <c r="C169">
        <v>1</v>
      </c>
      <c r="D169">
        <v>0</v>
      </c>
      <c r="E169">
        <v>1975</v>
      </c>
      <c r="F169">
        <v>4.491939606299724E-2</v>
      </c>
      <c r="G169">
        <v>0.16313337303379966</v>
      </c>
      <c r="H169">
        <v>0.45459298205212872</v>
      </c>
      <c r="I169">
        <v>0.61502763927917159</v>
      </c>
      <c r="J169">
        <v>0.76051504287713623</v>
      </c>
      <c r="K169">
        <v>0.87880297748232294</v>
      </c>
      <c r="L169">
        <v>0.96261884444682722</v>
      </c>
      <c r="M169">
        <v>1.0181352460460515</v>
      </c>
      <c r="N169">
        <v>1.074013226152732</v>
      </c>
      <c r="O169">
        <v>1.2299431628559279</v>
      </c>
    </row>
    <row r="170" spans="1:15" x14ac:dyDescent="0.3">
      <c r="A170" t="s">
        <v>170</v>
      </c>
      <c r="B170">
        <v>4</v>
      </c>
      <c r="C170">
        <v>1</v>
      </c>
      <c r="D170">
        <v>0</v>
      </c>
      <c r="E170">
        <v>1976</v>
      </c>
      <c r="F170">
        <v>4.491939606299724E-2</v>
      </c>
      <c r="G170">
        <v>0.16313337303379966</v>
      </c>
      <c r="H170">
        <v>0.45459298205212872</v>
      </c>
      <c r="I170">
        <v>0.61502763927917159</v>
      </c>
      <c r="J170">
        <v>0.76051504287713623</v>
      </c>
      <c r="K170">
        <v>0.87880297748232294</v>
      </c>
      <c r="L170">
        <v>0.96261884444682722</v>
      </c>
      <c r="M170">
        <v>1.0181352460460515</v>
      </c>
      <c r="N170">
        <v>1.074013226152732</v>
      </c>
      <c r="O170">
        <v>1.2299431628559279</v>
      </c>
    </row>
    <row r="171" spans="1:15" x14ac:dyDescent="0.3">
      <c r="A171" t="s">
        <v>170</v>
      </c>
      <c r="B171">
        <v>4</v>
      </c>
      <c r="C171">
        <v>1</v>
      </c>
      <c r="D171">
        <v>0</v>
      </c>
      <c r="E171">
        <v>1977</v>
      </c>
      <c r="F171">
        <v>4.491939606299724E-2</v>
      </c>
      <c r="G171">
        <v>0.16313337303379966</v>
      </c>
      <c r="H171">
        <v>0.45459298205212872</v>
      </c>
      <c r="I171">
        <v>0.61502763927917159</v>
      </c>
      <c r="J171">
        <v>0.76051504287713623</v>
      </c>
      <c r="K171">
        <v>0.87880297748232294</v>
      </c>
      <c r="L171">
        <v>0.96261884444682722</v>
      </c>
      <c r="M171">
        <v>1.0181352460460515</v>
      </c>
      <c r="N171">
        <v>1.074013226152732</v>
      </c>
      <c r="O171">
        <v>1.2299431628559279</v>
      </c>
    </row>
    <row r="172" spans="1:15" x14ac:dyDescent="0.3">
      <c r="A172" t="s">
        <v>170</v>
      </c>
      <c r="B172">
        <v>4</v>
      </c>
      <c r="C172">
        <v>1</v>
      </c>
      <c r="D172">
        <v>0</v>
      </c>
      <c r="E172">
        <v>1978</v>
      </c>
      <c r="F172">
        <v>4.491939606299724E-2</v>
      </c>
      <c r="G172">
        <v>0.16313337303379966</v>
      </c>
      <c r="H172">
        <v>0.45459298205212872</v>
      </c>
      <c r="I172">
        <v>0.61502763927917159</v>
      </c>
      <c r="J172">
        <v>0.76051504287713623</v>
      </c>
      <c r="K172">
        <v>0.87880297748232294</v>
      </c>
      <c r="L172">
        <v>0.96261884444682722</v>
      </c>
      <c r="M172">
        <v>1.0181352460460515</v>
      </c>
      <c r="N172">
        <v>1.074013226152732</v>
      </c>
      <c r="O172">
        <v>1.2299431628559279</v>
      </c>
    </row>
    <row r="173" spans="1:15" x14ac:dyDescent="0.3">
      <c r="A173" t="s">
        <v>170</v>
      </c>
      <c r="B173">
        <v>4</v>
      </c>
      <c r="C173">
        <v>1</v>
      </c>
      <c r="D173">
        <v>0</v>
      </c>
      <c r="E173">
        <v>1979</v>
      </c>
      <c r="F173">
        <v>4.491939606299724E-2</v>
      </c>
      <c r="G173">
        <v>0.16313337303379966</v>
      </c>
      <c r="H173">
        <v>0.45459298205212872</v>
      </c>
      <c r="I173">
        <v>0.61502763927917159</v>
      </c>
      <c r="J173">
        <v>0.76051504287713623</v>
      </c>
      <c r="K173">
        <v>0.87880297748232294</v>
      </c>
      <c r="L173">
        <v>0.96261884444682722</v>
      </c>
      <c r="M173">
        <v>1.0181352460460515</v>
      </c>
      <c r="N173">
        <v>1.074013226152732</v>
      </c>
      <c r="O173">
        <v>1.2299431628559279</v>
      </c>
    </row>
    <row r="174" spans="1:15" x14ac:dyDescent="0.3">
      <c r="A174" t="s">
        <v>170</v>
      </c>
      <c r="B174">
        <v>4</v>
      </c>
      <c r="C174">
        <v>1</v>
      </c>
      <c r="D174">
        <v>0</v>
      </c>
      <c r="E174">
        <v>1980</v>
      </c>
      <c r="F174">
        <v>4.491939606299724E-2</v>
      </c>
      <c r="G174">
        <v>0.16313337303379966</v>
      </c>
      <c r="H174">
        <v>0.45459298205212872</v>
      </c>
      <c r="I174">
        <v>0.61502763927917159</v>
      </c>
      <c r="J174">
        <v>0.76051504287713623</v>
      </c>
      <c r="K174">
        <v>0.87880297748232294</v>
      </c>
      <c r="L174">
        <v>0.96261884444682722</v>
      </c>
      <c r="M174">
        <v>1.0181352460460515</v>
      </c>
      <c r="N174">
        <v>1.074013226152732</v>
      </c>
      <c r="O174">
        <v>1.2299431628559279</v>
      </c>
    </row>
    <row r="175" spans="1:15" x14ac:dyDescent="0.3">
      <c r="A175" t="s">
        <v>170</v>
      </c>
      <c r="B175">
        <v>4</v>
      </c>
      <c r="C175">
        <v>1</v>
      </c>
      <c r="D175">
        <v>0</v>
      </c>
      <c r="E175">
        <v>1981</v>
      </c>
      <c r="F175">
        <v>4.491939606299724E-2</v>
      </c>
      <c r="G175">
        <v>0.16313337303379966</v>
      </c>
      <c r="H175">
        <v>0.45459298205212872</v>
      </c>
      <c r="I175">
        <v>0.61502763927917159</v>
      </c>
      <c r="J175">
        <v>0.76051504287713623</v>
      </c>
      <c r="K175">
        <v>0.87880297748232294</v>
      </c>
      <c r="L175">
        <v>0.96261884444682722</v>
      </c>
      <c r="M175">
        <v>1.0181352460460515</v>
      </c>
      <c r="N175">
        <v>1.074013226152732</v>
      </c>
      <c r="O175">
        <v>1.2299431628559279</v>
      </c>
    </row>
    <row r="176" spans="1:15" x14ac:dyDescent="0.3">
      <c r="A176" t="s">
        <v>170</v>
      </c>
      <c r="B176">
        <v>4</v>
      </c>
      <c r="C176">
        <v>1</v>
      </c>
      <c r="D176">
        <v>0</v>
      </c>
      <c r="E176">
        <v>1982</v>
      </c>
      <c r="F176">
        <v>4.491939606299724E-2</v>
      </c>
      <c r="G176">
        <v>0.16313337303379966</v>
      </c>
      <c r="H176">
        <v>0.45459298205212872</v>
      </c>
      <c r="I176">
        <v>0.61502763927917159</v>
      </c>
      <c r="J176">
        <v>0.76051504287713623</v>
      </c>
      <c r="K176">
        <v>0.87880297748232294</v>
      </c>
      <c r="L176">
        <v>0.96261884444682722</v>
      </c>
      <c r="M176">
        <v>1.0181352460460515</v>
      </c>
      <c r="N176">
        <v>1.074013226152732</v>
      </c>
      <c r="O176">
        <v>1.2299431628559279</v>
      </c>
    </row>
    <row r="177" spans="1:15" x14ac:dyDescent="0.3">
      <c r="A177" t="s">
        <v>170</v>
      </c>
      <c r="B177">
        <v>4</v>
      </c>
      <c r="C177">
        <v>1</v>
      </c>
      <c r="D177">
        <v>0</v>
      </c>
      <c r="E177">
        <v>1983</v>
      </c>
      <c r="F177">
        <v>4.491939606299724E-2</v>
      </c>
      <c r="G177">
        <v>0.16313337303379966</v>
      </c>
      <c r="H177">
        <v>0.45459298205212872</v>
      </c>
      <c r="I177">
        <v>0.61502763927917159</v>
      </c>
      <c r="J177">
        <v>0.76051504287713623</v>
      </c>
      <c r="K177">
        <v>0.87880297748232294</v>
      </c>
      <c r="L177">
        <v>0.96261884444682722</v>
      </c>
      <c r="M177">
        <v>1.0181352460460515</v>
      </c>
      <c r="N177">
        <v>1.074013226152732</v>
      </c>
      <c r="O177">
        <v>1.2299431628559279</v>
      </c>
    </row>
    <row r="178" spans="1:15" x14ac:dyDescent="0.3">
      <c r="A178" t="s">
        <v>170</v>
      </c>
      <c r="B178">
        <v>4</v>
      </c>
      <c r="C178">
        <v>1</v>
      </c>
      <c r="D178">
        <v>0</v>
      </c>
      <c r="E178">
        <v>1984</v>
      </c>
      <c r="F178">
        <v>6.231690904658755E-2</v>
      </c>
      <c r="G178">
        <v>0.15665901700649643</v>
      </c>
      <c r="H178">
        <v>0.52974957109183751</v>
      </c>
      <c r="I178">
        <v>0.66066321673032391</v>
      </c>
      <c r="J178">
        <v>0.74036807047041542</v>
      </c>
      <c r="K178">
        <v>0.83438829841782525</v>
      </c>
      <c r="L178">
        <v>0.9042263558431729</v>
      </c>
      <c r="M178">
        <v>0.95999441241594297</v>
      </c>
      <c r="N178">
        <v>0.99130425382829224</v>
      </c>
      <c r="O178">
        <v>1.1963470617467755</v>
      </c>
    </row>
    <row r="179" spans="1:15" x14ac:dyDescent="0.3">
      <c r="A179" t="s">
        <v>170</v>
      </c>
      <c r="B179">
        <v>4</v>
      </c>
      <c r="C179">
        <v>1</v>
      </c>
      <c r="D179">
        <v>0</v>
      </c>
      <c r="E179">
        <v>1985</v>
      </c>
      <c r="F179">
        <v>4.491939606299724E-2</v>
      </c>
      <c r="G179">
        <v>0.16313337303379966</v>
      </c>
      <c r="H179">
        <v>0.45459298205212872</v>
      </c>
      <c r="I179">
        <v>0.61502763927917159</v>
      </c>
      <c r="J179">
        <v>0.76051504287713623</v>
      </c>
      <c r="K179">
        <v>0.87880297748232294</v>
      </c>
      <c r="L179">
        <v>0.96261884444682722</v>
      </c>
      <c r="M179">
        <v>1.0181352460460515</v>
      </c>
      <c r="N179">
        <v>1.074013226152732</v>
      </c>
      <c r="O179">
        <v>1.2299431628559279</v>
      </c>
    </row>
    <row r="180" spans="1:15" x14ac:dyDescent="0.3">
      <c r="A180" t="s">
        <v>170</v>
      </c>
      <c r="B180">
        <v>4</v>
      </c>
      <c r="C180">
        <v>1</v>
      </c>
      <c r="D180">
        <v>0</v>
      </c>
      <c r="E180">
        <v>1986</v>
      </c>
      <c r="F180">
        <v>4.491939606299724E-2</v>
      </c>
      <c r="G180">
        <v>0.16313337303379966</v>
      </c>
      <c r="H180">
        <v>0.45459298205212872</v>
      </c>
      <c r="I180">
        <v>0.61502763927917159</v>
      </c>
      <c r="J180">
        <v>0.76051504287713623</v>
      </c>
      <c r="K180">
        <v>0.87880297748232294</v>
      </c>
      <c r="L180">
        <v>0.96261884444682722</v>
      </c>
      <c r="M180">
        <v>1.0181352460460515</v>
      </c>
      <c r="N180">
        <v>1.074013226152732</v>
      </c>
      <c r="O180">
        <v>1.2299431628559279</v>
      </c>
    </row>
    <row r="181" spans="1:15" x14ac:dyDescent="0.3">
      <c r="A181" t="s">
        <v>170</v>
      </c>
      <c r="B181">
        <v>4</v>
      </c>
      <c r="C181">
        <v>1</v>
      </c>
      <c r="D181">
        <v>0</v>
      </c>
      <c r="E181">
        <v>1987</v>
      </c>
      <c r="F181">
        <v>2.7521883079406933E-2</v>
      </c>
      <c r="G181">
        <v>0.16960772906110289</v>
      </c>
      <c r="H181">
        <v>0.37943639301241999</v>
      </c>
      <c r="I181">
        <v>0.56939206182801927</v>
      </c>
      <c r="J181">
        <v>0.78066201528385704</v>
      </c>
      <c r="K181">
        <v>0.92321765654682064</v>
      </c>
      <c r="L181">
        <v>1.0210113330504815</v>
      </c>
      <c r="M181">
        <v>1.0762760796761601</v>
      </c>
      <c r="N181">
        <v>1.1567221984771718</v>
      </c>
      <c r="O181">
        <v>1.2635392639650802</v>
      </c>
    </row>
    <row r="182" spans="1:15" x14ac:dyDescent="0.3">
      <c r="A182" t="s">
        <v>170</v>
      </c>
      <c r="B182">
        <v>4</v>
      </c>
      <c r="C182">
        <v>1</v>
      </c>
      <c r="D182">
        <v>0</v>
      </c>
      <c r="E182">
        <v>1988</v>
      </c>
      <c r="F182">
        <v>3.7607615276276027E-2</v>
      </c>
      <c r="G182">
        <v>0.17112031943447756</v>
      </c>
      <c r="H182">
        <v>0.34296167751509482</v>
      </c>
      <c r="I182">
        <v>0.56663555806152655</v>
      </c>
      <c r="J182">
        <v>0.77847535296698567</v>
      </c>
      <c r="K182">
        <v>0.91475617586121472</v>
      </c>
      <c r="L182">
        <v>1.0663278063926804</v>
      </c>
      <c r="M182">
        <v>1.105008296925325</v>
      </c>
      <c r="N182">
        <v>1.2156838970866612</v>
      </c>
      <c r="O182">
        <v>1.3675802270156399</v>
      </c>
    </row>
    <row r="183" spans="1:15" x14ac:dyDescent="0.3">
      <c r="A183" t="s">
        <v>170</v>
      </c>
      <c r="B183">
        <v>4</v>
      </c>
      <c r="C183">
        <v>1</v>
      </c>
      <c r="D183">
        <v>0</v>
      </c>
      <c r="E183">
        <v>1989</v>
      </c>
      <c r="F183">
        <v>3.7607615276276027E-2</v>
      </c>
      <c r="G183">
        <v>0.17112031943447756</v>
      </c>
      <c r="H183">
        <v>0.34296167751509482</v>
      </c>
      <c r="I183">
        <v>0.56663555806152655</v>
      </c>
      <c r="J183">
        <v>0.77847535296698567</v>
      </c>
      <c r="K183">
        <v>0.91475617586121472</v>
      </c>
      <c r="L183">
        <v>1.0663278063926804</v>
      </c>
      <c r="M183">
        <v>1.105008296925325</v>
      </c>
      <c r="N183">
        <v>1.2156838970866612</v>
      </c>
      <c r="O183">
        <v>1.3675802270156399</v>
      </c>
    </row>
    <row r="184" spans="1:15" x14ac:dyDescent="0.3">
      <c r="A184" t="s">
        <v>170</v>
      </c>
      <c r="B184">
        <v>4</v>
      </c>
      <c r="C184">
        <v>1</v>
      </c>
      <c r="D184">
        <v>0</v>
      </c>
      <c r="E184">
        <v>1990</v>
      </c>
      <c r="F184">
        <v>4.7693347473145117E-2</v>
      </c>
      <c r="G184">
        <v>0.17263290980785223</v>
      </c>
      <c r="H184">
        <v>0.30648696201776965</v>
      </c>
      <c r="I184">
        <v>0.56387905429503371</v>
      </c>
      <c r="J184">
        <v>0.77628869065011441</v>
      </c>
      <c r="K184">
        <v>0.90629469517560879</v>
      </c>
      <c r="L184">
        <v>1.1116442797348796</v>
      </c>
      <c r="M184">
        <v>1.1337405141744896</v>
      </c>
      <c r="N184">
        <v>1.2746455956961507</v>
      </c>
      <c r="O184">
        <v>1.4716211900661997</v>
      </c>
    </row>
    <row r="185" spans="1:15" x14ac:dyDescent="0.3">
      <c r="A185" t="s">
        <v>170</v>
      </c>
      <c r="B185">
        <v>4</v>
      </c>
      <c r="C185">
        <v>1</v>
      </c>
      <c r="D185">
        <v>0</v>
      </c>
      <c r="E185">
        <v>1991</v>
      </c>
      <c r="F185">
        <v>4.4142836064207602E-2</v>
      </c>
      <c r="G185">
        <v>0.16846466291942547</v>
      </c>
      <c r="H185">
        <v>0.39073631499057038</v>
      </c>
      <c r="I185">
        <v>0.62180148391204737</v>
      </c>
      <c r="J185">
        <v>0.78679977350067198</v>
      </c>
      <c r="K185">
        <v>0.91910341877739898</v>
      </c>
      <c r="L185">
        <v>1.0844996084719567</v>
      </c>
      <c r="M185">
        <v>1.2187345855072698</v>
      </c>
      <c r="N185">
        <v>1.3215918403213398</v>
      </c>
      <c r="O185">
        <v>1.4419509315336636</v>
      </c>
    </row>
    <row r="186" spans="1:15" x14ac:dyDescent="0.3">
      <c r="A186" t="s">
        <v>170</v>
      </c>
      <c r="B186">
        <v>4</v>
      </c>
      <c r="C186">
        <v>1</v>
      </c>
      <c r="D186">
        <v>0</v>
      </c>
      <c r="E186">
        <v>1992</v>
      </c>
      <c r="F186">
        <v>4.4142836064207602E-2</v>
      </c>
      <c r="G186">
        <v>0.16846466291942547</v>
      </c>
      <c r="H186">
        <v>0.39073631499057038</v>
      </c>
      <c r="I186">
        <v>0.62180148391204737</v>
      </c>
      <c r="J186">
        <v>0.78679977350067198</v>
      </c>
      <c r="K186">
        <v>0.91910341877739898</v>
      </c>
      <c r="L186">
        <v>1.0844996084719567</v>
      </c>
      <c r="M186">
        <v>1.2187345855072698</v>
      </c>
      <c r="N186">
        <v>1.3215918403213398</v>
      </c>
      <c r="O186">
        <v>1.4419509315336636</v>
      </c>
    </row>
    <row r="187" spans="1:15" x14ac:dyDescent="0.3">
      <c r="A187" t="s">
        <v>170</v>
      </c>
      <c r="B187">
        <v>4</v>
      </c>
      <c r="C187">
        <v>1</v>
      </c>
      <c r="D187">
        <v>0</v>
      </c>
      <c r="E187">
        <v>1993</v>
      </c>
      <c r="F187">
        <v>4.0592324655270087E-2</v>
      </c>
      <c r="G187">
        <v>0.16429641603099868</v>
      </c>
      <c r="H187">
        <v>0.47498566796337105</v>
      </c>
      <c r="I187">
        <v>0.67972391352906114</v>
      </c>
      <c r="J187">
        <v>0.79731085635122945</v>
      </c>
      <c r="K187">
        <v>0.93191214237918907</v>
      </c>
      <c r="L187">
        <v>1.0573549372090338</v>
      </c>
      <c r="M187">
        <v>1.3037286568400501</v>
      </c>
      <c r="N187">
        <v>1.3685380849465287</v>
      </c>
      <c r="O187">
        <v>1.4122806730011275</v>
      </c>
    </row>
    <row r="188" spans="1:15" x14ac:dyDescent="0.3">
      <c r="A188" t="s">
        <v>170</v>
      </c>
      <c r="B188">
        <v>4</v>
      </c>
      <c r="C188">
        <v>1</v>
      </c>
      <c r="D188">
        <v>0</v>
      </c>
      <c r="E188">
        <v>1994</v>
      </c>
      <c r="F188">
        <v>3.5441154903346019E-2</v>
      </c>
      <c r="G188">
        <v>0.13058668219037525</v>
      </c>
      <c r="H188">
        <v>0.39974671170578263</v>
      </c>
      <c r="I188">
        <v>0.69774415647078014</v>
      </c>
      <c r="J188">
        <v>0.86090767155053638</v>
      </c>
      <c r="K188">
        <v>0.97058089405512993</v>
      </c>
      <c r="L188">
        <v>1.0712131251481516</v>
      </c>
      <c r="M188">
        <v>1.244965929301133</v>
      </c>
      <c r="N188">
        <v>1.3058879985269702</v>
      </c>
      <c r="O188">
        <v>1.4213899485555697</v>
      </c>
    </row>
    <row r="189" spans="1:15" x14ac:dyDescent="0.3">
      <c r="A189" t="s">
        <v>170</v>
      </c>
      <c r="B189">
        <v>4</v>
      </c>
      <c r="C189">
        <v>1</v>
      </c>
      <c r="D189">
        <v>0</v>
      </c>
      <c r="E189">
        <v>1995</v>
      </c>
      <c r="F189">
        <v>3.5441154903346019E-2</v>
      </c>
      <c r="G189">
        <v>0.13058668219037525</v>
      </c>
      <c r="H189">
        <v>0.39974671170578263</v>
      </c>
      <c r="I189">
        <v>0.69774415647078014</v>
      </c>
      <c r="J189">
        <v>0.86090767155053638</v>
      </c>
      <c r="K189">
        <v>0.97058089405512993</v>
      </c>
      <c r="L189">
        <v>1.0712131251481516</v>
      </c>
      <c r="M189">
        <v>1.244965929301133</v>
      </c>
      <c r="N189">
        <v>1.3058879985269702</v>
      </c>
      <c r="O189">
        <v>1.4213899485555697</v>
      </c>
    </row>
    <row r="190" spans="1:15" x14ac:dyDescent="0.3">
      <c r="A190" t="s">
        <v>170</v>
      </c>
      <c r="B190">
        <v>4</v>
      </c>
      <c r="C190">
        <v>1</v>
      </c>
      <c r="D190">
        <v>0</v>
      </c>
      <c r="E190">
        <v>1996</v>
      </c>
      <c r="F190">
        <v>3.0289985151421946E-2</v>
      </c>
      <c r="G190">
        <v>9.6876948349751829E-2</v>
      </c>
      <c r="H190">
        <v>0.32450775544819421</v>
      </c>
      <c r="I190">
        <v>0.71576439941249914</v>
      </c>
      <c r="J190">
        <v>0.92450448674984342</v>
      </c>
      <c r="K190">
        <v>1.0092496457310707</v>
      </c>
      <c r="L190">
        <v>1.0850713130872693</v>
      </c>
      <c r="M190">
        <v>1.1862032017622159</v>
      </c>
      <c r="N190">
        <v>1.243237912107412</v>
      </c>
      <c r="O190">
        <v>1.4304992241100121</v>
      </c>
    </row>
    <row r="191" spans="1:15" x14ac:dyDescent="0.3">
      <c r="A191" t="s">
        <v>170</v>
      </c>
      <c r="B191">
        <v>4</v>
      </c>
      <c r="C191">
        <v>1</v>
      </c>
      <c r="D191">
        <v>0</v>
      </c>
      <c r="E191">
        <v>1997</v>
      </c>
      <c r="F191">
        <v>2.6829328564015917E-2</v>
      </c>
      <c r="G191">
        <v>0.12062069963585523</v>
      </c>
      <c r="H191">
        <v>0.34907504786669541</v>
      </c>
      <c r="I191">
        <v>0.65462931709255012</v>
      </c>
      <c r="J191">
        <v>0.81246440748812299</v>
      </c>
      <c r="K191">
        <v>0.89818437581180999</v>
      </c>
      <c r="L191">
        <v>0.97664436003462063</v>
      </c>
      <c r="M191">
        <v>1.1274373202713739</v>
      </c>
      <c r="N191">
        <v>1.2329906773270716</v>
      </c>
      <c r="O191">
        <v>1.3576539115215638</v>
      </c>
    </row>
    <row r="192" spans="1:15" x14ac:dyDescent="0.3">
      <c r="A192" t="s">
        <v>170</v>
      </c>
      <c r="B192">
        <v>4</v>
      </c>
      <c r="C192">
        <v>1</v>
      </c>
      <c r="D192">
        <v>0</v>
      </c>
      <c r="E192">
        <v>1998</v>
      </c>
      <c r="F192">
        <v>2.6829328564015917E-2</v>
      </c>
      <c r="G192">
        <v>0.12062069963585523</v>
      </c>
      <c r="H192">
        <v>0.34907504786669541</v>
      </c>
      <c r="I192">
        <v>0.65462931709255012</v>
      </c>
      <c r="J192">
        <v>0.81246440748812299</v>
      </c>
      <c r="K192">
        <v>0.89818437581180999</v>
      </c>
      <c r="L192">
        <v>0.97664436003462063</v>
      </c>
      <c r="M192">
        <v>1.1274373202713739</v>
      </c>
      <c r="N192">
        <v>1.2329906773270716</v>
      </c>
      <c r="O192">
        <v>1.3576539115215638</v>
      </c>
    </row>
    <row r="193" spans="1:15" x14ac:dyDescent="0.3">
      <c r="A193" t="s">
        <v>170</v>
      </c>
      <c r="B193">
        <v>4</v>
      </c>
      <c r="C193">
        <v>1</v>
      </c>
      <c r="D193">
        <v>0</v>
      </c>
      <c r="E193">
        <v>1999</v>
      </c>
      <c r="F193">
        <v>2.3368671976609884E-2</v>
      </c>
      <c r="G193">
        <v>0.14436445092195863</v>
      </c>
      <c r="H193">
        <v>0.37364234028519666</v>
      </c>
      <c r="I193">
        <v>0.5934942347726011</v>
      </c>
      <c r="J193">
        <v>0.70042432822640255</v>
      </c>
      <c r="K193">
        <v>0.78711910589254919</v>
      </c>
      <c r="L193">
        <v>0.86821740698197192</v>
      </c>
      <c r="M193">
        <v>1.0686714387805321</v>
      </c>
      <c r="N193">
        <v>1.2227434425467312</v>
      </c>
      <c r="O193">
        <v>1.2848085989331155</v>
      </c>
    </row>
    <row r="194" spans="1:15" x14ac:dyDescent="0.3">
      <c r="A194" t="s">
        <v>170</v>
      </c>
      <c r="B194">
        <v>4</v>
      </c>
      <c r="C194">
        <v>1</v>
      </c>
      <c r="D194">
        <v>0</v>
      </c>
      <c r="E194">
        <v>2000</v>
      </c>
      <c r="F194">
        <v>2.7135280902801352E-2</v>
      </c>
      <c r="G194">
        <v>0.12451994551213738</v>
      </c>
      <c r="H194">
        <v>0.3918620504902266</v>
      </c>
      <c r="I194">
        <v>0.64590994918222966</v>
      </c>
      <c r="J194">
        <v>0.8126766853762657</v>
      </c>
      <c r="K194">
        <v>0.92373238700114735</v>
      </c>
      <c r="L194">
        <v>1.034651527047473</v>
      </c>
      <c r="M194">
        <v>1.2410597721775933</v>
      </c>
      <c r="N194">
        <v>1.2576234102390558</v>
      </c>
      <c r="O194">
        <v>1.3829591690336882</v>
      </c>
    </row>
    <row r="195" spans="1:15" x14ac:dyDescent="0.3">
      <c r="A195" t="s">
        <v>170</v>
      </c>
      <c r="B195">
        <v>4</v>
      </c>
      <c r="C195">
        <v>1</v>
      </c>
      <c r="D195">
        <v>0</v>
      </c>
      <c r="E195">
        <v>2001</v>
      </c>
      <c r="F195">
        <v>3.0901889828992824E-2</v>
      </c>
      <c r="G195">
        <v>0.10467544010231614</v>
      </c>
      <c r="H195">
        <v>0.41008176069525659</v>
      </c>
      <c r="I195">
        <v>0.69832566359185821</v>
      </c>
      <c r="J195">
        <v>0.92492904252612873</v>
      </c>
      <c r="K195">
        <v>1.0603456681097454</v>
      </c>
      <c r="L195">
        <v>1.2010856471129738</v>
      </c>
      <c r="M195">
        <v>1.4134481055746546</v>
      </c>
      <c r="N195">
        <v>1.2925033779313806</v>
      </c>
      <c r="O195">
        <v>1.4811097391342609</v>
      </c>
    </row>
    <row r="196" spans="1:15" x14ac:dyDescent="0.3">
      <c r="A196" t="s">
        <v>170</v>
      </c>
      <c r="B196">
        <v>4</v>
      </c>
      <c r="C196">
        <v>1</v>
      </c>
      <c r="D196">
        <v>0</v>
      </c>
      <c r="E196">
        <v>2002</v>
      </c>
      <c r="F196">
        <v>4.0138562921058489E-2</v>
      </c>
      <c r="G196">
        <v>0.15292121807995512</v>
      </c>
      <c r="H196">
        <v>0.45322754347178501</v>
      </c>
      <c r="I196">
        <v>0.64571611234055704</v>
      </c>
      <c r="J196">
        <v>0.8365788071483673</v>
      </c>
      <c r="K196">
        <v>1.0052810603139548</v>
      </c>
      <c r="L196">
        <v>1.1737866289239232</v>
      </c>
      <c r="M196">
        <v>1.2811037247601083</v>
      </c>
      <c r="N196">
        <v>1.336605546330532</v>
      </c>
      <c r="O196">
        <v>1.5022116803039225</v>
      </c>
    </row>
    <row r="197" spans="1:15" x14ac:dyDescent="0.3">
      <c r="A197" t="s">
        <v>170</v>
      </c>
      <c r="B197">
        <v>4</v>
      </c>
      <c r="C197">
        <v>1</v>
      </c>
      <c r="D197">
        <v>0</v>
      </c>
      <c r="E197">
        <v>2003</v>
      </c>
      <c r="F197">
        <v>4.9375236013124157E-2</v>
      </c>
      <c r="G197">
        <v>0.20116699605759408</v>
      </c>
      <c r="H197">
        <v>0.49637332624831343</v>
      </c>
      <c r="I197">
        <v>0.59310656108925597</v>
      </c>
      <c r="J197">
        <v>0.74822857177060598</v>
      </c>
      <c r="K197">
        <v>0.95021645251816433</v>
      </c>
      <c r="L197">
        <v>1.1464876107348725</v>
      </c>
      <c r="M197">
        <v>1.1487593439455621</v>
      </c>
      <c r="N197">
        <v>1.3807077147296836</v>
      </c>
      <c r="O197">
        <v>1.5233136214735843</v>
      </c>
    </row>
    <row r="198" spans="1:15" x14ac:dyDescent="0.3">
      <c r="A198" t="s">
        <v>170</v>
      </c>
      <c r="B198">
        <v>4</v>
      </c>
      <c r="C198">
        <v>1</v>
      </c>
      <c r="D198">
        <v>0</v>
      </c>
      <c r="E198">
        <v>2004</v>
      </c>
      <c r="F198">
        <v>3.7168776395131886E-2</v>
      </c>
      <c r="G198">
        <v>0.19140797910307283</v>
      </c>
      <c r="H198">
        <v>0.45966818616434868</v>
      </c>
      <c r="I198">
        <v>0.62281186489104234</v>
      </c>
      <c r="J198">
        <v>0.79218642825066354</v>
      </c>
      <c r="K198">
        <v>0.94655271043760514</v>
      </c>
      <c r="L198">
        <v>1.0852028735243846</v>
      </c>
      <c r="M198">
        <v>1.1884365367936447</v>
      </c>
      <c r="N198">
        <v>1.3320582327240795</v>
      </c>
      <c r="O198">
        <v>1.5249090739551419</v>
      </c>
    </row>
    <row r="199" spans="1:15" x14ac:dyDescent="0.3">
      <c r="A199" t="s">
        <v>170</v>
      </c>
      <c r="B199">
        <v>4</v>
      </c>
      <c r="C199">
        <v>1</v>
      </c>
      <c r="D199">
        <v>0</v>
      </c>
      <c r="E199">
        <v>2005</v>
      </c>
      <c r="F199">
        <v>2.4962316777139615E-2</v>
      </c>
      <c r="G199">
        <v>0.18164896214855158</v>
      </c>
      <c r="H199">
        <v>0.42296304608038388</v>
      </c>
      <c r="I199">
        <v>0.65251716869282883</v>
      </c>
      <c r="J199">
        <v>0.83614428473072111</v>
      </c>
      <c r="K199">
        <v>0.94288896835704594</v>
      </c>
      <c r="L199">
        <v>1.0239181363138967</v>
      </c>
      <c r="M199">
        <v>1.2281137296417273</v>
      </c>
      <c r="N199">
        <v>1.2834087507184757</v>
      </c>
      <c r="O199">
        <v>1.5265045264366994</v>
      </c>
    </row>
    <row r="200" spans="1:15" x14ac:dyDescent="0.3">
      <c r="A200" t="s">
        <v>170</v>
      </c>
      <c r="B200">
        <v>4</v>
      </c>
      <c r="C200">
        <v>1</v>
      </c>
      <c r="D200">
        <v>0</v>
      </c>
      <c r="E200">
        <v>2006</v>
      </c>
      <c r="F200">
        <v>2.3510794898959395E-2</v>
      </c>
      <c r="G200">
        <v>0.1649789992617563</v>
      </c>
      <c r="H200">
        <v>0.3649348744202362</v>
      </c>
      <c r="I200">
        <v>0.62071456782590739</v>
      </c>
      <c r="J200">
        <v>0.91150018694028789</v>
      </c>
      <c r="K200">
        <v>1.0709595868312427</v>
      </c>
      <c r="L200">
        <v>1.2193049030627379</v>
      </c>
      <c r="M200">
        <v>1.3525176947539261</v>
      </c>
      <c r="N200">
        <v>1.5196250824646733</v>
      </c>
      <c r="O200">
        <v>1.631598150824066</v>
      </c>
    </row>
    <row r="201" spans="1:15" x14ac:dyDescent="0.3">
      <c r="A201" t="s">
        <v>170</v>
      </c>
      <c r="B201">
        <v>4</v>
      </c>
      <c r="C201">
        <v>1</v>
      </c>
      <c r="D201">
        <v>0</v>
      </c>
      <c r="E201">
        <v>2007</v>
      </c>
      <c r="F201">
        <v>2.2059273020779178E-2</v>
      </c>
      <c r="G201">
        <v>0.14830903637496104</v>
      </c>
      <c r="H201">
        <v>0.30690670276008847</v>
      </c>
      <c r="I201">
        <v>0.58891196695898607</v>
      </c>
      <c r="J201">
        <v>0.98685608914985457</v>
      </c>
      <c r="K201">
        <v>1.1990302053054396</v>
      </c>
      <c r="L201">
        <v>1.414691669811579</v>
      </c>
      <c r="M201">
        <v>1.4769216598661248</v>
      </c>
      <c r="N201">
        <v>1.7558414142108709</v>
      </c>
      <c r="O201">
        <v>1.7366917752114324</v>
      </c>
    </row>
    <row r="202" spans="1:15" x14ac:dyDescent="0.3">
      <c r="A202" t="s">
        <v>170</v>
      </c>
      <c r="B202">
        <v>4</v>
      </c>
      <c r="C202">
        <v>1</v>
      </c>
      <c r="D202">
        <v>0</v>
      </c>
      <c r="E202">
        <v>2008</v>
      </c>
      <c r="F202">
        <v>2.2689277282449447E-2</v>
      </c>
      <c r="G202">
        <v>0.19273282370950423</v>
      </c>
      <c r="H202">
        <v>0.39942867057550147</v>
      </c>
      <c r="I202">
        <v>0.72453734827023397</v>
      </c>
      <c r="J202">
        <v>1.0338841844763618</v>
      </c>
      <c r="K202">
        <v>1.3098118113757784</v>
      </c>
      <c r="L202">
        <v>1.5256139393080641</v>
      </c>
      <c r="M202">
        <v>1.6578188038081398</v>
      </c>
      <c r="N202">
        <v>1.8556253407278585</v>
      </c>
      <c r="O202">
        <v>1.8783903210742114</v>
      </c>
    </row>
    <row r="203" spans="1:15" x14ac:dyDescent="0.3">
      <c r="A203" t="s">
        <v>170</v>
      </c>
      <c r="B203">
        <v>4</v>
      </c>
      <c r="C203">
        <v>1</v>
      </c>
      <c r="D203">
        <v>0</v>
      </c>
      <c r="E203">
        <v>2009</v>
      </c>
      <c r="F203">
        <v>2.3319281544119712E-2</v>
      </c>
      <c r="G203">
        <v>0.23715661104404742</v>
      </c>
      <c r="H203">
        <v>0.49195063839091441</v>
      </c>
      <c r="I203">
        <v>0.86016272958148199</v>
      </c>
      <c r="J203">
        <v>1.080912279802869</v>
      </c>
      <c r="K203">
        <v>1.4205934174461172</v>
      </c>
      <c r="L203">
        <v>1.6365362088045494</v>
      </c>
      <c r="M203">
        <v>1.8387159477501549</v>
      </c>
      <c r="N203">
        <v>1.955409267244846</v>
      </c>
      <c r="O203">
        <v>2.0200888669369905</v>
      </c>
    </row>
    <row r="204" spans="1:15" x14ac:dyDescent="0.3">
      <c r="A204" t="s">
        <v>170</v>
      </c>
      <c r="B204">
        <v>4</v>
      </c>
      <c r="C204">
        <v>1</v>
      </c>
      <c r="D204">
        <v>0</v>
      </c>
      <c r="E204">
        <v>2010</v>
      </c>
      <c r="F204">
        <v>2.5520725634610664E-2</v>
      </c>
      <c r="G204">
        <v>0.24019068619820311</v>
      </c>
      <c r="H204">
        <v>0.46640665564897887</v>
      </c>
      <c r="I204">
        <v>0.7841126868607462</v>
      </c>
      <c r="J204">
        <v>1.0303361893745726</v>
      </c>
      <c r="K204">
        <v>1.3828449269025818</v>
      </c>
      <c r="L204">
        <v>1.5708207154813816</v>
      </c>
      <c r="M204">
        <v>1.7475781145918918</v>
      </c>
      <c r="N204">
        <v>1.9625299399072575</v>
      </c>
      <c r="O204">
        <v>2.0285176840558297</v>
      </c>
    </row>
    <row r="205" spans="1:15" x14ac:dyDescent="0.3">
      <c r="A205" t="s">
        <v>170</v>
      </c>
      <c r="B205">
        <v>4</v>
      </c>
      <c r="C205">
        <v>1</v>
      </c>
      <c r="D205">
        <v>0</v>
      </c>
      <c r="E205">
        <v>2011</v>
      </c>
      <c r="F205">
        <v>2.7722169725101616E-2</v>
      </c>
      <c r="G205">
        <v>0.24322476135235876</v>
      </c>
      <c r="H205">
        <v>0.44086267290704334</v>
      </c>
      <c r="I205">
        <v>0.70806264414001041</v>
      </c>
      <c r="J205">
        <v>0.97976009894627603</v>
      </c>
      <c r="K205">
        <v>1.3450964363590463</v>
      </c>
      <c r="L205">
        <v>1.5051052221582137</v>
      </c>
      <c r="M205">
        <v>1.6564402814336285</v>
      </c>
      <c r="N205">
        <v>1.9696506125696691</v>
      </c>
      <c r="O205">
        <v>2.0369465011746692</v>
      </c>
    </row>
    <row r="206" spans="1:15" x14ac:dyDescent="0.3">
      <c r="A206" t="s">
        <v>170</v>
      </c>
      <c r="B206">
        <v>4</v>
      </c>
      <c r="C206">
        <v>1</v>
      </c>
      <c r="D206">
        <v>0</v>
      </c>
      <c r="E206">
        <v>2012</v>
      </c>
      <c r="F206">
        <v>2.3688845829400694E-2</v>
      </c>
      <c r="G206">
        <v>0.22936428907555761</v>
      </c>
      <c r="H206">
        <v>0.43018383311176761</v>
      </c>
      <c r="I206">
        <v>0.80102080274905774</v>
      </c>
      <c r="J206">
        <v>1.0631242485734</v>
      </c>
      <c r="K206">
        <v>1.3397908630911264</v>
      </c>
      <c r="L206">
        <v>1.5008178522702522</v>
      </c>
      <c r="M206">
        <v>1.615127263840376</v>
      </c>
      <c r="N206">
        <v>1.8174605843903002</v>
      </c>
      <c r="O206">
        <v>2.0367526989682299</v>
      </c>
    </row>
    <row r="207" spans="1:15" x14ac:dyDescent="0.3">
      <c r="A207" t="s">
        <v>170</v>
      </c>
      <c r="B207">
        <v>4</v>
      </c>
      <c r="C207">
        <v>1</v>
      </c>
      <c r="D207">
        <v>0</v>
      </c>
      <c r="E207">
        <v>2013</v>
      </c>
      <c r="F207">
        <v>1.9655521933699776E-2</v>
      </c>
      <c r="G207">
        <v>0.21550381679875646</v>
      </c>
      <c r="H207">
        <v>0.41950499331649188</v>
      </c>
      <c r="I207">
        <v>0.89397896135810517</v>
      </c>
      <c r="J207">
        <v>1.1464883982005241</v>
      </c>
      <c r="K207">
        <v>1.3344852898232067</v>
      </c>
      <c r="L207">
        <v>1.4965304823822909</v>
      </c>
      <c r="M207">
        <v>1.5738142462471232</v>
      </c>
      <c r="N207">
        <v>1.6652705562109316</v>
      </c>
      <c r="O207">
        <v>2.0365588967617909</v>
      </c>
    </row>
    <row r="208" spans="1:15" x14ac:dyDescent="0.3">
      <c r="A208" t="s">
        <v>170</v>
      </c>
      <c r="B208">
        <v>4</v>
      </c>
      <c r="C208">
        <v>1</v>
      </c>
      <c r="D208">
        <v>0</v>
      </c>
      <c r="E208">
        <v>2014</v>
      </c>
      <c r="F208">
        <v>2.6377490943595046E-2</v>
      </c>
      <c r="G208">
        <v>0.21150038264216342</v>
      </c>
      <c r="H208">
        <v>0.39267847603226469</v>
      </c>
      <c r="I208">
        <v>0.73458604626097057</v>
      </c>
      <c r="J208">
        <v>1.0045546052464687</v>
      </c>
      <c r="K208">
        <v>1.2019315600358198</v>
      </c>
      <c r="L208">
        <v>1.3832598446492175</v>
      </c>
      <c r="M208">
        <v>1.4739881418741003</v>
      </c>
      <c r="N208">
        <v>1.5485487804135496</v>
      </c>
      <c r="O208">
        <v>1.7806215180992444</v>
      </c>
    </row>
    <row r="209" spans="1:15" x14ac:dyDescent="0.3">
      <c r="A209" t="s">
        <v>170</v>
      </c>
      <c r="B209">
        <v>4</v>
      </c>
      <c r="C209">
        <v>1</v>
      </c>
      <c r="D209">
        <v>0</v>
      </c>
      <c r="E209">
        <v>2015</v>
      </c>
      <c r="F209">
        <v>3.3099459953490312E-2</v>
      </c>
      <c r="G209">
        <v>0.20749694848557038</v>
      </c>
      <c r="H209">
        <v>0.3658519587480375</v>
      </c>
      <c r="I209">
        <v>0.57519313116383608</v>
      </c>
      <c r="J209">
        <v>0.86262081229241316</v>
      </c>
      <c r="K209">
        <v>1.0693778302484329</v>
      </c>
      <c r="L209">
        <v>1.269989206916144</v>
      </c>
      <c r="M209">
        <v>1.3741620375010772</v>
      </c>
      <c r="N209">
        <v>1.4318270046161679</v>
      </c>
      <c r="O209">
        <v>1.5246841394366981</v>
      </c>
    </row>
    <row r="210" spans="1:15" x14ac:dyDescent="0.3">
      <c r="A210" t="s">
        <v>170</v>
      </c>
      <c r="B210">
        <v>4</v>
      </c>
      <c r="C210">
        <v>1</v>
      </c>
      <c r="D210">
        <v>0</v>
      </c>
      <c r="E210">
        <v>2016</v>
      </c>
      <c r="F210">
        <v>3.5712499240483329E-2</v>
      </c>
      <c r="G210">
        <v>0.21558733975005834</v>
      </c>
      <c r="H210">
        <v>0.50283416368330036</v>
      </c>
      <c r="I210">
        <v>0.63248427370132743</v>
      </c>
      <c r="J210">
        <v>0.80304976478689949</v>
      </c>
      <c r="K210">
        <v>0.97778208339868333</v>
      </c>
      <c r="L210">
        <v>1.1827295626154091</v>
      </c>
      <c r="M210">
        <v>1.3360013298444762</v>
      </c>
      <c r="N210">
        <v>1.3571995740809784</v>
      </c>
      <c r="O210">
        <v>1.5142359024437635</v>
      </c>
    </row>
    <row r="211" spans="1:15" x14ac:dyDescent="0.3">
      <c r="A211" t="s">
        <v>170</v>
      </c>
      <c r="B211">
        <v>4</v>
      </c>
      <c r="C211">
        <v>1</v>
      </c>
      <c r="D211">
        <v>0</v>
      </c>
      <c r="E211">
        <v>2017</v>
      </c>
      <c r="F211">
        <v>3.8325538527476347E-2</v>
      </c>
      <c r="G211">
        <v>0.22367773101454633</v>
      </c>
      <c r="H211">
        <v>0.63981636861856328</v>
      </c>
      <c r="I211">
        <v>0.68977541623881888</v>
      </c>
      <c r="J211">
        <v>0.74347871728138593</v>
      </c>
      <c r="K211">
        <v>0.88618633654893375</v>
      </c>
      <c r="L211">
        <v>1.0954699183146741</v>
      </c>
      <c r="M211">
        <v>1.2978406221878751</v>
      </c>
      <c r="N211">
        <v>1.2825721435457891</v>
      </c>
      <c r="O211">
        <v>1.5037876654508286</v>
      </c>
    </row>
    <row r="212" spans="1:15" x14ac:dyDescent="0.3">
      <c r="A212" t="s">
        <v>170</v>
      </c>
      <c r="B212">
        <v>4</v>
      </c>
      <c r="C212">
        <v>1</v>
      </c>
      <c r="D212">
        <v>0</v>
      </c>
      <c r="E212">
        <v>2018</v>
      </c>
      <c r="F212">
        <v>4.1596544892514076E-2</v>
      </c>
      <c r="G212">
        <v>0.19763164622449059</v>
      </c>
      <c r="H212">
        <v>0.52570296335395106</v>
      </c>
      <c r="I212">
        <v>0.65013221960873513</v>
      </c>
      <c r="J212">
        <v>0.71640893420292162</v>
      </c>
      <c r="K212">
        <v>0.82027414534196552</v>
      </c>
      <c r="L212">
        <v>0.97081523113818513</v>
      </c>
      <c r="M212">
        <v>1.0876681416546623</v>
      </c>
      <c r="N212">
        <v>1.1950739504520311</v>
      </c>
      <c r="O212">
        <v>1.6469206327932437</v>
      </c>
    </row>
    <row r="213" spans="1:15" x14ac:dyDescent="0.3">
      <c r="A213" t="s">
        <v>170</v>
      </c>
      <c r="B213">
        <v>4</v>
      </c>
      <c r="C213">
        <v>1</v>
      </c>
      <c r="D213">
        <v>0</v>
      </c>
      <c r="E213">
        <v>2019</v>
      </c>
      <c r="F213">
        <v>4.4867551257551805E-2</v>
      </c>
      <c r="G213">
        <v>0.17158556143443482</v>
      </c>
      <c r="H213">
        <v>0.41158955808933878</v>
      </c>
      <c r="I213">
        <v>0.61048902297865126</v>
      </c>
      <c r="J213">
        <v>0.68933915112445743</v>
      </c>
      <c r="K213">
        <v>0.75436195413499718</v>
      </c>
      <c r="L213">
        <v>0.84616054396169615</v>
      </c>
      <c r="M213">
        <v>0.87749566112144961</v>
      </c>
      <c r="N213">
        <v>1.1075757573582734</v>
      </c>
      <c r="O213">
        <v>1.7900536001356586</v>
      </c>
    </row>
    <row r="214" spans="1:15" x14ac:dyDescent="0.3">
      <c r="A214" t="s">
        <v>170</v>
      </c>
      <c r="B214">
        <v>4</v>
      </c>
      <c r="C214">
        <v>1</v>
      </c>
      <c r="D214">
        <v>0</v>
      </c>
      <c r="E214">
        <v>2020</v>
      </c>
      <c r="F214">
        <v>4.4867551257551805E-2</v>
      </c>
      <c r="G214">
        <v>0.17158556143443482</v>
      </c>
      <c r="H214">
        <v>0.41158955808933878</v>
      </c>
      <c r="I214">
        <v>0.61048902297865126</v>
      </c>
      <c r="J214">
        <v>0.68933915112445743</v>
      </c>
      <c r="K214">
        <v>0.75436195413499718</v>
      </c>
      <c r="L214">
        <v>0.84616054396169615</v>
      </c>
      <c r="M214">
        <v>0.87749566112144961</v>
      </c>
      <c r="N214">
        <v>1.1075757573582734</v>
      </c>
      <c r="O214">
        <v>1.7900536001356586</v>
      </c>
    </row>
    <row r="215" spans="1:15" x14ac:dyDescent="0.3">
      <c r="A215" t="s">
        <v>170</v>
      </c>
      <c r="B215">
        <v>4</v>
      </c>
      <c r="C215">
        <v>1</v>
      </c>
      <c r="D215">
        <v>0</v>
      </c>
      <c r="E215">
        <v>2021</v>
      </c>
      <c r="F215">
        <v>3.6813300261304652E-2</v>
      </c>
      <c r="G215">
        <v>0.2150966211450995</v>
      </c>
      <c r="H215">
        <v>0.45433494121329587</v>
      </c>
      <c r="I215">
        <v>0.59034872485474332</v>
      </c>
      <c r="J215">
        <v>0.78981702670551235</v>
      </c>
      <c r="K215">
        <v>0.94041301665936428</v>
      </c>
      <c r="L215">
        <v>0.97224698023841294</v>
      </c>
      <c r="M215">
        <v>1.1001379192338232</v>
      </c>
      <c r="N215">
        <v>1.0664803042745958</v>
      </c>
      <c r="O215">
        <v>1.0732167624347013</v>
      </c>
    </row>
    <row r="216" spans="1:15" x14ac:dyDescent="0.3">
      <c r="A216" t="s">
        <v>170</v>
      </c>
      <c r="B216">
        <v>4</v>
      </c>
      <c r="C216">
        <v>1</v>
      </c>
      <c r="D216">
        <v>0</v>
      </c>
      <c r="E216">
        <v>2022</v>
      </c>
      <c r="F216">
        <v>3.6813300261304652E-2</v>
      </c>
      <c r="G216">
        <v>0.2150966211450995</v>
      </c>
      <c r="H216">
        <v>0.45433494121329587</v>
      </c>
      <c r="I216">
        <v>0.59034872485474332</v>
      </c>
      <c r="J216">
        <v>0.78981702670551235</v>
      </c>
      <c r="K216">
        <v>0.94041301665936428</v>
      </c>
      <c r="L216">
        <v>0.97224698023841294</v>
      </c>
      <c r="M216">
        <v>1.1001379192338232</v>
      </c>
      <c r="N216">
        <v>1.0664803042745958</v>
      </c>
      <c r="O216">
        <v>1.0732167624347013</v>
      </c>
    </row>
    <row r="217" spans="1:15" x14ac:dyDescent="0.3">
      <c r="A217" t="s">
        <v>170</v>
      </c>
      <c r="B217">
        <v>4</v>
      </c>
      <c r="C217">
        <v>1</v>
      </c>
      <c r="D217">
        <v>0</v>
      </c>
      <c r="E217">
        <v>2023</v>
      </c>
      <c r="F217">
        <v>3.6999999999999998E-2</v>
      </c>
      <c r="G217">
        <v>0.215</v>
      </c>
      <c r="H217">
        <v>0.45400000000000001</v>
      </c>
      <c r="I217">
        <v>0.59</v>
      </c>
      <c r="J217">
        <v>0.79</v>
      </c>
      <c r="K217">
        <v>0.94</v>
      </c>
      <c r="L217">
        <v>0.97199999999999998</v>
      </c>
      <c r="M217">
        <v>1.1000000000000001</v>
      </c>
      <c r="N217">
        <v>1.0660000000000001</v>
      </c>
      <c r="O217">
        <v>1.073</v>
      </c>
    </row>
    <row r="218" spans="1:15" x14ac:dyDescent="0.3">
      <c r="A218" t="s">
        <v>173</v>
      </c>
      <c r="B218">
        <v>5</v>
      </c>
      <c r="C218">
        <v>1</v>
      </c>
      <c r="D218">
        <v>0</v>
      </c>
      <c r="E218">
        <v>1970</v>
      </c>
      <c r="F218" s="14">
        <v>2.7552728462338989E-2</v>
      </c>
      <c r="G218" s="14">
        <v>0.23472676753646776</v>
      </c>
      <c r="H218" s="14">
        <v>0.49784521754056033</v>
      </c>
      <c r="I218" s="14">
        <v>0.81218551524990068</v>
      </c>
      <c r="J218" s="14">
        <v>1.1284295867522183</v>
      </c>
      <c r="K218" s="14">
        <v>1.2573090531439659</v>
      </c>
      <c r="L218" s="14">
        <v>1.3636395335543305</v>
      </c>
      <c r="M218" s="14">
        <v>1.4429832984379041</v>
      </c>
      <c r="N218" s="14">
        <v>1.4654884598043161</v>
      </c>
      <c r="O218" s="14">
        <v>1.7830608552902496</v>
      </c>
    </row>
    <row r="219" spans="1:15" x14ac:dyDescent="0.3">
      <c r="A219" t="s">
        <v>173</v>
      </c>
      <c r="B219">
        <v>5</v>
      </c>
      <c r="C219">
        <v>1</v>
      </c>
      <c r="D219">
        <v>0</v>
      </c>
      <c r="E219">
        <v>1971</v>
      </c>
      <c r="F219" s="14">
        <v>2.7552728462338989E-2</v>
      </c>
      <c r="G219" s="14">
        <v>0.23472676753646776</v>
      </c>
      <c r="H219" s="14">
        <v>0.49784521754056033</v>
      </c>
      <c r="I219" s="14">
        <v>0.81218551524990068</v>
      </c>
      <c r="J219" s="14">
        <v>1.1284295867522183</v>
      </c>
      <c r="K219" s="14">
        <v>1.2573090531439659</v>
      </c>
      <c r="L219" s="14">
        <v>1.3636395335543305</v>
      </c>
      <c r="M219" s="14">
        <v>1.4429832984379041</v>
      </c>
      <c r="N219" s="14">
        <v>1.4654884598043161</v>
      </c>
      <c r="O219" s="14">
        <v>1.7830608552902496</v>
      </c>
    </row>
    <row r="220" spans="1:15" x14ac:dyDescent="0.3">
      <c r="A220" t="s">
        <v>173</v>
      </c>
      <c r="B220">
        <v>5</v>
      </c>
      <c r="C220">
        <v>1</v>
      </c>
      <c r="D220">
        <v>0</v>
      </c>
      <c r="E220">
        <v>1972</v>
      </c>
      <c r="F220" s="14">
        <v>2.7552728462338989E-2</v>
      </c>
      <c r="G220" s="14">
        <v>0.23472676753646776</v>
      </c>
      <c r="H220" s="14">
        <v>0.49784521754056033</v>
      </c>
      <c r="I220" s="14">
        <v>0.81218551524990068</v>
      </c>
      <c r="J220" s="14">
        <v>1.1284295867522183</v>
      </c>
      <c r="K220" s="14">
        <v>1.2573090531439659</v>
      </c>
      <c r="L220" s="14">
        <v>1.3636395335543305</v>
      </c>
      <c r="M220" s="14">
        <v>1.4429832984379041</v>
      </c>
      <c r="N220" s="14">
        <v>1.4654884598043161</v>
      </c>
      <c r="O220" s="14">
        <v>1.7830608552902496</v>
      </c>
    </row>
    <row r="221" spans="1:15" x14ac:dyDescent="0.3">
      <c r="A221" t="s">
        <v>173</v>
      </c>
      <c r="B221">
        <v>5</v>
      </c>
      <c r="C221">
        <v>1</v>
      </c>
      <c r="D221">
        <v>0</v>
      </c>
      <c r="E221">
        <v>1973</v>
      </c>
      <c r="F221" s="14">
        <v>2.7552728462338989E-2</v>
      </c>
      <c r="G221" s="14">
        <v>0.23472676753646776</v>
      </c>
      <c r="H221" s="14">
        <v>0.49784521754056033</v>
      </c>
      <c r="I221" s="14">
        <v>0.81218551524990068</v>
      </c>
      <c r="J221" s="14">
        <v>1.1284295867522183</v>
      </c>
      <c r="K221" s="14">
        <v>1.2573090531439659</v>
      </c>
      <c r="L221" s="14">
        <v>1.3636395335543305</v>
      </c>
      <c r="M221" s="14">
        <v>1.4429832984379041</v>
      </c>
      <c r="N221" s="14">
        <v>1.4654884598043161</v>
      </c>
      <c r="O221" s="14">
        <v>1.7830608552902496</v>
      </c>
    </row>
    <row r="222" spans="1:15" x14ac:dyDescent="0.3">
      <c r="A222" t="s">
        <v>173</v>
      </c>
      <c r="B222">
        <v>5</v>
      </c>
      <c r="C222">
        <v>1</v>
      </c>
      <c r="D222">
        <v>0</v>
      </c>
      <c r="E222">
        <v>1974</v>
      </c>
      <c r="F222" s="14">
        <v>2.7552728462338989E-2</v>
      </c>
      <c r="G222" s="14">
        <v>0.23472676753646776</v>
      </c>
      <c r="H222" s="14">
        <v>0.49784521754056033</v>
      </c>
      <c r="I222" s="14">
        <v>0.81218551524990068</v>
      </c>
      <c r="J222" s="14">
        <v>1.1284295867522183</v>
      </c>
      <c r="K222" s="14">
        <v>1.2573090531439659</v>
      </c>
      <c r="L222" s="14">
        <v>1.3636395335543305</v>
      </c>
      <c r="M222" s="14">
        <v>1.4429832984379041</v>
      </c>
      <c r="N222" s="14">
        <v>1.4654884598043161</v>
      </c>
      <c r="O222" s="14">
        <v>1.7830608552902496</v>
      </c>
    </row>
    <row r="223" spans="1:15" x14ac:dyDescent="0.3">
      <c r="A223" t="s">
        <v>173</v>
      </c>
      <c r="B223">
        <v>5</v>
      </c>
      <c r="C223">
        <v>1</v>
      </c>
      <c r="D223">
        <v>0</v>
      </c>
      <c r="E223">
        <v>1975</v>
      </c>
      <c r="F223" s="14">
        <v>2.7552728462338989E-2</v>
      </c>
      <c r="G223" s="14">
        <v>0.23472676753646776</v>
      </c>
      <c r="H223" s="14">
        <v>0.49784521754056033</v>
      </c>
      <c r="I223" s="14">
        <v>0.81218551524990068</v>
      </c>
      <c r="J223" s="14">
        <v>1.1284295867522183</v>
      </c>
      <c r="K223" s="14">
        <v>1.2573090531439659</v>
      </c>
      <c r="L223" s="14">
        <v>1.3636395335543305</v>
      </c>
      <c r="M223" s="14">
        <v>1.4429832984379041</v>
      </c>
      <c r="N223" s="14">
        <v>1.4654884598043161</v>
      </c>
      <c r="O223" s="14">
        <v>1.7830608552902496</v>
      </c>
    </row>
    <row r="224" spans="1:15" x14ac:dyDescent="0.3">
      <c r="A224" t="s">
        <v>173</v>
      </c>
      <c r="B224">
        <v>5</v>
      </c>
      <c r="C224">
        <v>1</v>
      </c>
      <c r="D224">
        <v>0</v>
      </c>
      <c r="E224">
        <v>1976</v>
      </c>
      <c r="F224" s="14">
        <v>2.7552728462338989E-2</v>
      </c>
      <c r="G224" s="14">
        <v>0.23472676753646776</v>
      </c>
      <c r="H224" s="14">
        <v>0.49784521754056033</v>
      </c>
      <c r="I224" s="14">
        <v>0.81218551524990068</v>
      </c>
      <c r="J224" s="14">
        <v>1.1284295867522183</v>
      </c>
      <c r="K224" s="14">
        <v>1.2573090531439659</v>
      </c>
      <c r="L224" s="14">
        <v>1.3636395335543305</v>
      </c>
      <c r="M224" s="14">
        <v>1.4429832984379041</v>
      </c>
      <c r="N224" s="14">
        <v>1.4654884598043161</v>
      </c>
      <c r="O224" s="14">
        <v>1.7830608552902496</v>
      </c>
    </row>
    <row r="225" spans="1:15" x14ac:dyDescent="0.3">
      <c r="A225" t="s">
        <v>173</v>
      </c>
      <c r="B225">
        <v>5</v>
      </c>
      <c r="C225">
        <v>1</v>
      </c>
      <c r="D225">
        <v>0</v>
      </c>
      <c r="E225">
        <v>1977</v>
      </c>
      <c r="F225" s="14">
        <v>2.7552728462338989E-2</v>
      </c>
      <c r="G225" s="14">
        <v>0.23472676753646776</v>
      </c>
      <c r="H225" s="14">
        <v>0.49784521754056033</v>
      </c>
      <c r="I225" s="14">
        <v>0.81218551524990068</v>
      </c>
      <c r="J225" s="14">
        <v>1.1284295867522183</v>
      </c>
      <c r="K225" s="14">
        <v>1.2573090531439659</v>
      </c>
      <c r="L225" s="14">
        <v>1.3636395335543305</v>
      </c>
      <c r="M225" s="14">
        <v>1.4429832984379041</v>
      </c>
      <c r="N225" s="14">
        <v>1.4654884598043161</v>
      </c>
      <c r="O225" s="14">
        <v>1.7830608552902496</v>
      </c>
    </row>
    <row r="226" spans="1:15" x14ac:dyDescent="0.3">
      <c r="A226" t="s">
        <v>173</v>
      </c>
      <c r="B226">
        <v>5</v>
      </c>
      <c r="C226">
        <v>1</v>
      </c>
      <c r="D226">
        <v>0</v>
      </c>
      <c r="E226">
        <v>1978</v>
      </c>
      <c r="F226" s="14">
        <v>2.7552728462338989E-2</v>
      </c>
      <c r="G226" s="14">
        <v>0.23472676753646776</v>
      </c>
      <c r="H226" s="14">
        <v>0.49784521754056033</v>
      </c>
      <c r="I226" s="14">
        <v>0.81218551524990068</v>
      </c>
      <c r="J226" s="14">
        <v>1.1284295867522183</v>
      </c>
      <c r="K226" s="14">
        <v>1.2573090531439659</v>
      </c>
      <c r="L226" s="14">
        <v>1.3636395335543305</v>
      </c>
      <c r="M226" s="14">
        <v>1.4429832984379041</v>
      </c>
      <c r="N226" s="14">
        <v>1.4654884598043161</v>
      </c>
      <c r="O226" s="14">
        <v>1.7830608552902496</v>
      </c>
    </row>
    <row r="227" spans="1:15" x14ac:dyDescent="0.3">
      <c r="A227" t="s">
        <v>173</v>
      </c>
      <c r="B227">
        <v>5</v>
      </c>
      <c r="C227">
        <v>1</v>
      </c>
      <c r="D227">
        <v>0</v>
      </c>
      <c r="E227">
        <v>1979</v>
      </c>
      <c r="F227" s="14">
        <v>2.7552728462338989E-2</v>
      </c>
      <c r="G227" s="14">
        <v>0.23472676753646776</v>
      </c>
      <c r="H227" s="14">
        <v>0.49784521754056033</v>
      </c>
      <c r="I227" s="14">
        <v>0.81218551524990068</v>
      </c>
      <c r="J227" s="14">
        <v>1.1284295867522183</v>
      </c>
      <c r="K227" s="14">
        <v>1.2573090531439659</v>
      </c>
      <c r="L227" s="14">
        <v>1.3636395335543305</v>
      </c>
      <c r="M227" s="14">
        <v>1.4429832984379041</v>
      </c>
      <c r="N227" s="14">
        <v>1.4654884598043161</v>
      </c>
      <c r="O227" s="14">
        <v>1.7830608552902496</v>
      </c>
    </row>
    <row r="228" spans="1:15" x14ac:dyDescent="0.3">
      <c r="A228" t="s">
        <v>173</v>
      </c>
      <c r="B228">
        <v>5</v>
      </c>
      <c r="C228">
        <v>1</v>
      </c>
      <c r="D228">
        <v>0</v>
      </c>
      <c r="E228">
        <v>1980</v>
      </c>
      <c r="F228" s="14">
        <v>2.7552728462338989E-2</v>
      </c>
      <c r="G228" s="14">
        <v>0.23472676753646776</v>
      </c>
      <c r="H228" s="14">
        <v>0.49784521754056033</v>
      </c>
      <c r="I228" s="14">
        <v>0.81218551524990068</v>
      </c>
      <c r="J228" s="14">
        <v>1.1284295867522183</v>
      </c>
      <c r="K228" s="14">
        <v>1.2573090531439659</v>
      </c>
      <c r="L228" s="14">
        <v>1.3636395335543305</v>
      </c>
      <c r="M228" s="14">
        <v>1.4429832984379041</v>
      </c>
      <c r="N228" s="14">
        <v>1.4654884598043161</v>
      </c>
      <c r="O228" s="14">
        <v>1.7830608552902496</v>
      </c>
    </row>
    <row r="229" spans="1:15" x14ac:dyDescent="0.3">
      <c r="A229" t="s">
        <v>173</v>
      </c>
      <c r="B229">
        <v>5</v>
      </c>
      <c r="C229">
        <v>1</v>
      </c>
      <c r="D229">
        <v>0</v>
      </c>
      <c r="E229">
        <v>1981</v>
      </c>
      <c r="F229" s="14">
        <v>2.7552728462338989E-2</v>
      </c>
      <c r="G229" s="14">
        <v>0.23472676753646776</v>
      </c>
      <c r="H229" s="14">
        <v>0.49784521754056033</v>
      </c>
      <c r="I229" s="14">
        <v>0.81218551524990068</v>
      </c>
      <c r="J229" s="14">
        <v>1.1284295867522183</v>
      </c>
      <c r="K229" s="14">
        <v>1.2573090531439659</v>
      </c>
      <c r="L229" s="14">
        <v>1.3636395335543305</v>
      </c>
      <c r="M229" s="14">
        <v>1.4429832984379041</v>
      </c>
      <c r="N229" s="14">
        <v>1.4654884598043161</v>
      </c>
      <c r="O229" s="14">
        <v>1.7830608552902496</v>
      </c>
    </row>
    <row r="230" spans="1:15" x14ac:dyDescent="0.3">
      <c r="A230" t="s">
        <v>173</v>
      </c>
      <c r="B230">
        <v>5</v>
      </c>
      <c r="C230">
        <v>1</v>
      </c>
      <c r="D230">
        <v>0</v>
      </c>
      <c r="E230">
        <v>1982</v>
      </c>
      <c r="F230" s="14">
        <v>2.7552728462338989E-2</v>
      </c>
      <c r="G230" s="14">
        <v>0.23472676753646776</v>
      </c>
      <c r="H230" s="14">
        <v>0.49784521754056033</v>
      </c>
      <c r="I230" s="14">
        <v>0.81218551524990068</v>
      </c>
      <c r="J230" s="14">
        <v>1.1284295867522183</v>
      </c>
      <c r="K230" s="14">
        <v>1.2573090531439659</v>
      </c>
      <c r="L230" s="14">
        <v>1.3636395335543305</v>
      </c>
      <c r="M230" s="14">
        <v>1.4429832984379041</v>
      </c>
      <c r="N230" s="14">
        <v>1.4654884598043161</v>
      </c>
      <c r="O230" s="14">
        <v>1.7830608552902496</v>
      </c>
    </row>
    <row r="231" spans="1:15" x14ac:dyDescent="0.3">
      <c r="A231" t="s">
        <v>173</v>
      </c>
      <c r="B231">
        <v>5</v>
      </c>
      <c r="C231">
        <v>1</v>
      </c>
      <c r="D231">
        <v>0</v>
      </c>
      <c r="E231">
        <v>1983</v>
      </c>
      <c r="F231" s="14">
        <v>2.7552728462338989E-2</v>
      </c>
      <c r="G231" s="14">
        <v>0.23472676753646776</v>
      </c>
      <c r="H231" s="14">
        <v>0.49784521754056033</v>
      </c>
      <c r="I231" s="14">
        <v>0.81218551524990068</v>
      </c>
      <c r="J231" s="14">
        <v>1.1284295867522183</v>
      </c>
      <c r="K231" s="14">
        <v>1.2573090531439659</v>
      </c>
      <c r="L231" s="14">
        <v>1.3636395335543305</v>
      </c>
      <c r="M231" s="14">
        <v>1.4429832984379041</v>
      </c>
      <c r="N231" s="14">
        <v>1.4654884598043161</v>
      </c>
      <c r="O231" s="14">
        <v>1.7830608552902496</v>
      </c>
    </row>
    <row r="232" spans="1:15" x14ac:dyDescent="0.3">
      <c r="A232" t="s">
        <v>173</v>
      </c>
      <c r="B232">
        <v>5</v>
      </c>
      <c r="C232">
        <v>1</v>
      </c>
      <c r="D232">
        <v>0</v>
      </c>
      <c r="E232">
        <v>1984</v>
      </c>
      <c r="F232" s="14">
        <v>2.7552728462338989E-2</v>
      </c>
      <c r="G232" s="14">
        <v>0.23472676753646776</v>
      </c>
      <c r="H232" s="14">
        <v>0.49784521754056033</v>
      </c>
      <c r="I232" s="14">
        <v>0.81218551524990068</v>
      </c>
      <c r="J232" s="14">
        <v>1.1284295867522183</v>
      </c>
      <c r="K232" s="14">
        <v>1.2573090531439659</v>
      </c>
      <c r="L232" s="14">
        <v>1.3636395335543305</v>
      </c>
      <c r="M232" s="14">
        <v>1.4429832984379041</v>
      </c>
      <c r="N232" s="14">
        <v>1.4654884598043161</v>
      </c>
      <c r="O232" s="14">
        <v>1.7830608552902496</v>
      </c>
    </row>
    <row r="233" spans="1:15" x14ac:dyDescent="0.3">
      <c r="A233" t="s">
        <v>173</v>
      </c>
      <c r="B233">
        <v>5</v>
      </c>
      <c r="C233">
        <v>1</v>
      </c>
      <c r="D233">
        <v>0</v>
      </c>
      <c r="E233">
        <v>1985</v>
      </c>
      <c r="F233" s="14">
        <v>2.7552728462338989E-2</v>
      </c>
      <c r="G233" s="14">
        <v>0.23472676753646776</v>
      </c>
      <c r="H233" s="14">
        <v>0.49784521754056033</v>
      </c>
      <c r="I233" s="14">
        <v>0.81218551524990068</v>
      </c>
      <c r="J233" s="14">
        <v>1.1284295867522183</v>
      </c>
      <c r="K233" s="14">
        <v>1.2573090531439659</v>
      </c>
      <c r="L233" s="14">
        <v>1.3636395335543305</v>
      </c>
      <c r="M233" s="14">
        <v>1.4429832984379041</v>
      </c>
      <c r="N233" s="14">
        <v>1.4654884598043161</v>
      </c>
      <c r="O233" s="14">
        <v>1.7830608552902496</v>
      </c>
    </row>
    <row r="234" spans="1:15" x14ac:dyDescent="0.3">
      <c r="A234" t="s">
        <v>173</v>
      </c>
      <c r="B234">
        <v>5</v>
      </c>
      <c r="C234">
        <v>1</v>
      </c>
      <c r="D234">
        <v>0</v>
      </c>
      <c r="E234">
        <v>1986</v>
      </c>
      <c r="F234" s="14">
        <v>2.7552728462338989E-2</v>
      </c>
      <c r="G234" s="14">
        <v>0.23472676753646776</v>
      </c>
      <c r="H234" s="14">
        <v>0.49784521754056033</v>
      </c>
      <c r="I234" s="14">
        <v>0.81218551524990068</v>
      </c>
      <c r="J234" s="14">
        <v>1.1284295867522183</v>
      </c>
      <c r="K234" s="14">
        <v>1.2573090531439659</v>
      </c>
      <c r="L234" s="14">
        <v>1.3636395335543305</v>
      </c>
      <c r="M234" s="14">
        <v>1.4429832984379041</v>
      </c>
      <c r="N234" s="14">
        <v>1.4654884598043161</v>
      </c>
      <c r="O234" s="14">
        <v>1.7830608552902496</v>
      </c>
    </row>
    <row r="235" spans="1:15" x14ac:dyDescent="0.3">
      <c r="A235" t="s">
        <v>173</v>
      </c>
      <c r="B235">
        <v>5</v>
      </c>
      <c r="C235">
        <v>1</v>
      </c>
      <c r="D235">
        <v>0</v>
      </c>
      <c r="E235">
        <v>1987</v>
      </c>
      <c r="F235" s="14">
        <v>2.7552728462338989E-2</v>
      </c>
      <c r="G235" s="14">
        <v>0.23472676753646776</v>
      </c>
      <c r="H235" s="14">
        <v>0.49784521754056033</v>
      </c>
      <c r="I235" s="14">
        <v>0.81218551524990068</v>
      </c>
      <c r="J235" s="14">
        <v>1.1284295867522183</v>
      </c>
      <c r="K235" s="14">
        <v>1.2573090531439659</v>
      </c>
      <c r="L235" s="14">
        <v>1.3636395335543305</v>
      </c>
      <c r="M235" s="14">
        <v>1.4429832984379041</v>
      </c>
      <c r="N235" s="14">
        <v>1.4654884598043161</v>
      </c>
      <c r="O235" s="14">
        <v>1.7830608552902496</v>
      </c>
    </row>
    <row r="236" spans="1:15" x14ac:dyDescent="0.3">
      <c r="A236" t="s">
        <v>173</v>
      </c>
      <c r="B236">
        <v>5</v>
      </c>
      <c r="C236">
        <v>1</v>
      </c>
      <c r="D236">
        <v>0</v>
      </c>
      <c r="E236">
        <v>1988</v>
      </c>
      <c r="F236" s="14">
        <v>2.7552728462338989E-2</v>
      </c>
      <c r="G236" s="14">
        <v>0.23472676753646776</v>
      </c>
      <c r="H236" s="14">
        <v>0.49784521754056033</v>
      </c>
      <c r="I236" s="14">
        <v>0.81218551524990068</v>
      </c>
      <c r="J236" s="14">
        <v>1.1284295867522183</v>
      </c>
      <c r="K236" s="14">
        <v>1.2573090531439659</v>
      </c>
      <c r="L236" s="14">
        <v>1.3636395335543305</v>
      </c>
      <c r="M236" s="14">
        <v>1.4429832984379041</v>
      </c>
      <c r="N236" s="14">
        <v>1.4654884598043161</v>
      </c>
      <c r="O236" s="14">
        <v>1.7830608552902496</v>
      </c>
    </row>
    <row r="237" spans="1:15" x14ac:dyDescent="0.3">
      <c r="A237" t="s">
        <v>173</v>
      </c>
      <c r="B237">
        <v>5</v>
      </c>
      <c r="C237">
        <v>1</v>
      </c>
      <c r="D237">
        <v>0</v>
      </c>
      <c r="E237">
        <v>1989</v>
      </c>
      <c r="F237" s="14">
        <v>2.7552728462338989E-2</v>
      </c>
      <c r="G237" s="14">
        <v>0.23472676753646776</v>
      </c>
      <c r="H237" s="14">
        <v>0.49784521754056033</v>
      </c>
      <c r="I237" s="14">
        <v>0.81218551524990068</v>
      </c>
      <c r="J237" s="14">
        <v>1.1284295867522183</v>
      </c>
      <c r="K237" s="14">
        <v>1.2573090531439659</v>
      </c>
      <c r="L237" s="14">
        <v>1.3636395335543305</v>
      </c>
      <c r="M237" s="14">
        <v>1.4429832984379041</v>
      </c>
      <c r="N237" s="14">
        <v>1.4654884598043161</v>
      </c>
      <c r="O237" s="14">
        <v>1.7830608552902496</v>
      </c>
    </row>
    <row r="238" spans="1:15" x14ac:dyDescent="0.3">
      <c r="A238" t="s">
        <v>173</v>
      </c>
      <c r="B238">
        <v>5</v>
      </c>
      <c r="C238">
        <v>1</v>
      </c>
      <c r="D238">
        <v>0</v>
      </c>
      <c r="E238">
        <v>1990</v>
      </c>
      <c r="F238" s="14">
        <v>2.7552728462338989E-2</v>
      </c>
      <c r="G238" s="14">
        <v>0.23472676753646776</v>
      </c>
      <c r="H238" s="14">
        <v>0.49784521754056033</v>
      </c>
      <c r="I238" s="14">
        <v>0.81218551524990068</v>
      </c>
      <c r="J238" s="14">
        <v>1.1284295867522183</v>
      </c>
      <c r="K238" s="14">
        <v>1.2573090531439659</v>
      </c>
      <c r="L238" s="14">
        <v>1.3636395335543305</v>
      </c>
      <c r="M238" s="14">
        <v>1.4429832984379041</v>
      </c>
      <c r="N238" s="14">
        <v>1.4654884598043161</v>
      </c>
      <c r="O238" s="14">
        <v>1.7830608552902496</v>
      </c>
    </row>
    <row r="239" spans="1:15" x14ac:dyDescent="0.3">
      <c r="A239" t="s">
        <v>173</v>
      </c>
      <c r="B239">
        <v>5</v>
      </c>
      <c r="C239">
        <v>1</v>
      </c>
      <c r="D239">
        <v>0</v>
      </c>
      <c r="E239">
        <v>1991</v>
      </c>
      <c r="F239" s="14">
        <v>2.7552728462338989E-2</v>
      </c>
      <c r="G239" s="14">
        <v>0.23472676753646776</v>
      </c>
      <c r="H239" s="14">
        <v>0.49784521754056033</v>
      </c>
      <c r="I239" s="14">
        <v>0.81218551524990068</v>
      </c>
      <c r="J239" s="14">
        <v>1.1284295867522183</v>
      </c>
      <c r="K239" s="14">
        <v>1.2573090531439659</v>
      </c>
      <c r="L239" s="14">
        <v>1.3636395335543305</v>
      </c>
      <c r="M239" s="14">
        <v>1.4429832984379041</v>
      </c>
      <c r="N239" s="14">
        <v>1.4654884598043161</v>
      </c>
      <c r="O239" s="14">
        <v>1.7830608552902496</v>
      </c>
    </row>
    <row r="240" spans="1:15" x14ac:dyDescent="0.3">
      <c r="A240" t="s">
        <v>173</v>
      </c>
      <c r="B240">
        <v>5</v>
      </c>
      <c r="C240">
        <v>1</v>
      </c>
      <c r="D240">
        <v>0</v>
      </c>
      <c r="E240">
        <v>1992</v>
      </c>
      <c r="F240" s="14">
        <v>2.7552728462338989E-2</v>
      </c>
      <c r="G240" s="14">
        <v>0.23472676753646776</v>
      </c>
      <c r="H240" s="14">
        <v>0.49784521754056033</v>
      </c>
      <c r="I240" s="14">
        <v>0.81218551524990068</v>
      </c>
      <c r="J240" s="14">
        <v>1.1284295867522183</v>
      </c>
      <c r="K240" s="14">
        <v>1.2573090531439659</v>
      </c>
      <c r="L240" s="14">
        <v>1.3636395335543305</v>
      </c>
      <c r="M240" s="14">
        <v>1.4429832984379041</v>
      </c>
      <c r="N240" s="14">
        <v>1.4654884598043161</v>
      </c>
      <c r="O240" s="14">
        <v>1.7830608552902496</v>
      </c>
    </row>
    <row r="241" spans="1:15" x14ac:dyDescent="0.3">
      <c r="A241" t="s">
        <v>173</v>
      </c>
      <c r="B241">
        <v>5</v>
      </c>
      <c r="C241">
        <v>1</v>
      </c>
      <c r="D241">
        <v>0</v>
      </c>
      <c r="E241">
        <v>1993</v>
      </c>
      <c r="F241" s="14">
        <v>2.7552728462338989E-2</v>
      </c>
      <c r="G241" s="14">
        <v>0.23472676753646776</v>
      </c>
      <c r="H241" s="14">
        <v>0.49784521754056033</v>
      </c>
      <c r="I241" s="14">
        <v>0.81218551524990068</v>
      </c>
      <c r="J241" s="14">
        <v>1.1284295867522183</v>
      </c>
      <c r="K241" s="14">
        <v>1.2573090531439659</v>
      </c>
      <c r="L241" s="14">
        <v>1.3636395335543305</v>
      </c>
      <c r="M241" s="14">
        <v>1.4429832984379041</v>
      </c>
      <c r="N241" s="14">
        <v>1.4654884598043161</v>
      </c>
      <c r="O241" s="14">
        <v>1.7830608552902496</v>
      </c>
    </row>
    <row r="242" spans="1:15" x14ac:dyDescent="0.3">
      <c r="A242" t="s">
        <v>173</v>
      </c>
      <c r="B242">
        <v>5</v>
      </c>
      <c r="C242">
        <v>1</v>
      </c>
      <c r="D242">
        <v>0</v>
      </c>
      <c r="E242">
        <v>1994</v>
      </c>
      <c r="F242" s="14">
        <v>2.7552728462338989E-2</v>
      </c>
      <c r="G242" s="14">
        <v>0.23472676753646776</v>
      </c>
      <c r="H242" s="14">
        <v>0.49784521754056033</v>
      </c>
      <c r="I242" s="14">
        <v>0.81218551524990068</v>
      </c>
      <c r="J242" s="14">
        <v>1.1284295867522183</v>
      </c>
      <c r="K242" s="14">
        <v>1.2573090531439659</v>
      </c>
      <c r="L242" s="14">
        <v>1.3636395335543305</v>
      </c>
      <c r="M242" s="14">
        <v>1.4429832984379041</v>
      </c>
      <c r="N242" s="14">
        <v>1.4654884598043161</v>
      </c>
      <c r="O242" s="14">
        <v>1.7830608552902496</v>
      </c>
    </row>
    <row r="243" spans="1:15" x14ac:dyDescent="0.3">
      <c r="A243" t="s">
        <v>173</v>
      </c>
      <c r="B243">
        <v>5</v>
      </c>
      <c r="C243">
        <v>1</v>
      </c>
      <c r="D243">
        <v>0</v>
      </c>
      <c r="E243">
        <v>1995</v>
      </c>
      <c r="F243" s="14">
        <v>2.7552728462338989E-2</v>
      </c>
      <c r="G243" s="14">
        <v>0.23472676753646776</v>
      </c>
      <c r="H243" s="14">
        <v>0.49784521754056033</v>
      </c>
      <c r="I243" s="14">
        <v>0.81218551524990068</v>
      </c>
      <c r="J243" s="14">
        <v>1.1284295867522183</v>
      </c>
      <c r="K243" s="14">
        <v>1.2573090531439659</v>
      </c>
      <c r="L243" s="14">
        <v>1.3636395335543305</v>
      </c>
      <c r="M243" s="14">
        <v>1.4429832984379041</v>
      </c>
      <c r="N243" s="14">
        <v>1.4654884598043161</v>
      </c>
      <c r="O243" s="14">
        <v>1.7830608552902496</v>
      </c>
    </row>
    <row r="244" spans="1:15" x14ac:dyDescent="0.3">
      <c r="A244" t="s">
        <v>173</v>
      </c>
      <c r="B244">
        <v>5</v>
      </c>
      <c r="C244">
        <v>1</v>
      </c>
      <c r="D244">
        <v>0</v>
      </c>
      <c r="E244">
        <v>1996</v>
      </c>
      <c r="F244" s="14">
        <v>2.7552728462338989E-2</v>
      </c>
      <c r="G244" s="14">
        <v>0.23472676753646776</v>
      </c>
      <c r="H244" s="14">
        <v>0.49784521754056033</v>
      </c>
      <c r="I244" s="14">
        <v>0.81218551524990068</v>
      </c>
      <c r="J244" s="14">
        <v>1.1284295867522183</v>
      </c>
      <c r="K244" s="14">
        <v>1.2573090531439659</v>
      </c>
      <c r="L244" s="14">
        <v>1.3636395335543305</v>
      </c>
      <c r="M244" s="14">
        <v>1.4429832984379041</v>
      </c>
      <c r="N244" s="14">
        <v>1.4654884598043161</v>
      </c>
      <c r="O244" s="14">
        <v>1.7830608552902496</v>
      </c>
    </row>
    <row r="245" spans="1:15" x14ac:dyDescent="0.3">
      <c r="A245" t="s">
        <v>173</v>
      </c>
      <c r="B245">
        <v>5</v>
      </c>
      <c r="C245">
        <v>1</v>
      </c>
      <c r="D245">
        <v>0</v>
      </c>
      <c r="E245">
        <v>1997</v>
      </c>
      <c r="F245" s="14">
        <v>2.7552728462338989E-2</v>
      </c>
      <c r="G245" s="14">
        <v>0.23472676753646776</v>
      </c>
      <c r="H245" s="14">
        <v>0.49784521754056033</v>
      </c>
      <c r="I245" s="14">
        <v>0.81218551524990068</v>
      </c>
      <c r="J245" s="14">
        <v>1.1284295867522183</v>
      </c>
      <c r="K245" s="14">
        <v>1.2573090531439659</v>
      </c>
      <c r="L245" s="14">
        <v>1.3636395335543305</v>
      </c>
      <c r="M245" s="14">
        <v>1.4429832984379041</v>
      </c>
      <c r="N245" s="14">
        <v>1.4654884598043161</v>
      </c>
      <c r="O245" s="14">
        <v>1.7830608552902496</v>
      </c>
    </row>
    <row r="246" spans="1:15" x14ac:dyDescent="0.3">
      <c r="A246" t="s">
        <v>173</v>
      </c>
      <c r="B246">
        <v>5</v>
      </c>
      <c r="C246">
        <v>1</v>
      </c>
      <c r="D246">
        <v>0</v>
      </c>
      <c r="E246">
        <v>1998</v>
      </c>
      <c r="F246" s="14">
        <v>2.7552728462338989E-2</v>
      </c>
      <c r="G246" s="14">
        <v>0.23472676753646776</v>
      </c>
      <c r="H246" s="14">
        <v>0.49784521754056033</v>
      </c>
      <c r="I246" s="14">
        <v>0.81218551524990068</v>
      </c>
      <c r="J246" s="14">
        <v>1.1284295867522183</v>
      </c>
      <c r="K246" s="14">
        <v>1.2573090531439659</v>
      </c>
      <c r="L246" s="14">
        <v>1.3636395335543305</v>
      </c>
      <c r="M246" s="14">
        <v>1.4429832984379041</v>
      </c>
      <c r="N246" s="14">
        <v>1.4654884598043161</v>
      </c>
      <c r="O246" s="14">
        <v>1.7830608552902496</v>
      </c>
    </row>
    <row r="247" spans="1:15" x14ac:dyDescent="0.3">
      <c r="A247" t="s">
        <v>173</v>
      </c>
      <c r="B247">
        <v>5</v>
      </c>
      <c r="C247">
        <v>1</v>
      </c>
      <c r="D247">
        <v>0</v>
      </c>
      <c r="E247">
        <v>1999</v>
      </c>
      <c r="F247" s="14">
        <v>2.7552728462338989E-2</v>
      </c>
      <c r="G247" s="14">
        <v>0.23472676753646776</v>
      </c>
      <c r="H247" s="14">
        <v>0.49784521754056033</v>
      </c>
      <c r="I247" s="14">
        <v>0.81218551524990068</v>
      </c>
      <c r="J247" s="14">
        <v>1.1284295867522183</v>
      </c>
      <c r="K247" s="14">
        <v>1.2573090531439659</v>
      </c>
      <c r="L247" s="14">
        <v>1.3636395335543305</v>
      </c>
      <c r="M247" s="14">
        <v>1.4429832984379041</v>
      </c>
      <c r="N247" s="14">
        <v>1.4654884598043161</v>
      </c>
      <c r="O247" s="14">
        <v>1.7830608552902496</v>
      </c>
    </row>
    <row r="248" spans="1:15" x14ac:dyDescent="0.3">
      <c r="A248" t="s">
        <v>173</v>
      </c>
      <c r="B248">
        <v>5</v>
      </c>
      <c r="C248">
        <v>1</v>
      </c>
      <c r="D248">
        <v>0</v>
      </c>
      <c r="E248">
        <v>2000</v>
      </c>
      <c r="F248" s="14">
        <v>2.7552728462338989E-2</v>
      </c>
      <c r="G248" s="14">
        <v>0.23472676753646776</v>
      </c>
      <c r="H248" s="14">
        <v>0.49784521754056033</v>
      </c>
      <c r="I248" s="14">
        <v>0.81218551524990068</v>
      </c>
      <c r="J248" s="14">
        <v>1.1284295867522183</v>
      </c>
      <c r="K248" s="14">
        <v>1.2573090531439659</v>
      </c>
      <c r="L248" s="14">
        <v>1.3636395335543305</v>
      </c>
      <c r="M248" s="14">
        <v>1.4429832984379041</v>
      </c>
      <c r="N248" s="14">
        <v>1.4654884598043161</v>
      </c>
      <c r="O248" s="14">
        <v>1.7830608552902496</v>
      </c>
    </row>
    <row r="249" spans="1:15" x14ac:dyDescent="0.3">
      <c r="A249" t="s">
        <v>173</v>
      </c>
      <c r="B249">
        <v>5</v>
      </c>
      <c r="C249">
        <v>1</v>
      </c>
      <c r="D249">
        <v>0</v>
      </c>
      <c r="E249">
        <v>2001</v>
      </c>
      <c r="F249" s="14">
        <v>2.7552728462338989E-2</v>
      </c>
      <c r="G249" s="14">
        <v>0.23472676753646776</v>
      </c>
      <c r="H249" s="14">
        <v>0.49784521754056033</v>
      </c>
      <c r="I249" s="14">
        <v>0.81218551524990068</v>
      </c>
      <c r="J249" s="14">
        <v>1.1284295867522183</v>
      </c>
      <c r="K249" s="14">
        <v>1.2573090531439659</v>
      </c>
      <c r="L249" s="14">
        <v>1.3636395335543305</v>
      </c>
      <c r="M249" s="14">
        <v>1.4429832984379041</v>
      </c>
      <c r="N249" s="14">
        <v>1.4654884598043161</v>
      </c>
      <c r="O249" s="14">
        <v>1.7830608552902496</v>
      </c>
    </row>
    <row r="250" spans="1:15" x14ac:dyDescent="0.3">
      <c r="A250" t="s">
        <v>173</v>
      </c>
      <c r="B250">
        <v>5</v>
      </c>
      <c r="C250">
        <v>1</v>
      </c>
      <c r="D250">
        <v>0</v>
      </c>
      <c r="E250">
        <v>2002</v>
      </c>
      <c r="F250" s="14">
        <v>2.7552728462338989E-2</v>
      </c>
      <c r="G250" s="14">
        <v>0.23472676753646776</v>
      </c>
      <c r="H250" s="14">
        <v>0.49784521754056033</v>
      </c>
      <c r="I250" s="14">
        <v>0.81218551524990068</v>
      </c>
      <c r="J250" s="14">
        <v>1.1284295867522183</v>
      </c>
      <c r="K250" s="14">
        <v>1.2573090531439659</v>
      </c>
      <c r="L250" s="14">
        <v>1.3636395335543305</v>
      </c>
      <c r="M250" s="14">
        <v>1.4429832984379041</v>
      </c>
      <c r="N250" s="14">
        <v>1.4654884598043161</v>
      </c>
      <c r="O250" s="14">
        <v>1.7830608552902496</v>
      </c>
    </row>
    <row r="251" spans="1:15" x14ac:dyDescent="0.3">
      <c r="A251" t="s">
        <v>173</v>
      </c>
      <c r="B251">
        <v>5</v>
      </c>
      <c r="C251">
        <v>1</v>
      </c>
      <c r="D251">
        <v>0</v>
      </c>
      <c r="E251">
        <v>2003</v>
      </c>
      <c r="F251" s="14">
        <v>2.7552728462338989E-2</v>
      </c>
      <c r="G251" s="14">
        <v>0.23472676753646776</v>
      </c>
      <c r="H251" s="14">
        <v>0.49784521754056033</v>
      </c>
      <c r="I251" s="14">
        <v>0.81218551524990068</v>
      </c>
      <c r="J251" s="14">
        <v>1.1284295867522183</v>
      </c>
      <c r="K251" s="14">
        <v>1.2573090531439659</v>
      </c>
      <c r="L251" s="14">
        <v>1.3636395335543305</v>
      </c>
      <c r="M251" s="14">
        <v>1.4429832984379041</v>
      </c>
      <c r="N251" s="14">
        <v>1.4654884598043161</v>
      </c>
      <c r="O251" s="14">
        <v>1.7830608552902496</v>
      </c>
    </row>
    <row r="252" spans="1:15" x14ac:dyDescent="0.3">
      <c r="A252" t="s">
        <v>173</v>
      </c>
      <c r="B252">
        <v>5</v>
      </c>
      <c r="C252">
        <v>1</v>
      </c>
      <c r="D252">
        <v>0</v>
      </c>
      <c r="E252">
        <v>2004</v>
      </c>
      <c r="F252" s="14">
        <v>2.7552728462338989E-2</v>
      </c>
      <c r="G252" s="14">
        <v>0.23472676753646776</v>
      </c>
      <c r="H252" s="14">
        <v>0.49784521754056033</v>
      </c>
      <c r="I252" s="14">
        <v>0.81218551524990068</v>
      </c>
      <c r="J252" s="14">
        <v>1.1284295867522183</v>
      </c>
      <c r="K252" s="14">
        <v>1.2573090531439659</v>
      </c>
      <c r="L252" s="14">
        <v>1.3636395335543305</v>
      </c>
      <c r="M252" s="14">
        <v>1.4429832984379041</v>
      </c>
      <c r="N252" s="14">
        <v>1.4654884598043161</v>
      </c>
      <c r="O252" s="14">
        <v>1.7830608552902496</v>
      </c>
    </row>
    <row r="253" spans="1:15" x14ac:dyDescent="0.3">
      <c r="A253" t="s">
        <v>173</v>
      </c>
      <c r="B253">
        <v>5</v>
      </c>
      <c r="C253">
        <v>1</v>
      </c>
      <c r="D253">
        <v>0</v>
      </c>
      <c r="E253">
        <v>2005</v>
      </c>
      <c r="F253" s="14">
        <v>2.7552728462338989E-2</v>
      </c>
      <c r="G253" s="14">
        <v>0.23472676753646776</v>
      </c>
      <c r="H253" s="14">
        <v>0.49784521754056033</v>
      </c>
      <c r="I253" s="14">
        <v>0.81218551524990068</v>
      </c>
      <c r="J253" s="14">
        <v>1.1284295867522183</v>
      </c>
      <c r="K253" s="14">
        <v>1.2573090531439659</v>
      </c>
      <c r="L253" s="14">
        <v>1.3636395335543305</v>
      </c>
      <c r="M253" s="14">
        <v>1.4429832984379041</v>
      </c>
      <c r="N253" s="14">
        <v>1.4654884598043161</v>
      </c>
      <c r="O253" s="14">
        <v>1.7830608552902496</v>
      </c>
    </row>
    <row r="254" spans="1:15" x14ac:dyDescent="0.3">
      <c r="A254" t="s">
        <v>173</v>
      </c>
      <c r="B254">
        <v>5</v>
      </c>
      <c r="C254">
        <v>1</v>
      </c>
      <c r="D254">
        <v>0</v>
      </c>
      <c r="E254">
        <v>2006</v>
      </c>
      <c r="F254" s="14">
        <v>2.7552728462338989E-2</v>
      </c>
      <c r="G254" s="14">
        <v>0.23472676753646776</v>
      </c>
      <c r="H254" s="14">
        <v>0.49784521754056033</v>
      </c>
      <c r="I254" s="14">
        <v>0.81218551524990068</v>
      </c>
      <c r="J254" s="14">
        <v>1.1284295867522183</v>
      </c>
      <c r="K254" s="14">
        <v>1.2573090531439659</v>
      </c>
      <c r="L254" s="14">
        <v>1.3636395335543305</v>
      </c>
      <c r="M254" s="14">
        <v>1.4429832984379041</v>
      </c>
      <c r="N254" s="14">
        <v>1.4654884598043161</v>
      </c>
      <c r="O254" s="14">
        <v>1.7830608552902496</v>
      </c>
    </row>
    <row r="255" spans="1:15" x14ac:dyDescent="0.3">
      <c r="A255" t="s">
        <v>173</v>
      </c>
      <c r="B255">
        <v>5</v>
      </c>
      <c r="C255">
        <v>1</v>
      </c>
      <c r="D255">
        <v>0</v>
      </c>
      <c r="E255">
        <v>2007</v>
      </c>
      <c r="F255" s="14">
        <v>2.7552728462338989E-2</v>
      </c>
      <c r="G255" s="14">
        <v>0.23472676753646776</v>
      </c>
      <c r="H255" s="14">
        <v>0.49784521754056033</v>
      </c>
      <c r="I255" s="14">
        <v>0.81218551524990068</v>
      </c>
      <c r="J255" s="14">
        <v>1.1284295867522183</v>
      </c>
      <c r="K255" s="14">
        <v>1.2573090531439659</v>
      </c>
      <c r="L255" s="14">
        <v>1.3636395335543305</v>
      </c>
      <c r="M255" s="14">
        <v>1.4429832984379041</v>
      </c>
      <c r="N255" s="14">
        <v>1.4654884598043161</v>
      </c>
      <c r="O255" s="14">
        <v>1.7830608552902496</v>
      </c>
    </row>
    <row r="256" spans="1:15" x14ac:dyDescent="0.3">
      <c r="A256" t="s">
        <v>173</v>
      </c>
      <c r="B256">
        <v>5</v>
      </c>
      <c r="C256">
        <v>1</v>
      </c>
      <c r="D256">
        <v>0</v>
      </c>
      <c r="E256">
        <v>2008</v>
      </c>
      <c r="F256" s="14">
        <v>2.7552728462338989E-2</v>
      </c>
      <c r="G256" s="14">
        <v>0.23472676753646776</v>
      </c>
      <c r="H256" s="14">
        <v>0.49784521754056033</v>
      </c>
      <c r="I256" s="14">
        <v>0.81218551524990068</v>
      </c>
      <c r="J256" s="14">
        <v>1.1284295867522183</v>
      </c>
      <c r="K256" s="14">
        <v>1.2573090531439659</v>
      </c>
      <c r="L256" s="14">
        <v>1.3636395335543305</v>
      </c>
      <c r="M256" s="14">
        <v>1.4429832984379041</v>
      </c>
      <c r="N256" s="14">
        <v>1.4654884598043161</v>
      </c>
      <c r="O256" s="14">
        <v>1.7830608552902496</v>
      </c>
    </row>
    <row r="257" spans="1:15" x14ac:dyDescent="0.3">
      <c r="A257" t="s">
        <v>173</v>
      </c>
      <c r="B257">
        <v>5</v>
      </c>
      <c r="C257">
        <v>1</v>
      </c>
      <c r="D257">
        <v>0</v>
      </c>
      <c r="E257">
        <v>2009</v>
      </c>
      <c r="F257" s="14">
        <v>2.7552728462338989E-2</v>
      </c>
      <c r="G257" s="14">
        <v>0.23472676753646776</v>
      </c>
      <c r="H257" s="14">
        <v>0.49784521754056033</v>
      </c>
      <c r="I257" s="14">
        <v>0.81218551524990068</v>
      </c>
      <c r="J257" s="14">
        <v>1.1284295867522183</v>
      </c>
      <c r="K257" s="14">
        <v>1.2573090531439659</v>
      </c>
      <c r="L257" s="14">
        <v>1.3636395335543305</v>
      </c>
      <c r="M257" s="14">
        <v>1.4429832984379041</v>
      </c>
      <c r="N257" s="14">
        <v>1.4654884598043161</v>
      </c>
      <c r="O257" s="14">
        <v>1.7830608552902496</v>
      </c>
    </row>
    <row r="258" spans="1:15" x14ac:dyDescent="0.3">
      <c r="A258" t="s">
        <v>173</v>
      </c>
      <c r="B258">
        <v>5</v>
      </c>
      <c r="C258">
        <v>1</v>
      </c>
      <c r="D258">
        <v>0</v>
      </c>
      <c r="E258">
        <v>2010</v>
      </c>
      <c r="F258" s="14">
        <v>2.7552728462338989E-2</v>
      </c>
      <c r="G258" s="14">
        <v>0.23472676753646776</v>
      </c>
      <c r="H258" s="14">
        <v>0.49784521754056033</v>
      </c>
      <c r="I258" s="14">
        <v>0.81218551524990068</v>
      </c>
      <c r="J258" s="14">
        <v>1.1284295867522183</v>
      </c>
      <c r="K258" s="14">
        <v>1.2573090531439659</v>
      </c>
      <c r="L258" s="14">
        <v>1.3636395335543305</v>
      </c>
      <c r="M258" s="14">
        <v>1.4429832984379041</v>
      </c>
      <c r="N258" s="14">
        <v>1.4654884598043161</v>
      </c>
      <c r="O258" s="14">
        <v>1.7830608552902496</v>
      </c>
    </row>
    <row r="259" spans="1:15" x14ac:dyDescent="0.3">
      <c r="A259" t="s">
        <v>173</v>
      </c>
      <c r="B259">
        <v>5</v>
      </c>
      <c r="C259">
        <v>1</v>
      </c>
      <c r="D259">
        <v>0</v>
      </c>
      <c r="E259">
        <v>2011</v>
      </c>
      <c r="F259" s="14">
        <v>2.7552728462338989E-2</v>
      </c>
      <c r="G259" s="14">
        <v>0.23472676753646776</v>
      </c>
      <c r="H259" s="14">
        <v>0.49784521754056033</v>
      </c>
      <c r="I259" s="14">
        <v>0.81218551524990068</v>
      </c>
      <c r="J259" s="14">
        <v>1.1284295867522183</v>
      </c>
      <c r="K259" s="14">
        <v>1.2573090531439659</v>
      </c>
      <c r="L259" s="14">
        <v>1.3636395335543305</v>
      </c>
      <c r="M259" s="14">
        <v>1.4429832984379041</v>
      </c>
      <c r="N259" s="14">
        <v>1.4654884598043161</v>
      </c>
      <c r="O259" s="14">
        <v>1.7830608552902496</v>
      </c>
    </row>
    <row r="260" spans="1:15" x14ac:dyDescent="0.3">
      <c r="A260" t="s">
        <v>173</v>
      </c>
      <c r="B260">
        <v>5</v>
      </c>
      <c r="C260">
        <v>1</v>
      </c>
      <c r="D260">
        <v>0</v>
      </c>
      <c r="E260">
        <v>2012</v>
      </c>
      <c r="F260" s="14">
        <v>2.7552728462338989E-2</v>
      </c>
      <c r="G260" s="14">
        <v>0.23472676753646776</v>
      </c>
      <c r="H260" s="14">
        <v>0.49784521754056033</v>
      </c>
      <c r="I260" s="14">
        <v>0.81218551524990068</v>
      </c>
      <c r="J260" s="14">
        <v>1.1284295867522183</v>
      </c>
      <c r="K260" s="14">
        <v>1.2573090531439659</v>
      </c>
      <c r="L260" s="14">
        <v>1.3636395335543305</v>
      </c>
      <c r="M260" s="14">
        <v>1.4429832984379041</v>
      </c>
      <c r="N260" s="14">
        <v>1.4654884598043161</v>
      </c>
      <c r="O260" s="14">
        <v>1.7830608552902496</v>
      </c>
    </row>
    <row r="261" spans="1:15" x14ac:dyDescent="0.3">
      <c r="A261" t="s">
        <v>173</v>
      </c>
      <c r="B261">
        <v>5</v>
      </c>
      <c r="C261">
        <v>1</v>
      </c>
      <c r="D261">
        <v>0</v>
      </c>
      <c r="E261">
        <v>2013</v>
      </c>
      <c r="F261" s="15">
        <v>2.7552728462338989E-2</v>
      </c>
      <c r="G261" s="16">
        <v>0.23472676753646776</v>
      </c>
      <c r="H261" s="16">
        <v>0.49784521754056033</v>
      </c>
      <c r="I261" s="16">
        <v>0.81218551524990068</v>
      </c>
      <c r="J261" s="16">
        <v>1.1284295867522183</v>
      </c>
      <c r="K261" s="16">
        <v>1.2573090531439659</v>
      </c>
      <c r="L261" s="16">
        <v>1.3636395335543305</v>
      </c>
      <c r="M261" s="16">
        <v>1.4429832984379041</v>
      </c>
      <c r="N261" s="16">
        <v>1.4654884598043161</v>
      </c>
      <c r="O261" s="16">
        <v>1.7830608552902496</v>
      </c>
    </row>
    <row r="262" spans="1:15" x14ac:dyDescent="0.3">
      <c r="A262" t="s">
        <v>173</v>
      </c>
      <c r="B262">
        <v>5</v>
      </c>
      <c r="C262">
        <v>1</v>
      </c>
      <c r="D262">
        <v>0</v>
      </c>
      <c r="E262">
        <v>2014</v>
      </c>
      <c r="F262" s="14">
        <v>3.6668868261793615E-2</v>
      </c>
      <c r="G262" s="14">
        <v>0.23611315780889958</v>
      </c>
      <c r="H262" s="14">
        <v>0.44618890204278105</v>
      </c>
      <c r="I262" s="14">
        <v>0.69809601019636103</v>
      </c>
      <c r="J262" s="14">
        <v>0.94685157661948027</v>
      </c>
      <c r="K262" s="14">
        <v>1.1309015815445009</v>
      </c>
      <c r="L262" s="14">
        <v>1.2813588309759605</v>
      </c>
      <c r="M262" s="14">
        <v>1.3626567853722196</v>
      </c>
      <c r="N262" s="14">
        <v>1.3921664259142972</v>
      </c>
      <c r="O262" s="14">
        <v>1.602231150614039</v>
      </c>
    </row>
    <row r="263" spans="1:15" x14ac:dyDescent="0.3">
      <c r="A263" t="s">
        <v>173</v>
      </c>
      <c r="B263">
        <v>5</v>
      </c>
      <c r="C263">
        <v>1</v>
      </c>
      <c r="D263">
        <v>0</v>
      </c>
      <c r="E263">
        <v>2015</v>
      </c>
      <c r="F263" s="15">
        <v>4.5785008061248245E-2</v>
      </c>
      <c r="G263" s="15">
        <v>0.23749954808133136</v>
      </c>
      <c r="H263" s="15">
        <v>0.39453258654500173</v>
      </c>
      <c r="I263" s="15">
        <v>0.58400650514282137</v>
      </c>
      <c r="J263" s="15">
        <v>0.76527356648674216</v>
      </c>
      <c r="K263" s="15">
        <v>1.004494109945036</v>
      </c>
      <c r="L263" s="15">
        <v>1.1990781283975904</v>
      </c>
      <c r="M263" s="15">
        <v>1.2823302723065348</v>
      </c>
      <c r="N263" s="15">
        <v>1.3188443920242781</v>
      </c>
      <c r="O263" s="15">
        <v>1.4214014459378284</v>
      </c>
    </row>
    <row r="264" spans="1:15" x14ac:dyDescent="0.3">
      <c r="A264" t="s">
        <v>173</v>
      </c>
      <c r="B264">
        <v>5</v>
      </c>
      <c r="C264">
        <v>1</v>
      </c>
      <c r="D264">
        <v>0</v>
      </c>
      <c r="E264">
        <v>2016</v>
      </c>
      <c r="F264" s="14">
        <v>4.0547896539881348E-2</v>
      </c>
      <c r="G264" s="14">
        <v>0.30576200877620369</v>
      </c>
      <c r="H264" s="14">
        <v>0.39360712765325323</v>
      </c>
      <c r="I264" s="14">
        <v>0.59910566962657907</v>
      </c>
      <c r="J264" s="14">
        <v>0.72295656995310353</v>
      </c>
      <c r="K264" s="14">
        <v>0.89941680801991075</v>
      </c>
      <c r="L264" s="14">
        <v>1.1133544330527023</v>
      </c>
      <c r="M264" s="14">
        <v>1.2668834271479974</v>
      </c>
      <c r="N264" s="14">
        <v>1.5741680654624473</v>
      </c>
      <c r="O264" s="14">
        <v>1.2878939398655334</v>
      </c>
    </row>
    <row r="265" spans="1:15" x14ac:dyDescent="0.3">
      <c r="A265" t="s">
        <v>173</v>
      </c>
      <c r="B265">
        <v>5</v>
      </c>
      <c r="C265">
        <v>1</v>
      </c>
      <c r="D265">
        <v>0</v>
      </c>
      <c r="E265">
        <v>2017</v>
      </c>
      <c r="F265" s="15">
        <v>3.5310785018514451E-2</v>
      </c>
      <c r="G265" s="15">
        <v>0.37402446947107604</v>
      </c>
      <c r="H265" s="15">
        <v>0.39268166876150473</v>
      </c>
      <c r="I265" s="15">
        <v>0.61420483411033677</v>
      </c>
      <c r="J265" s="15">
        <v>0.68063957341946479</v>
      </c>
      <c r="K265" s="15">
        <v>0.79433950609478554</v>
      </c>
      <c r="L265" s="15">
        <v>1.027630737707814</v>
      </c>
      <c r="M265" s="15">
        <v>1.2514365819894602</v>
      </c>
      <c r="N265" s="15">
        <v>1.8294917389006162</v>
      </c>
      <c r="O265" s="15">
        <v>1.1543864337932384</v>
      </c>
    </row>
    <row r="266" spans="1:15" x14ac:dyDescent="0.3">
      <c r="A266" t="s">
        <v>173</v>
      </c>
      <c r="B266">
        <v>5</v>
      </c>
      <c r="C266">
        <v>1</v>
      </c>
      <c r="D266">
        <v>0</v>
      </c>
      <c r="E266">
        <v>2018</v>
      </c>
      <c r="F266" s="14">
        <v>3.6432226983981943E-2</v>
      </c>
      <c r="G266" s="14">
        <v>0.25725379181327634</v>
      </c>
      <c r="H266" s="14">
        <v>0.36131053460998047</v>
      </c>
      <c r="I266" s="14">
        <v>0.5854392118666506</v>
      </c>
      <c r="J266" s="14">
        <v>0.66358356177739708</v>
      </c>
      <c r="K266" s="14">
        <v>0.7676925468380803</v>
      </c>
      <c r="L266" s="14">
        <v>0.90336058365344585</v>
      </c>
      <c r="M266" s="14">
        <v>1.0301332507888397</v>
      </c>
      <c r="N266" s="14">
        <v>1.4065455542173975</v>
      </c>
      <c r="O266" s="14">
        <v>1.1713386232142902</v>
      </c>
    </row>
    <row r="267" spans="1:15" x14ac:dyDescent="0.3">
      <c r="A267" t="s">
        <v>173</v>
      </c>
      <c r="B267">
        <v>5</v>
      </c>
      <c r="C267">
        <v>1</v>
      </c>
      <c r="D267">
        <v>0</v>
      </c>
      <c r="E267">
        <v>2019</v>
      </c>
      <c r="F267" s="15">
        <v>3.7553668949449434E-2</v>
      </c>
      <c r="G267" s="15">
        <v>0.14048311415547668</v>
      </c>
      <c r="H267" s="15">
        <v>0.32993940045845621</v>
      </c>
      <c r="I267" s="15">
        <v>0.55667358962296443</v>
      </c>
      <c r="J267" s="15">
        <v>0.64652755013532937</v>
      </c>
      <c r="K267" s="15">
        <v>0.74104558758137506</v>
      </c>
      <c r="L267" s="15">
        <v>0.77909042959907771</v>
      </c>
      <c r="M267" s="15">
        <v>0.80882991958821926</v>
      </c>
      <c r="N267" s="15">
        <v>0.98359936953417881</v>
      </c>
      <c r="O267" s="15">
        <v>1.188290812635342</v>
      </c>
    </row>
    <row r="268" spans="1:15" x14ac:dyDescent="0.3">
      <c r="A268" t="s">
        <v>173</v>
      </c>
      <c r="B268">
        <v>5</v>
      </c>
      <c r="C268">
        <v>1</v>
      </c>
      <c r="D268">
        <v>0</v>
      </c>
      <c r="E268">
        <v>2020</v>
      </c>
      <c r="F268" s="14">
        <v>3.7553668949449434E-2</v>
      </c>
      <c r="G268" s="14">
        <v>0.14048311415547668</v>
      </c>
      <c r="H268" s="14">
        <v>0.32993940045845621</v>
      </c>
      <c r="I268" s="14">
        <v>0.55667358962296443</v>
      </c>
      <c r="J268" s="14">
        <v>0.64652755013532937</v>
      </c>
      <c r="K268" s="14">
        <v>0.74104558758137506</v>
      </c>
      <c r="L268" s="14">
        <v>0.77909042959907771</v>
      </c>
      <c r="M268" s="14">
        <v>0.80882991958821926</v>
      </c>
      <c r="N268" s="14">
        <v>0.98359936953417881</v>
      </c>
      <c r="O268" s="14">
        <v>1.188290812635342</v>
      </c>
    </row>
    <row r="269" spans="1:15" x14ac:dyDescent="0.3">
      <c r="A269" t="s">
        <v>173</v>
      </c>
      <c r="B269">
        <v>5</v>
      </c>
      <c r="C269">
        <v>1</v>
      </c>
      <c r="D269">
        <v>0</v>
      </c>
      <c r="E269">
        <v>2021</v>
      </c>
      <c r="F269" s="15">
        <v>2.57355556587665E-2</v>
      </c>
      <c r="G269" s="15">
        <v>0.21653956647810199</v>
      </c>
      <c r="H269" s="15">
        <v>0.407964709470235</v>
      </c>
      <c r="I269" s="15">
        <v>0.55634430229698995</v>
      </c>
      <c r="J269" s="15">
        <v>0.71316334532733805</v>
      </c>
      <c r="K269" s="15">
        <v>0.97115800771509397</v>
      </c>
      <c r="L269" s="15">
        <v>0.92599805527174095</v>
      </c>
      <c r="M269" s="15">
        <v>0.99047166664529096</v>
      </c>
      <c r="N269" s="15">
        <v>0.97791245283068395</v>
      </c>
      <c r="O269" s="15">
        <v>0.98017268955104697</v>
      </c>
    </row>
    <row r="270" spans="1:15" x14ac:dyDescent="0.3">
      <c r="A270" t="s">
        <v>173</v>
      </c>
      <c r="B270">
        <v>5</v>
      </c>
      <c r="C270">
        <v>1</v>
      </c>
      <c r="D270">
        <v>0</v>
      </c>
      <c r="E270">
        <v>2022</v>
      </c>
      <c r="F270" s="14">
        <v>2.57355556587665E-2</v>
      </c>
      <c r="G270" s="14">
        <v>0.21653956647810199</v>
      </c>
      <c r="H270" s="14">
        <v>0.407964709470235</v>
      </c>
      <c r="I270" s="14">
        <v>0.55634430229698995</v>
      </c>
      <c r="J270" s="14">
        <v>0.71316334532733805</v>
      </c>
      <c r="K270" s="14">
        <v>0.97115800771509397</v>
      </c>
      <c r="L270" s="14">
        <v>0.92599805527174095</v>
      </c>
      <c r="M270" s="14">
        <v>0.99047166664529096</v>
      </c>
      <c r="N270" s="14">
        <v>0.97791245283068395</v>
      </c>
      <c r="O270" s="14">
        <v>0.98017268955104697</v>
      </c>
    </row>
    <row r="271" spans="1:15" x14ac:dyDescent="0.3">
      <c r="A271" t="s">
        <v>173</v>
      </c>
      <c r="B271">
        <v>5</v>
      </c>
      <c r="C271">
        <v>1</v>
      </c>
      <c r="D271">
        <v>0</v>
      </c>
      <c r="E271">
        <v>2023</v>
      </c>
      <c r="F271" s="14">
        <v>2.57355556587665E-2</v>
      </c>
      <c r="G271" s="14">
        <v>0.21653956647810199</v>
      </c>
      <c r="H271" s="14">
        <v>0.407964709470235</v>
      </c>
      <c r="I271" s="14">
        <v>0.55634430229698995</v>
      </c>
      <c r="J271" s="14">
        <v>0.71316334532733805</v>
      </c>
      <c r="K271" s="14">
        <v>0.97115800771509397</v>
      </c>
      <c r="L271" s="14">
        <v>0.92599805527174095</v>
      </c>
      <c r="M271" s="14">
        <v>0.99047166664529096</v>
      </c>
      <c r="N271" s="14">
        <v>0.97791245283068395</v>
      </c>
      <c r="O271" s="14">
        <v>0.98017268955104697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A13" workbookViewId="0">
      <selection activeCell="B2" sqref="B2:K2"/>
    </sheetView>
  </sheetViews>
  <sheetFormatPr defaultRowHeight="14.4" x14ac:dyDescent="0.3"/>
  <sheetData>
    <row r="1" spans="1:31" s="1" customFormat="1" x14ac:dyDescent="0.3">
      <c r="A1" s="1" t="s">
        <v>23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496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</row>
    <row r="2" spans="1:31" x14ac:dyDescent="0.3">
      <c r="A2">
        <v>1</v>
      </c>
      <c r="B2" s="10">
        <v>0</v>
      </c>
      <c r="C2" s="10">
        <v>1.5163299069352142E-2</v>
      </c>
      <c r="D2" s="10">
        <v>6.1185175022191382E-2</v>
      </c>
      <c r="E2" s="10">
        <v>0.28002941788641328</v>
      </c>
      <c r="F2" s="10">
        <v>0.61484195239514861</v>
      </c>
      <c r="G2" s="10">
        <v>0.8624861812266813</v>
      </c>
      <c r="H2" s="10">
        <v>0.94143416654145728</v>
      </c>
      <c r="I2" s="10">
        <v>0.97903004400482085</v>
      </c>
      <c r="J2" s="10">
        <v>0.98971827804194101</v>
      </c>
      <c r="K2" s="10">
        <v>0.9938150580564542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/>
  </sheetViews>
  <sheetFormatPr defaultRowHeight="14.4" x14ac:dyDescent="0.3"/>
  <sheetData>
    <row r="1" spans="1:31" s="1" customFormat="1" x14ac:dyDescent="0.3">
      <c r="A1" s="1" t="s">
        <v>23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496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</row>
    <row r="2" spans="1:31" x14ac:dyDescent="0.3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4.4" x14ac:dyDescent="0.3"/>
  <sheetData>
    <row r="1" spans="1:32" s="1" customFormat="1" x14ac:dyDescent="0.3">
      <c r="A1" s="1" t="s">
        <v>23</v>
      </c>
      <c r="B1" s="1" t="s">
        <v>122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310</v>
      </c>
      <c r="J1" s="1" t="s">
        <v>311</v>
      </c>
      <c r="K1" s="1" t="s">
        <v>312</v>
      </c>
      <c r="L1" s="1" t="s">
        <v>313</v>
      </c>
      <c r="M1" s="1" t="s">
        <v>314</v>
      </c>
      <c r="N1" s="1" t="s">
        <v>315</v>
      </c>
      <c r="O1" s="1" t="s">
        <v>316</v>
      </c>
      <c r="P1" s="1" t="s">
        <v>317</v>
      </c>
      <c r="Q1" s="1" t="s">
        <v>318</v>
      </c>
      <c r="R1" s="1" t="s">
        <v>319</v>
      </c>
      <c r="S1" s="1" t="s">
        <v>320</v>
      </c>
      <c r="T1" s="1" t="s">
        <v>321</v>
      </c>
      <c r="U1" s="1" t="s">
        <v>322</v>
      </c>
      <c r="V1" s="1" t="s">
        <v>323</v>
      </c>
      <c r="W1" s="1" t="s">
        <v>324</v>
      </c>
      <c r="X1" s="1" t="s">
        <v>325</v>
      </c>
      <c r="Y1" s="1" t="s">
        <v>326</v>
      </c>
      <c r="Z1" s="1" t="s">
        <v>327</v>
      </c>
      <c r="AA1" s="1" t="s">
        <v>328</v>
      </c>
      <c r="AB1" s="1" t="s">
        <v>329</v>
      </c>
      <c r="AC1" s="1" t="s">
        <v>330</v>
      </c>
      <c r="AD1" s="1" t="s">
        <v>331</v>
      </c>
      <c r="AE1" s="1" t="s">
        <v>332</v>
      </c>
      <c r="AF1" s="1" t="s">
        <v>333</v>
      </c>
    </row>
    <row r="2" spans="1:32" x14ac:dyDescent="0.3">
      <c r="A2">
        <v>1</v>
      </c>
      <c r="B2">
        <v>0</v>
      </c>
      <c r="C2">
        <v>1.39</v>
      </c>
      <c r="D2">
        <v>0.69</v>
      </c>
      <c r="E2">
        <v>0.48</v>
      </c>
      <c r="F2">
        <v>0.37</v>
      </c>
      <c r="G2">
        <v>0.34</v>
      </c>
      <c r="H2">
        <v>0.3</v>
      </c>
      <c r="I2">
        <v>0.3</v>
      </c>
      <c r="J2">
        <v>0.28999999999999998</v>
      </c>
      <c r="K2">
        <v>0.28000000000000003</v>
      </c>
      <c r="L2">
        <v>0.28999999999999998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4.4" x14ac:dyDescent="0.3"/>
  <sheetData>
    <row r="1" spans="1:32" s="1" customFormat="1" x14ac:dyDescent="0.3">
      <c r="A1" s="1" t="s">
        <v>23</v>
      </c>
      <c r="B1" s="1" t="s">
        <v>122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310</v>
      </c>
      <c r="J1" s="1" t="s">
        <v>311</v>
      </c>
      <c r="K1" s="1" t="s">
        <v>312</v>
      </c>
      <c r="L1" s="1" t="s">
        <v>313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  <c r="AF1" s="1" t="s">
        <v>496</v>
      </c>
    </row>
    <row r="2" spans="1:32" x14ac:dyDescent="0.3">
      <c r="A2">
        <v>1</v>
      </c>
      <c r="B2">
        <v>0</v>
      </c>
      <c r="C2">
        <v>16.89865</v>
      </c>
      <c r="D2">
        <v>29.417480000000001</v>
      </c>
      <c r="E2">
        <v>38.691659999999999</v>
      </c>
      <c r="F2">
        <v>45.562139999999999</v>
      </c>
      <c r="G2">
        <v>50.651910000000001</v>
      </c>
      <c r="H2">
        <v>54.422510000000003</v>
      </c>
      <c r="I2">
        <v>57.21584</v>
      </c>
      <c r="J2">
        <v>59.28519</v>
      </c>
      <c r="K2">
        <v>60.818199999999997</v>
      </c>
      <c r="L2">
        <v>61.953879999999998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4" x14ac:dyDescent="0.3"/>
  <sheetData>
    <row r="1" spans="1:3" s="1" customFormat="1" x14ac:dyDescent="0.3">
      <c r="A1" s="1" t="s">
        <v>23</v>
      </c>
      <c r="B1" s="1" t="s">
        <v>497</v>
      </c>
      <c r="C1" s="1" t="s">
        <v>498</v>
      </c>
    </row>
    <row r="2" spans="1:3" x14ac:dyDescent="0.3">
      <c r="A2">
        <v>1</v>
      </c>
      <c r="B2">
        <v>5.5313539999999996E-3</v>
      </c>
      <c r="C2">
        <v>3.0459800000000001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4.4" x14ac:dyDescent="0.3"/>
  <sheetData>
    <row r="1" spans="1:2" s="1" customFormat="1" x14ac:dyDescent="0.3">
      <c r="A1" s="1" t="s">
        <v>163</v>
      </c>
      <c r="B1" s="1" t="s">
        <v>164</v>
      </c>
    </row>
    <row r="2" spans="1:2" x14ac:dyDescent="0.3">
      <c r="A2" t="s">
        <v>135</v>
      </c>
      <c r="B2">
        <v>2</v>
      </c>
    </row>
    <row r="3" spans="1:2" x14ac:dyDescent="0.3">
      <c r="A3" t="s">
        <v>138</v>
      </c>
      <c r="B3">
        <v>1</v>
      </c>
    </row>
    <row r="4" spans="1:2" x14ac:dyDescent="0.3">
      <c r="A4" t="s">
        <v>140</v>
      </c>
      <c r="B4">
        <v>1</v>
      </c>
    </row>
    <row r="5" spans="1:2" x14ac:dyDescent="0.3">
      <c r="A5" t="s">
        <v>142</v>
      </c>
      <c r="B5">
        <v>1</v>
      </c>
    </row>
    <row r="6" spans="1:2" x14ac:dyDescent="0.3">
      <c r="A6" t="s">
        <v>144</v>
      </c>
      <c r="B6">
        <v>0.1190094</v>
      </c>
    </row>
    <row r="7" spans="1:2" x14ac:dyDescent="0.3">
      <c r="A7" t="s">
        <v>146</v>
      </c>
      <c r="B7">
        <v>-0.46023779999999997</v>
      </c>
    </row>
    <row r="8" spans="1:2" x14ac:dyDescent="0.3">
      <c r="A8" t="s">
        <v>148</v>
      </c>
      <c r="B8">
        <v>2.6</v>
      </c>
    </row>
    <row r="9" spans="1:2" x14ac:dyDescent="0.3">
      <c r="A9" t="s">
        <v>150</v>
      </c>
      <c r="B9">
        <v>10</v>
      </c>
    </row>
    <row r="10" spans="1:2" x14ac:dyDescent="0.3">
      <c r="A10" t="s">
        <v>151</v>
      </c>
      <c r="B10">
        <v>15</v>
      </c>
    </row>
    <row r="11" spans="1:2" x14ac:dyDescent="0.3">
      <c r="A11" t="s">
        <v>152</v>
      </c>
      <c r="B11">
        <v>30</v>
      </c>
    </row>
    <row r="12" spans="1:2" x14ac:dyDescent="0.3">
      <c r="A12" t="s">
        <v>153</v>
      </c>
      <c r="B12">
        <v>5</v>
      </c>
    </row>
    <row r="13" spans="1:2" x14ac:dyDescent="0.3">
      <c r="A13" t="s">
        <v>154</v>
      </c>
      <c r="B1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defaultRowHeight="14.4" x14ac:dyDescent="0.3"/>
  <sheetData>
    <row r="1" spans="1:2" s="1" customFormat="1" x14ac:dyDescent="0.3">
      <c r="A1" s="1" t="s">
        <v>176</v>
      </c>
      <c r="B1" s="1" t="s">
        <v>499</v>
      </c>
    </row>
    <row r="2" spans="1:2" x14ac:dyDescent="0.3">
      <c r="A2">
        <v>1979</v>
      </c>
      <c r="B2">
        <v>5.16</v>
      </c>
    </row>
    <row r="3" spans="1:2" x14ac:dyDescent="0.3">
      <c r="A3">
        <v>1980</v>
      </c>
      <c r="B3">
        <v>5.23</v>
      </c>
    </row>
    <row r="4" spans="1:2" x14ac:dyDescent="0.3">
      <c r="A4">
        <v>1981</v>
      </c>
      <c r="B4">
        <v>6.13</v>
      </c>
    </row>
    <row r="5" spans="1:2" x14ac:dyDescent="0.3">
      <c r="A5">
        <v>1982</v>
      </c>
      <c r="B5">
        <v>4.4400000000000004</v>
      </c>
    </row>
    <row r="6" spans="1:2" x14ac:dyDescent="0.3">
      <c r="A6">
        <v>1983</v>
      </c>
      <c r="B6">
        <v>5.33</v>
      </c>
    </row>
    <row r="7" spans="1:2" x14ac:dyDescent="0.3">
      <c r="A7">
        <v>1984</v>
      </c>
      <c r="B7">
        <v>5.04</v>
      </c>
    </row>
    <row r="8" spans="1:2" x14ac:dyDescent="0.3">
      <c r="A8">
        <v>1985</v>
      </c>
      <c r="B8">
        <v>4.9000000000000004</v>
      </c>
    </row>
    <row r="9" spans="1:2" x14ac:dyDescent="0.3">
      <c r="A9">
        <v>1986</v>
      </c>
      <c r="B9">
        <v>5.0599999999999996</v>
      </c>
    </row>
    <row r="10" spans="1:2" x14ac:dyDescent="0.3">
      <c r="A10">
        <v>1987</v>
      </c>
      <c r="B10">
        <v>5.87</v>
      </c>
    </row>
    <row r="11" spans="1:2" x14ac:dyDescent="0.3">
      <c r="A11">
        <v>1988</v>
      </c>
      <c r="B11">
        <v>5.18</v>
      </c>
    </row>
    <row r="12" spans="1:2" x14ac:dyDescent="0.3">
      <c r="A12">
        <v>1989</v>
      </c>
      <c r="B12">
        <v>4.4000000000000004</v>
      </c>
    </row>
    <row r="13" spans="1:2" x14ac:dyDescent="0.3">
      <c r="A13">
        <v>1990</v>
      </c>
      <c r="B13">
        <v>4.46</v>
      </c>
    </row>
    <row r="14" spans="1:2" x14ac:dyDescent="0.3">
      <c r="A14">
        <v>1991</v>
      </c>
      <c r="B14">
        <v>6.62</v>
      </c>
    </row>
    <row r="15" spans="1:2" x14ac:dyDescent="0.3">
      <c r="A15">
        <v>1992</v>
      </c>
      <c r="B15">
        <v>5.15</v>
      </c>
    </row>
    <row r="16" spans="1:2" x14ac:dyDescent="0.3">
      <c r="A16">
        <v>1993</v>
      </c>
      <c r="B16">
        <v>4.8</v>
      </c>
    </row>
    <row r="17" spans="1:2" x14ac:dyDescent="0.3">
      <c r="A17">
        <v>1994</v>
      </c>
      <c r="B17">
        <v>4.72</v>
      </c>
    </row>
    <row r="18" spans="1:2" x14ac:dyDescent="0.3">
      <c r="A18">
        <v>1995</v>
      </c>
      <c r="B18">
        <v>4.3499999999999996</v>
      </c>
    </row>
    <row r="19" spans="1:2" x14ac:dyDescent="0.3">
      <c r="A19">
        <v>1996</v>
      </c>
      <c r="B19">
        <v>4.79</v>
      </c>
    </row>
    <row r="20" spans="1:2" x14ac:dyDescent="0.3">
      <c r="A20">
        <v>1997</v>
      </c>
      <c r="B20">
        <v>4.8</v>
      </c>
    </row>
    <row r="21" spans="1:2" x14ac:dyDescent="0.3">
      <c r="A21">
        <v>1998</v>
      </c>
      <c r="B21">
        <v>5.92</v>
      </c>
    </row>
    <row r="22" spans="1:2" x14ac:dyDescent="0.3">
      <c r="A22">
        <v>1999</v>
      </c>
      <c r="B22">
        <v>4.8499999999999996</v>
      </c>
    </row>
    <row r="23" spans="1:2" x14ac:dyDescent="0.3">
      <c r="A23">
        <v>2000</v>
      </c>
      <c r="B23">
        <v>4.88</v>
      </c>
    </row>
    <row r="24" spans="1:2" x14ac:dyDescent="0.3">
      <c r="A24">
        <v>2001</v>
      </c>
      <c r="B24">
        <v>5.19</v>
      </c>
    </row>
    <row r="25" spans="1:2" x14ac:dyDescent="0.3">
      <c r="A25">
        <v>2002</v>
      </c>
      <c r="B25">
        <v>4.54</v>
      </c>
    </row>
    <row r="26" spans="1:2" x14ac:dyDescent="0.3">
      <c r="A26">
        <v>2003</v>
      </c>
      <c r="B26">
        <v>5.54</v>
      </c>
    </row>
    <row r="27" spans="1:2" x14ac:dyDescent="0.3">
      <c r="A27">
        <v>2004</v>
      </c>
      <c r="B27">
        <v>4.95</v>
      </c>
    </row>
    <row r="28" spans="1:2" x14ac:dyDescent="0.3">
      <c r="A28">
        <v>2005</v>
      </c>
      <c r="B28">
        <v>5.17</v>
      </c>
    </row>
    <row r="29" spans="1:2" x14ac:dyDescent="0.3">
      <c r="A29">
        <v>2006</v>
      </c>
      <c r="B29">
        <v>5.03</v>
      </c>
    </row>
    <row r="30" spans="1:2" x14ac:dyDescent="0.3">
      <c r="A30">
        <v>2007</v>
      </c>
      <c r="B30">
        <v>4.46</v>
      </c>
    </row>
    <row r="31" spans="1:2" x14ac:dyDescent="0.3">
      <c r="A31">
        <v>2008</v>
      </c>
      <c r="B31">
        <v>4.55</v>
      </c>
    </row>
    <row r="32" spans="1:2" x14ac:dyDescent="0.3">
      <c r="A32">
        <v>2009</v>
      </c>
      <c r="B32">
        <v>4.0199999999999996</v>
      </c>
    </row>
    <row r="33" spans="1:2" x14ac:dyDescent="0.3">
      <c r="A33">
        <v>2010</v>
      </c>
      <c r="B33">
        <v>5.46</v>
      </c>
    </row>
    <row r="34" spans="1:2" x14ac:dyDescent="0.3">
      <c r="A34">
        <v>2011</v>
      </c>
      <c r="B34">
        <v>4.75</v>
      </c>
    </row>
    <row r="35" spans="1:2" x14ac:dyDescent="0.3">
      <c r="A35">
        <v>2012</v>
      </c>
      <c r="B35">
        <v>4.41</v>
      </c>
    </row>
    <row r="36" spans="1:2" x14ac:dyDescent="0.3">
      <c r="A36">
        <v>2013</v>
      </c>
      <c r="B36">
        <v>4.4000000000000004</v>
      </c>
    </row>
    <row r="37" spans="1:2" x14ac:dyDescent="0.3">
      <c r="A37">
        <v>2014</v>
      </c>
      <c r="B37">
        <v>5.1100000000000003</v>
      </c>
    </row>
    <row r="38" spans="1:2" x14ac:dyDescent="0.3">
      <c r="A38">
        <v>2015</v>
      </c>
      <c r="B38">
        <v>6.17</v>
      </c>
    </row>
    <row r="39" spans="1:2" x14ac:dyDescent="0.3">
      <c r="A39">
        <v>2016</v>
      </c>
      <c r="B39">
        <v>5.79</v>
      </c>
    </row>
    <row r="40" spans="1:2" x14ac:dyDescent="0.3">
      <c r="A40">
        <v>2017</v>
      </c>
      <c r="B40">
        <v>5.15</v>
      </c>
    </row>
    <row r="41" spans="1:2" x14ac:dyDescent="0.3">
      <c r="A41">
        <v>2018</v>
      </c>
      <c r="B41">
        <v>5.47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/>
  </sheetViews>
  <sheetFormatPr defaultRowHeight="14.4" x14ac:dyDescent="0.3"/>
  <sheetData>
    <row r="1" spans="1:33" s="1" customFormat="1" x14ac:dyDescent="0.3">
      <c r="A1" s="1" t="s">
        <v>23</v>
      </c>
      <c r="B1" s="1" t="s">
        <v>122</v>
      </c>
      <c r="C1" s="1" t="s">
        <v>176</v>
      </c>
      <c r="D1" s="1" t="s">
        <v>304</v>
      </c>
      <c r="E1" s="1" t="s">
        <v>305</v>
      </c>
      <c r="F1" s="1" t="s">
        <v>306</v>
      </c>
      <c r="G1" s="1" t="s">
        <v>307</v>
      </c>
      <c r="H1" s="1" t="s">
        <v>308</v>
      </c>
      <c r="I1" s="1" t="s">
        <v>309</v>
      </c>
      <c r="J1" s="1" t="s">
        <v>310</v>
      </c>
      <c r="K1" s="1" t="s">
        <v>311</v>
      </c>
      <c r="L1" s="1" t="s">
        <v>312</v>
      </c>
      <c r="M1" s="1" t="s">
        <v>313</v>
      </c>
      <c r="N1" s="1" t="s">
        <v>314</v>
      </c>
      <c r="O1" s="1" t="s">
        <v>315</v>
      </c>
      <c r="P1" s="1" t="s">
        <v>316</v>
      </c>
      <c r="Q1" s="1" t="s">
        <v>317</v>
      </c>
      <c r="R1" s="1" t="s">
        <v>318</v>
      </c>
      <c r="S1" s="1" t="s">
        <v>319</v>
      </c>
      <c r="T1" s="1" t="s">
        <v>320</v>
      </c>
      <c r="U1" s="1" t="s">
        <v>321</v>
      </c>
      <c r="V1" s="1" t="s">
        <v>322</v>
      </c>
      <c r="W1" s="1" t="s">
        <v>323</v>
      </c>
      <c r="X1" s="1" t="s">
        <v>324</v>
      </c>
      <c r="Y1" s="1" t="s">
        <v>500</v>
      </c>
      <c r="Z1" s="1" t="s">
        <v>501</v>
      </c>
      <c r="AA1" s="1" t="s">
        <v>486</v>
      </c>
      <c r="AB1" s="1" t="s">
        <v>487</v>
      </c>
      <c r="AC1" s="1" t="s">
        <v>488</v>
      </c>
      <c r="AD1" s="1" t="s">
        <v>489</v>
      </c>
      <c r="AE1" s="1" t="s">
        <v>490</v>
      </c>
      <c r="AF1" s="1" t="s">
        <v>491</v>
      </c>
      <c r="AG1" s="1" t="s">
        <v>492</v>
      </c>
    </row>
    <row r="2" spans="1:33" x14ac:dyDescent="0.3">
      <c r="A2">
        <v>1</v>
      </c>
      <c r="B2">
        <v>0</v>
      </c>
      <c r="C2">
        <v>1977</v>
      </c>
      <c r="D2">
        <v>178.85</v>
      </c>
      <c r="E2">
        <v>178.85</v>
      </c>
      <c r="F2">
        <v>178.85</v>
      </c>
      <c r="G2">
        <v>178.85</v>
      </c>
      <c r="H2">
        <v>178.85</v>
      </c>
      <c r="I2">
        <v>178.85</v>
      </c>
      <c r="J2">
        <v>178.85</v>
      </c>
      <c r="K2">
        <v>178.85</v>
      </c>
      <c r="L2">
        <v>178.85</v>
      </c>
      <c r="M2">
        <v>178.85</v>
      </c>
    </row>
    <row r="3" spans="1:33" x14ac:dyDescent="0.3">
      <c r="A3">
        <v>1</v>
      </c>
      <c r="B3">
        <v>0</v>
      </c>
      <c r="C3">
        <v>1978</v>
      </c>
      <c r="D3">
        <v>178.85</v>
      </c>
      <c r="E3">
        <v>178.85</v>
      </c>
      <c r="F3">
        <v>178.85</v>
      </c>
      <c r="G3">
        <v>178.85</v>
      </c>
      <c r="H3">
        <v>178.85</v>
      </c>
      <c r="I3">
        <v>178.85</v>
      </c>
      <c r="J3">
        <v>178.85</v>
      </c>
      <c r="K3">
        <v>178.85</v>
      </c>
      <c r="L3">
        <v>178.85</v>
      </c>
      <c r="M3">
        <v>178.85</v>
      </c>
    </row>
    <row r="4" spans="1:33" x14ac:dyDescent="0.3">
      <c r="A4">
        <v>1</v>
      </c>
      <c r="B4">
        <v>0</v>
      </c>
      <c r="C4">
        <v>1979</v>
      </c>
      <c r="D4">
        <v>178.85</v>
      </c>
      <c r="E4">
        <v>178.85</v>
      </c>
      <c r="F4">
        <v>178.85</v>
      </c>
      <c r="G4">
        <v>178.85</v>
      </c>
      <c r="H4">
        <v>178.85</v>
      </c>
      <c r="I4">
        <v>178.85</v>
      </c>
      <c r="J4">
        <v>178.85</v>
      </c>
      <c r="K4">
        <v>178.85</v>
      </c>
      <c r="L4">
        <v>178.85</v>
      </c>
      <c r="M4">
        <v>178.85</v>
      </c>
    </row>
    <row r="5" spans="1:33" x14ac:dyDescent="0.3">
      <c r="A5">
        <v>1</v>
      </c>
      <c r="B5">
        <v>0</v>
      </c>
      <c r="C5">
        <v>1980</v>
      </c>
      <c r="D5">
        <v>178.85</v>
      </c>
      <c r="E5">
        <v>178.85</v>
      </c>
      <c r="F5">
        <v>178.85</v>
      </c>
      <c r="G5">
        <v>178.85</v>
      </c>
      <c r="H5">
        <v>178.85</v>
      </c>
      <c r="I5">
        <v>178.85</v>
      </c>
      <c r="J5">
        <v>178.85</v>
      </c>
      <c r="K5">
        <v>178.85</v>
      </c>
      <c r="L5">
        <v>178.85</v>
      </c>
      <c r="M5">
        <v>178.85</v>
      </c>
    </row>
    <row r="6" spans="1:33" x14ac:dyDescent="0.3">
      <c r="A6">
        <v>1</v>
      </c>
      <c r="B6">
        <v>0</v>
      </c>
      <c r="C6">
        <v>1981</v>
      </c>
      <c r="D6">
        <v>178.85</v>
      </c>
      <c r="E6">
        <v>178.85</v>
      </c>
      <c r="F6">
        <v>178.85</v>
      </c>
      <c r="G6">
        <v>178.85</v>
      </c>
      <c r="H6">
        <v>178.85</v>
      </c>
      <c r="I6">
        <v>178.85</v>
      </c>
      <c r="J6">
        <v>178.85</v>
      </c>
      <c r="K6">
        <v>178.85</v>
      </c>
      <c r="L6">
        <v>178.85</v>
      </c>
      <c r="M6">
        <v>178.85</v>
      </c>
    </row>
    <row r="7" spans="1:33" x14ac:dyDescent="0.3">
      <c r="A7">
        <v>1</v>
      </c>
      <c r="B7">
        <v>0</v>
      </c>
      <c r="C7">
        <v>1982</v>
      </c>
      <c r="D7">
        <v>178.85</v>
      </c>
      <c r="E7">
        <v>178.85</v>
      </c>
      <c r="F7">
        <v>178.85</v>
      </c>
      <c r="G7">
        <v>178.85</v>
      </c>
      <c r="H7">
        <v>178.85</v>
      </c>
      <c r="I7">
        <v>178.85</v>
      </c>
      <c r="J7">
        <v>178.85</v>
      </c>
      <c r="K7">
        <v>178.85</v>
      </c>
      <c r="L7">
        <v>178.85</v>
      </c>
      <c r="M7">
        <v>178.85</v>
      </c>
    </row>
    <row r="8" spans="1:33" x14ac:dyDescent="0.3">
      <c r="A8">
        <v>1</v>
      </c>
      <c r="B8">
        <v>0</v>
      </c>
      <c r="C8">
        <v>1983</v>
      </c>
      <c r="D8">
        <v>178.85</v>
      </c>
      <c r="E8">
        <v>178.85</v>
      </c>
      <c r="F8">
        <v>178.85</v>
      </c>
      <c r="G8">
        <v>178.85</v>
      </c>
      <c r="H8">
        <v>178.85</v>
      </c>
      <c r="I8">
        <v>178.85</v>
      </c>
      <c r="J8">
        <v>178.85</v>
      </c>
      <c r="K8">
        <v>178.85</v>
      </c>
      <c r="L8">
        <v>178.85</v>
      </c>
      <c r="M8">
        <v>178.85</v>
      </c>
    </row>
    <row r="9" spans="1:33" x14ac:dyDescent="0.3">
      <c r="A9">
        <v>1</v>
      </c>
      <c r="B9">
        <v>0</v>
      </c>
      <c r="C9">
        <v>1984</v>
      </c>
      <c r="D9">
        <v>178.85</v>
      </c>
      <c r="E9">
        <v>178.85</v>
      </c>
      <c r="F9">
        <v>178.85</v>
      </c>
      <c r="G9">
        <v>178.85</v>
      </c>
      <c r="H9">
        <v>178.85</v>
      </c>
      <c r="I9">
        <v>178.85</v>
      </c>
      <c r="J9">
        <v>178.85</v>
      </c>
      <c r="K9">
        <v>178.85</v>
      </c>
      <c r="L9">
        <v>178.85</v>
      </c>
      <c r="M9">
        <v>178.85</v>
      </c>
    </row>
    <row r="10" spans="1:33" x14ac:dyDescent="0.3">
      <c r="A10">
        <v>1</v>
      </c>
      <c r="B10">
        <v>0</v>
      </c>
      <c r="C10">
        <v>1985</v>
      </c>
      <c r="D10">
        <v>178.85</v>
      </c>
      <c r="E10">
        <v>178.85</v>
      </c>
      <c r="F10">
        <v>178.85</v>
      </c>
      <c r="G10">
        <v>178.85</v>
      </c>
      <c r="H10">
        <v>178.85</v>
      </c>
      <c r="I10">
        <v>178.85</v>
      </c>
      <c r="J10">
        <v>178.85</v>
      </c>
      <c r="K10">
        <v>178.85</v>
      </c>
      <c r="L10">
        <v>178.85</v>
      </c>
      <c r="M10">
        <v>178.85</v>
      </c>
    </row>
    <row r="11" spans="1:33" x14ac:dyDescent="0.3">
      <c r="A11">
        <v>1</v>
      </c>
      <c r="B11">
        <v>0</v>
      </c>
      <c r="C11">
        <v>1986</v>
      </c>
      <c r="D11">
        <v>178.85</v>
      </c>
      <c r="E11">
        <v>178.85</v>
      </c>
      <c r="F11">
        <v>178.85</v>
      </c>
      <c r="G11">
        <v>178.85</v>
      </c>
      <c r="H11">
        <v>178.85</v>
      </c>
      <c r="I11">
        <v>178.85</v>
      </c>
      <c r="J11">
        <v>178.85</v>
      </c>
      <c r="K11">
        <v>178.85</v>
      </c>
      <c r="L11">
        <v>178.85</v>
      </c>
      <c r="M11">
        <v>178.85</v>
      </c>
    </row>
    <row r="12" spans="1:33" x14ac:dyDescent="0.3">
      <c r="A12">
        <v>1</v>
      </c>
      <c r="B12">
        <v>0</v>
      </c>
      <c r="C12">
        <v>1987</v>
      </c>
      <c r="D12">
        <v>178.85</v>
      </c>
      <c r="E12">
        <v>178.85</v>
      </c>
      <c r="F12">
        <v>178.85</v>
      </c>
      <c r="G12">
        <v>178.85</v>
      </c>
      <c r="H12">
        <v>178.85</v>
      </c>
      <c r="I12">
        <v>178.85</v>
      </c>
      <c r="J12">
        <v>178.85</v>
      </c>
      <c r="K12">
        <v>178.85</v>
      </c>
      <c r="L12">
        <v>178.85</v>
      </c>
      <c r="M12">
        <v>178.85</v>
      </c>
    </row>
    <row r="13" spans="1:33" x14ac:dyDescent="0.3">
      <c r="A13">
        <v>1</v>
      </c>
      <c r="B13">
        <v>0</v>
      </c>
      <c r="C13">
        <v>1988</v>
      </c>
      <c r="D13">
        <v>178.85</v>
      </c>
      <c r="E13">
        <v>178.85</v>
      </c>
      <c r="F13">
        <v>178.85</v>
      </c>
      <c r="G13">
        <v>178.85</v>
      </c>
      <c r="H13">
        <v>178.85</v>
      </c>
      <c r="I13">
        <v>178.85</v>
      </c>
      <c r="J13">
        <v>178.85</v>
      </c>
      <c r="K13">
        <v>178.85</v>
      </c>
      <c r="L13">
        <v>178.85</v>
      </c>
      <c r="M13">
        <v>178.85</v>
      </c>
    </row>
    <row r="14" spans="1:33" x14ac:dyDescent="0.3">
      <c r="A14">
        <v>1</v>
      </c>
      <c r="B14">
        <v>0</v>
      </c>
      <c r="C14">
        <v>1989</v>
      </c>
      <c r="D14">
        <v>178.85</v>
      </c>
      <c r="E14">
        <v>178.85</v>
      </c>
      <c r="F14">
        <v>178.85</v>
      </c>
      <c r="G14">
        <v>178.85</v>
      </c>
      <c r="H14">
        <v>178.85</v>
      </c>
      <c r="I14">
        <v>178.85</v>
      </c>
      <c r="J14">
        <v>178.85</v>
      </c>
      <c r="K14">
        <v>178.85</v>
      </c>
      <c r="L14">
        <v>178.85</v>
      </c>
      <c r="M14">
        <v>178.85</v>
      </c>
    </row>
    <row r="15" spans="1:33" x14ac:dyDescent="0.3">
      <c r="A15">
        <v>1</v>
      </c>
      <c r="B15">
        <v>0</v>
      </c>
      <c r="C15">
        <v>1990</v>
      </c>
      <c r="D15">
        <v>178.85</v>
      </c>
      <c r="E15">
        <v>178.85</v>
      </c>
      <c r="F15">
        <v>178.85</v>
      </c>
      <c r="G15">
        <v>178.85</v>
      </c>
      <c r="H15">
        <v>178.85</v>
      </c>
      <c r="I15">
        <v>178.85</v>
      </c>
      <c r="J15">
        <v>178.85</v>
      </c>
      <c r="K15">
        <v>178.85</v>
      </c>
      <c r="L15">
        <v>178.85</v>
      </c>
      <c r="M15">
        <v>178.85</v>
      </c>
    </row>
    <row r="16" spans="1:33" x14ac:dyDescent="0.3">
      <c r="A16">
        <v>1</v>
      </c>
      <c r="B16">
        <v>0</v>
      </c>
      <c r="C16">
        <v>1991</v>
      </c>
      <c r="D16">
        <v>178.85</v>
      </c>
      <c r="E16">
        <v>178.85</v>
      </c>
      <c r="F16">
        <v>178.85</v>
      </c>
      <c r="G16">
        <v>178.85</v>
      </c>
      <c r="H16">
        <v>178.85</v>
      </c>
      <c r="I16">
        <v>178.85</v>
      </c>
      <c r="J16">
        <v>178.85</v>
      </c>
      <c r="K16">
        <v>178.85</v>
      </c>
      <c r="L16">
        <v>178.85</v>
      </c>
      <c r="M16">
        <v>178.85</v>
      </c>
    </row>
    <row r="17" spans="1:13" x14ac:dyDescent="0.3">
      <c r="A17">
        <v>1</v>
      </c>
      <c r="B17">
        <v>0</v>
      </c>
      <c r="C17">
        <v>1992</v>
      </c>
      <c r="D17">
        <v>178.85</v>
      </c>
      <c r="E17">
        <v>178.85</v>
      </c>
      <c r="F17">
        <v>178.85</v>
      </c>
      <c r="G17">
        <v>178.85</v>
      </c>
      <c r="H17">
        <v>178.85</v>
      </c>
      <c r="I17">
        <v>178.85</v>
      </c>
      <c r="J17">
        <v>178.85</v>
      </c>
      <c r="K17">
        <v>178.85</v>
      </c>
      <c r="L17">
        <v>178.85</v>
      </c>
      <c r="M17">
        <v>178.85</v>
      </c>
    </row>
    <row r="18" spans="1:13" x14ac:dyDescent="0.3">
      <c r="A18">
        <v>1</v>
      </c>
      <c r="B18">
        <v>0</v>
      </c>
      <c r="C18">
        <v>1993</v>
      </c>
      <c r="D18">
        <v>178.85</v>
      </c>
      <c r="E18">
        <v>178.85</v>
      </c>
      <c r="F18">
        <v>178.85</v>
      </c>
      <c r="G18">
        <v>178.85</v>
      </c>
      <c r="H18">
        <v>178.85</v>
      </c>
      <c r="I18">
        <v>178.85</v>
      </c>
      <c r="J18">
        <v>178.85</v>
      </c>
      <c r="K18">
        <v>178.85</v>
      </c>
      <c r="L18">
        <v>178.85</v>
      </c>
      <c r="M18">
        <v>178.85</v>
      </c>
    </row>
    <row r="19" spans="1:13" x14ac:dyDescent="0.3">
      <c r="A19">
        <v>1</v>
      </c>
      <c r="B19">
        <v>0</v>
      </c>
      <c r="C19">
        <v>1994</v>
      </c>
      <c r="D19">
        <v>178.85</v>
      </c>
      <c r="E19">
        <v>178.85</v>
      </c>
      <c r="F19">
        <v>178.85</v>
      </c>
      <c r="G19">
        <v>178.85</v>
      </c>
      <c r="H19">
        <v>178.85</v>
      </c>
      <c r="I19">
        <v>178.85</v>
      </c>
      <c r="J19">
        <v>178.85</v>
      </c>
      <c r="K19">
        <v>178.85</v>
      </c>
      <c r="L19">
        <v>178.85</v>
      </c>
      <c r="M19">
        <v>178.85</v>
      </c>
    </row>
    <row r="20" spans="1:13" x14ac:dyDescent="0.3">
      <c r="A20">
        <v>1</v>
      </c>
      <c r="B20">
        <v>0</v>
      </c>
      <c r="C20">
        <v>1995</v>
      </c>
      <c r="D20">
        <v>178.85</v>
      </c>
      <c r="E20">
        <v>178.85</v>
      </c>
      <c r="F20">
        <v>178.85</v>
      </c>
      <c r="G20">
        <v>178.85</v>
      </c>
      <c r="H20">
        <v>178.85</v>
      </c>
      <c r="I20">
        <v>178.85</v>
      </c>
      <c r="J20">
        <v>178.85</v>
      </c>
      <c r="K20">
        <v>178.85</v>
      </c>
      <c r="L20">
        <v>178.85</v>
      </c>
      <c r="M20">
        <v>178.85</v>
      </c>
    </row>
    <row r="21" spans="1:13" x14ac:dyDescent="0.3">
      <c r="A21">
        <v>1</v>
      </c>
      <c r="B21">
        <v>0</v>
      </c>
      <c r="C21">
        <v>1996</v>
      </c>
      <c r="D21">
        <v>178.85</v>
      </c>
      <c r="E21">
        <v>178.85</v>
      </c>
      <c r="F21">
        <v>178.85</v>
      </c>
      <c r="G21">
        <v>178.85</v>
      </c>
      <c r="H21">
        <v>178.85</v>
      </c>
      <c r="I21">
        <v>178.85</v>
      </c>
      <c r="J21">
        <v>178.85</v>
      </c>
      <c r="K21">
        <v>178.85</v>
      </c>
      <c r="L21">
        <v>178.85</v>
      </c>
      <c r="M21">
        <v>178.85</v>
      </c>
    </row>
    <row r="22" spans="1:13" x14ac:dyDescent="0.3">
      <c r="A22">
        <v>1</v>
      </c>
      <c r="B22">
        <v>0</v>
      </c>
      <c r="C22">
        <v>1997</v>
      </c>
      <c r="D22">
        <v>178.85</v>
      </c>
      <c r="E22">
        <v>178.85</v>
      </c>
      <c r="F22">
        <v>178.85</v>
      </c>
      <c r="G22">
        <v>178.85</v>
      </c>
      <c r="H22">
        <v>178.85</v>
      </c>
      <c r="I22">
        <v>178.85</v>
      </c>
      <c r="J22">
        <v>178.85</v>
      </c>
      <c r="K22">
        <v>178.85</v>
      </c>
      <c r="L22">
        <v>178.85</v>
      </c>
      <c r="M22">
        <v>178.85</v>
      </c>
    </row>
    <row r="23" spans="1:13" x14ac:dyDescent="0.3">
      <c r="A23">
        <v>1</v>
      </c>
      <c r="B23">
        <v>0</v>
      </c>
      <c r="C23">
        <v>1998</v>
      </c>
      <c r="D23">
        <v>178.85</v>
      </c>
      <c r="E23">
        <v>178.85</v>
      </c>
      <c r="F23">
        <v>178.85</v>
      </c>
      <c r="G23">
        <v>178.85</v>
      </c>
      <c r="H23">
        <v>178.85</v>
      </c>
      <c r="I23">
        <v>178.85</v>
      </c>
      <c r="J23">
        <v>178.85</v>
      </c>
      <c r="K23">
        <v>178.85</v>
      </c>
      <c r="L23">
        <v>178.85</v>
      </c>
      <c r="M23">
        <v>178.85</v>
      </c>
    </row>
    <row r="24" spans="1:13" x14ac:dyDescent="0.3">
      <c r="A24">
        <v>1</v>
      </c>
      <c r="B24">
        <v>0</v>
      </c>
      <c r="C24">
        <v>1999</v>
      </c>
      <c r="D24">
        <v>178.85</v>
      </c>
      <c r="E24">
        <v>178.85</v>
      </c>
      <c r="F24">
        <v>178.85</v>
      </c>
      <c r="G24">
        <v>178.85</v>
      </c>
      <c r="H24">
        <v>178.85</v>
      </c>
      <c r="I24">
        <v>178.85</v>
      </c>
      <c r="J24">
        <v>178.85</v>
      </c>
      <c r="K24">
        <v>178.85</v>
      </c>
      <c r="L24">
        <v>178.85</v>
      </c>
      <c r="M24">
        <v>178.85</v>
      </c>
    </row>
    <row r="25" spans="1:13" x14ac:dyDescent="0.3">
      <c r="A25">
        <v>1</v>
      </c>
      <c r="B25">
        <v>0</v>
      </c>
      <c r="C25">
        <v>2000</v>
      </c>
      <c r="D25">
        <v>178.85</v>
      </c>
      <c r="E25">
        <v>178.85</v>
      </c>
      <c r="F25">
        <v>178.85</v>
      </c>
      <c r="G25">
        <v>178.85</v>
      </c>
      <c r="H25">
        <v>178.85</v>
      </c>
      <c r="I25">
        <v>178.85</v>
      </c>
      <c r="J25">
        <v>178.85</v>
      </c>
      <c r="K25">
        <v>178.85</v>
      </c>
      <c r="L25">
        <v>178.85</v>
      </c>
      <c r="M25">
        <v>178.85</v>
      </c>
    </row>
    <row r="26" spans="1:13" x14ac:dyDescent="0.3">
      <c r="A26">
        <v>1</v>
      </c>
      <c r="B26">
        <v>0</v>
      </c>
      <c r="C26">
        <v>2001</v>
      </c>
      <c r="D26">
        <v>178.85</v>
      </c>
      <c r="E26">
        <v>178.85</v>
      </c>
      <c r="F26">
        <v>178.85</v>
      </c>
      <c r="G26">
        <v>178.85</v>
      </c>
      <c r="H26">
        <v>178.85</v>
      </c>
      <c r="I26">
        <v>178.85</v>
      </c>
      <c r="J26">
        <v>178.85</v>
      </c>
      <c r="K26">
        <v>178.85</v>
      </c>
      <c r="L26">
        <v>178.85</v>
      </c>
      <c r="M26">
        <v>178.85</v>
      </c>
    </row>
    <row r="27" spans="1:13" x14ac:dyDescent="0.3">
      <c r="A27">
        <v>1</v>
      </c>
      <c r="B27">
        <v>0</v>
      </c>
      <c r="C27">
        <v>2002</v>
      </c>
      <c r="D27">
        <v>178.85</v>
      </c>
      <c r="E27">
        <v>178.85</v>
      </c>
      <c r="F27">
        <v>178.85</v>
      </c>
      <c r="G27">
        <v>178.85</v>
      </c>
      <c r="H27">
        <v>178.85</v>
      </c>
      <c r="I27">
        <v>178.85</v>
      </c>
      <c r="J27">
        <v>178.85</v>
      </c>
      <c r="K27">
        <v>178.85</v>
      </c>
      <c r="L27">
        <v>178.85</v>
      </c>
      <c r="M27">
        <v>178.85</v>
      </c>
    </row>
    <row r="28" spans="1:13" x14ac:dyDescent="0.3">
      <c r="A28">
        <v>1</v>
      </c>
      <c r="B28">
        <v>0</v>
      </c>
      <c r="C28">
        <v>2003</v>
      </c>
      <c r="D28">
        <v>178.85</v>
      </c>
      <c r="E28">
        <v>178.85</v>
      </c>
      <c r="F28">
        <v>178.85</v>
      </c>
      <c r="G28">
        <v>178.85</v>
      </c>
      <c r="H28">
        <v>178.85</v>
      </c>
      <c r="I28">
        <v>178.85</v>
      </c>
      <c r="J28">
        <v>178.85</v>
      </c>
      <c r="K28">
        <v>178.85</v>
      </c>
      <c r="L28">
        <v>178.85</v>
      </c>
      <c r="M28">
        <v>178.85</v>
      </c>
    </row>
    <row r="29" spans="1:13" x14ac:dyDescent="0.3">
      <c r="A29">
        <v>1</v>
      </c>
      <c r="B29">
        <v>0</v>
      </c>
      <c r="C29">
        <v>2004</v>
      </c>
      <c r="D29">
        <v>178.85</v>
      </c>
      <c r="E29">
        <v>178.85</v>
      </c>
      <c r="F29">
        <v>178.85</v>
      </c>
      <c r="G29">
        <v>178.85</v>
      </c>
      <c r="H29">
        <v>178.85</v>
      </c>
      <c r="I29">
        <v>178.85</v>
      </c>
      <c r="J29">
        <v>178.85</v>
      </c>
      <c r="K29">
        <v>178.85</v>
      </c>
      <c r="L29">
        <v>178.85</v>
      </c>
      <c r="M29">
        <v>178.85</v>
      </c>
    </row>
    <row r="30" spans="1:13" x14ac:dyDescent="0.3">
      <c r="A30">
        <v>1</v>
      </c>
      <c r="B30">
        <v>0</v>
      </c>
      <c r="C30">
        <v>2005</v>
      </c>
      <c r="D30">
        <v>178.85</v>
      </c>
      <c r="E30">
        <v>178.85</v>
      </c>
      <c r="F30">
        <v>178.85</v>
      </c>
      <c r="G30">
        <v>178.85</v>
      </c>
      <c r="H30">
        <v>178.85</v>
      </c>
      <c r="I30">
        <v>178.85</v>
      </c>
      <c r="J30">
        <v>178.85</v>
      </c>
      <c r="K30">
        <v>178.85</v>
      </c>
      <c r="L30">
        <v>178.85</v>
      </c>
      <c r="M30">
        <v>178.85</v>
      </c>
    </row>
    <row r="31" spans="1:13" x14ac:dyDescent="0.3">
      <c r="A31">
        <v>1</v>
      </c>
      <c r="B31">
        <v>0</v>
      </c>
      <c r="C31">
        <v>2006</v>
      </c>
      <c r="D31">
        <v>178.85</v>
      </c>
      <c r="E31">
        <v>178.85</v>
      </c>
      <c r="F31">
        <v>178.85</v>
      </c>
      <c r="G31">
        <v>178.85</v>
      </c>
      <c r="H31">
        <v>178.85</v>
      </c>
      <c r="I31">
        <v>178.85</v>
      </c>
      <c r="J31">
        <v>178.85</v>
      </c>
      <c r="K31">
        <v>178.85</v>
      </c>
      <c r="L31">
        <v>178.85</v>
      </c>
      <c r="M31">
        <v>178.85</v>
      </c>
    </row>
    <row r="32" spans="1:13" x14ac:dyDescent="0.3">
      <c r="A32">
        <v>1</v>
      </c>
      <c r="B32">
        <v>0</v>
      </c>
      <c r="C32">
        <v>2007</v>
      </c>
      <c r="D32">
        <v>178.85</v>
      </c>
      <c r="E32">
        <v>178.85</v>
      </c>
      <c r="F32">
        <v>178.85</v>
      </c>
      <c r="G32">
        <v>178.85</v>
      </c>
      <c r="H32">
        <v>178.85</v>
      </c>
      <c r="I32">
        <v>178.85</v>
      </c>
      <c r="J32">
        <v>178.85</v>
      </c>
      <c r="K32">
        <v>178.85</v>
      </c>
      <c r="L32">
        <v>178.85</v>
      </c>
      <c r="M32">
        <v>178.85</v>
      </c>
    </row>
    <row r="33" spans="1:13" x14ac:dyDescent="0.3">
      <c r="A33">
        <v>1</v>
      </c>
      <c r="B33">
        <v>0</v>
      </c>
      <c r="C33">
        <v>2008</v>
      </c>
      <c r="D33">
        <v>178.85</v>
      </c>
      <c r="E33">
        <v>178.85</v>
      </c>
      <c r="F33">
        <v>178.85</v>
      </c>
      <c r="G33">
        <v>178.85</v>
      </c>
      <c r="H33">
        <v>178.85</v>
      </c>
      <c r="I33">
        <v>178.85</v>
      </c>
      <c r="J33">
        <v>178.85</v>
      </c>
      <c r="K33">
        <v>178.85</v>
      </c>
      <c r="L33">
        <v>178.85</v>
      </c>
      <c r="M33">
        <v>178.85</v>
      </c>
    </row>
    <row r="34" spans="1:13" x14ac:dyDescent="0.3">
      <c r="A34">
        <v>1</v>
      </c>
      <c r="B34">
        <v>0</v>
      </c>
      <c r="C34">
        <v>2009</v>
      </c>
      <c r="D34">
        <v>178.85</v>
      </c>
      <c r="E34">
        <v>178.85</v>
      </c>
      <c r="F34">
        <v>178.85</v>
      </c>
      <c r="G34">
        <v>178.85</v>
      </c>
      <c r="H34">
        <v>178.85</v>
      </c>
      <c r="I34">
        <v>178.85</v>
      </c>
      <c r="J34">
        <v>178.85</v>
      </c>
      <c r="K34">
        <v>178.85</v>
      </c>
      <c r="L34">
        <v>178.85</v>
      </c>
      <c r="M34">
        <v>178.85</v>
      </c>
    </row>
    <row r="35" spans="1:13" x14ac:dyDescent="0.3">
      <c r="A35">
        <v>1</v>
      </c>
      <c r="B35">
        <v>0</v>
      </c>
      <c r="C35">
        <v>2010</v>
      </c>
      <c r="D35">
        <v>178.85</v>
      </c>
      <c r="E35">
        <v>178.85</v>
      </c>
      <c r="F35">
        <v>178.85</v>
      </c>
      <c r="G35">
        <v>178.85</v>
      </c>
      <c r="H35">
        <v>178.85</v>
      </c>
      <c r="I35">
        <v>178.85</v>
      </c>
      <c r="J35">
        <v>178.85</v>
      </c>
      <c r="K35">
        <v>178.85</v>
      </c>
      <c r="L35">
        <v>178.85</v>
      </c>
      <c r="M35">
        <v>178.85</v>
      </c>
    </row>
    <row r="36" spans="1:13" x14ac:dyDescent="0.3">
      <c r="A36">
        <v>1</v>
      </c>
      <c r="B36">
        <v>0</v>
      </c>
      <c r="C36">
        <v>2011</v>
      </c>
      <c r="D36">
        <v>178.85</v>
      </c>
      <c r="E36">
        <v>178.85</v>
      </c>
      <c r="F36">
        <v>178.85</v>
      </c>
      <c r="G36">
        <v>178.85</v>
      </c>
      <c r="H36">
        <v>178.85</v>
      </c>
      <c r="I36">
        <v>178.85</v>
      </c>
      <c r="J36">
        <v>178.85</v>
      </c>
      <c r="K36">
        <v>178.85</v>
      </c>
      <c r="L36">
        <v>178.85</v>
      </c>
      <c r="M36">
        <v>178.85</v>
      </c>
    </row>
    <row r="37" spans="1:13" x14ac:dyDescent="0.3">
      <c r="A37">
        <v>1</v>
      </c>
      <c r="B37">
        <v>0</v>
      </c>
      <c r="C37">
        <v>2012</v>
      </c>
      <c r="D37">
        <v>178.85</v>
      </c>
      <c r="E37">
        <v>178.85</v>
      </c>
      <c r="F37">
        <v>178.85</v>
      </c>
      <c r="G37">
        <v>178.85</v>
      </c>
      <c r="H37">
        <v>178.85</v>
      </c>
      <c r="I37">
        <v>178.85</v>
      </c>
      <c r="J37">
        <v>178.85</v>
      </c>
      <c r="K37">
        <v>178.85</v>
      </c>
      <c r="L37">
        <v>178.85</v>
      </c>
      <c r="M37">
        <v>178.85</v>
      </c>
    </row>
    <row r="38" spans="1:13" x14ac:dyDescent="0.3">
      <c r="A38">
        <v>1</v>
      </c>
      <c r="B38">
        <v>0</v>
      </c>
      <c r="C38">
        <v>2013</v>
      </c>
      <c r="D38">
        <v>178.85</v>
      </c>
      <c r="E38">
        <v>178.85</v>
      </c>
      <c r="F38">
        <v>178.85</v>
      </c>
      <c r="G38">
        <v>178.85</v>
      </c>
      <c r="H38">
        <v>178.85</v>
      </c>
      <c r="I38">
        <v>178.85</v>
      </c>
      <c r="J38">
        <v>178.85</v>
      </c>
      <c r="K38">
        <v>178.85</v>
      </c>
      <c r="L38">
        <v>178.85</v>
      </c>
      <c r="M38">
        <v>178.85</v>
      </c>
    </row>
    <row r="39" spans="1:13" x14ac:dyDescent="0.3">
      <c r="A39">
        <v>1</v>
      </c>
      <c r="B39">
        <v>0</v>
      </c>
      <c r="C39">
        <v>2014</v>
      </c>
      <c r="D39">
        <v>178.85</v>
      </c>
      <c r="E39">
        <v>178.85</v>
      </c>
      <c r="F39">
        <v>178.85</v>
      </c>
      <c r="G39">
        <v>178.85</v>
      </c>
      <c r="H39">
        <v>178.85</v>
      </c>
      <c r="I39">
        <v>178.85</v>
      </c>
      <c r="J39">
        <v>178.85</v>
      </c>
      <c r="K39">
        <v>178.85</v>
      </c>
      <c r="L39">
        <v>178.85</v>
      </c>
      <c r="M39">
        <v>178.85</v>
      </c>
    </row>
    <row r="40" spans="1:13" x14ac:dyDescent="0.3">
      <c r="A40">
        <v>1</v>
      </c>
      <c r="B40">
        <v>0</v>
      </c>
      <c r="C40">
        <v>2015</v>
      </c>
      <c r="D40">
        <v>178.85</v>
      </c>
      <c r="E40">
        <v>178.85</v>
      </c>
      <c r="F40">
        <v>178.85</v>
      </c>
      <c r="G40">
        <v>178.85</v>
      </c>
      <c r="H40">
        <v>178.85</v>
      </c>
      <c r="I40">
        <v>178.85</v>
      </c>
      <c r="J40">
        <v>178.85</v>
      </c>
      <c r="K40">
        <v>178.85</v>
      </c>
      <c r="L40">
        <v>178.85</v>
      </c>
      <c r="M40">
        <v>178.85</v>
      </c>
    </row>
    <row r="41" spans="1:13" x14ac:dyDescent="0.3">
      <c r="A41">
        <v>1</v>
      </c>
      <c r="B41">
        <v>0</v>
      </c>
      <c r="C41">
        <v>2016</v>
      </c>
      <c r="D41">
        <v>178.85</v>
      </c>
      <c r="E41">
        <v>178.85</v>
      </c>
      <c r="F41">
        <v>178.85</v>
      </c>
      <c r="G41">
        <v>178.85</v>
      </c>
      <c r="H41">
        <v>178.85</v>
      </c>
      <c r="I41">
        <v>178.85</v>
      </c>
      <c r="J41">
        <v>178.85</v>
      </c>
      <c r="K41">
        <v>178.85</v>
      </c>
      <c r="L41">
        <v>178.85</v>
      </c>
      <c r="M41">
        <v>178.85</v>
      </c>
    </row>
    <row r="42" spans="1:13" x14ac:dyDescent="0.3">
      <c r="A42">
        <v>1</v>
      </c>
      <c r="B42">
        <v>0</v>
      </c>
      <c r="C42">
        <v>2017</v>
      </c>
      <c r="D42">
        <v>178.85</v>
      </c>
      <c r="E42">
        <v>178.85</v>
      </c>
      <c r="F42">
        <v>178.85</v>
      </c>
      <c r="G42">
        <v>178.85</v>
      </c>
      <c r="H42">
        <v>178.85</v>
      </c>
      <c r="I42">
        <v>178.85</v>
      </c>
      <c r="J42">
        <v>178.85</v>
      </c>
      <c r="K42">
        <v>178.85</v>
      </c>
      <c r="L42">
        <v>178.85</v>
      </c>
      <c r="M42">
        <v>178.85</v>
      </c>
    </row>
    <row r="43" spans="1:13" x14ac:dyDescent="0.3">
      <c r="A43">
        <v>1</v>
      </c>
      <c r="B43">
        <v>0</v>
      </c>
      <c r="C43">
        <v>2018</v>
      </c>
      <c r="D43">
        <v>178.85</v>
      </c>
      <c r="E43">
        <v>178.85</v>
      </c>
      <c r="F43">
        <v>178.85</v>
      </c>
      <c r="G43">
        <v>178.85</v>
      </c>
      <c r="H43">
        <v>178.85</v>
      </c>
      <c r="I43">
        <v>178.85</v>
      </c>
      <c r="J43">
        <v>178.85</v>
      </c>
      <c r="K43">
        <v>178.85</v>
      </c>
      <c r="L43">
        <v>178.85</v>
      </c>
      <c r="M43">
        <v>178.85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G5" sqref="G5"/>
    </sheetView>
  </sheetViews>
  <sheetFormatPr defaultRowHeight="14.4" x14ac:dyDescent="0.3"/>
  <cols>
    <col min="2" max="2" width="9" bestFit="1" customWidth="1"/>
  </cols>
  <sheetData>
    <row r="1" spans="1:2" s="1" customFormat="1" x14ac:dyDescent="0.3">
      <c r="A1" s="1" t="s">
        <v>163</v>
      </c>
      <c r="B1" s="1" t="s">
        <v>164</v>
      </c>
    </row>
    <row r="2" spans="1:2" x14ac:dyDescent="0.3">
      <c r="A2" t="s">
        <v>8</v>
      </c>
      <c r="B2">
        <v>1</v>
      </c>
    </row>
    <row r="3" spans="1:2" x14ac:dyDescent="0.3">
      <c r="A3" t="s">
        <v>13</v>
      </c>
      <c r="B3">
        <v>1970</v>
      </c>
    </row>
    <row r="4" spans="1:2" x14ac:dyDescent="0.3">
      <c r="A4" t="s">
        <v>17</v>
      </c>
      <c r="B4">
        <v>2023</v>
      </c>
    </row>
    <row r="5" spans="1:2" x14ac:dyDescent="0.3">
      <c r="A5" t="s">
        <v>21</v>
      </c>
      <c r="B5">
        <v>2050</v>
      </c>
    </row>
    <row r="6" spans="1:2" x14ac:dyDescent="0.3">
      <c r="A6" t="s">
        <v>25</v>
      </c>
      <c r="B6">
        <v>1</v>
      </c>
    </row>
    <row r="7" spans="1:2" x14ac:dyDescent="0.3">
      <c r="A7" t="s">
        <v>29</v>
      </c>
      <c r="B7">
        <v>2.52</v>
      </c>
    </row>
    <row r="8" spans="1:2" x14ac:dyDescent="0.3">
      <c r="A8" t="s">
        <v>33</v>
      </c>
    </row>
    <row r="9" spans="1:2" x14ac:dyDescent="0.3">
      <c r="A9" t="s">
        <v>37</v>
      </c>
      <c r="B9">
        <v>10</v>
      </c>
    </row>
    <row r="10" spans="1:2" x14ac:dyDescent="0.3">
      <c r="A10" t="s">
        <v>41</v>
      </c>
      <c r="B10">
        <v>1</v>
      </c>
    </row>
    <row r="11" spans="1:2" x14ac:dyDescent="0.3">
      <c r="A11" t="s">
        <v>45</v>
      </c>
      <c r="B11">
        <v>7</v>
      </c>
    </row>
    <row r="12" spans="1:2" x14ac:dyDescent="0.3">
      <c r="A12" t="s">
        <v>49</v>
      </c>
      <c r="B12">
        <v>3</v>
      </c>
    </row>
    <row r="13" spans="1:2" x14ac:dyDescent="0.3">
      <c r="A13" t="s">
        <v>53</v>
      </c>
      <c r="B13">
        <v>2</v>
      </c>
    </row>
    <row r="14" spans="1:2" x14ac:dyDescent="0.3">
      <c r="A14" t="s">
        <v>57</v>
      </c>
      <c r="B14">
        <v>1</v>
      </c>
    </row>
    <row r="15" spans="1:2" x14ac:dyDescent="0.3">
      <c r="A15" t="s">
        <v>61</v>
      </c>
      <c r="B15">
        <v>1.3</v>
      </c>
    </row>
    <row r="16" spans="1:2" x14ac:dyDescent="0.3">
      <c r="A16" t="s">
        <v>65</v>
      </c>
      <c r="B16">
        <v>66300000</v>
      </c>
    </row>
    <row r="17" spans="1:2" x14ac:dyDescent="0.3">
      <c r="A17" t="s">
        <v>69</v>
      </c>
      <c r="B17">
        <v>0</v>
      </c>
    </row>
    <row r="18" spans="1:2" x14ac:dyDescent="0.3">
      <c r="A18" t="s">
        <v>73</v>
      </c>
      <c r="B18">
        <v>0</v>
      </c>
    </row>
    <row r="19" spans="1:2" x14ac:dyDescent="0.3">
      <c r="A19" t="s">
        <v>77</v>
      </c>
    </row>
    <row r="20" spans="1:2" x14ac:dyDescent="0.3">
      <c r="A20" t="s">
        <v>81</v>
      </c>
    </row>
    <row r="21" spans="1:2" x14ac:dyDescent="0.3">
      <c r="A21" t="s">
        <v>85</v>
      </c>
      <c r="B2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defaultRowHeight="14.4" x14ac:dyDescent="0.3"/>
  <sheetData>
    <row r="1" spans="1:9" s="1" customFormat="1" x14ac:dyDescent="0.3">
      <c r="A1" s="1" t="s">
        <v>502</v>
      </c>
      <c r="B1" s="1" t="s">
        <v>503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176</v>
      </c>
      <c r="H1" s="1" t="s">
        <v>185</v>
      </c>
      <c r="I1" s="1" t="s">
        <v>508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20</v>
      </c>
      <c r="I2">
        <v>2.27887548328185E-3</v>
      </c>
    </row>
    <row r="3" spans="1:9" x14ac:dyDescent="0.3">
      <c r="A3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0</v>
      </c>
      <c r="H3">
        <v>20</v>
      </c>
      <c r="I3">
        <v>0</v>
      </c>
    </row>
    <row r="4" spans="1:9" x14ac:dyDescent="0.3">
      <c r="A4">
        <v>1</v>
      </c>
      <c r="B4">
        <v>1</v>
      </c>
      <c r="C4">
        <v>1</v>
      </c>
      <c r="D4">
        <v>1</v>
      </c>
      <c r="E4">
        <v>1</v>
      </c>
      <c r="F4">
        <v>3</v>
      </c>
      <c r="G4">
        <v>0</v>
      </c>
      <c r="H4">
        <v>20</v>
      </c>
      <c r="I4">
        <v>0</v>
      </c>
    </row>
    <row r="5" spans="1:9" x14ac:dyDescent="0.3">
      <c r="A5">
        <v>1</v>
      </c>
      <c r="B5">
        <v>1</v>
      </c>
      <c r="C5">
        <v>1</v>
      </c>
      <c r="D5">
        <v>1</v>
      </c>
      <c r="E5">
        <v>1</v>
      </c>
      <c r="F5">
        <v>4</v>
      </c>
      <c r="G5">
        <v>0</v>
      </c>
      <c r="H5">
        <v>20</v>
      </c>
      <c r="I5">
        <v>0</v>
      </c>
    </row>
    <row r="6" spans="1:9" x14ac:dyDescent="0.3">
      <c r="A6">
        <v>1</v>
      </c>
      <c r="B6">
        <v>1</v>
      </c>
      <c r="C6">
        <v>1</v>
      </c>
      <c r="D6">
        <v>1</v>
      </c>
      <c r="E6">
        <v>1</v>
      </c>
      <c r="F6">
        <v>5</v>
      </c>
      <c r="G6">
        <v>0</v>
      </c>
      <c r="H6">
        <v>20</v>
      </c>
      <c r="I6">
        <v>0</v>
      </c>
    </row>
    <row r="7" spans="1:9" x14ac:dyDescent="0.3">
      <c r="A7">
        <v>1</v>
      </c>
      <c r="B7">
        <v>1</v>
      </c>
      <c r="C7">
        <v>1</v>
      </c>
      <c r="D7">
        <v>1</v>
      </c>
      <c r="E7">
        <v>1</v>
      </c>
      <c r="F7">
        <v>6</v>
      </c>
      <c r="G7">
        <v>0</v>
      </c>
      <c r="H7">
        <v>20</v>
      </c>
      <c r="I7">
        <v>0</v>
      </c>
    </row>
    <row r="8" spans="1:9" x14ac:dyDescent="0.3">
      <c r="A8">
        <v>1</v>
      </c>
      <c r="B8">
        <v>1</v>
      </c>
      <c r="C8">
        <v>1</v>
      </c>
      <c r="D8">
        <v>1</v>
      </c>
      <c r="E8">
        <v>1</v>
      </c>
      <c r="F8">
        <v>7</v>
      </c>
      <c r="G8">
        <v>0</v>
      </c>
      <c r="H8">
        <v>20</v>
      </c>
      <c r="I8">
        <v>0</v>
      </c>
    </row>
    <row r="9" spans="1:9" x14ac:dyDescent="0.3">
      <c r="A9">
        <v>1</v>
      </c>
      <c r="B9">
        <v>1</v>
      </c>
      <c r="C9">
        <v>1</v>
      </c>
      <c r="D9">
        <v>1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 x14ac:dyDescent="0.3">
      <c r="A12">
        <v>1</v>
      </c>
      <c r="B12">
        <v>1</v>
      </c>
      <c r="C12">
        <v>1</v>
      </c>
      <c r="D12">
        <v>1</v>
      </c>
      <c r="E12">
        <v>2</v>
      </c>
      <c r="F12">
        <v>1</v>
      </c>
      <c r="G12">
        <v>0</v>
      </c>
      <c r="H12">
        <v>20</v>
      </c>
      <c r="I12">
        <v>4.3764198727860998E-3</v>
      </c>
    </row>
    <row r="13" spans="1:9" x14ac:dyDescent="0.3">
      <c r="A13">
        <v>1</v>
      </c>
      <c r="B13">
        <v>1</v>
      </c>
      <c r="C13">
        <v>1</v>
      </c>
      <c r="D13">
        <v>1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 x14ac:dyDescent="0.3">
      <c r="A14">
        <v>1</v>
      </c>
      <c r="B14">
        <v>1</v>
      </c>
      <c r="C14">
        <v>1</v>
      </c>
      <c r="D14">
        <v>1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 x14ac:dyDescent="0.3">
      <c r="A15">
        <v>1</v>
      </c>
      <c r="B15">
        <v>1</v>
      </c>
      <c r="C15">
        <v>1</v>
      </c>
      <c r="D15">
        <v>1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 x14ac:dyDescent="0.3">
      <c r="A16">
        <v>1</v>
      </c>
      <c r="B16">
        <v>1</v>
      </c>
      <c r="C16">
        <v>1</v>
      </c>
      <c r="D16">
        <v>1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 x14ac:dyDescent="0.3">
      <c r="A17">
        <v>1</v>
      </c>
      <c r="B17">
        <v>1</v>
      </c>
      <c r="C17">
        <v>1</v>
      </c>
      <c r="D17">
        <v>1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 x14ac:dyDescent="0.3">
      <c r="A18">
        <v>1</v>
      </c>
      <c r="B18">
        <v>1</v>
      </c>
      <c r="C18">
        <v>1</v>
      </c>
      <c r="D18">
        <v>1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 x14ac:dyDescent="0.3">
      <c r="A19">
        <v>1</v>
      </c>
      <c r="B19">
        <v>1</v>
      </c>
      <c r="C19">
        <v>1</v>
      </c>
      <c r="D19">
        <v>1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 x14ac:dyDescent="0.3">
      <c r="A20">
        <v>1</v>
      </c>
      <c r="B20">
        <v>1</v>
      </c>
      <c r="C20">
        <v>1</v>
      </c>
      <c r="D20">
        <v>1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 x14ac:dyDescent="0.3">
      <c r="A21">
        <v>1</v>
      </c>
      <c r="B21">
        <v>1</v>
      </c>
      <c r="C21">
        <v>1</v>
      </c>
      <c r="D21">
        <v>1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 x14ac:dyDescent="0.3">
      <c r="A22">
        <v>1</v>
      </c>
      <c r="B22">
        <v>1</v>
      </c>
      <c r="C22">
        <v>1</v>
      </c>
      <c r="D22">
        <v>1</v>
      </c>
      <c r="E22">
        <v>3</v>
      </c>
      <c r="F22">
        <v>1</v>
      </c>
      <c r="G22">
        <v>0</v>
      </c>
      <c r="H22">
        <v>20</v>
      </c>
      <c r="I22">
        <v>2.9783793322335902E-3</v>
      </c>
    </row>
    <row r="23" spans="1:9" x14ac:dyDescent="0.3">
      <c r="A23">
        <v>1</v>
      </c>
      <c r="B23">
        <v>1</v>
      </c>
      <c r="C23">
        <v>1</v>
      </c>
      <c r="D23">
        <v>1</v>
      </c>
      <c r="E23">
        <v>3</v>
      </c>
      <c r="F23">
        <v>2</v>
      </c>
      <c r="G23">
        <v>0</v>
      </c>
      <c r="H23">
        <v>20</v>
      </c>
      <c r="I23">
        <v>2.22458600274265E-3</v>
      </c>
    </row>
    <row r="24" spans="1:9" x14ac:dyDescent="0.3">
      <c r="A24">
        <v>1</v>
      </c>
      <c r="B24">
        <v>1</v>
      </c>
      <c r="C24">
        <v>1</v>
      </c>
      <c r="D24">
        <v>1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 x14ac:dyDescent="0.3">
      <c r="A25">
        <v>1</v>
      </c>
      <c r="B25">
        <v>1</v>
      </c>
      <c r="C25">
        <v>1</v>
      </c>
      <c r="D25">
        <v>1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 x14ac:dyDescent="0.3">
      <c r="A26">
        <v>1</v>
      </c>
      <c r="B26">
        <v>1</v>
      </c>
      <c r="C26">
        <v>1</v>
      </c>
      <c r="D26">
        <v>1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 x14ac:dyDescent="0.3">
      <c r="A27">
        <v>1</v>
      </c>
      <c r="B27">
        <v>1</v>
      </c>
      <c r="C27">
        <v>1</v>
      </c>
      <c r="D27">
        <v>1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 x14ac:dyDescent="0.3">
      <c r="A28">
        <v>1</v>
      </c>
      <c r="B28">
        <v>1</v>
      </c>
      <c r="C28">
        <v>1</v>
      </c>
      <c r="D28">
        <v>1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 x14ac:dyDescent="0.3">
      <c r="A29">
        <v>1</v>
      </c>
      <c r="B29">
        <v>1</v>
      </c>
      <c r="C29">
        <v>1</v>
      </c>
      <c r="D29">
        <v>1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 x14ac:dyDescent="0.3">
      <c r="A30">
        <v>1</v>
      </c>
      <c r="B30">
        <v>1</v>
      </c>
      <c r="C30">
        <v>1</v>
      </c>
      <c r="D30">
        <v>1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 x14ac:dyDescent="0.3">
      <c r="A31">
        <v>1</v>
      </c>
      <c r="B31">
        <v>1</v>
      </c>
      <c r="C31">
        <v>1</v>
      </c>
      <c r="D31">
        <v>1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 x14ac:dyDescent="0.3">
      <c r="A32">
        <v>1</v>
      </c>
      <c r="B32">
        <v>1</v>
      </c>
      <c r="C32">
        <v>1</v>
      </c>
      <c r="D32">
        <v>1</v>
      </c>
      <c r="E32">
        <v>4</v>
      </c>
      <c r="F32">
        <v>1</v>
      </c>
      <c r="G32">
        <v>0</v>
      </c>
      <c r="H32">
        <v>20</v>
      </c>
      <c r="I32">
        <v>8.4123158485358597E-3</v>
      </c>
    </row>
    <row r="33" spans="1:9" x14ac:dyDescent="0.3">
      <c r="A33">
        <v>1</v>
      </c>
      <c r="B33">
        <v>1</v>
      </c>
      <c r="C33">
        <v>1</v>
      </c>
      <c r="D33">
        <v>1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 x14ac:dyDescent="0.3">
      <c r="A34">
        <v>1</v>
      </c>
      <c r="B34">
        <v>1</v>
      </c>
      <c r="C34">
        <v>1</v>
      </c>
      <c r="D34">
        <v>1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 x14ac:dyDescent="0.3">
      <c r="A35">
        <v>1</v>
      </c>
      <c r="B35">
        <v>1</v>
      </c>
      <c r="C35">
        <v>1</v>
      </c>
      <c r="D35">
        <v>1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 x14ac:dyDescent="0.3">
      <c r="A36">
        <v>1</v>
      </c>
      <c r="B36">
        <v>1</v>
      </c>
      <c r="C36">
        <v>1</v>
      </c>
      <c r="D36">
        <v>1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 x14ac:dyDescent="0.3">
      <c r="A37">
        <v>1</v>
      </c>
      <c r="B37">
        <v>1</v>
      </c>
      <c r="C37">
        <v>1</v>
      </c>
      <c r="D37">
        <v>1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 x14ac:dyDescent="0.3">
      <c r="A38">
        <v>1</v>
      </c>
      <c r="B38">
        <v>1</v>
      </c>
      <c r="C38">
        <v>1</v>
      </c>
      <c r="D38">
        <v>1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 x14ac:dyDescent="0.3">
      <c r="A39">
        <v>1</v>
      </c>
      <c r="B39">
        <v>1</v>
      </c>
      <c r="C39">
        <v>1</v>
      </c>
      <c r="D39">
        <v>1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 x14ac:dyDescent="0.3">
      <c r="A40">
        <v>1</v>
      </c>
      <c r="B40">
        <v>1</v>
      </c>
      <c r="C40">
        <v>1</v>
      </c>
      <c r="D40">
        <v>1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 x14ac:dyDescent="0.3">
      <c r="A41">
        <v>1</v>
      </c>
      <c r="B41">
        <v>1</v>
      </c>
      <c r="C41">
        <v>1</v>
      </c>
      <c r="D41">
        <v>1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 x14ac:dyDescent="0.3">
      <c r="A42">
        <v>1</v>
      </c>
      <c r="B42">
        <v>1</v>
      </c>
      <c r="C42">
        <v>1</v>
      </c>
      <c r="D42">
        <v>1</v>
      </c>
      <c r="E42">
        <v>5</v>
      </c>
      <c r="F42">
        <v>1</v>
      </c>
      <c r="G42">
        <v>0</v>
      </c>
      <c r="H42">
        <v>20</v>
      </c>
      <c r="I42">
        <v>4.5852501620844499E-3</v>
      </c>
    </row>
    <row r="43" spans="1:9" x14ac:dyDescent="0.3">
      <c r="A43">
        <v>1</v>
      </c>
      <c r="B43">
        <v>1</v>
      </c>
      <c r="C43">
        <v>1</v>
      </c>
      <c r="D43">
        <v>1</v>
      </c>
      <c r="E43">
        <v>5</v>
      </c>
      <c r="F43">
        <v>2</v>
      </c>
      <c r="G43">
        <v>0</v>
      </c>
      <c r="H43">
        <v>20</v>
      </c>
      <c r="I43">
        <v>2.2257275246047301E-3</v>
      </c>
    </row>
    <row r="44" spans="1:9" x14ac:dyDescent="0.3">
      <c r="A44">
        <v>1</v>
      </c>
      <c r="B44">
        <v>1</v>
      </c>
      <c r="C44">
        <v>1</v>
      </c>
      <c r="D44">
        <v>1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 x14ac:dyDescent="0.3">
      <c r="A45">
        <v>1</v>
      </c>
      <c r="B45">
        <v>1</v>
      </c>
      <c r="C45">
        <v>1</v>
      </c>
      <c r="D45">
        <v>1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 x14ac:dyDescent="0.3">
      <c r="A46">
        <v>1</v>
      </c>
      <c r="B46">
        <v>1</v>
      </c>
      <c r="C46">
        <v>1</v>
      </c>
      <c r="D46">
        <v>1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 x14ac:dyDescent="0.3">
      <c r="A47">
        <v>1</v>
      </c>
      <c r="B47">
        <v>1</v>
      </c>
      <c r="C47">
        <v>1</v>
      </c>
      <c r="D47">
        <v>1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 x14ac:dyDescent="0.3">
      <c r="A48">
        <v>1</v>
      </c>
      <c r="B48">
        <v>1</v>
      </c>
      <c r="C48">
        <v>1</v>
      </c>
      <c r="D48">
        <v>1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 x14ac:dyDescent="0.3">
      <c r="A49">
        <v>1</v>
      </c>
      <c r="B49">
        <v>1</v>
      </c>
      <c r="C49">
        <v>1</v>
      </c>
      <c r="D49">
        <v>1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 x14ac:dyDescent="0.3">
      <c r="A50">
        <v>1</v>
      </c>
      <c r="B50">
        <v>1</v>
      </c>
      <c r="C50">
        <v>1</v>
      </c>
      <c r="D50">
        <v>1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 x14ac:dyDescent="0.3">
      <c r="A51">
        <v>1</v>
      </c>
      <c r="B51">
        <v>1</v>
      </c>
      <c r="C51">
        <v>1</v>
      </c>
      <c r="D51">
        <v>1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 x14ac:dyDescent="0.3">
      <c r="A52">
        <v>1</v>
      </c>
      <c r="B52">
        <v>1</v>
      </c>
      <c r="C52">
        <v>1</v>
      </c>
      <c r="D52">
        <v>1</v>
      </c>
      <c r="E52">
        <v>6</v>
      </c>
      <c r="F52">
        <v>1</v>
      </c>
      <c r="G52">
        <v>0</v>
      </c>
      <c r="H52">
        <v>20</v>
      </c>
      <c r="I52">
        <v>1.33593207338498E-2</v>
      </c>
    </row>
    <row r="53" spans="1:9" x14ac:dyDescent="0.3">
      <c r="A53">
        <v>1</v>
      </c>
      <c r="B53">
        <v>1</v>
      </c>
      <c r="C53">
        <v>1</v>
      </c>
      <c r="D53">
        <v>1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 x14ac:dyDescent="0.3">
      <c r="A54">
        <v>1</v>
      </c>
      <c r="B54">
        <v>1</v>
      </c>
      <c r="C54">
        <v>1</v>
      </c>
      <c r="D54">
        <v>1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 x14ac:dyDescent="0.3">
      <c r="A55">
        <v>1</v>
      </c>
      <c r="B55">
        <v>1</v>
      </c>
      <c r="C55">
        <v>1</v>
      </c>
      <c r="D55">
        <v>1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 x14ac:dyDescent="0.3">
      <c r="A56">
        <v>1</v>
      </c>
      <c r="B56">
        <v>1</v>
      </c>
      <c r="C56">
        <v>1</v>
      </c>
      <c r="D56">
        <v>1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 x14ac:dyDescent="0.3">
      <c r="A57">
        <v>1</v>
      </c>
      <c r="B57">
        <v>1</v>
      </c>
      <c r="C57">
        <v>1</v>
      </c>
      <c r="D57">
        <v>1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 x14ac:dyDescent="0.3">
      <c r="A58">
        <v>1</v>
      </c>
      <c r="B58">
        <v>1</v>
      </c>
      <c r="C58">
        <v>1</v>
      </c>
      <c r="D58">
        <v>1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 x14ac:dyDescent="0.3">
      <c r="A59">
        <v>1</v>
      </c>
      <c r="B59">
        <v>1</v>
      </c>
      <c r="C59">
        <v>1</v>
      </c>
      <c r="D59">
        <v>1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 x14ac:dyDescent="0.3">
      <c r="A60">
        <v>1</v>
      </c>
      <c r="B60">
        <v>1</v>
      </c>
      <c r="C60">
        <v>1</v>
      </c>
      <c r="D60">
        <v>1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 x14ac:dyDescent="0.3">
      <c r="A61">
        <v>1</v>
      </c>
      <c r="B61">
        <v>1</v>
      </c>
      <c r="C61">
        <v>1</v>
      </c>
      <c r="D61">
        <v>1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 x14ac:dyDescent="0.3">
      <c r="A62">
        <v>1</v>
      </c>
      <c r="B62">
        <v>1</v>
      </c>
      <c r="C62">
        <v>1</v>
      </c>
      <c r="D62">
        <v>1</v>
      </c>
      <c r="E62">
        <v>7</v>
      </c>
      <c r="F62">
        <v>1</v>
      </c>
      <c r="G62">
        <v>0</v>
      </c>
      <c r="H62">
        <v>20</v>
      </c>
      <c r="I62">
        <v>4.8922812469464902E-3</v>
      </c>
    </row>
    <row r="63" spans="1:9" x14ac:dyDescent="0.3">
      <c r="A63">
        <v>1</v>
      </c>
      <c r="B63">
        <v>1</v>
      </c>
      <c r="C63">
        <v>1</v>
      </c>
      <c r="D63">
        <v>1</v>
      </c>
      <c r="E63">
        <v>7</v>
      </c>
      <c r="F63">
        <v>2</v>
      </c>
      <c r="G63">
        <v>0</v>
      </c>
      <c r="H63">
        <v>20</v>
      </c>
      <c r="I63">
        <v>1.2821702806892501E-3</v>
      </c>
    </row>
    <row r="64" spans="1:9" x14ac:dyDescent="0.3">
      <c r="A64">
        <v>1</v>
      </c>
      <c r="B64">
        <v>1</v>
      </c>
      <c r="C64">
        <v>1</v>
      </c>
      <c r="D64">
        <v>1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 x14ac:dyDescent="0.3">
      <c r="A65">
        <v>1</v>
      </c>
      <c r="B65">
        <v>1</v>
      </c>
      <c r="C65">
        <v>1</v>
      </c>
      <c r="D65">
        <v>1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 x14ac:dyDescent="0.3">
      <c r="A66">
        <v>1</v>
      </c>
      <c r="B66">
        <v>1</v>
      </c>
      <c r="C66">
        <v>1</v>
      </c>
      <c r="D66">
        <v>1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 x14ac:dyDescent="0.3">
      <c r="A67">
        <v>1</v>
      </c>
      <c r="B67">
        <v>1</v>
      </c>
      <c r="C67">
        <v>1</v>
      </c>
      <c r="D67">
        <v>1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 x14ac:dyDescent="0.3">
      <c r="A68">
        <v>1</v>
      </c>
      <c r="B68">
        <v>1</v>
      </c>
      <c r="C68">
        <v>1</v>
      </c>
      <c r="D68">
        <v>1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 x14ac:dyDescent="0.3">
      <c r="A69">
        <v>1</v>
      </c>
      <c r="B69">
        <v>1</v>
      </c>
      <c r="C69">
        <v>1</v>
      </c>
      <c r="D69">
        <v>1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 x14ac:dyDescent="0.3">
      <c r="A70">
        <v>1</v>
      </c>
      <c r="B70">
        <v>1</v>
      </c>
      <c r="C70">
        <v>1</v>
      </c>
      <c r="D70">
        <v>1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 x14ac:dyDescent="0.3">
      <c r="A71">
        <v>1</v>
      </c>
      <c r="B71">
        <v>1</v>
      </c>
      <c r="C71">
        <v>1</v>
      </c>
      <c r="D71">
        <v>1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 x14ac:dyDescent="0.3">
      <c r="A72">
        <v>1</v>
      </c>
      <c r="B72">
        <v>1</v>
      </c>
      <c r="C72">
        <v>1</v>
      </c>
      <c r="D72">
        <v>1</v>
      </c>
      <c r="E72">
        <v>8</v>
      </c>
      <c r="F72">
        <v>1</v>
      </c>
      <c r="G72">
        <v>0</v>
      </c>
      <c r="H72">
        <v>20</v>
      </c>
      <c r="I72">
        <v>8.7885122496824605E-3</v>
      </c>
    </row>
    <row r="73" spans="1:9" x14ac:dyDescent="0.3">
      <c r="A73">
        <v>1</v>
      </c>
      <c r="B73">
        <v>1</v>
      </c>
      <c r="C73">
        <v>1</v>
      </c>
      <c r="D73">
        <v>1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 x14ac:dyDescent="0.3">
      <c r="A74">
        <v>1</v>
      </c>
      <c r="B74">
        <v>1</v>
      </c>
      <c r="C74">
        <v>1</v>
      </c>
      <c r="D74">
        <v>1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 x14ac:dyDescent="0.3">
      <c r="A75">
        <v>1</v>
      </c>
      <c r="B75">
        <v>1</v>
      </c>
      <c r="C75">
        <v>1</v>
      </c>
      <c r="D75">
        <v>1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 x14ac:dyDescent="0.3">
      <c r="A76">
        <v>1</v>
      </c>
      <c r="B76">
        <v>1</v>
      </c>
      <c r="C76">
        <v>1</v>
      </c>
      <c r="D76">
        <v>1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 x14ac:dyDescent="0.3">
      <c r="A77">
        <v>1</v>
      </c>
      <c r="B77">
        <v>1</v>
      </c>
      <c r="C77">
        <v>1</v>
      </c>
      <c r="D77">
        <v>1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 x14ac:dyDescent="0.3">
      <c r="A78">
        <v>1</v>
      </c>
      <c r="B78">
        <v>1</v>
      </c>
      <c r="C78">
        <v>1</v>
      </c>
      <c r="D78">
        <v>1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 x14ac:dyDescent="0.3">
      <c r="A79">
        <v>1</v>
      </c>
      <c r="B79">
        <v>1</v>
      </c>
      <c r="C79">
        <v>1</v>
      </c>
      <c r="D79">
        <v>1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 x14ac:dyDescent="0.3">
      <c r="A80">
        <v>1</v>
      </c>
      <c r="B80">
        <v>1</v>
      </c>
      <c r="C80">
        <v>1</v>
      </c>
      <c r="D80">
        <v>1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 x14ac:dyDescent="0.3">
      <c r="A81">
        <v>1</v>
      </c>
      <c r="B81">
        <v>1</v>
      </c>
      <c r="C81">
        <v>1</v>
      </c>
      <c r="D81">
        <v>1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 x14ac:dyDescent="0.3">
      <c r="A82">
        <v>1</v>
      </c>
      <c r="B82">
        <v>1</v>
      </c>
      <c r="C82">
        <v>1</v>
      </c>
      <c r="D82">
        <v>1</v>
      </c>
      <c r="E82">
        <v>9</v>
      </c>
      <c r="F82">
        <v>1</v>
      </c>
      <c r="G82">
        <v>0</v>
      </c>
      <c r="H82">
        <v>20</v>
      </c>
      <c r="I82">
        <v>3.1071748561354298E-3</v>
      </c>
    </row>
    <row r="83" spans="1:9" x14ac:dyDescent="0.3">
      <c r="A83">
        <v>1</v>
      </c>
      <c r="B83">
        <v>1</v>
      </c>
      <c r="C83">
        <v>1</v>
      </c>
      <c r="D83">
        <v>1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 x14ac:dyDescent="0.3">
      <c r="A84">
        <v>1</v>
      </c>
      <c r="B84">
        <v>1</v>
      </c>
      <c r="C84">
        <v>1</v>
      </c>
      <c r="D84">
        <v>1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 x14ac:dyDescent="0.3">
      <c r="A85">
        <v>1</v>
      </c>
      <c r="B85">
        <v>1</v>
      </c>
      <c r="C85">
        <v>1</v>
      </c>
      <c r="D85">
        <v>1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 x14ac:dyDescent="0.3">
      <c r="A86">
        <v>1</v>
      </c>
      <c r="B86">
        <v>1</v>
      </c>
      <c r="C86">
        <v>1</v>
      </c>
      <c r="D86">
        <v>1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 x14ac:dyDescent="0.3">
      <c r="A87">
        <v>1</v>
      </c>
      <c r="B87">
        <v>1</v>
      </c>
      <c r="C87">
        <v>1</v>
      </c>
      <c r="D87">
        <v>1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 x14ac:dyDescent="0.3">
      <c r="A88">
        <v>1</v>
      </c>
      <c r="B88">
        <v>1</v>
      </c>
      <c r="C88">
        <v>1</v>
      </c>
      <c r="D88">
        <v>1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 x14ac:dyDescent="0.3">
      <c r="A89">
        <v>1</v>
      </c>
      <c r="B89">
        <v>1</v>
      </c>
      <c r="C89">
        <v>1</v>
      </c>
      <c r="D89">
        <v>1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 x14ac:dyDescent="0.3">
      <c r="A90">
        <v>1</v>
      </c>
      <c r="B90">
        <v>1</v>
      </c>
      <c r="C90">
        <v>1</v>
      </c>
      <c r="D90">
        <v>1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 x14ac:dyDescent="0.3">
      <c r="A91">
        <v>1</v>
      </c>
      <c r="B91">
        <v>1</v>
      </c>
      <c r="C91">
        <v>1</v>
      </c>
      <c r="D91">
        <v>1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 x14ac:dyDescent="0.3">
      <c r="A92">
        <v>1</v>
      </c>
      <c r="B92">
        <v>1</v>
      </c>
      <c r="C92">
        <v>1</v>
      </c>
      <c r="D92">
        <v>1</v>
      </c>
      <c r="E92">
        <v>10</v>
      </c>
      <c r="F92">
        <v>1</v>
      </c>
      <c r="G92">
        <v>0</v>
      </c>
      <c r="H92">
        <v>20</v>
      </c>
      <c r="I92">
        <v>9.4542228129164008E-3</v>
      </c>
    </row>
    <row r="93" spans="1:9" x14ac:dyDescent="0.3">
      <c r="A93">
        <v>1</v>
      </c>
      <c r="B93">
        <v>1</v>
      </c>
      <c r="C93">
        <v>1</v>
      </c>
      <c r="D93">
        <v>1</v>
      </c>
      <c r="E93">
        <v>10</v>
      </c>
      <c r="F93">
        <v>2</v>
      </c>
      <c r="G93">
        <v>0</v>
      </c>
      <c r="H93">
        <v>20</v>
      </c>
      <c r="I93">
        <v>7.5287917150954203E-3</v>
      </c>
    </row>
    <row r="94" spans="1:9" x14ac:dyDescent="0.3">
      <c r="A94">
        <v>1</v>
      </c>
      <c r="B94">
        <v>1</v>
      </c>
      <c r="C94">
        <v>1</v>
      </c>
      <c r="D94">
        <v>1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 x14ac:dyDescent="0.3">
      <c r="A95">
        <v>1</v>
      </c>
      <c r="B95">
        <v>1</v>
      </c>
      <c r="C95">
        <v>1</v>
      </c>
      <c r="D95">
        <v>1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 x14ac:dyDescent="0.3">
      <c r="A96">
        <v>1</v>
      </c>
      <c r="B96">
        <v>1</v>
      </c>
      <c r="C96">
        <v>1</v>
      </c>
      <c r="D96">
        <v>1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 x14ac:dyDescent="0.3">
      <c r="A97">
        <v>1</v>
      </c>
      <c r="B97">
        <v>1</v>
      </c>
      <c r="C97">
        <v>1</v>
      </c>
      <c r="D97">
        <v>1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 x14ac:dyDescent="0.3">
      <c r="A98">
        <v>1</v>
      </c>
      <c r="B98">
        <v>1</v>
      </c>
      <c r="C98">
        <v>1</v>
      </c>
      <c r="D98">
        <v>1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 x14ac:dyDescent="0.3">
      <c r="A99">
        <v>1</v>
      </c>
      <c r="B99">
        <v>1</v>
      </c>
      <c r="C99">
        <v>1</v>
      </c>
      <c r="D99">
        <v>1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 x14ac:dyDescent="0.3">
      <c r="A100">
        <v>1</v>
      </c>
      <c r="B100">
        <v>1</v>
      </c>
      <c r="C100">
        <v>1</v>
      </c>
      <c r="D100">
        <v>1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 x14ac:dyDescent="0.3">
      <c r="A101">
        <v>1</v>
      </c>
      <c r="B101">
        <v>1</v>
      </c>
      <c r="C101">
        <v>1</v>
      </c>
      <c r="D101">
        <v>1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defaultRowHeight="14.4" x14ac:dyDescent="0.3"/>
  <sheetData>
    <row r="1" spans="1:9" s="1" customFormat="1" x14ac:dyDescent="0.3">
      <c r="A1" s="1" t="s">
        <v>502</v>
      </c>
      <c r="B1" s="1" t="s">
        <v>503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176</v>
      </c>
      <c r="H1" s="1" t="s">
        <v>185</v>
      </c>
      <c r="I1" s="1" t="s">
        <v>509</v>
      </c>
    </row>
    <row r="2" spans="1:9" x14ac:dyDescent="0.3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20</v>
      </c>
      <c r="I2">
        <v>3.60073933887483E-3</v>
      </c>
    </row>
    <row r="3" spans="1:9" x14ac:dyDescent="0.3">
      <c r="A3">
        <v>1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H3">
        <v>20</v>
      </c>
      <c r="I3">
        <v>0</v>
      </c>
    </row>
    <row r="4" spans="1:9" x14ac:dyDescent="0.3">
      <c r="A4">
        <v>1</v>
      </c>
      <c r="B4">
        <v>1</v>
      </c>
      <c r="C4">
        <v>0</v>
      </c>
      <c r="D4">
        <v>0</v>
      </c>
      <c r="E4">
        <v>1</v>
      </c>
      <c r="F4">
        <v>3</v>
      </c>
      <c r="G4">
        <v>0</v>
      </c>
      <c r="H4">
        <v>20</v>
      </c>
      <c r="I4">
        <v>0</v>
      </c>
    </row>
    <row r="5" spans="1:9" x14ac:dyDescent="0.3">
      <c r="A5">
        <v>1</v>
      </c>
      <c r="B5">
        <v>1</v>
      </c>
      <c r="C5">
        <v>0</v>
      </c>
      <c r="D5">
        <v>0</v>
      </c>
      <c r="E5">
        <v>1</v>
      </c>
      <c r="F5">
        <v>4</v>
      </c>
      <c r="G5">
        <v>0</v>
      </c>
      <c r="H5">
        <v>20</v>
      </c>
      <c r="I5">
        <v>0</v>
      </c>
    </row>
    <row r="6" spans="1:9" x14ac:dyDescent="0.3">
      <c r="A6">
        <v>1</v>
      </c>
      <c r="B6">
        <v>1</v>
      </c>
      <c r="C6">
        <v>0</v>
      </c>
      <c r="D6">
        <v>0</v>
      </c>
      <c r="E6">
        <v>1</v>
      </c>
      <c r="F6">
        <v>5</v>
      </c>
      <c r="G6">
        <v>0</v>
      </c>
      <c r="H6">
        <v>20</v>
      </c>
      <c r="I6">
        <v>0</v>
      </c>
    </row>
    <row r="7" spans="1:9" x14ac:dyDescent="0.3">
      <c r="A7">
        <v>1</v>
      </c>
      <c r="B7">
        <v>1</v>
      </c>
      <c r="C7">
        <v>0</v>
      </c>
      <c r="D7">
        <v>0</v>
      </c>
      <c r="E7">
        <v>1</v>
      </c>
      <c r="F7">
        <v>6</v>
      </c>
      <c r="G7">
        <v>0</v>
      </c>
      <c r="H7">
        <v>20</v>
      </c>
      <c r="I7">
        <v>0</v>
      </c>
    </row>
    <row r="8" spans="1:9" x14ac:dyDescent="0.3">
      <c r="A8">
        <v>1</v>
      </c>
      <c r="B8">
        <v>1</v>
      </c>
      <c r="C8">
        <v>0</v>
      </c>
      <c r="D8">
        <v>0</v>
      </c>
      <c r="E8">
        <v>1</v>
      </c>
      <c r="F8">
        <v>7</v>
      </c>
      <c r="G8">
        <v>0</v>
      </c>
      <c r="H8">
        <v>20</v>
      </c>
      <c r="I8">
        <v>0</v>
      </c>
    </row>
    <row r="9" spans="1:9" x14ac:dyDescent="0.3">
      <c r="A9">
        <v>1</v>
      </c>
      <c r="B9">
        <v>1</v>
      </c>
      <c r="C9">
        <v>0</v>
      </c>
      <c r="D9">
        <v>0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 x14ac:dyDescent="0.3">
      <c r="A10">
        <v>1</v>
      </c>
      <c r="B10">
        <v>1</v>
      </c>
      <c r="C10">
        <v>0</v>
      </c>
      <c r="D10">
        <v>0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 x14ac:dyDescent="0.3">
      <c r="A11">
        <v>1</v>
      </c>
      <c r="B11">
        <v>1</v>
      </c>
      <c r="C11">
        <v>0</v>
      </c>
      <c r="D11">
        <v>0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 x14ac:dyDescent="0.3">
      <c r="A12">
        <v>1</v>
      </c>
      <c r="B12">
        <v>1</v>
      </c>
      <c r="C12">
        <v>0</v>
      </c>
      <c r="D12">
        <v>0</v>
      </c>
      <c r="E12">
        <v>2</v>
      </c>
      <c r="F12">
        <v>1</v>
      </c>
      <c r="G12">
        <v>0</v>
      </c>
      <c r="H12">
        <v>20</v>
      </c>
      <c r="I12">
        <v>5.2029653349762303E-3</v>
      </c>
    </row>
    <row r="13" spans="1:9" x14ac:dyDescent="0.3">
      <c r="A13">
        <v>1</v>
      </c>
      <c r="B13">
        <v>1</v>
      </c>
      <c r="C13">
        <v>0</v>
      </c>
      <c r="D13">
        <v>0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 x14ac:dyDescent="0.3">
      <c r="A14">
        <v>1</v>
      </c>
      <c r="B14">
        <v>1</v>
      </c>
      <c r="C14">
        <v>0</v>
      </c>
      <c r="D14">
        <v>0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 x14ac:dyDescent="0.3">
      <c r="A15">
        <v>1</v>
      </c>
      <c r="B15">
        <v>1</v>
      </c>
      <c r="C15">
        <v>0</v>
      </c>
      <c r="D15">
        <v>0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 x14ac:dyDescent="0.3">
      <c r="A16">
        <v>1</v>
      </c>
      <c r="B16">
        <v>1</v>
      </c>
      <c r="C16">
        <v>0</v>
      </c>
      <c r="D16">
        <v>0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 x14ac:dyDescent="0.3">
      <c r="A17">
        <v>1</v>
      </c>
      <c r="B17">
        <v>1</v>
      </c>
      <c r="C17">
        <v>0</v>
      </c>
      <c r="D17">
        <v>0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 x14ac:dyDescent="0.3">
      <c r="A18">
        <v>1</v>
      </c>
      <c r="B18">
        <v>1</v>
      </c>
      <c r="C18">
        <v>0</v>
      </c>
      <c r="D18">
        <v>0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 x14ac:dyDescent="0.3">
      <c r="A19">
        <v>1</v>
      </c>
      <c r="B19">
        <v>1</v>
      </c>
      <c r="C19">
        <v>0</v>
      </c>
      <c r="D19">
        <v>0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 x14ac:dyDescent="0.3">
      <c r="A20">
        <v>1</v>
      </c>
      <c r="B20">
        <v>1</v>
      </c>
      <c r="C20">
        <v>0</v>
      </c>
      <c r="D20">
        <v>0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 x14ac:dyDescent="0.3">
      <c r="A21">
        <v>1</v>
      </c>
      <c r="B21">
        <v>1</v>
      </c>
      <c r="C21">
        <v>0</v>
      </c>
      <c r="D21">
        <v>0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 x14ac:dyDescent="0.3">
      <c r="A22">
        <v>1</v>
      </c>
      <c r="B22">
        <v>1</v>
      </c>
      <c r="C22">
        <v>0</v>
      </c>
      <c r="D22">
        <v>0</v>
      </c>
      <c r="E22">
        <v>3</v>
      </c>
      <c r="F22">
        <v>1</v>
      </c>
      <c r="G22">
        <v>0</v>
      </c>
      <c r="H22">
        <v>20</v>
      </c>
      <c r="I22">
        <v>8.4123158485358597E-3</v>
      </c>
    </row>
    <row r="23" spans="1:9" x14ac:dyDescent="0.3">
      <c r="A23">
        <v>1</v>
      </c>
      <c r="B23">
        <v>1</v>
      </c>
      <c r="C23">
        <v>0</v>
      </c>
      <c r="D23">
        <v>0</v>
      </c>
      <c r="E23">
        <v>3</v>
      </c>
      <c r="F23">
        <v>2</v>
      </c>
      <c r="G23">
        <v>0</v>
      </c>
      <c r="H23">
        <v>20</v>
      </c>
      <c r="I23">
        <v>0</v>
      </c>
    </row>
    <row r="24" spans="1:9" x14ac:dyDescent="0.3">
      <c r="A24">
        <v>1</v>
      </c>
      <c r="B24">
        <v>1</v>
      </c>
      <c r="C24">
        <v>0</v>
      </c>
      <c r="D24">
        <v>0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 x14ac:dyDescent="0.3">
      <c r="A25">
        <v>1</v>
      </c>
      <c r="B25">
        <v>1</v>
      </c>
      <c r="C25">
        <v>0</v>
      </c>
      <c r="D25">
        <v>0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 x14ac:dyDescent="0.3">
      <c r="A26">
        <v>1</v>
      </c>
      <c r="B26">
        <v>1</v>
      </c>
      <c r="C26">
        <v>0</v>
      </c>
      <c r="D26">
        <v>0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 x14ac:dyDescent="0.3">
      <c r="A27">
        <v>1</v>
      </c>
      <c r="B27">
        <v>1</v>
      </c>
      <c r="C27">
        <v>0</v>
      </c>
      <c r="D27">
        <v>0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 x14ac:dyDescent="0.3">
      <c r="A28">
        <v>1</v>
      </c>
      <c r="B28">
        <v>1</v>
      </c>
      <c r="C28">
        <v>0</v>
      </c>
      <c r="D28">
        <v>0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 x14ac:dyDescent="0.3">
      <c r="A29">
        <v>1</v>
      </c>
      <c r="B29">
        <v>1</v>
      </c>
      <c r="C29">
        <v>0</v>
      </c>
      <c r="D29">
        <v>0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 x14ac:dyDescent="0.3">
      <c r="A30">
        <v>1</v>
      </c>
      <c r="B30">
        <v>1</v>
      </c>
      <c r="C30">
        <v>0</v>
      </c>
      <c r="D30">
        <v>0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 x14ac:dyDescent="0.3">
      <c r="A31">
        <v>1</v>
      </c>
      <c r="B31">
        <v>1</v>
      </c>
      <c r="C31">
        <v>0</v>
      </c>
      <c r="D31">
        <v>0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 x14ac:dyDescent="0.3">
      <c r="A32">
        <v>1</v>
      </c>
      <c r="B32">
        <v>1</v>
      </c>
      <c r="C32">
        <v>0</v>
      </c>
      <c r="D32">
        <v>0</v>
      </c>
      <c r="E32">
        <v>4</v>
      </c>
      <c r="F32">
        <v>1</v>
      </c>
      <c r="G32">
        <v>0</v>
      </c>
      <c r="H32">
        <v>20</v>
      </c>
      <c r="I32">
        <v>6.8109776866891797E-3</v>
      </c>
    </row>
    <row r="33" spans="1:9" x14ac:dyDescent="0.3">
      <c r="A33">
        <v>1</v>
      </c>
      <c r="B33">
        <v>1</v>
      </c>
      <c r="C33">
        <v>0</v>
      </c>
      <c r="D33">
        <v>0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 x14ac:dyDescent="0.3">
      <c r="A34">
        <v>1</v>
      </c>
      <c r="B34">
        <v>1</v>
      </c>
      <c r="C34">
        <v>0</v>
      </c>
      <c r="D34">
        <v>0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 x14ac:dyDescent="0.3">
      <c r="A35">
        <v>1</v>
      </c>
      <c r="B35">
        <v>1</v>
      </c>
      <c r="C35">
        <v>0</v>
      </c>
      <c r="D35">
        <v>0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 x14ac:dyDescent="0.3">
      <c r="A36">
        <v>1</v>
      </c>
      <c r="B36">
        <v>1</v>
      </c>
      <c r="C36">
        <v>0</v>
      </c>
      <c r="D36">
        <v>0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 x14ac:dyDescent="0.3">
      <c r="A37">
        <v>1</v>
      </c>
      <c r="B37">
        <v>1</v>
      </c>
      <c r="C37">
        <v>0</v>
      </c>
      <c r="D37">
        <v>0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 x14ac:dyDescent="0.3">
      <c r="A38">
        <v>1</v>
      </c>
      <c r="B38">
        <v>1</v>
      </c>
      <c r="C38">
        <v>0</v>
      </c>
      <c r="D38">
        <v>0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 x14ac:dyDescent="0.3">
      <c r="A39">
        <v>1</v>
      </c>
      <c r="B39">
        <v>1</v>
      </c>
      <c r="C39">
        <v>0</v>
      </c>
      <c r="D39">
        <v>0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 x14ac:dyDescent="0.3">
      <c r="A40">
        <v>1</v>
      </c>
      <c r="B40">
        <v>1</v>
      </c>
      <c r="C40">
        <v>0</v>
      </c>
      <c r="D40">
        <v>0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 x14ac:dyDescent="0.3">
      <c r="A41">
        <v>1</v>
      </c>
      <c r="B41">
        <v>1</v>
      </c>
      <c r="C41">
        <v>0</v>
      </c>
      <c r="D41">
        <v>0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 x14ac:dyDescent="0.3">
      <c r="A42">
        <v>1</v>
      </c>
      <c r="B42">
        <v>1</v>
      </c>
      <c r="C42">
        <v>0</v>
      </c>
      <c r="D42">
        <v>0</v>
      </c>
      <c r="E42">
        <v>5</v>
      </c>
      <c r="F42">
        <v>1</v>
      </c>
      <c r="G42">
        <v>0</v>
      </c>
      <c r="H42">
        <v>20</v>
      </c>
      <c r="I42">
        <v>1.33593207338498E-2</v>
      </c>
    </row>
    <row r="43" spans="1:9" x14ac:dyDescent="0.3">
      <c r="A43">
        <v>1</v>
      </c>
      <c r="B43">
        <v>1</v>
      </c>
      <c r="C43">
        <v>0</v>
      </c>
      <c r="D43">
        <v>0</v>
      </c>
      <c r="E43">
        <v>5</v>
      </c>
      <c r="F43">
        <v>2</v>
      </c>
      <c r="G43">
        <v>0</v>
      </c>
      <c r="H43">
        <v>20</v>
      </c>
      <c r="I43">
        <v>0</v>
      </c>
    </row>
    <row r="44" spans="1:9" x14ac:dyDescent="0.3">
      <c r="A44">
        <v>1</v>
      </c>
      <c r="B44">
        <v>1</v>
      </c>
      <c r="C44">
        <v>0</v>
      </c>
      <c r="D44">
        <v>0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 x14ac:dyDescent="0.3">
      <c r="A45">
        <v>1</v>
      </c>
      <c r="B45">
        <v>1</v>
      </c>
      <c r="C45">
        <v>0</v>
      </c>
      <c r="D45">
        <v>0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 x14ac:dyDescent="0.3">
      <c r="A46">
        <v>1</v>
      </c>
      <c r="B46">
        <v>1</v>
      </c>
      <c r="C46">
        <v>0</v>
      </c>
      <c r="D46">
        <v>0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 x14ac:dyDescent="0.3">
      <c r="A47">
        <v>1</v>
      </c>
      <c r="B47">
        <v>1</v>
      </c>
      <c r="C47">
        <v>0</v>
      </c>
      <c r="D47">
        <v>0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 x14ac:dyDescent="0.3">
      <c r="A48">
        <v>1</v>
      </c>
      <c r="B48">
        <v>1</v>
      </c>
      <c r="C48">
        <v>0</v>
      </c>
      <c r="D48">
        <v>0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 x14ac:dyDescent="0.3">
      <c r="A49">
        <v>1</v>
      </c>
      <c r="B49">
        <v>1</v>
      </c>
      <c r="C49">
        <v>0</v>
      </c>
      <c r="D49">
        <v>0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 x14ac:dyDescent="0.3">
      <c r="A50">
        <v>1</v>
      </c>
      <c r="B50">
        <v>1</v>
      </c>
      <c r="C50">
        <v>0</v>
      </c>
      <c r="D50">
        <v>0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 x14ac:dyDescent="0.3">
      <c r="A51">
        <v>1</v>
      </c>
      <c r="B51">
        <v>1</v>
      </c>
      <c r="C51">
        <v>0</v>
      </c>
      <c r="D51">
        <v>0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 x14ac:dyDescent="0.3">
      <c r="A52">
        <v>1</v>
      </c>
      <c r="B52">
        <v>1</v>
      </c>
      <c r="C52">
        <v>0</v>
      </c>
      <c r="D52">
        <v>0</v>
      </c>
      <c r="E52">
        <v>6</v>
      </c>
      <c r="F52">
        <v>1</v>
      </c>
      <c r="G52">
        <v>0</v>
      </c>
      <c r="H52">
        <v>20</v>
      </c>
      <c r="I52">
        <v>6.1744515276357399E-3</v>
      </c>
    </row>
    <row r="53" spans="1:9" x14ac:dyDescent="0.3">
      <c r="A53">
        <v>1</v>
      </c>
      <c r="B53">
        <v>1</v>
      </c>
      <c r="C53">
        <v>0</v>
      </c>
      <c r="D53">
        <v>0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 x14ac:dyDescent="0.3">
      <c r="A54">
        <v>1</v>
      </c>
      <c r="B54">
        <v>1</v>
      </c>
      <c r="C54">
        <v>0</v>
      </c>
      <c r="D54">
        <v>0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 x14ac:dyDescent="0.3">
      <c r="A55">
        <v>1</v>
      </c>
      <c r="B55">
        <v>1</v>
      </c>
      <c r="C55">
        <v>0</v>
      </c>
      <c r="D55">
        <v>0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 x14ac:dyDescent="0.3">
      <c r="A56">
        <v>1</v>
      </c>
      <c r="B56">
        <v>1</v>
      </c>
      <c r="C56">
        <v>0</v>
      </c>
      <c r="D56">
        <v>0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 x14ac:dyDescent="0.3">
      <c r="A57">
        <v>1</v>
      </c>
      <c r="B57">
        <v>1</v>
      </c>
      <c r="C57">
        <v>0</v>
      </c>
      <c r="D57">
        <v>0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 x14ac:dyDescent="0.3">
      <c r="A58">
        <v>1</v>
      </c>
      <c r="B58">
        <v>1</v>
      </c>
      <c r="C58">
        <v>0</v>
      </c>
      <c r="D58">
        <v>0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 x14ac:dyDescent="0.3">
      <c r="A59">
        <v>1</v>
      </c>
      <c r="B59">
        <v>1</v>
      </c>
      <c r="C59">
        <v>0</v>
      </c>
      <c r="D59">
        <v>0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 x14ac:dyDescent="0.3">
      <c r="A60">
        <v>1</v>
      </c>
      <c r="B60">
        <v>1</v>
      </c>
      <c r="C60">
        <v>0</v>
      </c>
      <c r="D60">
        <v>0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 x14ac:dyDescent="0.3">
      <c r="A61">
        <v>1</v>
      </c>
      <c r="B61">
        <v>1</v>
      </c>
      <c r="C61">
        <v>0</v>
      </c>
      <c r="D61">
        <v>0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 x14ac:dyDescent="0.3">
      <c r="A62">
        <v>1</v>
      </c>
      <c r="B62">
        <v>1</v>
      </c>
      <c r="C62">
        <v>0</v>
      </c>
      <c r="D62">
        <v>0</v>
      </c>
      <c r="E62">
        <v>7</v>
      </c>
      <c r="F62">
        <v>1</v>
      </c>
      <c r="G62">
        <v>0</v>
      </c>
      <c r="H62">
        <v>20</v>
      </c>
      <c r="I62">
        <v>8.7885122496824605E-3</v>
      </c>
    </row>
    <row r="63" spans="1:9" x14ac:dyDescent="0.3">
      <c r="A63">
        <v>1</v>
      </c>
      <c r="B63">
        <v>1</v>
      </c>
      <c r="C63">
        <v>0</v>
      </c>
      <c r="D63">
        <v>0</v>
      </c>
      <c r="E63">
        <v>7</v>
      </c>
      <c r="F63">
        <v>2</v>
      </c>
      <c r="G63">
        <v>0</v>
      </c>
      <c r="H63">
        <v>20</v>
      </c>
      <c r="I63">
        <v>0</v>
      </c>
    </row>
    <row r="64" spans="1:9" x14ac:dyDescent="0.3">
      <c r="A64">
        <v>1</v>
      </c>
      <c r="B64">
        <v>1</v>
      </c>
      <c r="C64">
        <v>0</v>
      </c>
      <c r="D64">
        <v>0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 x14ac:dyDescent="0.3">
      <c r="A65">
        <v>1</v>
      </c>
      <c r="B65">
        <v>1</v>
      </c>
      <c r="C65">
        <v>0</v>
      </c>
      <c r="D65">
        <v>0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 x14ac:dyDescent="0.3">
      <c r="A66">
        <v>1</v>
      </c>
      <c r="B66">
        <v>1</v>
      </c>
      <c r="C66">
        <v>0</v>
      </c>
      <c r="D66">
        <v>0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 x14ac:dyDescent="0.3">
      <c r="A67">
        <v>1</v>
      </c>
      <c r="B67">
        <v>1</v>
      </c>
      <c r="C67">
        <v>0</v>
      </c>
      <c r="D67">
        <v>0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 x14ac:dyDescent="0.3">
      <c r="A68">
        <v>1</v>
      </c>
      <c r="B68">
        <v>1</v>
      </c>
      <c r="C68">
        <v>0</v>
      </c>
      <c r="D68">
        <v>0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 x14ac:dyDescent="0.3">
      <c r="A69">
        <v>1</v>
      </c>
      <c r="B69">
        <v>1</v>
      </c>
      <c r="C69">
        <v>0</v>
      </c>
      <c r="D69">
        <v>0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 x14ac:dyDescent="0.3">
      <c r="A70">
        <v>1</v>
      </c>
      <c r="B70">
        <v>1</v>
      </c>
      <c r="C70">
        <v>0</v>
      </c>
      <c r="D70">
        <v>0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 x14ac:dyDescent="0.3">
      <c r="A71">
        <v>1</v>
      </c>
      <c r="B71">
        <v>1</v>
      </c>
      <c r="C71">
        <v>0</v>
      </c>
      <c r="D71">
        <v>0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 x14ac:dyDescent="0.3">
      <c r="A72">
        <v>1</v>
      </c>
      <c r="B72">
        <v>1</v>
      </c>
      <c r="C72">
        <v>0</v>
      </c>
      <c r="D72">
        <v>0</v>
      </c>
      <c r="E72">
        <v>8</v>
      </c>
      <c r="F72">
        <v>1</v>
      </c>
      <c r="G72">
        <v>0</v>
      </c>
      <c r="H72">
        <v>20</v>
      </c>
      <c r="I72">
        <v>3.1071748561354298E-3</v>
      </c>
    </row>
    <row r="73" spans="1:9" x14ac:dyDescent="0.3">
      <c r="A73">
        <v>1</v>
      </c>
      <c r="B73">
        <v>1</v>
      </c>
      <c r="C73">
        <v>0</v>
      </c>
      <c r="D73">
        <v>0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 x14ac:dyDescent="0.3">
      <c r="A74">
        <v>1</v>
      </c>
      <c r="B74">
        <v>1</v>
      </c>
      <c r="C74">
        <v>0</v>
      </c>
      <c r="D74">
        <v>0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 x14ac:dyDescent="0.3">
      <c r="A75">
        <v>1</v>
      </c>
      <c r="B75">
        <v>1</v>
      </c>
      <c r="C75">
        <v>0</v>
      </c>
      <c r="D75">
        <v>0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 x14ac:dyDescent="0.3">
      <c r="A76">
        <v>1</v>
      </c>
      <c r="B76">
        <v>1</v>
      </c>
      <c r="C76">
        <v>0</v>
      </c>
      <c r="D76">
        <v>0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 x14ac:dyDescent="0.3">
      <c r="A77">
        <v>1</v>
      </c>
      <c r="B77">
        <v>1</v>
      </c>
      <c r="C77">
        <v>0</v>
      </c>
      <c r="D77">
        <v>0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 x14ac:dyDescent="0.3">
      <c r="A78">
        <v>1</v>
      </c>
      <c r="B78">
        <v>1</v>
      </c>
      <c r="C78">
        <v>0</v>
      </c>
      <c r="D78">
        <v>0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 x14ac:dyDescent="0.3">
      <c r="A79">
        <v>1</v>
      </c>
      <c r="B79">
        <v>1</v>
      </c>
      <c r="C79">
        <v>0</v>
      </c>
      <c r="D79">
        <v>0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 x14ac:dyDescent="0.3">
      <c r="A80">
        <v>1</v>
      </c>
      <c r="B80">
        <v>1</v>
      </c>
      <c r="C80">
        <v>0</v>
      </c>
      <c r="D80">
        <v>0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 x14ac:dyDescent="0.3">
      <c r="A81">
        <v>1</v>
      </c>
      <c r="B81">
        <v>1</v>
      </c>
      <c r="C81">
        <v>0</v>
      </c>
      <c r="D81">
        <v>0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 x14ac:dyDescent="0.3">
      <c r="A82">
        <v>1</v>
      </c>
      <c r="B82">
        <v>1</v>
      </c>
      <c r="C82">
        <v>0</v>
      </c>
      <c r="D82">
        <v>0</v>
      </c>
      <c r="E82">
        <v>9</v>
      </c>
      <c r="F82">
        <v>1</v>
      </c>
      <c r="G82">
        <v>0</v>
      </c>
      <c r="H82">
        <v>20</v>
      </c>
      <c r="I82">
        <v>2.41021460461189E-3</v>
      </c>
    </row>
    <row r="83" spans="1:9" x14ac:dyDescent="0.3">
      <c r="A83">
        <v>1</v>
      </c>
      <c r="B83">
        <v>1</v>
      </c>
      <c r="C83">
        <v>0</v>
      </c>
      <c r="D83">
        <v>0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 x14ac:dyDescent="0.3">
      <c r="A84">
        <v>1</v>
      </c>
      <c r="B84">
        <v>1</v>
      </c>
      <c r="C84">
        <v>0</v>
      </c>
      <c r="D84">
        <v>0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 x14ac:dyDescent="0.3">
      <c r="A85">
        <v>1</v>
      </c>
      <c r="B85">
        <v>1</v>
      </c>
      <c r="C85">
        <v>0</v>
      </c>
      <c r="D85">
        <v>0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 x14ac:dyDescent="0.3">
      <c r="A86">
        <v>1</v>
      </c>
      <c r="B86">
        <v>1</v>
      </c>
      <c r="C86">
        <v>0</v>
      </c>
      <c r="D86">
        <v>0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 x14ac:dyDescent="0.3">
      <c r="A87">
        <v>1</v>
      </c>
      <c r="B87">
        <v>1</v>
      </c>
      <c r="C87">
        <v>0</v>
      </c>
      <c r="D87">
        <v>0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 x14ac:dyDescent="0.3">
      <c r="A88">
        <v>1</v>
      </c>
      <c r="B88">
        <v>1</v>
      </c>
      <c r="C88">
        <v>0</v>
      </c>
      <c r="D88">
        <v>0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 x14ac:dyDescent="0.3">
      <c r="A89">
        <v>1</v>
      </c>
      <c r="B89">
        <v>1</v>
      </c>
      <c r="C89">
        <v>0</v>
      </c>
      <c r="D89">
        <v>0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 x14ac:dyDescent="0.3">
      <c r="A90">
        <v>1</v>
      </c>
      <c r="B90">
        <v>1</v>
      </c>
      <c r="C90">
        <v>0</v>
      </c>
      <c r="D90">
        <v>0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 x14ac:dyDescent="0.3">
      <c r="A91">
        <v>1</v>
      </c>
      <c r="B91">
        <v>1</v>
      </c>
      <c r="C91">
        <v>0</v>
      </c>
      <c r="D91">
        <v>0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 x14ac:dyDescent="0.3">
      <c r="A92">
        <v>1</v>
      </c>
      <c r="B92">
        <v>1</v>
      </c>
      <c r="C92">
        <v>0</v>
      </c>
      <c r="D92">
        <v>0</v>
      </c>
      <c r="E92">
        <v>10</v>
      </c>
      <c r="F92">
        <v>1</v>
      </c>
      <c r="G92">
        <v>0</v>
      </c>
      <c r="H92">
        <v>20</v>
      </c>
      <c r="I92">
        <v>2.0785681174690301E-2</v>
      </c>
    </row>
    <row r="93" spans="1:9" x14ac:dyDescent="0.3">
      <c r="A93">
        <v>1</v>
      </c>
      <c r="B93">
        <v>1</v>
      </c>
      <c r="C93">
        <v>0</v>
      </c>
      <c r="D93">
        <v>0</v>
      </c>
      <c r="E93">
        <v>10</v>
      </c>
      <c r="F93">
        <v>2</v>
      </c>
      <c r="G93">
        <v>0</v>
      </c>
      <c r="H93">
        <v>20</v>
      </c>
      <c r="I93">
        <v>0</v>
      </c>
    </row>
    <row r="94" spans="1:9" x14ac:dyDescent="0.3">
      <c r="A94">
        <v>1</v>
      </c>
      <c r="B94">
        <v>1</v>
      </c>
      <c r="C94">
        <v>0</v>
      </c>
      <c r="D94">
        <v>0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 x14ac:dyDescent="0.3">
      <c r="A95">
        <v>1</v>
      </c>
      <c r="B95">
        <v>1</v>
      </c>
      <c r="C95">
        <v>0</v>
      </c>
      <c r="D95">
        <v>0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 x14ac:dyDescent="0.3">
      <c r="A96">
        <v>1</v>
      </c>
      <c r="B96">
        <v>1</v>
      </c>
      <c r="C96">
        <v>0</v>
      </c>
      <c r="D96">
        <v>0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 x14ac:dyDescent="0.3">
      <c r="A97">
        <v>1</v>
      </c>
      <c r="B97">
        <v>1</v>
      </c>
      <c r="C97">
        <v>0</v>
      </c>
      <c r="D97">
        <v>0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 x14ac:dyDescent="0.3">
      <c r="A98">
        <v>1</v>
      </c>
      <c r="B98">
        <v>1</v>
      </c>
      <c r="C98">
        <v>0</v>
      </c>
      <c r="D98">
        <v>0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 x14ac:dyDescent="0.3">
      <c r="A99">
        <v>1</v>
      </c>
      <c r="B99">
        <v>1</v>
      </c>
      <c r="C99">
        <v>0</v>
      </c>
      <c r="D99">
        <v>0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 x14ac:dyDescent="0.3">
      <c r="A100">
        <v>1</v>
      </c>
      <c r="B100">
        <v>1</v>
      </c>
      <c r="C100">
        <v>0</v>
      </c>
      <c r="D100">
        <v>0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 x14ac:dyDescent="0.3">
      <c r="A101">
        <v>1</v>
      </c>
      <c r="B101">
        <v>1</v>
      </c>
      <c r="C101">
        <v>0</v>
      </c>
      <c r="D101">
        <v>0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opLeftCell="D4" workbookViewId="0">
      <selection activeCell="O3" sqref="O3"/>
    </sheetView>
  </sheetViews>
  <sheetFormatPr defaultRowHeight="14.4" x14ac:dyDescent="0.3"/>
  <cols>
    <col min="1" max="1" width="36.5546875" bestFit="1" customWidth="1"/>
    <col min="5" max="5" width="16.44140625" bestFit="1" customWidth="1"/>
    <col min="21" max="21" width="23.6640625" bestFit="1" customWidth="1"/>
  </cols>
  <sheetData>
    <row r="1" spans="1:27" s="1" customFormat="1" x14ac:dyDescent="0.3">
      <c r="A1" s="1" t="s">
        <v>11</v>
      </c>
      <c r="B1" s="1" t="s">
        <v>15</v>
      </c>
      <c r="C1" s="1" t="s">
        <v>19</v>
      </c>
      <c r="D1" s="1" t="s">
        <v>23</v>
      </c>
      <c r="E1" s="1" t="s">
        <v>27</v>
      </c>
      <c r="F1" s="1" t="s">
        <v>31</v>
      </c>
      <c r="G1" s="1" t="s">
        <v>35</v>
      </c>
      <c r="H1" s="1" t="s">
        <v>39</v>
      </c>
      <c r="I1" s="1" t="s">
        <v>43</v>
      </c>
      <c r="J1" s="1" t="s">
        <v>47</v>
      </c>
      <c r="K1" s="1" t="s">
        <v>165</v>
      </c>
      <c r="L1" s="1" t="s">
        <v>166</v>
      </c>
      <c r="M1" s="1" t="s">
        <v>167</v>
      </c>
      <c r="N1" s="1" t="s">
        <v>63</v>
      </c>
      <c r="O1" s="1" t="s">
        <v>67</v>
      </c>
      <c r="P1" s="1" t="s">
        <v>71</v>
      </c>
      <c r="Q1" s="1" t="s">
        <v>75</v>
      </c>
      <c r="R1" s="1" t="s">
        <v>79</v>
      </c>
      <c r="S1" s="1" t="s">
        <v>83</v>
      </c>
      <c r="T1" s="1" t="s">
        <v>87</v>
      </c>
      <c r="U1" s="1" t="s">
        <v>90</v>
      </c>
      <c r="V1" s="1" t="s">
        <v>94</v>
      </c>
      <c r="W1" s="1" t="s">
        <v>98</v>
      </c>
      <c r="X1" s="1" t="s">
        <v>102</v>
      </c>
      <c r="Y1" s="1" t="s">
        <v>106</v>
      </c>
      <c r="Z1" s="1" t="s">
        <v>118</v>
      </c>
      <c r="AA1" s="1" t="s">
        <v>110</v>
      </c>
    </row>
    <row r="2" spans="1:27" x14ac:dyDescent="0.3">
      <c r="A2" t="s">
        <v>168</v>
      </c>
      <c r="B2">
        <v>1</v>
      </c>
      <c r="C2">
        <v>2</v>
      </c>
      <c r="D2">
        <v>1</v>
      </c>
      <c r="E2">
        <v>1</v>
      </c>
      <c r="F2">
        <v>4</v>
      </c>
      <c r="H2">
        <v>0</v>
      </c>
      <c r="I2">
        <v>0</v>
      </c>
      <c r="J2">
        <v>3</v>
      </c>
      <c r="K2">
        <v>3</v>
      </c>
      <c r="L2">
        <v>10</v>
      </c>
      <c r="M2">
        <v>1</v>
      </c>
      <c r="N2">
        <v>2</v>
      </c>
      <c r="O2">
        <v>1</v>
      </c>
      <c r="P2">
        <v>1</v>
      </c>
      <c r="Q2">
        <v>1</v>
      </c>
      <c r="R2">
        <v>0.82</v>
      </c>
      <c r="S2">
        <v>1</v>
      </c>
      <c r="T2">
        <v>4</v>
      </c>
      <c r="U2">
        <v>3.7999999999999999E-2</v>
      </c>
      <c r="V2">
        <v>0</v>
      </c>
      <c r="X2">
        <v>0</v>
      </c>
      <c r="Z2">
        <v>0</v>
      </c>
      <c r="AA2">
        <v>1</v>
      </c>
    </row>
    <row r="3" spans="1:27" x14ac:dyDescent="0.3">
      <c r="A3" t="s">
        <v>169</v>
      </c>
      <c r="B3">
        <v>2</v>
      </c>
      <c r="C3">
        <v>2</v>
      </c>
      <c r="D3">
        <v>1</v>
      </c>
      <c r="E3">
        <v>2</v>
      </c>
      <c r="F3">
        <v>1</v>
      </c>
      <c r="H3">
        <v>0</v>
      </c>
      <c r="I3">
        <v>0</v>
      </c>
      <c r="M3">
        <v>1</v>
      </c>
      <c r="N3">
        <v>3</v>
      </c>
      <c r="O3">
        <v>1</v>
      </c>
      <c r="P3">
        <v>2</v>
      </c>
      <c r="Q3">
        <v>2</v>
      </c>
      <c r="R3">
        <v>0.85</v>
      </c>
      <c r="S3">
        <v>0.3162278</v>
      </c>
      <c r="T3">
        <v>0</v>
      </c>
      <c r="U3">
        <v>1E-3</v>
      </c>
      <c r="V3">
        <v>0</v>
      </c>
      <c r="X3">
        <v>0</v>
      </c>
      <c r="Z3">
        <v>0</v>
      </c>
      <c r="AA3">
        <v>1</v>
      </c>
    </row>
    <row r="4" spans="1:27" x14ac:dyDescent="0.3">
      <c r="A4" t="s">
        <v>170</v>
      </c>
      <c r="B4">
        <v>3</v>
      </c>
      <c r="C4">
        <v>2</v>
      </c>
      <c r="D4">
        <v>1</v>
      </c>
      <c r="E4">
        <v>3</v>
      </c>
      <c r="F4">
        <v>1</v>
      </c>
      <c r="H4">
        <v>0</v>
      </c>
      <c r="I4">
        <v>0</v>
      </c>
      <c r="M4">
        <v>1</v>
      </c>
      <c r="N4">
        <v>4</v>
      </c>
      <c r="O4">
        <v>1</v>
      </c>
      <c r="P4">
        <v>3</v>
      </c>
      <c r="Q4">
        <v>1</v>
      </c>
      <c r="R4">
        <v>0.82</v>
      </c>
      <c r="S4">
        <v>1</v>
      </c>
      <c r="T4">
        <v>4</v>
      </c>
      <c r="U4">
        <v>0.05</v>
      </c>
      <c r="V4">
        <v>0</v>
      </c>
      <c r="X4">
        <v>0</v>
      </c>
      <c r="Z4">
        <v>0</v>
      </c>
      <c r="AA4">
        <v>1</v>
      </c>
    </row>
    <row r="5" spans="1:27" x14ac:dyDescent="0.3">
      <c r="A5" t="s">
        <v>171</v>
      </c>
      <c r="B5">
        <v>4</v>
      </c>
      <c r="C5">
        <v>2</v>
      </c>
      <c r="D5">
        <v>1</v>
      </c>
      <c r="E5">
        <v>4</v>
      </c>
      <c r="F5">
        <v>0</v>
      </c>
      <c r="H5">
        <v>0</v>
      </c>
      <c r="I5">
        <v>0</v>
      </c>
      <c r="M5">
        <v>2</v>
      </c>
      <c r="N5">
        <v>2</v>
      </c>
      <c r="O5">
        <v>1</v>
      </c>
      <c r="P5">
        <v>4</v>
      </c>
      <c r="Q5">
        <v>1</v>
      </c>
      <c r="R5">
        <v>0.4</v>
      </c>
      <c r="S5">
        <v>1</v>
      </c>
      <c r="T5">
        <v>0</v>
      </c>
      <c r="U5">
        <v>0</v>
      </c>
      <c r="V5">
        <v>0</v>
      </c>
      <c r="X5">
        <v>0</v>
      </c>
      <c r="Z5">
        <v>0</v>
      </c>
      <c r="AA5">
        <v>1</v>
      </c>
    </row>
    <row r="6" spans="1:27" x14ac:dyDescent="0.3">
      <c r="A6" t="s">
        <v>172</v>
      </c>
      <c r="B6">
        <v>5</v>
      </c>
      <c r="C6">
        <v>2</v>
      </c>
      <c r="D6">
        <v>1</v>
      </c>
      <c r="E6">
        <v>5</v>
      </c>
      <c r="F6">
        <v>0</v>
      </c>
      <c r="H6">
        <v>0</v>
      </c>
      <c r="I6">
        <v>0</v>
      </c>
      <c r="M6">
        <v>2</v>
      </c>
      <c r="N6">
        <v>2</v>
      </c>
      <c r="O6">
        <v>1</v>
      </c>
      <c r="P6">
        <v>5</v>
      </c>
      <c r="Q6">
        <v>1</v>
      </c>
      <c r="R6">
        <v>0.4</v>
      </c>
      <c r="S6">
        <v>1</v>
      </c>
      <c r="T6">
        <v>0</v>
      </c>
      <c r="U6">
        <v>0</v>
      </c>
      <c r="V6">
        <v>0</v>
      </c>
      <c r="X6">
        <v>0</v>
      </c>
      <c r="Z6">
        <v>0</v>
      </c>
      <c r="AA6">
        <v>1</v>
      </c>
    </row>
    <row r="7" spans="1:27" x14ac:dyDescent="0.3">
      <c r="A7" t="s">
        <v>173</v>
      </c>
      <c r="B7">
        <v>6</v>
      </c>
      <c r="C7">
        <v>2</v>
      </c>
      <c r="D7">
        <v>1</v>
      </c>
      <c r="E7">
        <v>6</v>
      </c>
      <c r="F7">
        <v>4</v>
      </c>
      <c r="H7">
        <v>0</v>
      </c>
      <c r="I7">
        <v>0</v>
      </c>
      <c r="M7">
        <v>1</v>
      </c>
      <c r="N7">
        <v>5</v>
      </c>
      <c r="O7">
        <v>1</v>
      </c>
      <c r="P7">
        <v>6</v>
      </c>
      <c r="Q7">
        <v>1</v>
      </c>
      <c r="R7">
        <v>0.82</v>
      </c>
      <c r="S7">
        <v>1</v>
      </c>
      <c r="T7">
        <v>0</v>
      </c>
      <c r="U7">
        <v>0</v>
      </c>
      <c r="V7">
        <v>0</v>
      </c>
      <c r="X7">
        <v>0</v>
      </c>
      <c r="Z7">
        <v>0</v>
      </c>
      <c r="AA7">
        <v>1</v>
      </c>
    </row>
    <row r="8" spans="1:27" x14ac:dyDescent="0.3">
      <c r="A8" t="s">
        <v>174</v>
      </c>
      <c r="B8">
        <v>7</v>
      </c>
      <c r="C8">
        <v>0</v>
      </c>
      <c r="D8">
        <v>1</v>
      </c>
      <c r="E8">
        <v>1</v>
      </c>
      <c r="F8">
        <v>4</v>
      </c>
      <c r="H8">
        <v>0</v>
      </c>
      <c r="I8">
        <v>0</v>
      </c>
      <c r="J8">
        <v>3</v>
      </c>
      <c r="K8">
        <v>3</v>
      </c>
      <c r="L8">
        <v>10</v>
      </c>
      <c r="M8">
        <v>1</v>
      </c>
      <c r="N8">
        <v>2</v>
      </c>
      <c r="O8">
        <v>1</v>
      </c>
      <c r="P8">
        <v>7</v>
      </c>
      <c r="Q8">
        <v>0</v>
      </c>
      <c r="R8">
        <v>1</v>
      </c>
      <c r="S8">
        <v>1</v>
      </c>
      <c r="T8">
        <v>0</v>
      </c>
      <c r="U8">
        <v>3.7999999999999999E-2</v>
      </c>
      <c r="V8">
        <v>0</v>
      </c>
      <c r="X8">
        <v>0</v>
      </c>
      <c r="Z8">
        <v>0</v>
      </c>
      <c r="AA8">
        <v>1</v>
      </c>
    </row>
    <row r="9" spans="1:27" x14ac:dyDescent="0.3">
      <c r="A9" t="s">
        <v>175</v>
      </c>
      <c r="B9">
        <v>8</v>
      </c>
      <c r="C9">
        <v>1</v>
      </c>
      <c r="D9">
        <v>1</v>
      </c>
      <c r="E9">
        <v>7</v>
      </c>
      <c r="F9">
        <v>3</v>
      </c>
      <c r="H9">
        <v>5</v>
      </c>
      <c r="I9">
        <v>0.05</v>
      </c>
      <c r="K9">
        <v>2</v>
      </c>
      <c r="L9">
        <v>10</v>
      </c>
      <c r="M9">
        <v>1</v>
      </c>
      <c r="N9">
        <v>1</v>
      </c>
      <c r="O9">
        <v>1</v>
      </c>
      <c r="S9">
        <v>1</v>
      </c>
      <c r="X9">
        <v>0</v>
      </c>
      <c r="Z9">
        <v>0</v>
      </c>
      <c r="AA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>
      <selection activeCell="H87" sqref="H87"/>
    </sheetView>
  </sheetViews>
  <sheetFormatPr defaultRowHeight="14.4" x14ac:dyDescent="0.3"/>
  <cols>
    <col min="1" max="1" width="36.5546875" bestFit="1" customWidth="1"/>
    <col min="8" max="8" width="13.6640625" bestFit="1" customWidth="1"/>
  </cols>
  <sheetData>
    <row r="1" spans="1:9" s="1" customFormat="1" x14ac:dyDescent="0.3">
      <c r="A1" s="1" t="s">
        <v>11</v>
      </c>
      <c r="B1" s="1" t="s">
        <v>15</v>
      </c>
      <c r="C1" s="1" t="s">
        <v>23</v>
      </c>
      <c r="D1" s="1" t="s">
        <v>176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</row>
    <row r="2" spans="1:9" x14ac:dyDescent="0.3">
      <c r="A2" t="s">
        <v>168</v>
      </c>
      <c r="B2">
        <v>1</v>
      </c>
      <c r="C2">
        <v>1</v>
      </c>
      <c r="D2">
        <v>1992</v>
      </c>
      <c r="E2">
        <v>2.508</v>
      </c>
      <c r="F2">
        <v>1</v>
      </c>
      <c r="G2">
        <v>1</v>
      </c>
      <c r="H2" s="11">
        <v>0.70801499999999995</v>
      </c>
      <c r="I2">
        <v>0.2</v>
      </c>
    </row>
    <row r="3" spans="1:9" x14ac:dyDescent="0.3">
      <c r="A3" t="s">
        <v>168</v>
      </c>
      <c r="B3">
        <v>1</v>
      </c>
      <c r="C3">
        <v>1</v>
      </c>
      <c r="D3">
        <v>1993</v>
      </c>
      <c r="E3">
        <v>2.508</v>
      </c>
      <c r="F3">
        <v>1</v>
      </c>
      <c r="G3">
        <v>1</v>
      </c>
      <c r="H3">
        <v>0.42888199999999999</v>
      </c>
      <c r="I3">
        <v>0.2</v>
      </c>
    </row>
    <row r="4" spans="1:9" x14ac:dyDescent="0.3">
      <c r="A4" t="s">
        <v>168</v>
      </c>
      <c r="B4">
        <v>1</v>
      </c>
      <c r="C4">
        <v>1</v>
      </c>
      <c r="D4">
        <v>1994</v>
      </c>
      <c r="E4">
        <v>2.508</v>
      </c>
      <c r="F4">
        <v>1</v>
      </c>
      <c r="G4">
        <v>1</v>
      </c>
      <c r="H4">
        <v>0.487456</v>
      </c>
      <c r="I4">
        <v>0.2</v>
      </c>
    </row>
    <row r="5" spans="1:9" x14ac:dyDescent="0.3">
      <c r="A5" t="s">
        <v>168</v>
      </c>
      <c r="B5">
        <v>1</v>
      </c>
      <c r="C5">
        <v>1</v>
      </c>
      <c r="D5">
        <v>1995</v>
      </c>
      <c r="E5">
        <v>2.508</v>
      </c>
      <c r="F5">
        <v>1</v>
      </c>
      <c r="G5">
        <v>1</v>
      </c>
      <c r="H5">
        <v>0.60318799999999995</v>
      </c>
      <c r="I5">
        <v>0.2</v>
      </c>
    </row>
    <row r="6" spans="1:9" x14ac:dyDescent="0.3">
      <c r="A6" t="s">
        <v>168</v>
      </c>
      <c r="B6">
        <v>1</v>
      </c>
      <c r="C6">
        <v>1</v>
      </c>
      <c r="D6">
        <v>1996</v>
      </c>
      <c r="E6">
        <v>2.508</v>
      </c>
      <c r="F6">
        <v>1</v>
      </c>
      <c r="G6">
        <v>1</v>
      </c>
      <c r="H6">
        <v>0.59618700000000002</v>
      </c>
      <c r="I6">
        <v>0.2</v>
      </c>
    </row>
    <row r="7" spans="1:9" x14ac:dyDescent="0.3">
      <c r="A7" t="s">
        <v>168</v>
      </c>
      <c r="B7">
        <v>1</v>
      </c>
      <c r="C7">
        <v>1</v>
      </c>
      <c r="D7">
        <v>1997</v>
      </c>
      <c r="E7">
        <v>2.508</v>
      </c>
      <c r="F7">
        <v>1</v>
      </c>
      <c r="G7">
        <v>1</v>
      </c>
      <c r="H7">
        <v>0.56774599999999997</v>
      </c>
      <c r="I7">
        <v>0.2</v>
      </c>
    </row>
    <row r="8" spans="1:9" x14ac:dyDescent="0.3">
      <c r="A8" t="s">
        <v>168</v>
      </c>
      <c r="B8">
        <v>1</v>
      </c>
      <c r="C8">
        <v>1</v>
      </c>
      <c r="D8">
        <v>1998</v>
      </c>
      <c r="E8">
        <v>2.508</v>
      </c>
      <c r="F8">
        <v>1</v>
      </c>
      <c r="G8">
        <v>1</v>
      </c>
      <c r="H8">
        <v>0.49251200000000001</v>
      </c>
      <c r="I8">
        <v>0.2</v>
      </c>
    </row>
    <row r="9" spans="1:9" x14ac:dyDescent="0.3">
      <c r="A9" t="s">
        <v>168</v>
      </c>
      <c r="B9">
        <v>1</v>
      </c>
      <c r="C9">
        <v>1</v>
      </c>
      <c r="D9">
        <v>2000</v>
      </c>
      <c r="E9">
        <v>2.508</v>
      </c>
      <c r="F9">
        <v>1</v>
      </c>
      <c r="G9">
        <v>1</v>
      </c>
      <c r="H9">
        <v>0.327874</v>
      </c>
      <c r="I9">
        <v>0.2</v>
      </c>
    </row>
    <row r="10" spans="1:9" x14ac:dyDescent="0.3">
      <c r="A10" t="s">
        <v>168</v>
      </c>
      <c r="B10">
        <v>1</v>
      </c>
      <c r="C10">
        <v>1</v>
      </c>
      <c r="D10">
        <v>2001</v>
      </c>
      <c r="E10">
        <v>2.508</v>
      </c>
      <c r="F10">
        <v>1</v>
      </c>
      <c r="G10">
        <v>1</v>
      </c>
      <c r="H10">
        <v>0.21595800000000001</v>
      </c>
      <c r="I10">
        <v>0.2</v>
      </c>
    </row>
    <row r="11" spans="1:9" x14ac:dyDescent="0.3">
      <c r="A11" t="s">
        <v>168</v>
      </c>
      <c r="B11">
        <v>1</v>
      </c>
      <c r="C11">
        <v>1</v>
      </c>
      <c r="D11">
        <v>2002</v>
      </c>
      <c r="E11">
        <v>2.508</v>
      </c>
      <c r="F11">
        <v>1</v>
      </c>
      <c r="G11">
        <v>1</v>
      </c>
      <c r="H11">
        <v>0.24327799999999999</v>
      </c>
      <c r="I11">
        <v>0.2</v>
      </c>
    </row>
    <row r="12" spans="1:9" x14ac:dyDescent="0.3">
      <c r="A12" t="s">
        <v>168</v>
      </c>
      <c r="B12">
        <v>1</v>
      </c>
      <c r="C12">
        <v>1</v>
      </c>
      <c r="D12">
        <v>2003</v>
      </c>
      <c r="E12">
        <v>2.508</v>
      </c>
      <c r="F12">
        <v>1</v>
      </c>
      <c r="G12">
        <v>1</v>
      </c>
      <c r="H12">
        <v>0.30849799999999999</v>
      </c>
      <c r="I12">
        <v>0.2</v>
      </c>
    </row>
    <row r="13" spans="1:9" x14ac:dyDescent="0.3">
      <c r="A13" t="s">
        <v>168</v>
      </c>
      <c r="B13">
        <v>1</v>
      </c>
      <c r="C13">
        <v>1</v>
      </c>
      <c r="D13">
        <v>2004</v>
      </c>
      <c r="E13">
        <v>2.508</v>
      </c>
      <c r="F13">
        <v>1</v>
      </c>
      <c r="G13">
        <v>1</v>
      </c>
      <c r="H13">
        <v>0.32228099999999998</v>
      </c>
      <c r="I13">
        <v>0.2</v>
      </c>
    </row>
    <row r="14" spans="1:9" x14ac:dyDescent="0.3">
      <c r="A14" t="s">
        <v>168</v>
      </c>
      <c r="B14">
        <v>1</v>
      </c>
      <c r="C14">
        <v>1</v>
      </c>
      <c r="D14">
        <v>2005</v>
      </c>
      <c r="E14">
        <v>2.508</v>
      </c>
      <c r="F14">
        <v>1</v>
      </c>
      <c r="G14">
        <v>1</v>
      </c>
      <c r="H14">
        <v>0.32485163936180311</v>
      </c>
      <c r="I14">
        <v>0.2</v>
      </c>
    </row>
    <row r="15" spans="1:9" x14ac:dyDescent="0.3">
      <c r="A15" t="s">
        <v>168</v>
      </c>
      <c r="B15">
        <v>1</v>
      </c>
      <c r="C15">
        <v>1</v>
      </c>
      <c r="D15">
        <v>2006</v>
      </c>
      <c r="E15">
        <v>2.508</v>
      </c>
      <c r="F15">
        <v>1</v>
      </c>
      <c r="G15">
        <v>1</v>
      </c>
      <c r="H15">
        <v>0.23723594461411537</v>
      </c>
      <c r="I15">
        <v>0.2</v>
      </c>
    </row>
    <row r="16" spans="1:9" x14ac:dyDescent="0.3">
      <c r="A16" t="s">
        <v>168</v>
      </c>
      <c r="B16">
        <v>1</v>
      </c>
      <c r="C16">
        <v>1</v>
      </c>
      <c r="D16">
        <v>2007</v>
      </c>
      <c r="E16">
        <v>2.508</v>
      </c>
      <c r="F16">
        <v>1</v>
      </c>
      <c r="G16">
        <v>1</v>
      </c>
      <c r="H16">
        <v>0.16568221324850965</v>
      </c>
      <c r="I16">
        <v>0.2</v>
      </c>
    </row>
    <row r="17" spans="1:9" x14ac:dyDescent="0.3">
      <c r="A17" t="s">
        <v>168</v>
      </c>
      <c r="B17">
        <v>1</v>
      </c>
      <c r="C17">
        <v>1</v>
      </c>
      <c r="D17">
        <v>2008</v>
      </c>
      <c r="E17">
        <v>2.508</v>
      </c>
      <c r="F17">
        <v>1</v>
      </c>
      <c r="G17">
        <v>1</v>
      </c>
      <c r="H17" s="7">
        <v>0.13909450286819822</v>
      </c>
      <c r="I17">
        <v>0.2</v>
      </c>
    </row>
    <row r="18" spans="1:9" x14ac:dyDescent="0.3">
      <c r="A18" t="s">
        <v>168</v>
      </c>
      <c r="B18">
        <v>1</v>
      </c>
      <c r="C18">
        <v>1</v>
      </c>
      <c r="D18">
        <v>2009</v>
      </c>
      <c r="E18">
        <v>2.508</v>
      </c>
      <c r="F18">
        <v>1</v>
      </c>
      <c r="G18">
        <v>1</v>
      </c>
      <c r="H18" s="7">
        <v>0.16081258068449339</v>
      </c>
      <c r="I18">
        <v>0.2</v>
      </c>
    </row>
    <row r="19" spans="1:9" x14ac:dyDescent="0.3">
      <c r="A19" t="s">
        <v>168</v>
      </c>
      <c r="B19">
        <v>1</v>
      </c>
      <c r="C19">
        <v>1</v>
      </c>
      <c r="D19">
        <v>2010</v>
      </c>
      <c r="E19">
        <v>2.508</v>
      </c>
      <c r="F19">
        <v>1</v>
      </c>
      <c r="G19">
        <v>1</v>
      </c>
      <c r="H19" s="7">
        <v>0.39531633260923721</v>
      </c>
      <c r="I19">
        <v>0.2</v>
      </c>
    </row>
    <row r="20" spans="1:9" x14ac:dyDescent="0.3">
      <c r="A20" t="s">
        <v>168</v>
      </c>
      <c r="B20">
        <v>1</v>
      </c>
      <c r="C20">
        <v>1</v>
      </c>
      <c r="D20">
        <v>2012</v>
      </c>
      <c r="E20">
        <v>2.508</v>
      </c>
      <c r="F20">
        <v>1</v>
      </c>
      <c r="G20">
        <v>1</v>
      </c>
      <c r="H20" s="7">
        <v>0.26481286109645835</v>
      </c>
      <c r="I20">
        <v>0.2</v>
      </c>
    </row>
    <row r="21" spans="1:9" x14ac:dyDescent="0.3">
      <c r="A21" t="s">
        <v>168</v>
      </c>
      <c r="B21">
        <v>1</v>
      </c>
      <c r="C21">
        <v>1</v>
      </c>
      <c r="D21">
        <v>2013</v>
      </c>
      <c r="E21">
        <v>2.508</v>
      </c>
      <c r="G21">
        <v>1</v>
      </c>
      <c r="H21" s="7">
        <v>0.71604054176081666</v>
      </c>
      <c r="I21">
        <v>0.2</v>
      </c>
    </row>
    <row r="22" spans="1:9" x14ac:dyDescent="0.3">
      <c r="A22" t="s">
        <v>168</v>
      </c>
      <c r="B22">
        <v>1</v>
      </c>
      <c r="C22">
        <v>1</v>
      </c>
      <c r="D22">
        <v>2014</v>
      </c>
      <c r="E22">
        <v>2.508</v>
      </c>
      <c r="F22">
        <v>1</v>
      </c>
      <c r="G22">
        <v>1</v>
      </c>
      <c r="H22" s="7">
        <v>0.60933458750158787</v>
      </c>
      <c r="I22">
        <v>0.2</v>
      </c>
    </row>
    <row r="23" spans="1:9" x14ac:dyDescent="0.3">
      <c r="A23" t="s">
        <v>168</v>
      </c>
      <c r="B23">
        <v>1</v>
      </c>
      <c r="C23">
        <v>1</v>
      </c>
      <c r="D23">
        <v>2015</v>
      </c>
      <c r="E23">
        <v>2.508</v>
      </c>
      <c r="F23">
        <v>1</v>
      </c>
      <c r="G23">
        <v>1</v>
      </c>
      <c r="H23" s="7">
        <v>0.83777830787678831</v>
      </c>
      <c r="I23">
        <v>0.2</v>
      </c>
    </row>
    <row r="24" spans="1:9" x14ac:dyDescent="0.3">
      <c r="A24" t="s">
        <v>168</v>
      </c>
      <c r="B24">
        <v>1</v>
      </c>
      <c r="C24">
        <v>1</v>
      </c>
      <c r="D24">
        <v>2016</v>
      </c>
      <c r="E24">
        <v>2.508</v>
      </c>
      <c r="F24">
        <v>1</v>
      </c>
      <c r="G24">
        <v>1</v>
      </c>
      <c r="H24" s="7">
        <v>0.6665286221347656</v>
      </c>
      <c r="I24">
        <v>0.2</v>
      </c>
    </row>
    <row r="25" spans="1:9" x14ac:dyDescent="0.3">
      <c r="A25" t="s">
        <v>168</v>
      </c>
      <c r="B25">
        <v>1</v>
      </c>
      <c r="C25">
        <v>1</v>
      </c>
      <c r="D25">
        <v>2017</v>
      </c>
      <c r="E25">
        <v>2.508</v>
      </c>
      <c r="F25">
        <v>1</v>
      </c>
      <c r="G25">
        <v>1</v>
      </c>
      <c r="H25" s="7">
        <v>1.4572815736965654</v>
      </c>
      <c r="I25">
        <v>0.2</v>
      </c>
    </row>
    <row r="26" spans="1:9" x14ac:dyDescent="0.3">
      <c r="A26" t="s">
        <v>168</v>
      </c>
      <c r="B26">
        <v>1</v>
      </c>
      <c r="C26">
        <v>1</v>
      </c>
      <c r="D26">
        <v>2018</v>
      </c>
      <c r="E26">
        <v>2.508</v>
      </c>
      <c r="F26">
        <v>1</v>
      </c>
      <c r="G26">
        <v>1</v>
      </c>
      <c r="H26" s="7">
        <v>1.293463457340301</v>
      </c>
      <c r="I26">
        <v>0.2</v>
      </c>
    </row>
    <row r="27" spans="1:9" x14ac:dyDescent="0.3">
      <c r="A27" t="s">
        <v>168</v>
      </c>
      <c r="B27">
        <v>1</v>
      </c>
      <c r="C27">
        <v>1</v>
      </c>
      <c r="D27">
        <v>2019</v>
      </c>
      <c r="E27">
        <v>2.508</v>
      </c>
      <c r="F27">
        <v>1</v>
      </c>
      <c r="G27">
        <v>1</v>
      </c>
      <c r="H27">
        <v>1.1170222628767998</v>
      </c>
      <c r="I27">
        <v>0.2</v>
      </c>
    </row>
    <row r="28" spans="1:9" x14ac:dyDescent="0.3">
      <c r="A28" t="s">
        <v>168</v>
      </c>
      <c r="B28">
        <v>1</v>
      </c>
      <c r="C28">
        <v>1</v>
      </c>
      <c r="D28">
        <v>2020</v>
      </c>
      <c r="E28">
        <v>2.508</v>
      </c>
      <c r="F28">
        <v>1</v>
      </c>
      <c r="G28">
        <v>1</v>
      </c>
      <c r="H28">
        <v>0.45066787056294061</v>
      </c>
      <c r="I28">
        <v>0.2</v>
      </c>
    </row>
    <row r="29" spans="1:9" x14ac:dyDescent="0.3">
      <c r="A29" t="s">
        <v>168</v>
      </c>
      <c r="B29">
        <v>1</v>
      </c>
      <c r="C29">
        <v>1</v>
      </c>
      <c r="D29">
        <v>2021</v>
      </c>
      <c r="E29">
        <v>2.508</v>
      </c>
      <c r="F29">
        <v>1</v>
      </c>
      <c r="G29">
        <v>1</v>
      </c>
      <c r="H29">
        <v>0.45066852576215605</v>
      </c>
      <c r="I29">
        <v>0.2</v>
      </c>
    </row>
    <row r="30" spans="1:9" x14ac:dyDescent="0.3">
      <c r="A30" t="s">
        <v>168</v>
      </c>
      <c r="B30">
        <v>1</v>
      </c>
      <c r="C30">
        <v>1</v>
      </c>
      <c r="D30">
        <v>2022</v>
      </c>
      <c r="E30">
        <v>2.508</v>
      </c>
      <c r="F30">
        <v>1</v>
      </c>
      <c r="G30">
        <v>1</v>
      </c>
      <c r="H30" s="5">
        <v>0.35538446485053027</v>
      </c>
      <c r="I30">
        <v>0.2</v>
      </c>
    </row>
    <row r="31" spans="1:9" x14ac:dyDescent="0.3">
      <c r="A31" t="s">
        <v>168</v>
      </c>
      <c r="B31">
        <v>1</v>
      </c>
      <c r="C31">
        <v>1</v>
      </c>
      <c r="D31">
        <v>2023</v>
      </c>
      <c r="E31">
        <v>2.508</v>
      </c>
      <c r="F31">
        <v>1</v>
      </c>
      <c r="G31">
        <v>1</v>
      </c>
      <c r="H31">
        <v>0.25856332999999998</v>
      </c>
      <c r="I31">
        <v>0.2</v>
      </c>
    </row>
    <row r="32" spans="1:9" x14ac:dyDescent="0.3">
      <c r="A32" t="s">
        <v>169</v>
      </c>
      <c r="B32">
        <v>2</v>
      </c>
      <c r="C32">
        <v>1</v>
      </c>
      <c r="D32">
        <v>1990</v>
      </c>
      <c r="E32">
        <v>7.008</v>
      </c>
      <c r="F32">
        <v>1</v>
      </c>
      <c r="G32">
        <v>1</v>
      </c>
      <c r="H32">
        <v>0.81704006075000002</v>
      </c>
      <c r="I32">
        <v>0.11702665064588846</v>
      </c>
    </row>
    <row r="33" spans="1:9" x14ac:dyDescent="0.3">
      <c r="A33" t="s">
        <v>169</v>
      </c>
      <c r="B33">
        <v>2</v>
      </c>
      <c r="C33">
        <v>1</v>
      </c>
      <c r="D33">
        <v>1993</v>
      </c>
      <c r="E33">
        <v>7.008</v>
      </c>
      <c r="F33">
        <v>1</v>
      </c>
      <c r="G33">
        <v>1</v>
      </c>
      <c r="H33">
        <v>0.74794232949999995</v>
      </c>
      <c r="I33">
        <v>0.15902369917376172</v>
      </c>
    </row>
    <row r="34" spans="1:9" x14ac:dyDescent="0.3">
      <c r="A34" t="s">
        <v>169</v>
      </c>
      <c r="B34">
        <v>2</v>
      </c>
      <c r="C34">
        <v>1</v>
      </c>
      <c r="D34">
        <v>1996</v>
      </c>
      <c r="E34">
        <v>7.008</v>
      </c>
      <c r="F34">
        <v>1</v>
      </c>
      <c r="G34">
        <v>1</v>
      </c>
      <c r="H34">
        <v>0.65960396249999997</v>
      </c>
      <c r="I34">
        <v>0.14598472476251437</v>
      </c>
    </row>
    <row r="35" spans="1:9" x14ac:dyDescent="0.3">
      <c r="A35" t="s">
        <v>169</v>
      </c>
      <c r="B35">
        <v>2</v>
      </c>
      <c r="C35">
        <v>1</v>
      </c>
      <c r="D35">
        <v>1999</v>
      </c>
      <c r="E35">
        <v>7.008</v>
      </c>
      <c r="F35">
        <v>1</v>
      </c>
      <c r="G35">
        <v>1</v>
      </c>
      <c r="H35">
        <v>0.60196851530606788</v>
      </c>
      <c r="I35">
        <v>0.38377936526004713</v>
      </c>
    </row>
    <row r="36" spans="1:9" x14ac:dyDescent="0.3">
      <c r="A36" t="s">
        <v>169</v>
      </c>
      <c r="B36">
        <v>2</v>
      </c>
      <c r="C36">
        <v>1</v>
      </c>
      <c r="D36">
        <v>2001</v>
      </c>
      <c r="E36">
        <v>7.008</v>
      </c>
      <c r="F36">
        <v>1</v>
      </c>
      <c r="G36">
        <v>1</v>
      </c>
      <c r="H36">
        <v>0.22014054</v>
      </c>
      <c r="I36">
        <v>0.29765934120245485</v>
      </c>
    </row>
    <row r="37" spans="1:9" x14ac:dyDescent="0.3">
      <c r="A37" t="s">
        <v>169</v>
      </c>
      <c r="B37">
        <v>2</v>
      </c>
      <c r="C37">
        <v>1</v>
      </c>
      <c r="D37">
        <v>2003</v>
      </c>
      <c r="E37">
        <v>7.008</v>
      </c>
      <c r="F37">
        <v>1</v>
      </c>
      <c r="G37">
        <v>1</v>
      </c>
      <c r="H37">
        <v>0.39433335547252046</v>
      </c>
      <c r="I37">
        <v>0.1201167497000875</v>
      </c>
    </row>
    <row r="38" spans="1:9" x14ac:dyDescent="0.3">
      <c r="A38" t="s">
        <v>169</v>
      </c>
      <c r="B38">
        <v>2</v>
      </c>
      <c r="C38">
        <v>1</v>
      </c>
      <c r="D38">
        <v>2005</v>
      </c>
      <c r="E38">
        <v>7.008</v>
      </c>
      <c r="F38">
        <v>1</v>
      </c>
      <c r="G38">
        <v>1</v>
      </c>
      <c r="H38">
        <v>0.3542088960830056</v>
      </c>
      <c r="I38">
        <v>0.15366059090831735</v>
      </c>
    </row>
    <row r="39" spans="1:9" x14ac:dyDescent="0.3">
      <c r="A39" t="s">
        <v>169</v>
      </c>
      <c r="B39">
        <v>2</v>
      </c>
      <c r="C39">
        <v>1</v>
      </c>
      <c r="D39">
        <v>2007</v>
      </c>
      <c r="E39">
        <v>7.008</v>
      </c>
      <c r="F39">
        <v>1</v>
      </c>
      <c r="G39">
        <v>1</v>
      </c>
      <c r="H39">
        <v>0.27854057492040707</v>
      </c>
      <c r="I39">
        <v>0.13851995813807683</v>
      </c>
    </row>
    <row r="40" spans="1:9" x14ac:dyDescent="0.3">
      <c r="A40" t="s">
        <v>169</v>
      </c>
      <c r="B40">
        <v>2</v>
      </c>
      <c r="C40">
        <v>1</v>
      </c>
      <c r="D40">
        <v>2009</v>
      </c>
      <c r="E40">
        <v>7.008</v>
      </c>
      <c r="F40">
        <v>1</v>
      </c>
      <c r="G40">
        <v>1</v>
      </c>
      <c r="H40">
        <v>0.66255658954904806</v>
      </c>
      <c r="I40">
        <v>0.15245328583382881</v>
      </c>
    </row>
    <row r="41" spans="1:9" x14ac:dyDescent="0.3">
      <c r="A41" t="s">
        <v>169</v>
      </c>
      <c r="B41">
        <v>2</v>
      </c>
      <c r="C41">
        <v>1</v>
      </c>
      <c r="D41">
        <v>2011</v>
      </c>
      <c r="E41">
        <v>7.008</v>
      </c>
      <c r="F41">
        <v>1</v>
      </c>
      <c r="G41">
        <v>1</v>
      </c>
      <c r="H41">
        <v>0.6602071155703535</v>
      </c>
      <c r="I41">
        <v>0.14576403250106171</v>
      </c>
    </row>
    <row r="42" spans="1:9" x14ac:dyDescent="0.3">
      <c r="A42" t="s">
        <v>169</v>
      </c>
      <c r="B42">
        <v>2</v>
      </c>
      <c r="C42">
        <v>1</v>
      </c>
      <c r="D42">
        <v>2013</v>
      </c>
      <c r="E42">
        <v>7.008</v>
      </c>
      <c r="F42">
        <v>1</v>
      </c>
      <c r="G42">
        <v>1</v>
      </c>
      <c r="H42">
        <v>0.94787676296068368</v>
      </c>
      <c r="I42">
        <v>0.21086392026802434</v>
      </c>
    </row>
    <row r="43" spans="1:9" x14ac:dyDescent="0.3">
      <c r="A43" t="s">
        <v>169</v>
      </c>
      <c r="B43">
        <v>2</v>
      </c>
      <c r="C43">
        <v>1</v>
      </c>
      <c r="D43">
        <v>2015</v>
      </c>
      <c r="E43">
        <v>7.008</v>
      </c>
      <c r="F43">
        <v>1</v>
      </c>
      <c r="G43">
        <v>1</v>
      </c>
      <c r="H43">
        <v>0.70777438600949416</v>
      </c>
      <c r="I43">
        <v>0.16016331912790172</v>
      </c>
    </row>
    <row r="44" spans="1:9" x14ac:dyDescent="0.3">
      <c r="A44" t="s">
        <v>169</v>
      </c>
      <c r="B44">
        <v>2</v>
      </c>
      <c r="C44">
        <v>1</v>
      </c>
      <c r="D44">
        <v>2017</v>
      </c>
      <c r="E44">
        <v>7.008</v>
      </c>
      <c r="F44">
        <v>1</v>
      </c>
      <c r="G44">
        <v>1</v>
      </c>
      <c r="H44">
        <v>0.28894327101473533</v>
      </c>
      <c r="I44">
        <v>0.43639305844832282</v>
      </c>
    </row>
    <row r="45" spans="1:9" x14ac:dyDescent="0.3">
      <c r="A45" t="s">
        <v>169</v>
      </c>
      <c r="B45">
        <v>2</v>
      </c>
      <c r="C45">
        <v>1</v>
      </c>
      <c r="D45">
        <v>2019</v>
      </c>
      <c r="E45">
        <v>7.008</v>
      </c>
      <c r="F45">
        <v>1</v>
      </c>
      <c r="G45">
        <v>1</v>
      </c>
      <c r="H45">
        <v>0.25760433237040004</v>
      </c>
      <c r="I45">
        <v>0.23905541440948261</v>
      </c>
    </row>
    <row r="46" spans="1:9" x14ac:dyDescent="0.3">
      <c r="A46" t="s">
        <v>169</v>
      </c>
      <c r="B46">
        <v>2</v>
      </c>
      <c r="C46">
        <v>1</v>
      </c>
      <c r="D46">
        <v>2021</v>
      </c>
      <c r="E46">
        <v>7.008</v>
      </c>
      <c r="F46">
        <v>1</v>
      </c>
      <c r="G46">
        <v>1</v>
      </c>
      <c r="H46">
        <v>0.49474305884588121</v>
      </c>
      <c r="I46">
        <v>0.16573108765189276</v>
      </c>
    </row>
    <row r="47" spans="1:9" x14ac:dyDescent="0.3">
      <c r="A47" t="s">
        <v>169</v>
      </c>
      <c r="B47">
        <v>2</v>
      </c>
      <c r="C47">
        <v>1</v>
      </c>
      <c r="D47">
        <v>2023</v>
      </c>
      <c r="E47">
        <v>7.008</v>
      </c>
      <c r="F47">
        <v>1</v>
      </c>
      <c r="G47">
        <v>1</v>
      </c>
      <c r="H47">
        <v>0.88760162899999995</v>
      </c>
      <c r="I47">
        <v>0.13177478300000001</v>
      </c>
    </row>
    <row r="48" spans="1:9" x14ac:dyDescent="0.3">
      <c r="A48" t="s">
        <v>170</v>
      </c>
      <c r="B48">
        <v>3</v>
      </c>
      <c r="C48">
        <v>1</v>
      </c>
      <c r="D48">
        <v>1988</v>
      </c>
      <c r="E48">
        <v>7.3186799999999996</v>
      </c>
      <c r="F48">
        <v>1</v>
      </c>
      <c r="G48">
        <v>1</v>
      </c>
      <c r="H48">
        <v>0.20729534736991101</v>
      </c>
      <c r="I48">
        <v>0.24955958599547901</v>
      </c>
    </row>
    <row r="49" spans="1:9" x14ac:dyDescent="0.3">
      <c r="A49" t="s">
        <v>170</v>
      </c>
      <c r="B49">
        <v>3</v>
      </c>
      <c r="C49">
        <v>1</v>
      </c>
      <c r="D49">
        <v>1989</v>
      </c>
      <c r="E49">
        <v>7.3186799999999996</v>
      </c>
      <c r="F49">
        <v>1</v>
      </c>
      <c r="G49">
        <v>1</v>
      </c>
      <c r="H49">
        <v>0.30331043489645299</v>
      </c>
      <c r="I49">
        <v>0.221716380736108</v>
      </c>
    </row>
    <row r="50" spans="1:9" x14ac:dyDescent="0.3">
      <c r="A50" t="s">
        <v>170</v>
      </c>
      <c r="B50">
        <v>3</v>
      </c>
      <c r="C50">
        <v>1</v>
      </c>
      <c r="D50">
        <v>1990</v>
      </c>
      <c r="E50">
        <v>7.3186799999999996</v>
      </c>
      <c r="F50">
        <v>1</v>
      </c>
      <c r="G50">
        <v>1</v>
      </c>
      <c r="H50">
        <v>0.16143931665025399</v>
      </c>
      <c r="I50">
        <v>0.23134279854244599</v>
      </c>
    </row>
    <row r="51" spans="1:9" x14ac:dyDescent="0.3">
      <c r="A51" t="s">
        <v>170</v>
      </c>
      <c r="B51">
        <v>3</v>
      </c>
      <c r="C51">
        <v>1</v>
      </c>
      <c r="D51">
        <v>1991</v>
      </c>
      <c r="E51">
        <v>7.3186799999999996</v>
      </c>
      <c r="F51">
        <v>1</v>
      </c>
      <c r="G51">
        <v>1</v>
      </c>
      <c r="H51">
        <v>0.21045150214099501</v>
      </c>
      <c r="I51">
        <v>0.35043117224909798</v>
      </c>
    </row>
    <row r="52" spans="1:9" x14ac:dyDescent="0.3">
      <c r="A52" t="s">
        <v>170</v>
      </c>
      <c r="B52">
        <v>3</v>
      </c>
      <c r="C52">
        <v>1</v>
      </c>
      <c r="D52">
        <v>1992</v>
      </c>
      <c r="E52">
        <v>7.3186799999999996</v>
      </c>
      <c r="F52">
        <v>1</v>
      </c>
      <c r="G52">
        <v>1</v>
      </c>
      <c r="H52">
        <v>0.14840339078206899</v>
      </c>
      <c r="I52">
        <v>0.26253503769488301</v>
      </c>
    </row>
    <row r="53" spans="1:9" x14ac:dyDescent="0.3">
      <c r="A53" t="s">
        <v>170</v>
      </c>
      <c r="B53">
        <v>3</v>
      </c>
      <c r="C53">
        <v>1</v>
      </c>
      <c r="D53">
        <v>1993</v>
      </c>
      <c r="E53">
        <v>7.3186799999999996</v>
      </c>
      <c r="F53">
        <v>1</v>
      </c>
      <c r="G53">
        <v>1</v>
      </c>
      <c r="H53">
        <v>0.125561265927565</v>
      </c>
      <c r="I53">
        <v>0.26374249488047502</v>
      </c>
    </row>
    <row r="54" spans="1:9" x14ac:dyDescent="0.3">
      <c r="A54" t="s">
        <v>170</v>
      </c>
      <c r="B54">
        <v>3</v>
      </c>
      <c r="C54">
        <v>1</v>
      </c>
      <c r="D54">
        <v>1994</v>
      </c>
      <c r="E54">
        <v>7.3186799999999996</v>
      </c>
      <c r="F54">
        <v>1</v>
      </c>
      <c r="G54">
        <v>1</v>
      </c>
      <c r="H54">
        <v>0.15804271272917</v>
      </c>
      <c r="I54">
        <v>0.275369391682107</v>
      </c>
    </row>
    <row r="55" spans="1:9" x14ac:dyDescent="0.3">
      <c r="A55" t="s">
        <v>170</v>
      </c>
      <c r="B55">
        <v>3</v>
      </c>
      <c r="C55">
        <v>1</v>
      </c>
      <c r="D55">
        <v>1995</v>
      </c>
      <c r="E55">
        <v>7.3186799999999996</v>
      </c>
      <c r="F55">
        <v>1</v>
      </c>
      <c r="G55">
        <v>1</v>
      </c>
      <c r="H55">
        <v>0.15955293585807501</v>
      </c>
      <c r="I55">
        <v>0.30704146942962701</v>
      </c>
    </row>
    <row r="56" spans="1:9" x14ac:dyDescent="0.3">
      <c r="A56" t="s">
        <v>170</v>
      </c>
      <c r="B56">
        <v>3</v>
      </c>
      <c r="C56">
        <v>1</v>
      </c>
      <c r="D56">
        <v>1996</v>
      </c>
      <c r="E56">
        <v>7.3186799999999996</v>
      </c>
      <c r="F56">
        <v>1</v>
      </c>
      <c r="G56">
        <v>1</v>
      </c>
      <c r="H56">
        <v>8.14333872805975E-2</v>
      </c>
      <c r="I56">
        <v>0.29821770725990598</v>
      </c>
    </row>
    <row r="57" spans="1:9" x14ac:dyDescent="0.3">
      <c r="A57" t="s">
        <v>170</v>
      </c>
      <c r="B57">
        <v>3</v>
      </c>
      <c r="C57">
        <v>1</v>
      </c>
      <c r="D57">
        <v>1997</v>
      </c>
      <c r="E57">
        <v>7.3186799999999996</v>
      </c>
      <c r="F57">
        <v>1</v>
      </c>
      <c r="G57">
        <v>1</v>
      </c>
      <c r="H57">
        <v>0.170339405614925</v>
      </c>
      <c r="I57">
        <v>0.235099056866272</v>
      </c>
    </row>
    <row r="58" spans="1:9" x14ac:dyDescent="0.3">
      <c r="A58" t="s">
        <v>170</v>
      </c>
      <c r="B58">
        <v>3</v>
      </c>
      <c r="C58">
        <v>1</v>
      </c>
      <c r="D58">
        <v>1998</v>
      </c>
      <c r="E58">
        <v>7.3186799999999996</v>
      </c>
      <c r="F58">
        <v>1</v>
      </c>
      <c r="G58">
        <v>1</v>
      </c>
      <c r="H58">
        <v>0.12716153962370699</v>
      </c>
      <c r="I58">
        <v>0.241744855345291</v>
      </c>
    </row>
    <row r="59" spans="1:9" x14ac:dyDescent="0.3">
      <c r="A59" t="s">
        <v>170</v>
      </c>
      <c r="B59">
        <v>3</v>
      </c>
      <c r="C59">
        <v>1</v>
      </c>
      <c r="D59">
        <v>1999</v>
      </c>
      <c r="E59">
        <v>7.3186799999999996</v>
      </c>
      <c r="F59">
        <v>1</v>
      </c>
      <c r="G59">
        <v>1</v>
      </c>
      <c r="H59">
        <v>0.110504223147723</v>
      </c>
      <c r="I59">
        <v>0.25201419573266798</v>
      </c>
    </row>
    <row r="60" spans="1:9" x14ac:dyDescent="0.3">
      <c r="A60" t="s">
        <v>170</v>
      </c>
      <c r="B60">
        <v>3</v>
      </c>
      <c r="C60">
        <v>1</v>
      </c>
      <c r="D60">
        <v>2000</v>
      </c>
      <c r="E60">
        <v>7.3186799999999996</v>
      </c>
      <c r="F60">
        <v>1</v>
      </c>
      <c r="G60">
        <v>1</v>
      </c>
      <c r="H60">
        <v>0.16834879195838101</v>
      </c>
      <c r="I60">
        <v>0.24289771193854301</v>
      </c>
    </row>
    <row r="61" spans="1:9" x14ac:dyDescent="0.3">
      <c r="A61" t="s">
        <v>170</v>
      </c>
      <c r="B61">
        <v>3</v>
      </c>
      <c r="C61">
        <v>1</v>
      </c>
      <c r="D61">
        <v>2001</v>
      </c>
      <c r="E61">
        <v>7.3186799999999996</v>
      </c>
      <c r="F61">
        <v>1</v>
      </c>
      <c r="G61">
        <v>1</v>
      </c>
      <c r="H61">
        <v>0.13319510922338901</v>
      </c>
      <c r="I61">
        <v>0.24905213018615199</v>
      </c>
    </row>
    <row r="62" spans="1:9" x14ac:dyDescent="0.3">
      <c r="A62" t="s">
        <v>170</v>
      </c>
      <c r="B62">
        <v>3</v>
      </c>
      <c r="C62">
        <v>1</v>
      </c>
      <c r="D62">
        <v>2002</v>
      </c>
      <c r="E62">
        <v>7.3186799999999996</v>
      </c>
      <c r="F62">
        <v>1</v>
      </c>
      <c r="G62">
        <v>1</v>
      </c>
      <c r="H62">
        <v>0.142512848080351</v>
      </c>
      <c r="I62">
        <v>0.24836021000099601</v>
      </c>
    </row>
    <row r="63" spans="1:9" x14ac:dyDescent="0.3">
      <c r="A63" t="s">
        <v>170</v>
      </c>
      <c r="B63">
        <v>3</v>
      </c>
      <c r="C63">
        <v>1</v>
      </c>
      <c r="D63">
        <v>2003</v>
      </c>
      <c r="E63">
        <v>7.3186799999999996</v>
      </c>
      <c r="F63">
        <v>1</v>
      </c>
      <c r="G63">
        <v>1</v>
      </c>
      <c r="H63">
        <v>0.119976450388041</v>
      </c>
      <c r="I63">
        <v>0.24457257953535599</v>
      </c>
    </row>
    <row r="64" spans="1:9" x14ac:dyDescent="0.3">
      <c r="A64" t="s">
        <v>170</v>
      </c>
      <c r="B64">
        <v>3</v>
      </c>
      <c r="C64">
        <v>1</v>
      </c>
      <c r="D64">
        <v>2004</v>
      </c>
      <c r="E64">
        <v>7.3186799999999996</v>
      </c>
      <c r="F64">
        <v>1</v>
      </c>
      <c r="G64">
        <v>1</v>
      </c>
      <c r="H64">
        <v>0.146313647886328</v>
      </c>
      <c r="I64">
        <v>0.25350440809318697</v>
      </c>
    </row>
    <row r="65" spans="1:9" x14ac:dyDescent="0.3">
      <c r="A65" t="s">
        <v>170</v>
      </c>
      <c r="B65">
        <v>3</v>
      </c>
      <c r="C65">
        <v>1</v>
      </c>
      <c r="D65">
        <v>2005</v>
      </c>
      <c r="E65">
        <v>7.3186799999999996</v>
      </c>
      <c r="F65">
        <v>1</v>
      </c>
      <c r="G65">
        <v>1</v>
      </c>
      <c r="H65">
        <v>0.110571252436478</v>
      </c>
      <c r="I65">
        <v>0.269948538878234</v>
      </c>
    </row>
    <row r="66" spans="1:9" x14ac:dyDescent="0.3">
      <c r="A66" t="s">
        <v>170</v>
      </c>
      <c r="B66">
        <v>3</v>
      </c>
      <c r="C66">
        <v>1</v>
      </c>
      <c r="D66">
        <v>2006</v>
      </c>
      <c r="E66">
        <v>7.3186799999999996</v>
      </c>
      <c r="F66">
        <v>1</v>
      </c>
      <c r="G66">
        <v>1</v>
      </c>
      <c r="H66">
        <v>9.2390947855216302E-2</v>
      </c>
      <c r="I66">
        <v>0.25572708033346297</v>
      </c>
    </row>
    <row r="67" spans="1:9" x14ac:dyDescent="0.3">
      <c r="A67" t="s">
        <v>170</v>
      </c>
      <c r="B67">
        <v>3</v>
      </c>
      <c r="C67">
        <v>1</v>
      </c>
      <c r="D67">
        <v>2007</v>
      </c>
      <c r="E67">
        <v>7.3186799999999996</v>
      </c>
      <c r="F67">
        <v>1</v>
      </c>
      <c r="G67">
        <v>1</v>
      </c>
      <c r="H67">
        <v>0.11615502023871301</v>
      </c>
      <c r="I67">
        <v>0.25445579688941999</v>
      </c>
    </row>
    <row r="68" spans="1:9" x14ac:dyDescent="0.3">
      <c r="A68" t="s">
        <v>170</v>
      </c>
      <c r="B68">
        <v>3</v>
      </c>
      <c r="C68">
        <v>1</v>
      </c>
      <c r="D68">
        <v>2008</v>
      </c>
      <c r="E68">
        <v>7.3186799999999996</v>
      </c>
      <c r="F68">
        <v>1</v>
      </c>
      <c r="G68">
        <v>1</v>
      </c>
      <c r="H68">
        <v>0.142913913087063</v>
      </c>
      <c r="I68">
        <v>0.25915727412806</v>
      </c>
    </row>
    <row r="69" spans="1:9" x14ac:dyDescent="0.3">
      <c r="A69" t="s">
        <v>170</v>
      </c>
      <c r="B69">
        <v>3</v>
      </c>
      <c r="C69">
        <v>1</v>
      </c>
      <c r="D69">
        <v>2009</v>
      </c>
      <c r="E69">
        <v>7.3186799999999996</v>
      </c>
      <c r="F69">
        <v>1</v>
      </c>
      <c r="G69">
        <v>1</v>
      </c>
      <c r="H69">
        <v>0.212202063563983</v>
      </c>
      <c r="I69">
        <v>0.24479594189123</v>
      </c>
    </row>
    <row r="70" spans="1:9" x14ac:dyDescent="0.3">
      <c r="A70" t="s">
        <v>170</v>
      </c>
      <c r="B70">
        <v>3</v>
      </c>
      <c r="C70">
        <v>1</v>
      </c>
      <c r="D70">
        <v>2010</v>
      </c>
      <c r="E70">
        <v>7.3186799999999996</v>
      </c>
      <c r="F70">
        <v>1</v>
      </c>
      <c r="G70">
        <v>1</v>
      </c>
      <c r="H70">
        <v>0.1892368375083</v>
      </c>
      <c r="I70">
        <v>0.25163622661447999</v>
      </c>
    </row>
    <row r="71" spans="1:9" x14ac:dyDescent="0.3">
      <c r="A71" t="s">
        <v>170</v>
      </c>
      <c r="B71">
        <v>3</v>
      </c>
      <c r="C71">
        <v>1</v>
      </c>
      <c r="D71">
        <v>2011</v>
      </c>
      <c r="E71">
        <v>7.3186799999999996</v>
      </c>
      <c r="F71">
        <v>1</v>
      </c>
      <c r="G71">
        <v>1</v>
      </c>
      <c r="H71">
        <v>0.18961655482346301</v>
      </c>
      <c r="I71">
        <v>0.24407982762726199</v>
      </c>
    </row>
    <row r="72" spans="1:9" x14ac:dyDescent="0.3">
      <c r="A72" t="s">
        <v>170</v>
      </c>
      <c r="B72">
        <v>3</v>
      </c>
      <c r="C72">
        <v>1</v>
      </c>
      <c r="D72">
        <v>2012</v>
      </c>
      <c r="E72">
        <v>7.3186799999999996</v>
      </c>
      <c r="F72">
        <v>1</v>
      </c>
      <c r="G72">
        <v>1</v>
      </c>
      <c r="H72">
        <v>0.25489516443541699</v>
      </c>
      <c r="I72">
        <v>0.247567490068902</v>
      </c>
    </row>
    <row r="73" spans="1:9" x14ac:dyDescent="0.3">
      <c r="A73" t="s">
        <v>170</v>
      </c>
      <c r="B73">
        <v>3</v>
      </c>
      <c r="C73">
        <v>1</v>
      </c>
      <c r="D73">
        <v>2013</v>
      </c>
      <c r="E73">
        <v>7.3186799999999996</v>
      </c>
      <c r="F73">
        <v>1</v>
      </c>
      <c r="G73">
        <v>1</v>
      </c>
      <c r="H73">
        <v>0.15504486741775</v>
      </c>
      <c r="I73">
        <v>0.199609586626006</v>
      </c>
    </row>
    <row r="74" spans="1:9" x14ac:dyDescent="0.3">
      <c r="A74" t="s">
        <v>170</v>
      </c>
      <c r="B74">
        <v>3</v>
      </c>
      <c r="C74">
        <v>1</v>
      </c>
      <c r="D74">
        <v>2014</v>
      </c>
      <c r="E74">
        <v>7.3186799999999996</v>
      </c>
      <c r="F74">
        <v>1</v>
      </c>
      <c r="G74">
        <v>1</v>
      </c>
      <c r="H74">
        <v>0.131167305416827</v>
      </c>
      <c r="I74">
        <v>0.21657389023117701</v>
      </c>
    </row>
    <row r="75" spans="1:9" x14ac:dyDescent="0.3">
      <c r="A75" t="s">
        <v>170</v>
      </c>
      <c r="B75">
        <v>3</v>
      </c>
      <c r="C75">
        <v>1</v>
      </c>
      <c r="D75">
        <v>2015</v>
      </c>
      <c r="E75">
        <v>7.3186799999999996</v>
      </c>
      <c r="F75">
        <v>1</v>
      </c>
      <c r="G75">
        <v>1</v>
      </c>
      <c r="H75">
        <v>5.3389918843509403E-2</v>
      </c>
      <c r="I75">
        <v>0.22891968521341799</v>
      </c>
    </row>
    <row r="76" spans="1:9" x14ac:dyDescent="0.3">
      <c r="A76" t="s">
        <v>170</v>
      </c>
      <c r="B76">
        <v>3</v>
      </c>
      <c r="C76">
        <v>1</v>
      </c>
      <c r="D76">
        <v>2016</v>
      </c>
      <c r="E76">
        <v>7.3186799999999996</v>
      </c>
      <c r="F76">
        <v>1</v>
      </c>
      <c r="G76">
        <v>1</v>
      </c>
      <c r="H76">
        <v>3.2492277343939502E-2</v>
      </c>
      <c r="I76">
        <v>0.244401635256497</v>
      </c>
    </row>
    <row r="77" spans="1:9" x14ac:dyDescent="0.3">
      <c r="A77" t="s">
        <v>170</v>
      </c>
      <c r="B77">
        <v>3</v>
      </c>
      <c r="C77">
        <v>1</v>
      </c>
      <c r="D77">
        <v>2017</v>
      </c>
      <c r="E77">
        <v>7.3186799999999996</v>
      </c>
      <c r="F77">
        <v>1</v>
      </c>
      <c r="G77">
        <v>1</v>
      </c>
      <c r="H77">
        <v>4.3455426387562501E-2</v>
      </c>
      <c r="I77">
        <v>0.234683278833311</v>
      </c>
    </row>
    <row r="78" spans="1:9" x14ac:dyDescent="0.3">
      <c r="A78" t="s">
        <v>170</v>
      </c>
      <c r="B78">
        <v>3</v>
      </c>
      <c r="C78">
        <v>1</v>
      </c>
      <c r="D78">
        <v>2018</v>
      </c>
      <c r="E78">
        <v>7.3186799999999996</v>
      </c>
      <c r="F78">
        <v>1</v>
      </c>
      <c r="G78">
        <v>1</v>
      </c>
      <c r="H78">
        <v>0.101158455743088</v>
      </c>
      <c r="I78">
        <v>0.22907988680973301</v>
      </c>
    </row>
    <row r="79" spans="1:9" x14ac:dyDescent="0.3">
      <c r="A79" t="s">
        <v>170</v>
      </c>
      <c r="B79">
        <v>3</v>
      </c>
      <c r="C79">
        <v>1</v>
      </c>
      <c r="D79">
        <v>2019</v>
      </c>
      <c r="E79">
        <v>7.3186799999999996</v>
      </c>
      <c r="F79">
        <v>1</v>
      </c>
      <c r="G79">
        <v>1</v>
      </c>
      <c r="H79">
        <v>6.2370457381245102E-2</v>
      </c>
      <c r="I79">
        <v>0.227502942560696</v>
      </c>
    </row>
    <row r="80" spans="1:9" x14ac:dyDescent="0.3">
      <c r="A80" t="s">
        <v>170</v>
      </c>
      <c r="B80">
        <v>3</v>
      </c>
      <c r="C80">
        <v>1</v>
      </c>
      <c r="D80">
        <v>2020</v>
      </c>
      <c r="E80">
        <v>7.3186799999999996</v>
      </c>
      <c r="F80">
        <v>1</v>
      </c>
      <c r="G80">
        <v>1</v>
      </c>
      <c r="H80">
        <v>6.82140897244157E-2</v>
      </c>
      <c r="I80">
        <v>0.24441522033458199</v>
      </c>
    </row>
    <row r="81" spans="1:9" x14ac:dyDescent="0.3">
      <c r="A81" t="s">
        <v>170</v>
      </c>
      <c r="B81">
        <v>3</v>
      </c>
      <c r="C81">
        <v>1</v>
      </c>
      <c r="D81">
        <v>2021</v>
      </c>
      <c r="E81">
        <v>7.3186799999999996</v>
      </c>
      <c r="F81">
        <v>1</v>
      </c>
      <c r="G81">
        <v>1</v>
      </c>
      <c r="H81">
        <v>0.10017364497577599</v>
      </c>
      <c r="I81">
        <v>0.23239898924808</v>
      </c>
    </row>
    <row r="82" spans="1:9" x14ac:dyDescent="0.3">
      <c r="A82" t="s">
        <v>170</v>
      </c>
      <c r="B82">
        <v>3</v>
      </c>
      <c r="C82">
        <v>1</v>
      </c>
      <c r="D82">
        <v>2022</v>
      </c>
      <c r="E82">
        <v>7.3186799999999996</v>
      </c>
      <c r="F82">
        <v>1</v>
      </c>
      <c r="G82">
        <v>1</v>
      </c>
      <c r="H82">
        <v>0.103180987229385</v>
      </c>
      <c r="I82">
        <v>0.23784552228685499</v>
      </c>
    </row>
    <row r="83" spans="1:9" x14ac:dyDescent="0.3">
      <c r="A83" t="s">
        <v>170</v>
      </c>
      <c r="B83">
        <v>3</v>
      </c>
      <c r="C83">
        <v>1</v>
      </c>
      <c r="D83">
        <v>2023</v>
      </c>
      <c r="E83">
        <v>7.3186799999999996</v>
      </c>
      <c r="F83">
        <v>1</v>
      </c>
      <c r="G83">
        <v>1</v>
      </c>
      <c r="H83">
        <v>0.10200579799999999</v>
      </c>
      <c r="I83">
        <v>0.24370789600000001</v>
      </c>
    </row>
    <row r="84" spans="1:9" x14ac:dyDescent="0.3">
      <c r="A84" t="s">
        <v>171</v>
      </c>
      <c r="B84">
        <v>4</v>
      </c>
      <c r="C84">
        <v>1</v>
      </c>
      <c r="D84" s="3">
        <v>2008</v>
      </c>
      <c r="E84">
        <v>0</v>
      </c>
      <c r="F84">
        <v>1</v>
      </c>
      <c r="G84">
        <v>1</v>
      </c>
      <c r="H84" s="11">
        <v>1.7781560053785701</v>
      </c>
      <c r="I84" s="5">
        <v>0.45</v>
      </c>
    </row>
    <row r="85" spans="1:9" x14ac:dyDescent="0.3">
      <c r="A85" t="s">
        <v>171</v>
      </c>
      <c r="B85">
        <v>4</v>
      </c>
      <c r="C85">
        <v>1</v>
      </c>
      <c r="D85" s="3">
        <v>2009</v>
      </c>
      <c r="E85">
        <v>0</v>
      </c>
      <c r="F85">
        <v>1</v>
      </c>
      <c r="G85">
        <v>1</v>
      </c>
      <c r="H85" s="11">
        <v>0.81412147497588006</v>
      </c>
      <c r="I85">
        <v>0.45</v>
      </c>
    </row>
    <row r="86" spans="1:9" x14ac:dyDescent="0.3">
      <c r="A86" t="s">
        <v>171</v>
      </c>
      <c r="B86">
        <v>4</v>
      </c>
      <c r="C86">
        <v>1</v>
      </c>
      <c r="D86" s="3">
        <v>2010</v>
      </c>
      <c r="E86">
        <v>0</v>
      </c>
      <c r="F86">
        <v>1</v>
      </c>
      <c r="G86">
        <v>1</v>
      </c>
      <c r="H86">
        <v>0.27051629301622698</v>
      </c>
      <c r="I86">
        <v>0.45</v>
      </c>
    </row>
    <row r="87" spans="1:9" x14ac:dyDescent="0.3">
      <c r="A87" t="s">
        <v>171</v>
      </c>
      <c r="B87">
        <v>4</v>
      </c>
      <c r="C87">
        <v>1</v>
      </c>
      <c r="D87" s="3">
        <v>2012</v>
      </c>
      <c r="E87">
        <v>0</v>
      </c>
      <c r="F87">
        <v>1</v>
      </c>
      <c r="G87">
        <v>1</v>
      </c>
      <c r="H87">
        <v>0.19376899328089403</v>
      </c>
      <c r="I87">
        <v>0.45</v>
      </c>
    </row>
    <row r="88" spans="1:9" x14ac:dyDescent="0.3">
      <c r="A88" t="s">
        <v>171</v>
      </c>
      <c r="B88">
        <v>4</v>
      </c>
      <c r="C88">
        <v>1</v>
      </c>
      <c r="D88" s="3">
        <v>2013</v>
      </c>
      <c r="E88">
        <v>0</v>
      </c>
      <c r="F88">
        <v>1</v>
      </c>
      <c r="G88">
        <v>1</v>
      </c>
      <c r="H88">
        <v>9.1784059531579612</v>
      </c>
      <c r="I88">
        <v>0.45</v>
      </c>
    </row>
    <row r="89" spans="1:9" x14ac:dyDescent="0.3">
      <c r="A89" t="s">
        <v>171</v>
      </c>
      <c r="B89">
        <v>4</v>
      </c>
      <c r="C89">
        <v>1</v>
      </c>
      <c r="D89" s="3">
        <v>2014</v>
      </c>
      <c r="E89">
        <v>0</v>
      </c>
      <c r="F89">
        <v>1</v>
      </c>
      <c r="G89">
        <v>1</v>
      </c>
      <c r="H89">
        <v>1.59078876322083</v>
      </c>
      <c r="I89">
        <v>0.45</v>
      </c>
    </row>
    <row r="90" spans="1:9" x14ac:dyDescent="0.3">
      <c r="A90" t="s">
        <v>171</v>
      </c>
      <c r="B90">
        <v>4</v>
      </c>
      <c r="C90">
        <v>1</v>
      </c>
      <c r="D90" s="3">
        <v>2015</v>
      </c>
      <c r="E90">
        <v>0</v>
      </c>
      <c r="F90">
        <v>1</v>
      </c>
      <c r="G90">
        <v>1</v>
      </c>
      <c r="H90">
        <v>1.9815856239869797E-2</v>
      </c>
      <c r="I90">
        <v>0.45</v>
      </c>
    </row>
    <row r="91" spans="1:9" x14ac:dyDescent="0.3">
      <c r="A91" t="s">
        <v>171</v>
      </c>
      <c r="B91">
        <v>4</v>
      </c>
      <c r="C91">
        <v>1</v>
      </c>
      <c r="D91" s="3">
        <v>2016</v>
      </c>
      <c r="E91">
        <v>0</v>
      </c>
      <c r="F91">
        <v>1</v>
      </c>
      <c r="G91">
        <v>1</v>
      </c>
      <c r="H91" s="13">
        <v>1E-3</v>
      </c>
      <c r="I91">
        <v>0.45</v>
      </c>
    </row>
    <row r="92" spans="1:9" x14ac:dyDescent="0.3">
      <c r="A92" t="s">
        <v>171</v>
      </c>
      <c r="B92">
        <v>4</v>
      </c>
      <c r="C92">
        <v>1</v>
      </c>
      <c r="D92" s="3">
        <v>2017</v>
      </c>
      <c r="E92">
        <v>0</v>
      </c>
      <c r="F92">
        <v>1</v>
      </c>
      <c r="G92">
        <v>1</v>
      </c>
      <c r="H92">
        <v>0.744716111269071</v>
      </c>
      <c r="I92">
        <v>0.45</v>
      </c>
    </row>
    <row r="93" spans="1:9" x14ac:dyDescent="0.3">
      <c r="A93" t="s">
        <v>171</v>
      </c>
      <c r="B93">
        <v>4</v>
      </c>
      <c r="C93">
        <v>1</v>
      </c>
      <c r="D93" s="3">
        <v>2018</v>
      </c>
      <c r="E93">
        <v>0</v>
      </c>
      <c r="F93">
        <v>1</v>
      </c>
      <c r="G93">
        <v>1</v>
      </c>
      <c r="H93" s="5">
        <v>1.8195645181290399</v>
      </c>
      <c r="I93">
        <v>0.45</v>
      </c>
    </row>
    <row r="94" spans="1:9" x14ac:dyDescent="0.3">
      <c r="A94" t="s">
        <v>171</v>
      </c>
      <c r="B94">
        <v>4</v>
      </c>
      <c r="C94">
        <v>1</v>
      </c>
      <c r="D94" s="3">
        <v>2019</v>
      </c>
      <c r="E94">
        <v>0</v>
      </c>
      <c r="F94">
        <v>1</v>
      </c>
      <c r="G94">
        <v>1</v>
      </c>
      <c r="H94">
        <v>7.3611872059999994</v>
      </c>
      <c r="I94">
        <v>0.45</v>
      </c>
    </row>
    <row r="95" spans="1:9" x14ac:dyDescent="0.3">
      <c r="A95" t="s">
        <v>171</v>
      </c>
      <c r="B95">
        <v>4</v>
      </c>
      <c r="C95">
        <v>1</v>
      </c>
      <c r="D95" s="3">
        <v>2020</v>
      </c>
      <c r="E95">
        <v>0</v>
      </c>
      <c r="F95">
        <v>1</v>
      </c>
      <c r="G95">
        <v>1</v>
      </c>
      <c r="H95">
        <v>1.70747267008243E-2</v>
      </c>
      <c r="I95">
        <v>0.45</v>
      </c>
    </row>
    <row r="96" spans="1:9" x14ac:dyDescent="0.3">
      <c r="A96" t="s">
        <v>171</v>
      </c>
      <c r="B96">
        <v>4</v>
      </c>
      <c r="C96">
        <v>1</v>
      </c>
      <c r="D96" s="3">
        <v>2021</v>
      </c>
      <c r="E96">
        <v>0</v>
      </c>
      <c r="F96">
        <v>1</v>
      </c>
      <c r="G96">
        <v>1</v>
      </c>
      <c r="H96">
        <v>7.7301063526970299</v>
      </c>
      <c r="I96">
        <v>0.45</v>
      </c>
    </row>
    <row r="97" spans="1:9" x14ac:dyDescent="0.3">
      <c r="A97" t="s">
        <v>171</v>
      </c>
      <c r="B97">
        <v>4</v>
      </c>
      <c r="C97">
        <v>1</v>
      </c>
      <c r="D97" s="3">
        <v>2022</v>
      </c>
      <c r="E97">
        <v>0</v>
      </c>
      <c r="F97">
        <v>1</v>
      </c>
      <c r="G97">
        <v>1</v>
      </c>
      <c r="H97">
        <v>1.10802131578809E-2</v>
      </c>
      <c r="I97">
        <v>0.45</v>
      </c>
    </row>
    <row r="98" spans="1:9" x14ac:dyDescent="0.3">
      <c r="A98" t="s">
        <v>171</v>
      </c>
      <c r="B98">
        <v>4</v>
      </c>
      <c r="C98">
        <v>1</v>
      </c>
      <c r="D98" s="3">
        <v>2023</v>
      </c>
      <c r="E98">
        <v>0</v>
      </c>
      <c r="F98">
        <v>1</v>
      </c>
      <c r="G98">
        <v>1</v>
      </c>
      <c r="H98" s="17">
        <v>5.2137700000000001E-5</v>
      </c>
      <c r="I98">
        <v>0.45</v>
      </c>
    </row>
    <row r="99" spans="1:9" x14ac:dyDescent="0.3">
      <c r="A99" t="s">
        <v>172</v>
      </c>
      <c r="B99">
        <v>5</v>
      </c>
      <c r="C99">
        <v>1</v>
      </c>
      <c r="D99">
        <v>2008</v>
      </c>
      <c r="E99">
        <v>0</v>
      </c>
      <c r="F99">
        <v>1</v>
      </c>
      <c r="G99">
        <v>1</v>
      </c>
      <c r="H99" s="11">
        <v>0.35921369886882398</v>
      </c>
      <c r="I99" s="5">
        <v>0.55000000000000004</v>
      </c>
    </row>
    <row r="100" spans="1:9" x14ac:dyDescent="0.3">
      <c r="A100" t="s">
        <v>172</v>
      </c>
      <c r="B100">
        <v>5</v>
      </c>
      <c r="C100">
        <v>1</v>
      </c>
      <c r="D100">
        <v>2009</v>
      </c>
      <c r="E100">
        <v>0</v>
      </c>
      <c r="F100">
        <v>1</v>
      </c>
      <c r="G100">
        <v>1</v>
      </c>
      <c r="H100" s="11">
        <v>1.1271560601897099</v>
      </c>
      <c r="I100" s="5">
        <v>0.55000000000000004</v>
      </c>
    </row>
    <row r="101" spans="1:9" x14ac:dyDescent="0.3">
      <c r="A101" t="s">
        <v>172</v>
      </c>
      <c r="B101">
        <v>5</v>
      </c>
      <c r="C101">
        <v>1</v>
      </c>
      <c r="D101">
        <v>2010</v>
      </c>
      <c r="E101">
        <v>0</v>
      </c>
      <c r="F101">
        <v>1</v>
      </c>
      <c r="G101">
        <v>1</v>
      </c>
      <c r="H101" s="11">
        <v>0.29906062929646704</v>
      </c>
      <c r="I101" s="5">
        <v>0.55000000000000004</v>
      </c>
    </row>
    <row r="102" spans="1:9" x14ac:dyDescent="0.3">
      <c r="A102" t="s">
        <v>172</v>
      </c>
      <c r="B102">
        <v>5</v>
      </c>
      <c r="C102">
        <v>1</v>
      </c>
      <c r="D102">
        <v>2012</v>
      </c>
      <c r="E102">
        <v>0</v>
      </c>
      <c r="F102">
        <v>1</v>
      </c>
      <c r="G102">
        <v>1</v>
      </c>
      <c r="H102" s="11">
        <v>0.84234923274403595</v>
      </c>
      <c r="I102" s="5">
        <v>0.55000000000000004</v>
      </c>
    </row>
    <row r="103" spans="1:9" x14ac:dyDescent="0.3">
      <c r="A103" t="s">
        <v>172</v>
      </c>
      <c r="B103">
        <v>5</v>
      </c>
      <c r="C103">
        <v>1</v>
      </c>
      <c r="D103">
        <v>2013</v>
      </c>
      <c r="E103">
        <v>0</v>
      </c>
      <c r="F103">
        <v>1</v>
      </c>
      <c r="G103">
        <v>1</v>
      </c>
      <c r="H103" s="11">
        <v>0.117102641384615</v>
      </c>
      <c r="I103" s="5">
        <v>0.55000000000000004</v>
      </c>
    </row>
    <row r="104" spans="1:9" x14ac:dyDescent="0.3">
      <c r="A104" t="s">
        <v>172</v>
      </c>
      <c r="B104">
        <v>5</v>
      </c>
      <c r="C104">
        <v>1</v>
      </c>
      <c r="D104" s="3">
        <v>2014</v>
      </c>
      <c r="E104">
        <v>0</v>
      </c>
      <c r="F104">
        <v>1</v>
      </c>
      <c r="G104">
        <v>1</v>
      </c>
      <c r="H104">
        <v>3.4929423814296499</v>
      </c>
      <c r="I104" s="5">
        <v>0.55000000000000004</v>
      </c>
    </row>
    <row r="105" spans="1:9" x14ac:dyDescent="0.3">
      <c r="A105" t="s">
        <v>172</v>
      </c>
      <c r="B105">
        <v>5</v>
      </c>
      <c r="C105">
        <v>1</v>
      </c>
      <c r="D105">
        <v>2015</v>
      </c>
      <c r="E105">
        <v>0</v>
      </c>
      <c r="F105">
        <v>1</v>
      </c>
      <c r="G105">
        <v>1</v>
      </c>
      <c r="H105">
        <v>0.1039492622538</v>
      </c>
      <c r="I105" s="5">
        <v>0.55000000000000004</v>
      </c>
    </row>
    <row r="106" spans="1:9" x14ac:dyDescent="0.3">
      <c r="A106" t="s">
        <v>172</v>
      </c>
      <c r="B106">
        <v>5</v>
      </c>
      <c r="C106">
        <v>1</v>
      </c>
      <c r="D106">
        <v>2016</v>
      </c>
      <c r="E106">
        <v>0</v>
      </c>
      <c r="F106">
        <v>1</v>
      </c>
      <c r="G106">
        <v>1</v>
      </c>
      <c r="H106">
        <v>1.81556145880318E-3</v>
      </c>
      <c r="I106" s="5">
        <v>0.55000000000000004</v>
      </c>
    </row>
    <row r="107" spans="1:9" x14ac:dyDescent="0.3">
      <c r="A107" t="s">
        <v>172</v>
      </c>
      <c r="B107">
        <v>5</v>
      </c>
      <c r="C107">
        <v>1</v>
      </c>
      <c r="D107">
        <v>2017</v>
      </c>
      <c r="E107">
        <v>0</v>
      </c>
      <c r="F107">
        <v>1</v>
      </c>
      <c r="G107">
        <v>1</v>
      </c>
      <c r="H107" s="13">
        <v>1E-3</v>
      </c>
      <c r="I107" s="5">
        <v>0.55000000000000004</v>
      </c>
    </row>
    <row r="108" spans="1:9" x14ac:dyDescent="0.3">
      <c r="A108" t="s">
        <v>172</v>
      </c>
      <c r="B108">
        <v>5</v>
      </c>
      <c r="C108">
        <v>1</v>
      </c>
      <c r="D108">
        <v>2018</v>
      </c>
      <c r="E108">
        <v>0</v>
      </c>
      <c r="F108">
        <v>1</v>
      </c>
      <c r="G108">
        <v>1</v>
      </c>
      <c r="H108">
        <v>0.14260120857240702</v>
      </c>
      <c r="I108" s="5">
        <v>0.55000000000000004</v>
      </c>
    </row>
    <row r="109" spans="1:9" x14ac:dyDescent="0.3">
      <c r="A109" t="s">
        <v>172</v>
      </c>
      <c r="B109">
        <v>5</v>
      </c>
      <c r="C109">
        <v>1</v>
      </c>
      <c r="D109">
        <v>2019</v>
      </c>
      <c r="E109">
        <v>0</v>
      </c>
      <c r="F109">
        <v>1</v>
      </c>
      <c r="G109">
        <v>1</v>
      </c>
      <c r="H109">
        <v>1.6716689919999999</v>
      </c>
      <c r="I109" s="5">
        <v>0.55000000000000004</v>
      </c>
    </row>
    <row r="110" spans="1:9" x14ac:dyDescent="0.3">
      <c r="A110" t="s">
        <v>172</v>
      </c>
      <c r="B110">
        <v>5</v>
      </c>
      <c r="C110">
        <v>1</v>
      </c>
      <c r="D110">
        <v>2020</v>
      </c>
      <c r="E110">
        <v>0</v>
      </c>
      <c r="F110">
        <v>1</v>
      </c>
      <c r="G110">
        <v>1</v>
      </c>
      <c r="H110">
        <v>7.9982636840186694E-2</v>
      </c>
      <c r="I110" s="5">
        <v>0.55000000000000004</v>
      </c>
    </row>
    <row r="111" spans="1:9" x14ac:dyDescent="0.3">
      <c r="A111" t="s">
        <v>172</v>
      </c>
      <c r="B111">
        <v>5</v>
      </c>
      <c r="C111">
        <v>1</v>
      </c>
      <c r="D111">
        <v>2021</v>
      </c>
      <c r="E111">
        <v>0</v>
      </c>
      <c r="F111">
        <v>1</v>
      </c>
      <c r="G111">
        <v>1</v>
      </c>
      <c r="H111">
        <v>3.6686543761592097E-2</v>
      </c>
      <c r="I111" s="5">
        <v>0.55000000000000004</v>
      </c>
    </row>
    <row r="112" spans="1:9" x14ac:dyDescent="0.3">
      <c r="A112" t="s">
        <v>172</v>
      </c>
      <c r="B112">
        <v>5</v>
      </c>
      <c r="C112">
        <v>1</v>
      </c>
      <c r="D112">
        <v>2022</v>
      </c>
      <c r="E112">
        <v>0</v>
      </c>
      <c r="F112">
        <v>1</v>
      </c>
      <c r="G112">
        <v>1</v>
      </c>
      <c r="H112">
        <v>0.19330910891543998</v>
      </c>
      <c r="I112" s="5">
        <v>0.55000000000000004</v>
      </c>
    </row>
    <row r="113" spans="1:9" x14ac:dyDescent="0.3">
      <c r="A113" t="s">
        <v>172</v>
      </c>
      <c r="B113">
        <v>5</v>
      </c>
      <c r="C113">
        <v>1</v>
      </c>
      <c r="D113">
        <v>2023</v>
      </c>
      <c r="E113">
        <v>0</v>
      </c>
      <c r="F113">
        <v>1</v>
      </c>
      <c r="G113">
        <v>1</v>
      </c>
      <c r="H113">
        <v>1.4028059999999999E-3</v>
      </c>
      <c r="I113" s="5">
        <v>0.55000000000000004</v>
      </c>
    </row>
    <row r="114" spans="1:9" x14ac:dyDescent="0.3">
      <c r="A114" t="s">
        <v>173</v>
      </c>
      <c r="B114">
        <v>6</v>
      </c>
      <c r="C114">
        <v>1</v>
      </c>
      <c r="D114">
        <v>2013</v>
      </c>
      <c r="E114">
        <v>6.2279999999999998</v>
      </c>
      <c r="F114">
        <v>1</v>
      </c>
      <c r="G114">
        <v>1</v>
      </c>
      <c r="H114">
        <v>0.88404850662075052</v>
      </c>
      <c r="I114" s="5">
        <v>0.25</v>
      </c>
    </row>
    <row r="115" spans="1:9" x14ac:dyDescent="0.3">
      <c r="A115" t="s">
        <v>173</v>
      </c>
      <c r="B115">
        <v>6</v>
      </c>
      <c r="C115">
        <v>1</v>
      </c>
      <c r="D115">
        <v>2015</v>
      </c>
      <c r="E115">
        <v>6.2279999999999998</v>
      </c>
      <c r="F115">
        <v>1</v>
      </c>
      <c r="G115">
        <v>1</v>
      </c>
      <c r="H115">
        <v>1.6061712860810002</v>
      </c>
      <c r="I115" s="5">
        <v>0.25</v>
      </c>
    </row>
    <row r="116" spans="1:9" x14ac:dyDescent="0.3">
      <c r="A116" t="s">
        <v>173</v>
      </c>
      <c r="B116">
        <v>6</v>
      </c>
      <c r="C116">
        <v>1</v>
      </c>
      <c r="D116">
        <v>2017</v>
      </c>
      <c r="E116">
        <v>6.2279999999999998</v>
      </c>
      <c r="F116">
        <v>1</v>
      </c>
      <c r="G116">
        <v>1</v>
      </c>
      <c r="H116">
        <v>1.3183963670409999</v>
      </c>
      <c r="I116" s="5">
        <v>0.25</v>
      </c>
    </row>
    <row r="117" spans="1:9" x14ac:dyDescent="0.3">
      <c r="A117" t="s">
        <v>173</v>
      </c>
      <c r="B117">
        <v>6</v>
      </c>
      <c r="C117">
        <v>1</v>
      </c>
      <c r="D117">
        <v>2019</v>
      </c>
      <c r="E117">
        <v>6.2279999999999998</v>
      </c>
      <c r="F117">
        <v>1</v>
      </c>
      <c r="G117">
        <v>1</v>
      </c>
      <c r="H117">
        <v>0.58054288829221534</v>
      </c>
      <c r="I117" s="5">
        <v>0.25</v>
      </c>
    </row>
    <row r="118" spans="1:9" x14ac:dyDescent="0.3">
      <c r="A118" t="s">
        <v>173</v>
      </c>
      <c r="B118">
        <v>6</v>
      </c>
      <c r="C118">
        <v>1</v>
      </c>
      <c r="D118">
        <v>2021</v>
      </c>
      <c r="E118">
        <v>6.2279999999999998</v>
      </c>
      <c r="F118">
        <v>1</v>
      </c>
      <c r="G118">
        <v>1</v>
      </c>
      <c r="H118">
        <v>0.43114773596576866</v>
      </c>
      <c r="I118" s="5">
        <v>0.25</v>
      </c>
    </row>
    <row r="119" spans="1:9" x14ac:dyDescent="0.3">
      <c r="A119" t="s">
        <v>173</v>
      </c>
      <c r="B119">
        <v>6</v>
      </c>
      <c r="C119">
        <v>1</v>
      </c>
      <c r="D119">
        <v>2023</v>
      </c>
      <c r="E119">
        <v>6.2279999999999998</v>
      </c>
      <c r="F119">
        <v>1</v>
      </c>
      <c r="G119">
        <v>1</v>
      </c>
      <c r="H119">
        <v>0.74041693099999994</v>
      </c>
      <c r="I119" s="5">
        <v>0.25</v>
      </c>
    </row>
    <row r="120" spans="1:9" x14ac:dyDescent="0.3">
      <c r="A120" t="s">
        <v>174</v>
      </c>
      <c r="B120">
        <v>7</v>
      </c>
      <c r="C120">
        <v>1</v>
      </c>
      <c r="D120">
        <v>1981</v>
      </c>
      <c r="E120">
        <v>2.508</v>
      </c>
      <c r="F120">
        <v>1</v>
      </c>
      <c r="G120">
        <v>1</v>
      </c>
      <c r="H120">
        <v>2.476</v>
      </c>
      <c r="I120">
        <v>0.2</v>
      </c>
    </row>
    <row r="121" spans="1:9" x14ac:dyDescent="0.3">
      <c r="A121" t="s">
        <v>174</v>
      </c>
      <c r="B121">
        <v>7</v>
      </c>
      <c r="C121">
        <v>1</v>
      </c>
      <c r="D121">
        <v>1983</v>
      </c>
      <c r="E121">
        <v>2.508</v>
      </c>
      <c r="F121">
        <v>1</v>
      </c>
      <c r="G121">
        <v>1</v>
      </c>
      <c r="H121">
        <v>2.2069999999999999</v>
      </c>
      <c r="I121">
        <v>0.2</v>
      </c>
    </row>
    <row r="122" spans="1:9" x14ac:dyDescent="0.3">
      <c r="A122" t="s">
        <v>174</v>
      </c>
      <c r="B122">
        <v>7</v>
      </c>
      <c r="C122">
        <v>1</v>
      </c>
      <c r="D122">
        <v>1984</v>
      </c>
      <c r="E122">
        <v>2.508</v>
      </c>
      <c r="F122">
        <v>1</v>
      </c>
      <c r="G122">
        <v>1</v>
      </c>
      <c r="H122">
        <v>1.75</v>
      </c>
      <c r="I122">
        <v>0.2</v>
      </c>
    </row>
    <row r="123" spans="1:9" x14ac:dyDescent="0.3">
      <c r="A123" t="s">
        <v>174</v>
      </c>
      <c r="B123">
        <v>7</v>
      </c>
      <c r="C123">
        <v>1</v>
      </c>
      <c r="D123">
        <v>1985</v>
      </c>
      <c r="E123">
        <v>2.508</v>
      </c>
      <c r="F123">
        <v>1</v>
      </c>
      <c r="G123">
        <v>1</v>
      </c>
      <c r="H123">
        <v>1.097</v>
      </c>
      <c r="I123">
        <v>0.2</v>
      </c>
    </row>
    <row r="124" spans="1:9" x14ac:dyDescent="0.3">
      <c r="A124" t="s">
        <v>174</v>
      </c>
      <c r="B124">
        <v>7</v>
      </c>
      <c r="C124">
        <v>1</v>
      </c>
      <c r="D124">
        <v>1986</v>
      </c>
      <c r="E124">
        <v>2.508</v>
      </c>
      <c r="F124">
        <v>1</v>
      </c>
      <c r="G124">
        <v>1</v>
      </c>
      <c r="H124">
        <v>0.442</v>
      </c>
      <c r="I124">
        <v>0.2</v>
      </c>
    </row>
    <row r="125" spans="1:9" x14ac:dyDescent="0.3">
      <c r="A125" t="s">
        <v>174</v>
      </c>
      <c r="B125">
        <v>7</v>
      </c>
      <c r="C125">
        <v>1</v>
      </c>
      <c r="D125">
        <v>1988</v>
      </c>
      <c r="E125">
        <v>2.508</v>
      </c>
      <c r="F125">
        <v>1</v>
      </c>
      <c r="G125">
        <v>1</v>
      </c>
      <c r="H125">
        <v>0.29399999999999998</v>
      </c>
      <c r="I125">
        <v>0.2</v>
      </c>
    </row>
    <row r="126" spans="1:9" x14ac:dyDescent="0.3">
      <c r="A126" t="s">
        <v>174</v>
      </c>
      <c r="B126">
        <v>7</v>
      </c>
      <c r="C126">
        <v>1</v>
      </c>
      <c r="D126">
        <v>1989</v>
      </c>
      <c r="E126">
        <v>2.508</v>
      </c>
      <c r="F126">
        <v>1</v>
      </c>
      <c r="G126">
        <v>1</v>
      </c>
      <c r="H126">
        <v>0.27800000000000002</v>
      </c>
      <c r="I126">
        <v>0.2</v>
      </c>
    </row>
    <row r="127" spans="1:9" x14ac:dyDescent="0.3">
      <c r="A127" t="s">
        <v>174</v>
      </c>
      <c r="B127">
        <v>7</v>
      </c>
      <c r="C127">
        <v>1</v>
      </c>
      <c r="D127">
        <v>1990</v>
      </c>
      <c r="E127">
        <v>2.508</v>
      </c>
      <c r="F127">
        <v>1</v>
      </c>
      <c r="G127">
        <v>1</v>
      </c>
      <c r="H127">
        <v>0.308</v>
      </c>
      <c r="I127">
        <v>0.2</v>
      </c>
    </row>
    <row r="128" spans="1:9" x14ac:dyDescent="0.3">
      <c r="A128" t="s">
        <v>174</v>
      </c>
      <c r="B128">
        <v>7</v>
      </c>
      <c r="C128">
        <v>1</v>
      </c>
      <c r="D128">
        <v>1991</v>
      </c>
      <c r="E128">
        <v>2.508</v>
      </c>
      <c r="F128">
        <v>1</v>
      </c>
      <c r="G128">
        <v>1</v>
      </c>
      <c r="H128">
        <v>0.36799999999999999</v>
      </c>
      <c r="I128">
        <v>0.2</v>
      </c>
    </row>
  </sheetData>
  <sortState ref="A2:I123">
    <sortCondition ref="B2:B123"/>
    <sortCondition ref="D2:D1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46" workbookViewId="0">
      <selection activeCell="G59" sqref="G59"/>
    </sheetView>
  </sheetViews>
  <sheetFormatPr defaultRowHeight="14.4" x14ac:dyDescent="0.3"/>
  <sheetData>
    <row r="1" spans="1:8" s="1" customFormat="1" x14ac:dyDescent="0.3">
      <c r="A1" s="1" t="s">
        <v>11</v>
      </c>
      <c r="B1" s="1" t="s">
        <v>15</v>
      </c>
      <c r="C1" s="1" t="s">
        <v>23</v>
      </c>
      <c r="D1" s="1" t="s">
        <v>176</v>
      </c>
      <c r="E1" s="1" t="s">
        <v>177</v>
      </c>
      <c r="F1" s="1" t="s">
        <v>178</v>
      </c>
      <c r="G1" s="1" t="s">
        <v>182</v>
      </c>
      <c r="H1" s="1" t="s">
        <v>181</v>
      </c>
    </row>
    <row r="2" spans="1:8" x14ac:dyDescent="0.3">
      <c r="A2" t="s">
        <v>183</v>
      </c>
      <c r="B2">
        <v>8</v>
      </c>
      <c r="C2">
        <v>1</v>
      </c>
      <c r="D2">
        <v>1970</v>
      </c>
      <c r="E2">
        <v>0</v>
      </c>
      <c r="F2">
        <v>1</v>
      </c>
      <c r="G2" s="2">
        <v>9378.6640310848707</v>
      </c>
      <c r="H2">
        <v>0.05</v>
      </c>
    </row>
    <row r="3" spans="1:8" x14ac:dyDescent="0.3">
      <c r="A3" t="s">
        <v>183</v>
      </c>
      <c r="B3">
        <v>8</v>
      </c>
      <c r="C3">
        <v>1</v>
      </c>
      <c r="D3">
        <v>1971</v>
      </c>
      <c r="E3">
        <v>0</v>
      </c>
      <c r="F3">
        <v>1</v>
      </c>
      <c r="G3" s="3">
        <v>9460</v>
      </c>
      <c r="H3">
        <v>0.05</v>
      </c>
    </row>
    <row r="4" spans="1:8" x14ac:dyDescent="0.3">
      <c r="A4" t="s">
        <v>183</v>
      </c>
      <c r="B4">
        <v>8</v>
      </c>
      <c r="C4">
        <v>1</v>
      </c>
      <c r="D4">
        <v>1972</v>
      </c>
      <c r="E4">
        <v>0</v>
      </c>
      <c r="F4">
        <v>1</v>
      </c>
      <c r="G4" s="3">
        <v>38130.723658919138</v>
      </c>
      <c r="H4">
        <v>0.05</v>
      </c>
    </row>
    <row r="5" spans="1:8" x14ac:dyDescent="0.3">
      <c r="A5" t="s">
        <v>183</v>
      </c>
      <c r="B5">
        <v>8</v>
      </c>
      <c r="C5">
        <v>1</v>
      </c>
      <c r="D5">
        <v>1973</v>
      </c>
      <c r="E5">
        <v>0</v>
      </c>
      <c r="F5">
        <v>1</v>
      </c>
      <c r="G5" s="3">
        <v>44993.350074979651</v>
      </c>
      <c r="H5">
        <v>0.05</v>
      </c>
    </row>
    <row r="6" spans="1:8" x14ac:dyDescent="0.3">
      <c r="A6" t="s">
        <v>183</v>
      </c>
      <c r="B6">
        <v>8</v>
      </c>
      <c r="C6">
        <v>1</v>
      </c>
      <c r="D6">
        <v>1974</v>
      </c>
      <c r="E6">
        <v>0</v>
      </c>
      <c r="F6">
        <v>1</v>
      </c>
      <c r="G6" s="3">
        <v>61904.76939540833</v>
      </c>
      <c r="H6">
        <v>0.05</v>
      </c>
    </row>
    <row r="7" spans="1:8" x14ac:dyDescent="0.3">
      <c r="A7" t="s">
        <v>183</v>
      </c>
      <c r="B7">
        <v>8</v>
      </c>
      <c r="C7">
        <v>1</v>
      </c>
      <c r="D7">
        <v>1975</v>
      </c>
      <c r="E7">
        <v>0</v>
      </c>
      <c r="F7">
        <v>1</v>
      </c>
      <c r="G7" s="3">
        <v>59504</v>
      </c>
      <c r="H7">
        <v>0.05</v>
      </c>
    </row>
    <row r="8" spans="1:8" x14ac:dyDescent="0.3">
      <c r="A8" t="s">
        <v>183</v>
      </c>
      <c r="B8">
        <v>8</v>
      </c>
      <c r="C8">
        <v>1</v>
      </c>
      <c r="D8">
        <v>1976</v>
      </c>
      <c r="E8">
        <v>0</v>
      </c>
      <c r="F8">
        <v>1</v>
      </c>
      <c r="G8" s="3">
        <v>86730.856594656405</v>
      </c>
      <c r="H8">
        <v>0.05</v>
      </c>
    </row>
    <row r="9" spans="1:8" x14ac:dyDescent="0.3">
      <c r="A9" t="s">
        <v>183</v>
      </c>
      <c r="B9">
        <v>8</v>
      </c>
      <c r="C9">
        <v>1</v>
      </c>
      <c r="D9">
        <v>1977</v>
      </c>
      <c r="E9">
        <v>0</v>
      </c>
      <c r="F9">
        <v>1</v>
      </c>
      <c r="G9" s="3">
        <v>118091.82062574127</v>
      </c>
      <c r="H9">
        <v>0.05</v>
      </c>
    </row>
    <row r="10" spans="1:8" x14ac:dyDescent="0.3">
      <c r="A10" t="s">
        <v>183</v>
      </c>
      <c r="B10">
        <v>8</v>
      </c>
      <c r="C10">
        <v>1</v>
      </c>
      <c r="D10">
        <v>1978</v>
      </c>
      <c r="E10">
        <v>0</v>
      </c>
      <c r="F10">
        <v>1</v>
      </c>
      <c r="G10" s="3">
        <v>95407.646172459034</v>
      </c>
      <c r="H10">
        <v>0.05</v>
      </c>
    </row>
    <row r="11" spans="1:8" x14ac:dyDescent="0.3">
      <c r="A11" t="s">
        <v>183</v>
      </c>
      <c r="B11">
        <v>8</v>
      </c>
      <c r="C11">
        <v>1</v>
      </c>
      <c r="D11">
        <v>1979</v>
      </c>
      <c r="E11">
        <v>0</v>
      </c>
      <c r="F11">
        <v>1</v>
      </c>
      <c r="G11" s="3">
        <v>106160.70936031836</v>
      </c>
      <c r="H11">
        <v>0.05</v>
      </c>
    </row>
    <row r="12" spans="1:8" x14ac:dyDescent="0.3">
      <c r="A12" t="s">
        <v>183</v>
      </c>
      <c r="B12">
        <v>8</v>
      </c>
      <c r="C12">
        <v>1</v>
      </c>
      <c r="D12">
        <v>1980</v>
      </c>
      <c r="E12">
        <v>0</v>
      </c>
      <c r="F12">
        <v>1</v>
      </c>
      <c r="G12" s="3">
        <v>115157.66649778423</v>
      </c>
      <c r="H12">
        <v>0.05</v>
      </c>
    </row>
    <row r="13" spans="1:8" x14ac:dyDescent="0.3">
      <c r="A13" t="s">
        <v>183</v>
      </c>
      <c r="B13">
        <v>8</v>
      </c>
      <c r="C13">
        <v>1</v>
      </c>
      <c r="D13">
        <v>1981</v>
      </c>
      <c r="E13">
        <v>0</v>
      </c>
      <c r="F13">
        <v>1</v>
      </c>
      <c r="G13" s="3">
        <v>147818.31953074897</v>
      </c>
      <c r="H13">
        <v>0.05</v>
      </c>
    </row>
    <row r="14" spans="1:8" x14ac:dyDescent="0.3">
      <c r="A14" t="s">
        <v>183</v>
      </c>
      <c r="B14">
        <v>8</v>
      </c>
      <c r="C14">
        <v>1</v>
      </c>
      <c r="D14">
        <v>1982</v>
      </c>
      <c r="E14">
        <v>0</v>
      </c>
      <c r="F14">
        <v>1</v>
      </c>
      <c r="G14" s="3">
        <v>169045.26349760985</v>
      </c>
      <c r="H14">
        <v>0.05</v>
      </c>
    </row>
    <row r="15" spans="1:8" x14ac:dyDescent="0.3">
      <c r="A15" t="s">
        <v>183</v>
      </c>
      <c r="B15">
        <v>8</v>
      </c>
      <c r="C15">
        <v>1</v>
      </c>
      <c r="D15">
        <v>1983</v>
      </c>
      <c r="E15">
        <v>0</v>
      </c>
      <c r="F15">
        <v>1</v>
      </c>
      <c r="G15" s="3">
        <v>215624.53900280359</v>
      </c>
      <c r="H15">
        <v>0.05</v>
      </c>
    </row>
    <row r="16" spans="1:8" x14ac:dyDescent="0.3">
      <c r="A16" t="s">
        <v>183</v>
      </c>
      <c r="B16">
        <v>8</v>
      </c>
      <c r="C16">
        <v>1</v>
      </c>
      <c r="D16">
        <v>1984</v>
      </c>
      <c r="E16">
        <v>0</v>
      </c>
      <c r="F16">
        <v>1</v>
      </c>
      <c r="G16" s="3">
        <v>307540.79056779621</v>
      </c>
      <c r="H16">
        <v>0.05</v>
      </c>
    </row>
    <row r="17" spans="1:8" x14ac:dyDescent="0.3">
      <c r="A17" t="s">
        <v>183</v>
      </c>
      <c r="B17">
        <v>8</v>
      </c>
      <c r="C17">
        <v>1</v>
      </c>
      <c r="D17">
        <v>1985</v>
      </c>
      <c r="E17">
        <v>0</v>
      </c>
      <c r="F17">
        <v>1</v>
      </c>
      <c r="G17" s="3">
        <v>286899.77841066668</v>
      </c>
      <c r="H17">
        <v>0.05</v>
      </c>
    </row>
    <row r="18" spans="1:8" x14ac:dyDescent="0.3">
      <c r="A18" t="s">
        <v>183</v>
      </c>
      <c r="B18">
        <v>8</v>
      </c>
      <c r="C18">
        <v>1</v>
      </c>
      <c r="D18">
        <v>1986</v>
      </c>
      <c r="E18">
        <v>0</v>
      </c>
      <c r="F18">
        <v>1</v>
      </c>
      <c r="G18" s="3">
        <v>86909.889385415081</v>
      </c>
      <c r="H18">
        <v>0.05</v>
      </c>
    </row>
    <row r="19" spans="1:8" x14ac:dyDescent="0.3">
      <c r="A19" t="s">
        <v>183</v>
      </c>
      <c r="B19">
        <v>8</v>
      </c>
      <c r="C19">
        <v>1</v>
      </c>
      <c r="D19">
        <v>1987</v>
      </c>
      <c r="E19">
        <v>0</v>
      </c>
      <c r="F19">
        <v>1</v>
      </c>
      <c r="G19" s="3">
        <v>68070.305166232007</v>
      </c>
      <c r="H19">
        <v>0.05</v>
      </c>
    </row>
    <row r="20" spans="1:8" x14ac:dyDescent="0.3">
      <c r="A20" t="s">
        <v>183</v>
      </c>
      <c r="B20">
        <v>8</v>
      </c>
      <c r="C20">
        <v>1</v>
      </c>
      <c r="D20">
        <v>1988</v>
      </c>
      <c r="E20">
        <v>0</v>
      </c>
      <c r="F20">
        <v>1</v>
      </c>
      <c r="G20" s="3">
        <v>63391.020670792801</v>
      </c>
      <c r="H20">
        <v>0.05</v>
      </c>
    </row>
    <row r="21" spans="1:8" x14ac:dyDescent="0.3">
      <c r="A21" t="s">
        <v>183</v>
      </c>
      <c r="B21">
        <v>8</v>
      </c>
      <c r="C21">
        <v>1</v>
      </c>
      <c r="D21">
        <v>1989</v>
      </c>
      <c r="E21">
        <v>0</v>
      </c>
      <c r="F21">
        <v>1</v>
      </c>
      <c r="G21" s="3">
        <v>75584.939579657104</v>
      </c>
      <c r="H21">
        <v>0.05</v>
      </c>
    </row>
    <row r="22" spans="1:8" x14ac:dyDescent="0.3">
      <c r="A22" t="s">
        <v>183</v>
      </c>
      <c r="B22">
        <v>8</v>
      </c>
      <c r="C22">
        <v>1</v>
      </c>
      <c r="D22">
        <v>1990</v>
      </c>
      <c r="E22">
        <v>0</v>
      </c>
      <c r="F22">
        <v>1</v>
      </c>
      <c r="G22" s="3">
        <v>88269.246137647409</v>
      </c>
      <c r="H22">
        <v>0.05</v>
      </c>
    </row>
    <row r="23" spans="1:8" x14ac:dyDescent="0.3">
      <c r="A23" t="s">
        <v>183</v>
      </c>
      <c r="B23">
        <v>8</v>
      </c>
      <c r="C23">
        <v>1</v>
      </c>
      <c r="D23">
        <v>1991</v>
      </c>
      <c r="E23">
        <v>0</v>
      </c>
      <c r="F23">
        <v>1</v>
      </c>
      <c r="G23" s="3">
        <v>100488.40000000001</v>
      </c>
      <c r="H23">
        <v>0.05</v>
      </c>
    </row>
    <row r="24" spans="1:8" x14ac:dyDescent="0.3">
      <c r="A24" t="s">
        <v>183</v>
      </c>
      <c r="B24">
        <v>8</v>
      </c>
      <c r="C24">
        <v>1</v>
      </c>
      <c r="D24">
        <v>1992</v>
      </c>
      <c r="E24">
        <v>0</v>
      </c>
      <c r="F24">
        <v>1</v>
      </c>
      <c r="G24" s="3">
        <v>90857.60000000002</v>
      </c>
      <c r="H24">
        <v>0.05</v>
      </c>
    </row>
    <row r="25" spans="1:8" x14ac:dyDescent="0.3">
      <c r="A25" t="s">
        <v>183</v>
      </c>
      <c r="B25">
        <v>8</v>
      </c>
      <c r="C25">
        <v>1</v>
      </c>
      <c r="D25">
        <v>1993</v>
      </c>
      <c r="E25">
        <v>0</v>
      </c>
      <c r="F25">
        <v>1</v>
      </c>
      <c r="G25" s="3">
        <v>108908.86000000007</v>
      </c>
      <c r="H25">
        <v>0.05</v>
      </c>
    </row>
    <row r="26" spans="1:8" x14ac:dyDescent="0.3">
      <c r="A26" t="s">
        <v>183</v>
      </c>
      <c r="B26">
        <v>8</v>
      </c>
      <c r="C26">
        <v>1</v>
      </c>
      <c r="D26">
        <v>1994</v>
      </c>
      <c r="E26">
        <v>0</v>
      </c>
      <c r="F26">
        <v>1</v>
      </c>
      <c r="G26" s="3">
        <v>107335.14</v>
      </c>
      <c r="H26">
        <v>0.05</v>
      </c>
    </row>
    <row r="27" spans="1:8" x14ac:dyDescent="0.3">
      <c r="A27" t="s">
        <v>183</v>
      </c>
      <c r="B27">
        <v>8</v>
      </c>
      <c r="C27">
        <v>1</v>
      </c>
      <c r="D27">
        <v>1995</v>
      </c>
      <c r="E27">
        <v>0</v>
      </c>
      <c r="F27">
        <v>1</v>
      </c>
      <c r="G27" s="3">
        <v>72618.219999999987</v>
      </c>
      <c r="H27">
        <v>0.05</v>
      </c>
    </row>
    <row r="28" spans="1:8" x14ac:dyDescent="0.3">
      <c r="A28" t="s">
        <v>183</v>
      </c>
      <c r="B28">
        <v>8</v>
      </c>
      <c r="C28">
        <v>1</v>
      </c>
      <c r="D28">
        <v>1996</v>
      </c>
      <c r="E28">
        <v>0</v>
      </c>
      <c r="F28">
        <v>1</v>
      </c>
      <c r="G28" s="3">
        <v>51263.409999999982</v>
      </c>
      <c r="H28">
        <v>0.05</v>
      </c>
    </row>
    <row r="29" spans="1:8" x14ac:dyDescent="0.3">
      <c r="A29" t="s">
        <v>183</v>
      </c>
      <c r="B29">
        <v>8</v>
      </c>
      <c r="C29">
        <v>1</v>
      </c>
      <c r="D29">
        <v>1997</v>
      </c>
      <c r="E29">
        <v>0</v>
      </c>
      <c r="F29">
        <v>1</v>
      </c>
      <c r="G29" s="3">
        <v>90130.300000000017</v>
      </c>
      <c r="H29">
        <v>0.05</v>
      </c>
    </row>
    <row r="30" spans="1:8" x14ac:dyDescent="0.3">
      <c r="A30" t="s">
        <v>183</v>
      </c>
      <c r="B30">
        <v>8</v>
      </c>
      <c r="C30">
        <v>1</v>
      </c>
      <c r="D30">
        <v>1998</v>
      </c>
      <c r="E30">
        <v>0</v>
      </c>
      <c r="F30">
        <v>1</v>
      </c>
      <c r="G30" s="3">
        <v>125460.32</v>
      </c>
      <c r="H30">
        <v>0.05</v>
      </c>
    </row>
    <row r="31" spans="1:8" x14ac:dyDescent="0.3">
      <c r="A31" t="s">
        <v>183</v>
      </c>
      <c r="B31">
        <v>8</v>
      </c>
      <c r="C31">
        <v>1</v>
      </c>
      <c r="D31">
        <v>1999</v>
      </c>
      <c r="E31">
        <v>0</v>
      </c>
      <c r="F31">
        <v>1</v>
      </c>
      <c r="G31" s="3">
        <v>95637.569999999963</v>
      </c>
      <c r="H31">
        <v>0.05</v>
      </c>
    </row>
    <row r="32" spans="1:8" x14ac:dyDescent="0.3">
      <c r="A32" t="s">
        <v>183</v>
      </c>
      <c r="B32">
        <v>8</v>
      </c>
      <c r="C32">
        <v>1</v>
      </c>
      <c r="D32">
        <v>2000</v>
      </c>
      <c r="E32">
        <v>0</v>
      </c>
      <c r="F32">
        <v>1</v>
      </c>
      <c r="G32" s="3">
        <v>73080.150000000023</v>
      </c>
      <c r="H32">
        <v>0.05</v>
      </c>
    </row>
    <row r="33" spans="1:8" x14ac:dyDescent="0.3">
      <c r="A33" t="s">
        <v>183</v>
      </c>
      <c r="B33">
        <v>8</v>
      </c>
      <c r="C33">
        <v>1</v>
      </c>
      <c r="D33">
        <v>2001</v>
      </c>
      <c r="E33">
        <v>0</v>
      </c>
      <c r="F33">
        <v>1</v>
      </c>
      <c r="G33" s="3">
        <v>72076.540000000023</v>
      </c>
      <c r="H33">
        <v>0.05</v>
      </c>
    </row>
    <row r="34" spans="1:8" x14ac:dyDescent="0.3">
      <c r="A34" t="s">
        <v>183</v>
      </c>
      <c r="B34">
        <v>8</v>
      </c>
      <c r="C34">
        <v>1</v>
      </c>
      <c r="D34">
        <v>2002</v>
      </c>
      <c r="E34">
        <v>0</v>
      </c>
      <c r="F34">
        <v>1</v>
      </c>
      <c r="G34">
        <v>51933.51999999999</v>
      </c>
      <c r="H34">
        <v>0.05</v>
      </c>
    </row>
    <row r="35" spans="1:8" x14ac:dyDescent="0.3">
      <c r="A35" t="s">
        <v>183</v>
      </c>
      <c r="B35">
        <v>8</v>
      </c>
      <c r="C35">
        <v>1</v>
      </c>
      <c r="D35">
        <v>2003</v>
      </c>
      <c r="E35">
        <v>0</v>
      </c>
      <c r="F35">
        <v>1</v>
      </c>
      <c r="G35" s="3">
        <v>50683.875000000015</v>
      </c>
      <c r="H35">
        <v>0.05</v>
      </c>
    </row>
    <row r="36" spans="1:8" x14ac:dyDescent="0.3">
      <c r="A36" t="s">
        <v>183</v>
      </c>
      <c r="B36">
        <v>8</v>
      </c>
      <c r="C36">
        <v>1</v>
      </c>
      <c r="D36">
        <v>2004</v>
      </c>
      <c r="E36">
        <v>0</v>
      </c>
      <c r="F36">
        <v>1</v>
      </c>
      <c r="G36" s="3">
        <v>63844.145000000055</v>
      </c>
      <c r="H36">
        <v>0.05</v>
      </c>
    </row>
    <row r="37" spans="1:8" x14ac:dyDescent="0.3">
      <c r="A37" t="s">
        <v>183</v>
      </c>
      <c r="B37">
        <v>8</v>
      </c>
      <c r="C37">
        <v>1</v>
      </c>
      <c r="D37">
        <v>2005</v>
      </c>
      <c r="E37">
        <v>0</v>
      </c>
      <c r="F37">
        <v>1</v>
      </c>
      <c r="G37" s="3">
        <v>80977.995999999999</v>
      </c>
      <c r="H37">
        <v>0.05</v>
      </c>
    </row>
    <row r="38" spans="1:8" x14ac:dyDescent="0.3">
      <c r="A38" t="s">
        <v>183</v>
      </c>
      <c r="B38">
        <v>8</v>
      </c>
      <c r="C38">
        <v>1</v>
      </c>
      <c r="D38">
        <v>2006</v>
      </c>
      <c r="E38">
        <v>0</v>
      </c>
      <c r="F38">
        <v>1</v>
      </c>
      <c r="G38" s="3">
        <v>71975.883000000016</v>
      </c>
      <c r="H38">
        <v>0.05</v>
      </c>
    </row>
    <row r="39" spans="1:8" x14ac:dyDescent="0.3">
      <c r="A39" t="s">
        <v>183</v>
      </c>
      <c r="B39">
        <v>8</v>
      </c>
      <c r="C39">
        <v>1</v>
      </c>
      <c r="D39">
        <v>2007</v>
      </c>
      <c r="E39">
        <v>0</v>
      </c>
      <c r="F39">
        <v>1</v>
      </c>
      <c r="G39" s="3">
        <v>52713.97199999998</v>
      </c>
      <c r="H39">
        <v>0.05</v>
      </c>
    </row>
    <row r="40" spans="1:8" x14ac:dyDescent="0.3">
      <c r="A40" t="s">
        <v>183</v>
      </c>
      <c r="B40">
        <v>8</v>
      </c>
      <c r="C40">
        <v>1</v>
      </c>
      <c r="D40">
        <v>2008</v>
      </c>
      <c r="E40">
        <v>0</v>
      </c>
      <c r="F40">
        <v>1</v>
      </c>
      <c r="G40" s="3">
        <v>52583.564999999988</v>
      </c>
      <c r="H40">
        <v>0.05</v>
      </c>
    </row>
    <row r="41" spans="1:8" x14ac:dyDescent="0.3">
      <c r="A41" t="s">
        <v>183</v>
      </c>
      <c r="B41">
        <v>8</v>
      </c>
      <c r="C41">
        <v>1</v>
      </c>
      <c r="D41">
        <v>2009</v>
      </c>
      <c r="E41">
        <v>0</v>
      </c>
      <c r="F41">
        <v>1</v>
      </c>
      <c r="G41" s="3">
        <v>44246.745000000046</v>
      </c>
      <c r="H41">
        <v>0.05</v>
      </c>
    </row>
    <row r="42" spans="1:8" x14ac:dyDescent="0.3">
      <c r="A42" t="s">
        <v>183</v>
      </c>
      <c r="B42">
        <v>8</v>
      </c>
      <c r="C42">
        <v>1</v>
      </c>
      <c r="D42">
        <v>2010</v>
      </c>
      <c r="E42">
        <v>0</v>
      </c>
      <c r="F42">
        <v>1</v>
      </c>
      <c r="G42" s="3">
        <v>76747.847141124017</v>
      </c>
      <c r="H42">
        <v>0.05</v>
      </c>
    </row>
    <row r="43" spans="1:8" x14ac:dyDescent="0.3">
      <c r="A43" t="s">
        <v>183</v>
      </c>
      <c r="B43">
        <v>8</v>
      </c>
      <c r="C43">
        <v>1</v>
      </c>
      <c r="D43">
        <v>2011</v>
      </c>
      <c r="E43">
        <v>0</v>
      </c>
      <c r="F43">
        <v>1</v>
      </c>
      <c r="G43" s="3">
        <v>81503.247759513382</v>
      </c>
      <c r="H43">
        <v>0.05</v>
      </c>
    </row>
    <row r="44" spans="1:8" x14ac:dyDescent="0.3">
      <c r="A44" t="s">
        <v>183</v>
      </c>
      <c r="B44">
        <v>8</v>
      </c>
      <c r="C44">
        <v>1</v>
      </c>
      <c r="D44">
        <v>2012</v>
      </c>
      <c r="E44">
        <v>0</v>
      </c>
      <c r="F44">
        <v>1</v>
      </c>
      <c r="G44" s="3">
        <v>103953.57250173062</v>
      </c>
      <c r="H44">
        <v>0.05</v>
      </c>
    </row>
    <row r="45" spans="1:8" x14ac:dyDescent="0.3">
      <c r="A45" t="s">
        <v>183</v>
      </c>
      <c r="B45">
        <v>8</v>
      </c>
      <c r="C45">
        <v>1</v>
      </c>
      <c r="D45">
        <v>2013</v>
      </c>
      <c r="E45">
        <v>0</v>
      </c>
      <c r="F45">
        <v>1</v>
      </c>
      <c r="G45" s="3">
        <v>96362.753941701187</v>
      </c>
      <c r="H45">
        <v>0.05</v>
      </c>
    </row>
    <row r="46" spans="1:8" x14ac:dyDescent="0.3">
      <c r="A46" t="s">
        <v>183</v>
      </c>
      <c r="B46">
        <v>8</v>
      </c>
      <c r="C46">
        <v>1</v>
      </c>
      <c r="D46">
        <v>2014</v>
      </c>
      <c r="E46">
        <v>0</v>
      </c>
      <c r="F46">
        <v>1</v>
      </c>
      <c r="G46" s="4">
        <v>142640.30411270243</v>
      </c>
      <c r="H46">
        <v>0.05</v>
      </c>
    </row>
    <row r="47" spans="1:8" x14ac:dyDescent="0.3">
      <c r="A47" t="s">
        <v>183</v>
      </c>
      <c r="B47">
        <v>8</v>
      </c>
      <c r="C47">
        <v>1</v>
      </c>
      <c r="D47">
        <v>2015</v>
      </c>
      <c r="E47">
        <v>0</v>
      </c>
      <c r="F47">
        <v>1</v>
      </c>
      <c r="G47" s="4">
        <v>167549.33957005799</v>
      </c>
      <c r="H47">
        <v>0.05</v>
      </c>
    </row>
    <row r="48" spans="1:8" x14ac:dyDescent="0.3">
      <c r="A48" t="s">
        <v>183</v>
      </c>
      <c r="B48">
        <v>8</v>
      </c>
      <c r="C48">
        <v>1</v>
      </c>
      <c r="D48">
        <v>2016</v>
      </c>
      <c r="E48">
        <v>0</v>
      </c>
      <c r="F48">
        <v>1</v>
      </c>
      <c r="G48" s="4">
        <v>177128.78402981401</v>
      </c>
      <c r="H48">
        <v>0.05</v>
      </c>
    </row>
    <row r="49" spans="1:8" x14ac:dyDescent="0.3">
      <c r="A49" t="s">
        <v>183</v>
      </c>
      <c r="B49">
        <v>8</v>
      </c>
      <c r="C49">
        <v>1</v>
      </c>
      <c r="D49">
        <v>2017</v>
      </c>
      <c r="E49">
        <v>0</v>
      </c>
      <c r="F49">
        <v>1</v>
      </c>
      <c r="G49" s="4">
        <v>186154.88632622256</v>
      </c>
      <c r="H49">
        <v>0.05</v>
      </c>
    </row>
    <row r="50" spans="1:8" x14ac:dyDescent="0.3">
      <c r="A50" t="s">
        <v>183</v>
      </c>
      <c r="B50">
        <v>8</v>
      </c>
      <c r="C50">
        <v>1</v>
      </c>
      <c r="D50">
        <v>2018</v>
      </c>
      <c r="E50">
        <v>0</v>
      </c>
      <c r="F50">
        <v>1</v>
      </c>
      <c r="G50" s="4">
        <v>158069.53037001303</v>
      </c>
      <c r="H50">
        <v>0.05</v>
      </c>
    </row>
    <row r="51" spans="1:8" x14ac:dyDescent="0.3">
      <c r="A51" t="s">
        <v>183</v>
      </c>
      <c r="B51">
        <v>8</v>
      </c>
      <c r="C51">
        <v>1</v>
      </c>
      <c r="D51">
        <v>2019</v>
      </c>
      <c r="E51">
        <v>0</v>
      </c>
      <c r="F51">
        <v>1</v>
      </c>
      <c r="G51" s="4">
        <v>120242.81933259519</v>
      </c>
      <c r="H51">
        <v>0.05</v>
      </c>
    </row>
    <row r="52" spans="1:8" x14ac:dyDescent="0.3">
      <c r="A52" t="s">
        <v>183</v>
      </c>
      <c r="B52">
        <v>8</v>
      </c>
      <c r="C52">
        <v>1</v>
      </c>
      <c r="D52">
        <v>2020</v>
      </c>
      <c r="E52">
        <v>0</v>
      </c>
      <c r="F52">
        <v>1</v>
      </c>
      <c r="G52" s="4">
        <v>107470.86463682671</v>
      </c>
      <c r="H52">
        <v>0.05</v>
      </c>
    </row>
    <row r="53" spans="1:8" x14ac:dyDescent="0.3">
      <c r="A53" t="s">
        <v>183</v>
      </c>
      <c r="B53">
        <v>8</v>
      </c>
      <c r="C53">
        <v>1</v>
      </c>
      <c r="D53">
        <v>2021</v>
      </c>
      <c r="E53">
        <v>0</v>
      </c>
      <c r="F53">
        <v>1</v>
      </c>
      <c r="G53" s="4">
        <v>101160.42731260952</v>
      </c>
      <c r="H53">
        <v>0.05</v>
      </c>
    </row>
    <row r="54" spans="1:8" x14ac:dyDescent="0.3">
      <c r="A54" t="s">
        <v>183</v>
      </c>
      <c r="B54">
        <v>8</v>
      </c>
      <c r="C54">
        <v>1</v>
      </c>
      <c r="D54">
        <v>2022</v>
      </c>
      <c r="E54">
        <v>0</v>
      </c>
      <c r="F54">
        <v>1</v>
      </c>
      <c r="G54" s="4">
        <v>132698</v>
      </c>
      <c r="H54">
        <v>0.05</v>
      </c>
    </row>
    <row r="55" spans="1:8" x14ac:dyDescent="0.3">
      <c r="A55" t="s">
        <v>183</v>
      </c>
      <c r="B55">
        <v>8</v>
      </c>
      <c r="C55">
        <v>1</v>
      </c>
      <c r="D55">
        <v>2023</v>
      </c>
      <c r="E55">
        <v>0</v>
      </c>
      <c r="F55">
        <v>1</v>
      </c>
      <c r="G55" s="4">
        <v>145215</v>
      </c>
      <c r="H55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1"/>
  <sheetViews>
    <sheetView topLeftCell="A109" workbookViewId="0">
      <selection activeCell="D62" sqref="D62"/>
    </sheetView>
  </sheetViews>
  <sheetFormatPr defaultRowHeight="14.4" x14ac:dyDescent="0.3"/>
  <cols>
    <col min="1" max="1" width="33.44140625" bestFit="1" customWidth="1"/>
  </cols>
  <sheetData>
    <row r="1" spans="1:125" s="1" customFormat="1" x14ac:dyDescent="0.3">
      <c r="A1" s="1" t="s">
        <v>11</v>
      </c>
      <c r="B1" s="1" t="s">
        <v>15</v>
      </c>
      <c r="C1" s="1" t="s">
        <v>23</v>
      </c>
      <c r="D1" s="1" t="s">
        <v>122</v>
      </c>
      <c r="E1" s="1" t="s">
        <v>184</v>
      </c>
      <c r="F1" s="1" t="s">
        <v>176</v>
      </c>
      <c r="G1" s="1" t="s">
        <v>177</v>
      </c>
      <c r="H1" s="1" t="s">
        <v>185</v>
      </c>
      <c r="I1" s="1" t="s">
        <v>186</v>
      </c>
      <c r="J1" s="1" t="s">
        <v>187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  <c r="P1" s="1" t="s">
        <v>193</v>
      </c>
      <c r="Q1" s="1" t="s">
        <v>194</v>
      </c>
      <c r="R1" s="1" t="s">
        <v>195</v>
      </c>
      <c r="S1" s="1" t="s">
        <v>196</v>
      </c>
      <c r="T1" s="1" t="s">
        <v>197</v>
      </c>
      <c r="U1" s="1" t="s">
        <v>198</v>
      </c>
      <c r="V1" s="1" t="s">
        <v>199</v>
      </c>
      <c r="W1" s="1" t="s">
        <v>200</v>
      </c>
      <c r="X1" s="1" t="s">
        <v>201</v>
      </c>
      <c r="Y1" s="1" t="s">
        <v>202</v>
      </c>
      <c r="Z1" s="1" t="s">
        <v>203</v>
      </c>
      <c r="AA1" s="1" t="s">
        <v>204</v>
      </c>
      <c r="AB1" s="1" t="s">
        <v>205</v>
      </c>
      <c r="AC1" s="1" t="s">
        <v>206</v>
      </c>
      <c r="AD1" s="1" t="s">
        <v>207</v>
      </c>
      <c r="AE1" s="1" t="s">
        <v>208</v>
      </c>
      <c r="AF1" s="1" t="s">
        <v>209</v>
      </c>
      <c r="AG1" s="1" t="s">
        <v>210</v>
      </c>
      <c r="AH1" s="1" t="s">
        <v>211</v>
      </c>
      <c r="AI1" s="1" t="s">
        <v>212</v>
      </c>
      <c r="AJ1" s="1" t="s">
        <v>213</v>
      </c>
      <c r="AK1" s="1" t="s">
        <v>214</v>
      </c>
      <c r="AL1" s="1" t="s">
        <v>215</v>
      </c>
      <c r="AM1" s="1" t="s">
        <v>216</v>
      </c>
      <c r="AN1" s="1" t="s">
        <v>217</v>
      </c>
      <c r="AO1" s="1" t="s">
        <v>218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228</v>
      </c>
      <c r="AZ1" s="1" t="s">
        <v>229</v>
      </c>
      <c r="BA1" s="1" t="s">
        <v>230</v>
      </c>
      <c r="BB1" s="1" t="s">
        <v>231</v>
      </c>
      <c r="BC1" s="1" t="s">
        <v>232</v>
      </c>
      <c r="BD1" s="1" t="s">
        <v>233</v>
      </c>
      <c r="BE1" s="1" t="s">
        <v>234</v>
      </c>
      <c r="BF1" s="1" t="s">
        <v>235</v>
      </c>
      <c r="BG1" s="1" t="s">
        <v>236</v>
      </c>
      <c r="BH1" s="1" t="s">
        <v>237</v>
      </c>
      <c r="BI1" s="1" t="s">
        <v>238</v>
      </c>
      <c r="BJ1" s="1" t="s">
        <v>239</v>
      </c>
      <c r="BK1" s="1" t="s">
        <v>240</v>
      </c>
      <c r="BL1" s="1" t="s">
        <v>241</v>
      </c>
      <c r="BM1" s="1" t="s">
        <v>242</v>
      </c>
      <c r="BN1" s="1" t="s">
        <v>243</v>
      </c>
      <c r="BO1" s="1" t="s">
        <v>244</v>
      </c>
      <c r="BP1" s="1" t="s">
        <v>245</v>
      </c>
      <c r="BQ1" s="1" t="s">
        <v>246</v>
      </c>
      <c r="BR1" s="1" t="s">
        <v>247</v>
      </c>
      <c r="BS1" s="1" t="s">
        <v>248</v>
      </c>
      <c r="BT1" s="1" t="s">
        <v>249</v>
      </c>
      <c r="BU1" s="1" t="s">
        <v>250</v>
      </c>
      <c r="BV1" s="1" t="s">
        <v>251</v>
      </c>
      <c r="BW1" s="1" t="s">
        <v>252</v>
      </c>
      <c r="BX1" s="1" t="s">
        <v>253</v>
      </c>
      <c r="BY1" s="1" t="s">
        <v>254</v>
      </c>
      <c r="BZ1" s="1" t="s">
        <v>255</v>
      </c>
      <c r="CA1" s="1" t="s">
        <v>256</v>
      </c>
      <c r="CB1" s="1" t="s">
        <v>257</v>
      </c>
      <c r="CC1" s="1" t="s">
        <v>258</v>
      </c>
      <c r="CD1" s="1" t="s">
        <v>259</v>
      </c>
      <c r="CE1" s="1" t="s">
        <v>260</v>
      </c>
      <c r="CF1" s="1" t="s">
        <v>261</v>
      </c>
      <c r="CG1" s="1" t="s">
        <v>262</v>
      </c>
      <c r="CH1" s="1" t="s">
        <v>263</v>
      </c>
      <c r="CI1" s="1" t="s">
        <v>264</v>
      </c>
      <c r="CJ1" s="1" t="s">
        <v>265</v>
      </c>
      <c r="CK1" s="1" t="s">
        <v>266</v>
      </c>
      <c r="CL1" s="1" t="s">
        <v>267</v>
      </c>
      <c r="CM1" s="1" t="s">
        <v>268</v>
      </c>
      <c r="CN1" s="1" t="s">
        <v>269</v>
      </c>
      <c r="CO1" s="1" t="s">
        <v>270</v>
      </c>
      <c r="CP1" s="1" t="s">
        <v>271</v>
      </c>
      <c r="CQ1" s="1" t="s">
        <v>272</v>
      </c>
      <c r="CR1" s="1" t="s">
        <v>273</v>
      </c>
      <c r="CS1" s="1" t="s">
        <v>274</v>
      </c>
      <c r="CT1" s="1" t="s">
        <v>275</v>
      </c>
      <c r="CU1" s="1" t="s">
        <v>276</v>
      </c>
      <c r="CV1" s="1" t="s">
        <v>277</v>
      </c>
      <c r="CW1" s="1" t="s">
        <v>278</v>
      </c>
      <c r="CX1" s="1" t="s">
        <v>279</v>
      </c>
      <c r="CY1" s="1" t="s">
        <v>280</v>
      </c>
      <c r="CZ1" s="1" t="s">
        <v>281</v>
      </c>
      <c r="DA1" s="1" t="s">
        <v>282</v>
      </c>
      <c r="DB1" s="1" t="s">
        <v>283</v>
      </c>
      <c r="DC1" s="1" t="s">
        <v>284</v>
      </c>
      <c r="DD1" s="1" t="s">
        <v>285</v>
      </c>
      <c r="DE1" s="1" t="s">
        <v>286</v>
      </c>
      <c r="DF1" s="1" t="s">
        <v>287</v>
      </c>
      <c r="DG1" s="1" t="s">
        <v>288</v>
      </c>
      <c r="DH1" s="1" t="s">
        <v>289</v>
      </c>
      <c r="DI1" s="1" t="s">
        <v>290</v>
      </c>
      <c r="DJ1" s="1" t="s">
        <v>291</v>
      </c>
      <c r="DK1" s="1" t="s">
        <v>292</v>
      </c>
      <c r="DL1" s="1" t="s">
        <v>293</v>
      </c>
      <c r="DM1" s="1" t="s">
        <v>294</v>
      </c>
      <c r="DN1" s="1" t="s">
        <v>295</v>
      </c>
      <c r="DO1" s="1" t="s">
        <v>296</v>
      </c>
      <c r="DP1" s="1" t="s">
        <v>297</v>
      </c>
      <c r="DQ1" s="1" t="s">
        <v>298</v>
      </c>
      <c r="DR1" s="1" t="s">
        <v>299</v>
      </c>
      <c r="DS1" s="1" t="s">
        <v>300</v>
      </c>
      <c r="DT1" s="1" t="s">
        <v>301</v>
      </c>
      <c r="DU1" s="1" t="s">
        <v>302</v>
      </c>
    </row>
    <row r="2" spans="1:125" x14ac:dyDescent="0.3">
      <c r="A2" t="s">
        <v>168</v>
      </c>
      <c r="B2">
        <v>1</v>
      </c>
      <c r="C2">
        <v>1</v>
      </c>
      <c r="D2">
        <v>0</v>
      </c>
      <c r="E2">
        <v>0</v>
      </c>
      <c r="F2">
        <v>1992</v>
      </c>
      <c r="G2">
        <v>2.508</v>
      </c>
      <c r="H2" s="5">
        <v>5.7464209500000001</v>
      </c>
      <c r="I2" s="6">
        <v>0</v>
      </c>
      <c r="J2" s="6">
        <v>0</v>
      </c>
      <c r="K2" s="6">
        <v>6.8269865722371065E-2</v>
      </c>
      <c r="L2" s="6">
        <v>0.17462734548373451</v>
      </c>
      <c r="M2" s="6">
        <v>0.3416396856251232</v>
      </c>
      <c r="N2" s="6">
        <v>7.8090205851778657E-2</v>
      </c>
      <c r="O2" s="6">
        <v>7.8903543487186048E-2</v>
      </c>
      <c r="P2" s="6">
        <v>0.15892656450735188</v>
      </c>
      <c r="Q2" s="6">
        <v>3.0359803820254036E-2</v>
      </c>
      <c r="R2" s="6">
        <v>6.9182985502200547E-2</v>
      </c>
    </row>
    <row r="3" spans="1:125" x14ac:dyDescent="0.3">
      <c r="A3" t="s">
        <v>168</v>
      </c>
      <c r="B3">
        <v>1</v>
      </c>
      <c r="C3">
        <v>1</v>
      </c>
      <c r="D3">
        <v>0</v>
      </c>
      <c r="E3">
        <v>0</v>
      </c>
      <c r="F3">
        <v>1993</v>
      </c>
      <c r="G3">
        <v>2.508</v>
      </c>
      <c r="H3" s="5">
        <v>5.7464209500000001</v>
      </c>
      <c r="I3" s="6">
        <v>0</v>
      </c>
      <c r="J3" s="6">
        <v>0</v>
      </c>
      <c r="K3" s="6">
        <v>6.1730616452033545E-2</v>
      </c>
      <c r="L3" s="6">
        <v>0.12060812758862736</v>
      </c>
      <c r="M3" s="6">
        <v>0.38782920879911437</v>
      </c>
      <c r="N3" s="6">
        <v>0.21022642672454844</v>
      </c>
      <c r="O3" s="6">
        <v>4.4602613242588289E-2</v>
      </c>
      <c r="P3" s="6">
        <v>5.9364594698953124E-2</v>
      </c>
      <c r="Q3" s="6">
        <v>6.451380757906354E-2</v>
      </c>
      <c r="R3" s="6">
        <v>5.1124604915071238E-2</v>
      </c>
    </row>
    <row r="4" spans="1:125" x14ac:dyDescent="0.3">
      <c r="A4" t="s">
        <v>168</v>
      </c>
      <c r="B4">
        <v>1</v>
      </c>
      <c r="C4">
        <v>1</v>
      </c>
      <c r="D4">
        <v>0</v>
      </c>
      <c r="E4">
        <v>0</v>
      </c>
      <c r="F4">
        <v>1994</v>
      </c>
      <c r="G4">
        <v>2.508</v>
      </c>
      <c r="H4" s="5">
        <v>5.7464209500000001</v>
      </c>
      <c r="I4" s="6">
        <v>0</v>
      </c>
      <c r="J4" s="6">
        <v>0</v>
      </c>
      <c r="K4" s="6">
        <v>9.7095417720643826E-2</v>
      </c>
      <c r="L4" s="6">
        <v>6.2524933696849042E-2</v>
      </c>
      <c r="M4" s="6">
        <v>0.30533008307167264</v>
      </c>
      <c r="N4" s="6">
        <v>0.16461023802644489</v>
      </c>
      <c r="O4" s="6">
        <v>8.3670400413585824E-2</v>
      </c>
      <c r="P4" s="6">
        <v>5.3623245475231222E-2</v>
      </c>
      <c r="Q4" s="6">
        <v>8.7540714796857877E-2</v>
      </c>
      <c r="R4" s="6">
        <v>0.14560496679871468</v>
      </c>
    </row>
    <row r="5" spans="1:125" x14ac:dyDescent="0.3">
      <c r="A5" t="s">
        <v>168</v>
      </c>
      <c r="B5">
        <v>1</v>
      </c>
      <c r="C5">
        <v>1</v>
      </c>
      <c r="D5">
        <v>0</v>
      </c>
      <c r="E5">
        <v>0</v>
      </c>
      <c r="F5">
        <v>1995</v>
      </c>
      <c r="G5">
        <v>2.508</v>
      </c>
      <c r="H5" s="5">
        <v>5.7464209500000001</v>
      </c>
      <c r="I5" s="6">
        <v>0</v>
      </c>
      <c r="J5" s="6">
        <v>0</v>
      </c>
      <c r="K5" s="6">
        <v>0.10854355278262566</v>
      </c>
      <c r="L5" s="6">
        <v>0.10626112873240184</v>
      </c>
      <c r="M5" s="6">
        <v>0.14131461584864097</v>
      </c>
      <c r="N5" s="6">
        <v>0.33537229670297397</v>
      </c>
      <c r="O5" s="6">
        <v>0.16646558526689417</v>
      </c>
      <c r="P5" s="6">
        <v>7.3259918600708906E-2</v>
      </c>
      <c r="Q5" s="6">
        <v>2.2748324861415866E-2</v>
      </c>
      <c r="R5" s="6">
        <v>4.6034577204338574E-2</v>
      </c>
    </row>
    <row r="6" spans="1:125" x14ac:dyDescent="0.3">
      <c r="A6" t="s">
        <v>168</v>
      </c>
      <c r="B6">
        <v>1</v>
      </c>
      <c r="C6">
        <v>1</v>
      </c>
      <c r="D6">
        <v>0</v>
      </c>
      <c r="E6">
        <v>0</v>
      </c>
      <c r="F6">
        <v>1996</v>
      </c>
      <c r="G6">
        <v>2.508</v>
      </c>
      <c r="H6" s="5">
        <v>5.7464209500000001</v>
      </c>
      <c r="I6" s="6">
        <v>0</v>
      </c>
      <c r="J6" s="6">
        <v>0</v>
      </c>
      <c r="K6" s="6">
        <v>0.1799343621572792</v>
      </c>
      <c r="L6" s="6">
        <v>3.8007474094051197E-2</v>
      </c>
      <c r="M6" s="6">
        <v>8.1672917317066426E-2</v>
      </c>
      <c r="N6" s="6">
        <v>0.10745103449592133</v>
      </c>
      <c r="O6" s="6">
        <v>0.30415296076257203</v>
      </c>
      <c r="P6" s="6">
        <v>0.1793063551554018</v>
      </c>
      <c r="Q6" s="6">
        <v>6.0210511504009509E-2</v>
      </c>
      <c r="R6" s="6">
        <v>4.9264384513698516E-2</v>
      </c>
    </row>
    <row r="7" spans="1:125" x14ac:dyDescent="0.3">
      <c r="A7" t="s">
        <v>168</v>
      </c>
      <c r="B7">
        <v>1</v>
      </c>
      <c r="C7">
        <v>1</v>
      </c>
      <c r="D7">
        <v>0</v>
      </c>
      <c r="E7">
        <v>0</v>
      </c>
      <c r="F7">
        <v>1997</v>
      </c>
      <c r="G7">
        <v>2.508</v>
      </c>
      <c r="H7" s="5">
        <v>5.7464209500000001</v>
      </c>
      <c r="I7" s="6">
        <v>0</v>
      </c>
      <c r="J7" s="6">
        <v>0</v>
      </c>
      <c r="K7" s="6">
        <v>0.77319534547977553</v>
      </c>
      <c r="L7" s="6">
        <v>4.9657015761853107E-2</v>
      </c>
      <c r="M7" s="6">
        <v>1.1427566672093435E-2</v>
      </c>
      <c r="N7" s="6">
        <v>2.7315520296358378E-2</v>
      </c>
      <c r="O7" s="6">
        <v>3.2087897802113442E-2</v>
      </c>
      <c r="P7" s="6">
        <v>6.0505872840566716E-2</v>
      </c>
      <c r="Q7" s="6">
        <v>3.270927440318503E-2</v>
      </c>
      <c r="R7" s="6">
        <v>1.3101506744054367E-2</v>
      </c>
    </row>
    <row r="8" spans="1:125" x14ac:dyDescent="0.3">
      <c r="A8" t="s">
        <v>168</v>
      </c>
      <c r="B8">
        <v>1</v>
      </c>
      <c r="C8">
        <v>1</v>
      </c>
      <c r="D8">
        <v>0</v>
      </c>
      <c r="E8">
        <v>0</v>
      </c>
      <c r="F8">
        <v>1998</v>
      </c>
      <c r="G8">
        <v>2.508</v>
      </c>
      <c r="H8" s="5">
        <v>5.7464209500000001</v>
      </c>
      <c r="I8" s="6">
        <v>0</v>
      </c>
      <c r="J8" s="6">
        <v>0</v>
      </c>
      <c r="K8" s="6">
        <v>0.13343802808724539</v>
      </c>
      <c r="L8" s="6">
        <v>0.50407565907935825</v>
      </c>
      <c r="M8" s="6">
        <v>0.14464516937016991</v>
      </c>
      <c r="N8" s="6">
        <v>1.5110790690286971E-2</v>
      </c>
      <c r="O8" s="6">
        <v>3.3926185688602527E-2</v>
      </c>
      <c r="P8" s="6">
        <v>3.8569767267375703E-2</v>
      </c>
      <c r="Q8" s="6">
        <v>7.8723031760079609E-2</v>
      </c>
      <c r="R8" s="6">
        <v>5.1511368056881793E-2</v>
      </c>
    </row>
    <row r="9" spans="1:125" x14ac:dyDescent="0.3">
      <c r="A9" t="s">
        <v>168</v>
      </c>
      <c r="B9">
        <v>1</v>
      </c>
      <c r="C9">
        <v>1</v>
      </c>
      <c r="D9">
        <v>0</v>
      </c>
      <c r="E9">
        <v>0</v>
      </c>
      <c r="F9">
        <v>2000</v>
      </c>
      <c r="G9">
        <v>2.508</v>
      </c>
      <c r="H9" s="5">
        <v>5.7464209500000001</v>
      </c>
      <c r="I9" s="6">
        <v>0</v>
      </c>
      <c r="J9" s="6">
        <v>0</v>
      </c>
      <c r="K9" s="6">
        <v>0.43130391637512683</v>
      </c>
      <c r="L9" s="6">
        <v>3.1530348901270176E-2</v>
      </c>
      <c r="M9" s="6">
        <v>0.13384762914467838</v>
      </c>
      <c r="N9" s="6">
        <v>0.26222542999011511</v>
      </c>
      <c r="O9" s="6">
        <v>3.3496894517107648E-2</v>
      </c>
      <c r="P9" s="6">
        <v>2.5121422428773819E-2</v>
      </c>
      <c r="Q9" s="6">
        <v>1.9655568083769982E-2</v>
      </c>
      <c r="R9" s="6">
        <v>6.2818790559157997E-2</v>
      </c>
    </row>
    <row r="10" spans="1:125" x14ac:dyDescent="0.3">
      <c r="A10" t="s">
        <v>168</v>
      </c>
      <c r="B10">
        <v>1</v>
      </c>
      <c r="C10">
        <v>1</v>
      </c>
      <c r="D10">
        <v>0</v>
      </c>
      <c r="E10">
        <v>0</v>
      </c>
      <c r="F10">
        <v>2001</v>
      </c>
      <c r="G10">
        <v>2.508</v>
      </c>
      <c r="H10" s="5">
        <v>5.7464209500000001</v>
      </c>
      <c r="I10" s="6">
        <v>0</v>
      </c>
      <c r="J10" s="6">
        <v>0</v>
      </c>
      <c r="K10" s="6">
        <v>0.65330866803317023</v>
      </c>
      <c r="L10" s="6">
        <v>0.1133378542851214</v>
      </c>
      <c r="M10" s="6">
        <v>7.717631794998403E-2</v>
      </c>
      <c r="N10" s="6">
        <v>4.270772672627484E-2</v>
      </c>
      <c r="O10" s="6">
        <v>6.43141130957261E-2</v>
      </c>
      <c r="P10" s="6">
        <v>2.427272908907694E-2</v>
      </c>
      <c r="Q10" s="6">
        <v>1.1506485819011059E-2</v>
      </c>
      <c r="R10" s="6">
        <v>1.337610500163534E-2</v>
      </c>
    </row>
    <row r="11" spans="1:125" x14ac:dyDescent="0.3">
      <c r="A11" t="s">
        <v>168</v>
      </c>
      <c r="B11">
        <v>1</v>
      </c>
      <c r="C11">
        <v>1</v>
      </c>
      <c r="D11">
        <v>0</v>
      </c>
      <c r="E11">
        <v>0</v>
      </c>
      <c r="F11">
        <v>2002</v>
      </c>
      <c r="G11">
        <v>2.508</v>
      </c>
      <c r="H11" s="5">
        <v>5.7464209500000001</v>
      </c>
      <c r="I11" s="6">
        <v>0</v>
      </c>
      <c r="J11" s="6">
        <v>0</v>
      </c>
      <c r="K11" s="6">
        <v>0.88310418408000146</v>
      </c>
      <c r="L11" s="6">
        <v>7.7032513695038649E-2</v>
      </c>
      <c r="M11" s="6">
        <v>1.2961337847836834E-2</v>
      </c>
      <c r="N11" s="6">
        <v>1.2873671842248269E-2</v>
      </c>
      <c r="O11" s="6">
        <v>6.1422101369635823E-3</v>
      </c>
      <c r="P11" s="6">
        <v>5.4173553883378033E-3</v>
      </c>
      <c r="Q11" s="6">
        <v>1.1656087545047573E-3</v>
      </c>
      <c r="R11" s="6">
        <v>1.3031182550685269E-3</v>
      </c>
    </row>
    <row r="12" spans="1:125" x14ac:dyDescent="0.3">
      <c r="A12" t="s">
        <v>168</v>
      </c>
      <c r="B12">
        <v>1</v>
      </c>
      <c r="C12">
        <v>1</v>
      </c>
      <c r="D12">
        <v>0</v>
      </c>
      <c r="E12">
        <v>0</v>
      </c>
      <c r="F12">
        <v>2003</v>
      </c>
      <c r="G12">
        <v>2.508</v>
      </c>
      <c r="H12" s="5">
        <v>5.7464209500000001</v>
      </c>
      <c r="I12" s="6">
        <v>0</v>
      </c>
      <c r="J12" s="6">
        <v>0</v>
      </c>
      <c r="K12" s="6">
        <v>0.19180067006645762</v>
      </c>
      <c r="L12" s="6">
        <v>0.74108369046333344</v>
      </c>
      <c r="M12" s="6">
        <v>5.224842734814119E-2</v>
      </c>
      <c r="N12" s="6">
        <v>7.1028952969399567E-3</v>
      </c>
      <c r="O12" s="6">
        <v>3.8196106852519331E-3</v>
      </c>
      <c r="P12" s="6">
        <v>1.4563184861204012E-3</v>
      </c>
      <c r="Q12" s="6">
        <v>1.3502829470676836E-3</v>
      </c>
      <c r="R12" s="6">
        <v>1.1381047066878248E-3</v>
      </c>
    </row>
    <row r="13" spans="1:125" x14ac:dyDescent="0.3">
      <c r="A13" t="s">
        <v>168</v>
      </c>
      <c r="B13">
        <v>1</v>
      </c>
      <c r="C13">
        <v>1</v>
      </c>
      <c r="D13">
        <v>0</v>
      </c>
      <c r="E13">
        <v>0</v>
      </c>
      <c r="F13">
        <v>2004</v>
      </c>
      <c r="G13">
        <v>2.508</v>
      </c>
      <c r="H13" s="5">
        <v>5.7464209500000001</v>
      </c>
      <c r="I13" s="6">
        <v>0</v>
      </c>
      <c r="J13" s="6">
        <v>0</v>
      </c>
      <c r="K13" s="6">
        <v>9.0925621207213453E-2</v>
      </c>
      <c r="L13" s="6">
        <v>0.25203011186716817</v>
      </c>
      <c r="M13" s="6">
        <v>0.56264181747735476</v>
      </c>
      <c r="N13" s="6">
        <v>7.7030401426690182E-2</v>
      </c>
      <c r="O13" s="6">
        <v>4.2160106918214873E-3</v>
      </c>
      <c r="P13" s="6">
        <v>5.3967135808768909E-3</v>
      </c>
      <c r="Q13" s="6">
        <v>5.2437732761527502E-3</v>
      </c>
      <c r="R13" s="6">
        <v>2.5155504727222117E-3</v>
      </c>
    </row>
    <row r="14" spans="1:125" x14ac:dyDescent="0.3">
      <c r="A14" t="s">
        <v>168</v>
      </c>
      <c r="B14">
        <v>1</v>
      </c>
      <c r="C14">
        <v>1</v>
      </c>
      <c r="D14">
        <v>0</v>
      </c>
      <c r="E14">
        <v>0</v>
      </c>
      <c r="F14">
        <v>2005</v>
      </c>
      <c r="G14">
        <v>2.508</v>
      </c>
      <c r="H14" s="5">
        <v>5.7464209500000001</v>
      </c>
      <c r="I14" s="6">
        <v>0</v>
      </c>
      <c r="J14" s="6">
        <v>0</v>
      </c>
      <c r="K14" s="6">
        <v>0.11864334431427986</v>
      </c>
      <c r="L14" s="6">
        <v>7.3984358919098978E-2</v>
      </c>
      <c r="M14" s="6">
        <v>0.36903914209708133</v>
      </c>
      <c r="N14" s="6">
        <v>0.34693703093588085</v>
      </c>
      <c r="O14" s="6">
        <v>7.6956050589168171E-2</v>
      </c>
      <c r="P14" s="6">
        <v>7.7062714776249272E-3</v>
      </c>
      <c r="Q14" s="6">
        <v>5.1080079687789775E-3</v>
      </c>
      <c r="R14" s="6">
        <v>1.6257936980868886E-3</v>
      </c>
    </row>
    <row r="15" spans="1:125" x14ac:dyDescent="0.3">
      <c r="A15" t="s">
        <v>168</v>
      </c>
      <c r="B15">
        <v>1</v>
      </c>
      <c r="C15">
        <v>1</v>
      </c>
      <c r="D15">
        <v>0</v>
      </c>
      <c r="E15">
        <v>0</v>
      </c>
      <c r="F15">
        <v>2006</v>
      </c>
      <c r="G15">
        <v>2.508</v>
      </c>
      <c r="H15" s="5">
        <v>5.7464209500000001</v>
      </c>
      <c r="I15" s="6">
        <v>0</v>
      </c>
      <c r="J15" s="6">
        <v>0</v>
      </c>
      <c r="K15" s="6">
        <v>0.16843383135348325</v>
      </c>
      <c r="L15" s="6">
        <v>4.7699872152704242E-2</v>
      </c>
      <c r="M15" s="6">
        <v>7.2015652619537296E-2</v>
      </c>
      <c r="N15" s="6">
        <v>0.23138575180346752</v>
      </c>
      <c r="O15" s="6">
        <v>0.3099014987616972</v>
      </c>
      <c r="P15" s="6">
        <v>0.13329664357935478</v>
      </c>
      <c r="Q15" s="6">
        <v>2.8523670237738941E-2</v>
      </c>
      <c r="R15" s="6">
        <v>8.7430794920168205E-3</v>
      </c>
    </row>
    <row r="16" spans="1:125" x14ac:dyDescent="0.3">
      <c r="A16" t="s">
        <v>168</v>
      </c>
      <c r="B16">
        <v>1</v>
      </c>
      <c r="C16">
        <v>1</v>
      </c>
      <c r="D16">
        <v>0</v>
      </c>
      <c r="E16">
        <v>0</v>
      </c>
      <c r="F16">
        <v>2007</v>
      </c>
      <c r="G16">
        <v>2.508</v>
      </c>
      <c r="H16" s="5">
        <v>5.7464209500000001</v>
      </c>
      <c r="I16" s="6">
        <v>0</v>
      </c>
      <c r="J16" s="6">
        <v>0</v>
      </c>
      <c r="K16" s="6">
        <v>0.60202923441587708</v>
      </c>
      <c r="L16" s="6">
        <v>0.10211241963195804</v>
      </c>
      <c r="M16" s="6">
        <v>3.4907570533751667E-2</v>
      </c>
      <c r="N16" s="6">
        <v>5.9465717583313912E-2</v>
      </c>
      <c r="O16" s="6">
        <v>0.11840737840936297</v>
      </c>
      <c r="P16" s="6">
        <v>7.1793627559711193E-2</v>
      </c>
      <c r="Q16" s="6">
        <v>5.2998753961823542E-3</v>
      </c>
      <c r="R16" s="6">
        <v>5.9841764698429943E-3</v>
      </c>
    </row>
    <row r="17" spans="1:18" x14ac:dyDescent="0.3">
      <c r="A17" t="s">
        <v>168</v>
      </c>
      <c r="B17">
        <v>1</v>
      </c>
      <c r="C17">
        <v>1</v>
      </c>
      <c r="D17">
        <v>0</v>
      </c>
      <c r="E17">
        <v>0</v>
      </c>
      <c r="F17">
        <v>2008</v>
      </c>
      <c r="G17">
        <v>2.508</v>
      </c>
      <c r="H17" s="5">
        <v>5.7464209500000001</v>
      </c>
      <c r="I17" s="6">
        <v>0</v>
      </c>
      <c r="J17" s="6">
        <v>0</v>
      </c>
      <c r="K17" s="6">
        <v>0.73212281962742265</v>
      </c>
      <c r="L17" s="6">
        <v>0.15601300254069933</v>
      </c>
      <c r="M17" s="6">
        <v>3.5236328646387052E-2</v>
      </c>
      <c r="N17" s="6">
        <v>6.3462897621953292E-3</v>
      </c>
      <c r="O17" s="6">
        <v>1.1935213483420413E-2</v>
      </c>
      <c r="P17" s="6">
        <v>3.1258247143648839E-2</v>
      </c>
      <c r="Q17" s="6">
        <v>1.961184518380563E-2</v>
      </c>
      <c r="R17" s="6">
        <v>7.476253612420534E-3</v>
      </c>
    </row>
    <row r="18" spans="1:18" x14ac:dyDescent="0.3">
      <c r="A18" t="s">
        <v>168</v>
      </c>
      <c r="B18">
        <v>1</v>
      </c>
      <c r="C18">
        <v>1</v>
      </c>
      <c r="D18">
        <v>0</v>
      </c>
      <c r="E18">
        <v>0</v>
      </c>
      <c r="F18">
        <v>2009</v>
      </c>
      <c r="G18">
        <v>2.508</v>
      </c>
      <c r="H18" s="5">
        <v>5.7464209500000001</v>
      </c>
      <c r="I18" s="6">
        <v>0</v>
      </c>
      <c r="J18" s="6">
        <v>0</v>
      </c>
      <c r="K18" s="6">
        <v>0.37288098698196426</v>
      </c>
      <c r="L18" s="6">
        <v>0.33386419007275309</v>
      </c>
      <c r="M18" s="6">
        <v>0.2036962061896041</v>
      </c>
      <c r="N18" s="6">
        <v>3.3530318114002235E-2</v>
      </c>
      <c r="O18" s="6">
        <v>9.7964753092940893E-3</v>
      </c>
      <c r="P18" s="6">
        <v>2.892999842229153E-3</v>
      </c>
      <c r="Q18" s="6">
        <v>1.7168016424109419E-2</v>
      </c>
      <c r="R18" s="6">
        <v>2.617080706604373E-2</v>
      </c>
    </row>
    <row r="19" spans="1:18" x14ac:dyDescent="0.3">
      <c r="A19" t="s">
        <v>168</v>
      </c>
      <c r="B19">
        <v>1</v>
      </c>
      <c r="C19">
        <v>1</v>
      </c>
      <c r="D19">
        <v>0</v>
      </c>
      <c r="E19">
        <v>0</v>
      </c>
      <c r="F19">
        <v>2010</v>
      </c>
      <c r="G19">
        <v>2.508</v>
      </c>
      <c r="H19" s="5">
        <v>5.7464209500000001</v>
      </c>
      <c r="I19" s="6">
        <v>0</v>
      </c>
      <c r="J19" s="6">
        <v>0</v>
      </c>
      <c r="K19" s="6">
        <v>0.69074177094514067</v>
      </c>
      <c r="L19" s="6">
        <v>0.10974116018472017</v>
      </c>
      <c r="M19" s="6">
        <v>0.10254545404002234</v>
      </c>
      <c r="N19" s="6">
        <v>3.705012022374897E-2</v>
      </c>
      <c r="O19" s="6">
        <v>1.5299583705186186E-2</v>
      </c>
      <c r="P19" s="6">
        <v>7.0938324042632518E-3</v>
      </c>
      <c r="Q19" s="6">
        <v>6.8212199503741942E-3</v>
      </c>
      <c r="R19" s="6">
        <v>3.0706858546544168E-2</v>
      </c>
    </row>
    <row r="20" spans="1:18" x14ac:dyDescent="0.3">
      <c r="A20" t="s">
        <v>168</v>
      </c>
      <c r="B20">
        <v>1</v>
      </c>
      <c r="C20">
        <v>1</v>
      </c>
      <c r="D20">
        <v>0</v>
      </c>
      <c r="E20">
        <v>0</v>
      </c>
      <c r="F20">
        <v>2012</v>
      </c>
      <c r="G20">
        <v>2.508</v>
      </c>
      <c r="H20" s="5">
        <v>5.7464209500000001</v>
      </c>
      <c r="I20" s="6">
        <v>0</v>
      </c>
      <c r="J20" s="6">
        <v>0</v>
      </c>
      <c r="K20" s="6">
        <v>0.1458981784183436</v>
      </c>
      <c r="L20" s="6">
        <v>0.25792509912474004</v>
      </c>
      <c r="M20" s="6">
        <v>0.32128775493064837</v>
      </c>
      <c r="N20" s="6">
        <v>0.15509647399047324</v>
      </c>
      <c r="O20" s="6">
        <v>9.7971307750646622E-2</v>
      </c>
      <c r="P20" s="6">
        <v>1.5057042288660354E-2</v>
      </c>
      <c r="Q20" s="6">
        <v>3.8084965705474151E-3</v>
      </c>
      <c r="R20" s="6">
        <v>2.9556469259402755E-3</v>
      </c>
    </row>
    <row r="21" spans="1:18" x14ac:dyDescent="0.3">
      <c r="A21" t="s">
        <v>168</v>
      </c>
      <c r="B21">
        <v>1</v>
      </c>
      <c r="C21">
        <v>1</v>
      </c>
      <c r="D21">
        <v>0</v>
      </c>
      <c r="E21">
        <v>0</v>
      </c>
      <c r="F21">
        <v>2013</v>
      </c>
      <c r="G21">
        <v>2.508</v>
      </c>
      <c r="H21" s="5">
        <v>5.7464209500000001</v>
      </c>
      <c r="I21" s="6">
        <v>0</v>
      </c>
      <c r="J21" s="6">
        <v>0</v>
      </c>
      <c r="K21" s="6">
        <v>0.67265490439491116</v>
      </c>
      <c r="L21" s="6">
        <v>5.095943555729112E-2</v>
      </c>
      <c r="M21" s="6">
        <v>5.7626862654032635E-2</v>
      </c>
      <c r="N21" s="6">
        <v>9.5602341420558942E-2</v>
      </c>
      <c r="O21" s="6">
        <v>5.4562515647783617E-2</v>
      </c>
      <c r="P21" s="6">
        <v>4.1144456456254828E-2</v>
      </c>
      <c r="Q21" s="6">
        <v>9.9782549498145402E-3</v>
      </c>
      <c r="R21" s="6">
        <v>1.7471228919353279E-2</v>
      </c>
    </row>
    <row r="22" spans="1:18" x14ac:dyDescent="0.3">
      <c r="A22" t="s">
        <v>168</v>
      </c>
      <c r="B22">
        <v>1</v>
      </c>
      <c r="C22">
        <v>1</v>
      </c>
      <c r="D22">
        <v>0</v>
      </c>
      <c r="E22">
        <v>0</v>
      </c>
      <c r="F22">
        <v>2014</v>
      </c>
      <c r="G22">
        <v>2.508</v>
      </c>
      <c r="H22" s="5">
        <v>5.7464209500000001</v>
      </c>
      <c r="I22" s="6">
        <v>0</v>
      </c>
      <c r="J22" s="6">
        <v>0</v>
      </c>
      <c r="K22" s="6">
        <v>2.8546067151390946E-2</v>
      </c>
      <c r="L22" s="6">
        <v>0.44158832312493618</v>
      </c>
      <c r="M22" s="6">
        <v>0.12988127573388825</v>
      </c>
      <c r="N22" s="6">
        <v>8.7429219468703634E-2</v>
      </c>
      <c r="O22" s="6">
        <v>0.14877713287344477</v>
      </c>
      <c r="P22" s="6">
        <v>8.2130037306066495E-2</v>
      </c>
      <c r="Q22" s="6">
        <v>3.8553897361711949E-2</v>
      </c>
      <c r="R22" s="6">
        <v>4.3094046979857699E-2</v>
      </c>
    </row>
    <row r="23" spans="1:18" x14ac:dyDescent="0.3">
      <c r="A23" t="s">
        <v>168</v>
      </c>
      <c r="B23">
        <v>1</v>
      </c>
      <c r="C23">
        <v>1</v>
      </c>
      <c r="D23">
        <v>0</v>
      </c>
      <c r="E23">
        <v>0</v>
      </c>
      <c r="F23">
        <v>2015</v>
      </c>
      <c r="G23">
        <v>2.508</v>
      </c>
      <c r="H23" s="5">
        <v>5.7464209500000001</v>
      </c>
      <c r="I23" s="6">
        <v>0</v>
      </c>
      <c r="J23" s="6">
        <v>0</v>
      </c>
      <c r="K23" s="6">
        <v>0.7786344144415811</v>
      </c>
      <c r="L23" s="6">
        <v>3.4357536385790262E-2</v>
      </c>
      <c r="M23" s="6">
        <v>7.2568103742891937E-2</v>
      </c>
      <c r="N23" s="6">
        <v>2.9627115973619427E-2</v>
      </c>
      <c r="O23" s="6">
        <v>2.6896758531915126E-2</v>
      </c>
      <c r="P23" s="6">
        <v>3.2250168827143391E-2</v>
      </c>
      <c r="Q23" s="6">
        <v>1.4209154002450533E-2</v>
      </c>
      <c r="R23" s="6">
        <v>1.1456748094608284E-2</v>
      </c>
    </row>
    <row r="24" spans="1:18" x14ac:dyDescent="0.3">
      <c r="A24" t="s">
        <v>168</v>
      </c>
      <c r="B24">
        <v>1</v>
      </c>
      <c r="C24">
        <v>1</v>
      </c>
      <c r="D24">
        <v>0</v>
      </c>
      <c r="E24">
        <v>0</v>
      </c>
      <c r="F24">
        <v>2016</v>
      </c>
      <c r="G24">
        <v>2.508</v>
      </c>
      <c r="H24" s="5">
        <v>5.7464209500000001</v>
      </c>
      <c r="I24" s="6">
        <v>0</v>
      </c>
      <c r="J24" s="6">
        <v>0</v>
      </c>
      <c r="K24" s="6">
        <v>4.7360907237970845E-2</v>
      </c>
      <c r="L24" s="6">
        <v>0.88844073114293831</v>
      </c>
      <c r="M24" s="6">
        <v>2.6589116805416126E-2</v>
      </c>
      <c r="N24" s="6">
        <v>2.0518867378033403E-2</v>
      </c>
      <c r="O24" s="6">
        <v>9.4719839415861786E-3</v>
      </c>
      <c r="P24" s="6">
        <v>2.1734588438942913E-3</v>
      </c>
      <c r="Q24" s="6">
        <v>4.4391066963429754E-3</v>
      </c>
      <c r="R24" s="6">
        <v>1.0058279538178259E-3</v>
      </c>
    </row>
    <row r="25" spans="1:18" x14ac:dyDescent="0.3">
      <c r="A25" t="s">
        <v>168</v>
      </c>
      <c r="B25">
        <v>1</v>
      </c>
      <c r="C25">
        <v>1</v>
      </c>
      <c r="D25">
        <v>0</v>
      </c>
      <c r="E25">
        <v>0</v>
      </c>
      <c r="F25">
        <v>2017</v>
      </c>
      <c r="G25">
        <v>2.508</v>
      </c>
      <c r="H25" s="5">
        <v>5.7464209500000001</v>
      </c>
      <c r="I25" s="6">
        <v>0</v>
      </c>
      <c r="J25" s="6">
        <v>0</v>
      </c>
      <c r="K25" s="6">
        <v>3.4267998343832299E-3</v>
      </c>
      <c r="L25" s="6">
        <v>4.3055918985760125E-2</v>
      </c>
      <c r="M25" s="6">
        <v>0.88623307938822626</v>
      </c>
      <c r="N25" s="6">
        <v>4.5414599719805396E-2</v>
      </c>
      <c r="O25" s="6">
        <v>1.6190352330770381E-2</v>
      </c>
      <c r="P25" s="6">
        <v>5.0187227433753732E-3</v>
      </c>
      <c r="Q25" s="6">
        <v>1.6636054643123227E-4</v>
      </c>
      <c r="R25" s="6">
        <v>4.9416645124801355E-4</v>
      </c>
    </row>
    <row r="26" spans="1:18" x14ac:dyDescent="0.3">
      <c r="A26" t="s">
        <v>168</v>
      </c>
      <c r="B26">
        <v>1</v>
      </c>
      <c r="C26">
        <v>1</v>
      </c>
      <c r="D26">
        <v>0</v>
      </c>
      <c r="E26">
        <v>0</v>
      </c>
      <c r="F26">
        <v>2018</v>
      </c>
      <c r="G26">
        <v>2.508</v>
      </c>
      <c r="H26" s="5">
        <v>5.7464209500000001</v>
      </c>
      <c r="I26" s="6">
        <v>0</v>
      </c>
      <c r="J26" s="6">
        <v>0</v>
      </c>
      <c r="K26" s="6">
        <v>7.4387488687662742E-4</v>
      </c>
      <c r="L26" s="6">
        <v>4.6875787973242548E-3</v>
      </c>
      <c r="M26" s="6">
        <v>7.8700705746948665E-2</v>
      </c>
      <c r="N26" s="6">
        <v>0.85315497355941183</v>
      </c>
      <c r="O26" s="6">
        <v>4.0702581491158206E-2</v>
      </c>
      <c r="P26" s="6">
        <v>2.2010285518280402E-2</v>
      </c>
      <c r="Q26" s="6">
        <v>0</v>
      </c>
      <c r="R26" s="6">
        <v>0</v>
      </c>
    </row>
    <row r="27" spans="1:18" x14ac:dyDescent="0.3">
      <c r="A27" t="s">
        <v>168</v>
      </c>
      <c r="B27">
        <v>1</v>
      </c>
      <c r="C27">
        <v>1</v>
      </c>
      <c r="D27">
        <v>0</v>
      </c>
      <c r="E27">
        <v>0</v>
      </c>
      <c r="F27">
        <v>2019</v>
      </c>
      <c r="G27">
        <v>2.508</v>
      </c>
      <c r="H27" s="5">
        <v>5.7464209500000001</v>
      </c>
      <c r="I27" s="6">
        <v>0</v>
      </c>
      <c r="J27" s="6">
        <v>0</v>
      </c>
      <c r="K27" s="6">
        <v>9.5335083436697804E-2</v>
      </c>
      <c r="L27" s="6">
        <v>3.710488259286051E-3</v>
      </c>
      <c r="M27" s="6">
        <v>4.0337492412700401E-3</v>
      </c>
      <c r="N27" s="6">
        <v>0.16042602790703001</v>
      </c>
      <c r="O27" s="6">
        <v>0.69107647328074373</v>
      </c>
      <c r="P27" s="6">
        <v>3.3012997704723872E-2</v>
      </c>
      <c r="Q27" s="6">
        <v>6.7990212803086293E-3</v>
      </c>
      <c r="R27" s="7">
        <v>5.6061588899398622E-3</v>
      </c>
    </row>
    <row r="28" spans="1:18" x14ac:dyDescent="0.3">
      <c r="A28" t="s">
        <v>168</v>
      </c>
      <c r="B28">
        <v>1</v>
      </c>
      <c r="C28">
        <v>1</v>
      </c>
      <c r="D28">
        <v>0</v>
      </c>
      <c r="E28">
        <v>0</v>
      </c>
      <c r="F28">
        <v>2020</v>
      </c>
      <c r="G28">
        <v>2.508</v>
      </c>
      <c r="H28" s="5">
        <v>5.7464209500000001</v>
      </c>
      <c r="I28" s="6">
        <v>0</v>
      </c>
      <c r="J28" s="6">
        <v>0</v>
      </c>
      <c r="K28" s="6">
        <v>0.38984049286396438</v>
      </c>
      <c r="L28" s="6">
        <v>8.140858140061065E-2</v>
      </c>
      <c r="M28" s="6">
        <v>1.7522997544008101E-2</v>
      </c>
      <c r="N28" s="6">
        <v>3.0413881305591185E-2</v>
      </c>
      <c r="O28" s="6">
        <v>7.733967861592482E-2</v>
      </c>
      <c r="P28" s="6">
        <v>0.21754672430347122</v>
      </c>
      <c r="Q28" s="6">
        <v>0.13179669408761271</v>
      </c>
      <c r="R28" s="7">
        <v>5.4130949878816885E-2</v>
      </c>
    </row>
    <row r="29" spans="1:18" x14ac:dyDescent="0.3">
      <c r="A29" t="s">
        <v>168</v>
      </c>
      <c r="B29">
        <v>1</v>
      </c>
      <c r="C29">
        <v>1</v>
      </c>
      <c r="D29">
        <v>0</v>
      </c>
      <c r="E29">
        <v>0</v>
      </c>
      <c r="F29">
        <v>2021</v>
      </c>
      <c r="G29">
        <v>2.508</v>
      </c>
      <c r="H29" s="5">
        <v>5.7464209500000001</v>
      </c>
      <c r="I29" s="6">
        <v>0</v>
      </c>
      <c r="J29" s="6">
        <v>0</v>
      </c>
      <c r="K29" s="6">
        <v>0.1575818924510812</v>
      </c>
      <c r="L29" s="6">
        <v>0.25199331461138275</v>
      </c>
      <c r="M29" s="6">
        <v>9.2637263974332446E-2</v>
      </c>
      <c r="N29" s="6">
        <v>1.2242521494209154E-2</v>
      </c>
      <c r="O29" s="6">
        <v>2.0915667860864042E-2</v>
      </c>
      <c r="P29" s="6">
        <v>0.1070531081578103</v>
      </c>
      <c r="Q29" s="6">
        <v>0.22396872593701375</v>
      </c>
      <c r="R29" s="7">
        <v>0.13360750551330636</v>
      </c>
    </row>
    <row r="30" spans="1:18" x14ac:dyDescent="0.3">
      <c r="A30" t="s">
        <v>168</v>
      </c>
      <c r="B30">
        <v>1</v>
      </c>
      <c r="C30">
        <v>1</v>
      </c>
      <c r="D30">
        <v>0</v>
      </c>
      <c r="E30">
        <v>0</v>
      </c>
      <c r="F30">
        <v>2022</v>
      </c>
      <c r="G30">
        <v>2.508</v>
      </c>
      <c r="H30" s="5">
        <v>5.7464209500000001</v>
      </c>
      <c r="I30" s="6">
        <v>0</v>
      </c>
      <c r="J30" s="6">
        <v>0</v>
      </c>
      <c r="K30" s="6">
        <v>6.0338238583130005E-2</v>
      </c>
      <c r="L30" s="6">
        <v>0.28713237397656582</v>
      </c>
      <c r="M30" s="6">
        <v>0.2420321146234303</v>
      </c>
      <c r="N30" s="6">
        <v>5.8156133684153816E-2</v>
      </c>
      <c r="O30" s="6">
        <v>5.138048320646905E-3</v>
      </c>
      <c r="P30" s="6">
        <v>2.9223354521308916E-2</v>
      </c>
      <c r="Q30" s="6">
        <v>6.6401484562040841E-2</v>
      </c>
      <c r="R30" s="7">
        <v>0.25157825172872333</v>
      </c>
    </row>
    <row r="31" spans="1:18" x14ac:dyDescent="0.3">
      <c r="A31" t="s">
        <v>168</v>
      </c>
      <c r="B31">
        <v>1</v>
      </c>
      <c r="C31">
        <v>1</v>
      </c>
      <c r="D31">
        <v>0</v>
      </c>
      <c r="E31">
        <v>0</v>
      </c>
      <c r="F31">
        <v>2023</v>
      </c>
      <c r="G31">
        <v>2.508</v>
      </c>
      <c r="H31" s="5">
        <v>5.7464209500000001</v>
      </c>
      <c r="I31" s="6">
        <v>0</v>
      </c>
      <c r="J31" s="6">
        <v>0</v>
      </c>
      <c r="K31" s="6">
        <v>2.8389999999999999E-2</v>
      </c>
      <c r="L31" s="6">
        <v>0.14502999999999999</v>
      </c>
      <c r="M31" s="6">
        <v>0.37236999999999998</v>
      </c>
      <c r="N31" s="6">
        <v>0.12117</v>
      </c>
      <c r="O31" s="6">
        <v>1.9380000000000001E-2</v>
      </c>
      <c r="P31" s="6">
        <v>4.2599999999999999E-3</v>
      </c>
      <c r="Q31" s="6">
        <v>1.2619999999999999E-2</v>
      </c>
      <c r="R31" s="7">
        <v>0.29679</v>
      </c>
    </row>
    <row r="32" spans="1:18" x14ac:dyDescent="0.3">
      <c r="A32" t="s">
        <v>169</v>
      </c>
      <c r="B32">
        <v>2</v>
      </c>
      <c r="C32">
        <v>1</v>
      </c>
      <c r="D32">
        <v>0</v>
      </c>
      <c r="E32">
        <v>0</v>
      </c>
      <c r="F32">
        <v>1990</v>
      </c>
      <c r="G32">
        <v>7.008</v>
      </c>
      <c r="H32" s="5">
        <v>8.2141971490000003</v>
      </c>
      <c r="I32" s="7">
        <v>5.668664377897336E-2</v>
      </c>
      <c r="J32" s="7">
        <v>0.19656921329260479</v>
      </c>
      <c r="K32" s="7">
        <v>4.3505411027418957E-2</v>
      </c>
      <c r="L32" s="7">
        <v>3.8510482086055377E-2</v>
      </c>
      <c r="M32" s="7">
        <v>0.18521349324433106</v>
      </c>
      <c r="N32" s="7">
        <v>0.21690887761950092</v>
      </c>
      <c r="O32" s="7">
        <v>6.5707983401409084E-2</v>
      </c>
      <c r="P32" s="7">
        <v>9.9997074487292753E-2</v>
      </c>
      <c r="Q32" s="7">
        <v>2.4585708554544432E-2</v>
      </c>
      <c r="R32" s="7">
        <v>7.2315112507869206E-2</v>
      </c>
    </row>
    <row r="33" spans="1:18" x14ac:dyDescent="0.3">
      <c r="A33" t="s">
        <v>169</v>
      </c>
      <c r="B33">
        <v>2</v>
      </c>
      <c r="C33">
        <v>1</v>
      </c>
      <c r="D33">
        <v>0</v>
      </c>
      <c r="E33">
        <v>0</v>
      </c>
      <c r="F33">
        <v>1993</v>
      </c>
      <c r="G33">
        <v>7.008</v>
      </c>
      <c r="H33" s="5">
        <v>8.2141971490000003</v>
      </c>
      <c r="I33" s="7">
        <v>8.8575960868949657E-2</v>
      </c>
      <c r="J33" s="7">
        <v>5.1532186401961569E-2</v>
      </c>
      <c r="K33" s="7">
        <v>6.3564403287446711E-2</v>
      </c>
      <c r="L33" s="7">
        <v>0.14955337011088723</v>
      </c>
      <c r="M33" s="7">
        <v>0.30527209345583944</v>
      </c>
      <c r="N33" s="7">
        <v>0.10355456931003923</v>
      </c>
      <c r="O33" s="7">
        <v>4.0329159142746741E-2</v>
      </c>
      <c r="P33" s="7">
        <v>7.3995145633027407E-2</v>
      </c>
      <c r="Q33" s="7">
        <v>7.5560146013255586E-2</v>
      </c>
      <c r="R33" s="7">
        <v>4.8062965775846407E-2</v>
      </c>
    </row>
    <row r="34" spans="1:18" x14ac:dyDescent="0.3">
      <c r="A34" t="s">
        <v>169</v>
      </c>
      <c r="B34">
        <v>2</v>
      </c>
      <c r="C34">
        <v>1</v>
      </c>
      <c r="D34">
        <v>0</v>
      </c>
      <c r="E34">
        <v>0</v>
      </c>
      <c r="F34">
        <v>1996</v>
      </c>
      <c r="G34">
        <v>7.008</v>
      </c>
      <c r="H34" s="5">
        <v>8.2141971490000003</v>
      </c>
      <c r="I34" s="7">
        <v>0.22505146768310122</v>
      </c>
      <c r="J34" s="7">
        <v>0.14753328542665523</v>
      </c>
      <c r="K34" s="7">
        <v>1.9701173973512277E-2</v>
      </c>
      <c r="L34" s="7">
        <v>2.9909482592645208E-2</v>
      </c>
      <c r="M34" s="7">
        <v>5.7298565242227692E-2</v>
      </c>
      <c r="N34" s="7">
        <v>7.2255118001502222E-2</v>
      </c>
      <c r="O34" s="7">
        <v>0.19936269493982617</v>
      </c>
      <c r="P34" s="7">
        <v>0.10007342106896941</v>
      </c>
      <c r="Q34" s="7">
        <v>5.9793163532714258E-2</v>
      </c>
      <c r="R34" s="7">
        <v>8.9021627538846224E-2</v>
      </c>
    </row>
    <row r="35" spans="1:18" x14ac:dyDescent="0.3">
      <c r="A35" t="s">
        <v>169</v>
      </c>
      <c r="B35">
        <v>2</v>
      </c>
      <c r="C35">
        <v>1</v>
      </c>
      <c r="D35">
        <v>0</v>
      </c>
      <c r="E35">
        <v>0</v>
      </c>
      <c r="F35">
        <v>1999</v>
      </c>
      <c r="G35">
        <v>7.008</v>
      </c>
      <c r="H35" s="5">
        <v>8.2141971490000003</v>
      </c>
      <c r="I35" s="7">
        <v>0.15152729838951992</v>
      </c>
      <c r="J35" s="7">
        <v>2.6464173134136945E-2</v>
      </c>
      <c r="K35" s="7">
        <v>2.8924552354967246E-2</v>
      </c>
      <c r="L35" s="7">
        <v>9.225979942315389E-2</v>
      </c>
      <c r="M35" s="7">
        <v>0.16438072827823608</v>
      </c>
      <c r="N35" s="7">
        <v>7.8492160010263393E-2</v>
      </c>
      <c r="O35" s="7">
        <v>8.1574734849886726E-2</v>
      </c>
      <c r="P35" s="7">
        <v>6.5917725882348358E-2</v>
      </c>
      <c r="Q35" s="7">
        <v>7.7902734614028996E-2</v>
      </c>
      <c r="R35" s="7">
        <v>0.23255609306345834</v>
      </c>
    </row>
    <row r="36" spans="1:18" x14ac:dyDescent="0.3">
      <c r="A36" t="s">
        <v>169</v>
      </c>
      <c r="B36">
        <v>2</v>
      </c>
      <c r="C36">
        <v>1</v>
      </c>
      <c r="D36">
        <v>0</v>
      </c>
      <c r="E36">
        <v>0</v>
      </c>
      <c r="F36">
        <v>2001</v>
      </c>
      <c r="G36">
        <v>7.008</v>
      </c>
      <c r="H36" s="5">
        <v>8.2141971490000003</v>
      </c>
      <c r="I36" s="7">
        <v>0.57642202417549837</v>
      </c>
      <c r="J36" s="7">
        <v>0.16340933656484705</v>
      </c>
      <c r="K36" s="7">
        <v>4.8064191971337801E-2</v>
      </c>
      <c r="L36" s="7">
        <v>4.6620231278985007E-2</v>
      </c>
      <c r="M36" s="7">
        <v>3.4981606461660465E-2</v>
      </c>
      <c r="N36" s="7">
        <v>4.6707569362061864E-2</v>
      </c>
      <c r="O36" s="7">
        <v>5.167354870393269E-2</v>
      </c>
      <c r="P36" s="7">
        <v>1.1447305547315014E-2</v>
      </c>
      <c r="Q36" s="7">
        <v>8.019346195056452E-3</v>
      </c>
      <c r="R36" s="7">
        <v>1.2654839739305174E-2</v>
      </c>
    </row>
    <row r="37" spans="1:18" x14ac:dyDescent="0.3">
      <c r="A37" t="s">
        <v>169</v>
      </c>
      <c r="B37">
        <v>2</v>
      </c>
      <c r="C37">
        <v>1</v>
      </c>
      <c r="D37">
        <v>0</v>
      </c>
      <c r="E37">
        <v>0</v>
      </c>
      <c r="F37">
        <v>2003</v>
      </c>
      <c r="G37">
        <v>7.008</v>
      </c>
      <c r="H37" s="5">
        <v>8.2141971490000003</v>
      </c>
      <c r="I37" s="7">
        <v>0.13170050235692179</v>
      </c>
      <c r="J37" s="7">
        <v>3.2080162157753875E-2</v>
      </c>
      <c r="K37" s="7">
        <v>0.22473056156296503</v>
      </c>
      <c r="L37" s="7">
        <v>0.24631087168932758</v>
      </c>
      <c r="M37" s="7">
        <v>0.12820546296641325</v>
      </c>
      <c r="N37" s="7">
        <v>7.8304054109008078E-2</v>
      </c>
      <c r="O37" s="7">
        <v>6.3150803929548194E-2</v>
      </c>
      <c r="P37" s="7">
        <v>4.4212443018439088E-2</v>
      </c>
      <c r="Q37" s="7">
        <v>2.5319104959226606E-2</v>
      </c>
      <c r="R37" s="7">
        <v>2.5986033250396522E-2</v>
      </c>
    </row>
    <row r="38" spans="1:18" x14ac:dyDescent="0.3">
      <c r="A38" t="s">
        <v>169</v>
      </c>
      <c r="B38">
        <v>2</v>
      </c>
      <c r="C38">
        <v>1</v>
      </c>
      <c r="D38">
        <v>0</v>
      </c>
      <c r="E38">
        <v>0</v>
      </c>
      <c r="F38">
        <v>2005</v>
      </c>
      <c r="G38">
        <v>7.008</v>
      </c>
      <c r="H38" s="5">
        <v>8.2141971490000003</v>
      </c>
      <c r="I38" s="7">
        <v>0.4245191464694113</v>
      </c>
      <c r="J38" s="7">
        <v>5.2773773692850433E-2</v>
      </c>
      <c r="K38" s="7">
        <v>5.4013363444144417E-2</v>
      </c>
      <c r="L38" s="7">
        <v>5.6375078395756749E-2</v>
      </c>
      <c r="M38" s="7">
        <v>0.14420144427858481</v>
      </c>
      <c r="N38" s="7">
        <v>0.12393060176062874</v>
      </c>
      <c r="O38" s="7">
        <v>7.1122043205923538E-2</v>
      </c>
      <c r="P38" s="7">
        <v>3.2796627567251352E-2</v>
      </c>
      <c r="Q38" s="7">
        <v>1.5107862237379135E-2</v>
      </c>
      <c r="R38" s="7">
        <v>2.5160058948069681E-2</v>
      </c>
    </row>
    <row r="39" spans="1:18" x14ac:dyDescent="0.3">
      <c r="A39" t="s">
        <v>169</v>
      </c>
      <c r="B39">
        <v>2</v>
      </c>
      <c r="C39">
        <v>1</v>
      </c>
      <c r="D39">
        <v>0</v>
      </c>
      <c r="E39">
        <v>0</v>
      </c>
      <c r="F39">
        <v>2007</v>
      </c>
      <c r="G39">
        <v>7.008</v>
      </c>
      <c r="H39" s="5">
        <v>8.2141971490000003</v>
      </c>
      <c r="I39" s="7">
        <v>0.328073842490477</v>
      </c>
      <c r="J39" s="7">
        <v>0.18027159938520568</v>
      </c>
      <c r="K39" s="7">
        <v>0.164023084481041</v>
      </c>
      <c r="L39" s="7">
        <v>6.8284182130051163E-2</v>
      </c>
      <c r="M39" s="7">
        <v>3.5838936766443119E-2</v>
      </c>
      <c r="N39" s="7">
        <v>3.5304431246988774E-2</v>
      </c>
      <c r="O39" s="7">
        <v>0.10280769472467272</v>
      </c>
      <c r="P39" s="7">
        <v>5.8139897436109936E-2</v>
      </c>
      <c r="Q39" s="7">
        <v>1.2406488521614238E-2</v>
      </c>
      <c r="R39" s="7">
        <v>1.4849842817396123E-2</v>
      </c>
    </row>
    <row r="40" spans="1:18" x14ac:dyDescent="0.3">
      <c r="A40" t="s">
        <v>169</v>
      </c>
      <c r="B40">
        <v>2</v>
      </c>
      <c r="C40">
        <v>1</v>
      </c>
      <c r="D40">
        <v>0</v>
      </c>
      <c r="E40">
        <v>0</v>
      </c>
      <c r="F40">
        <v>2009</v>
      </c>
      <c r="G40">
        <v>7.008</v>
      </c>
      <c r="H40" s="5">
        <v>8.2141971490000003</v>
      </c>
      <c r="I40" s="7">
        <v>0.27071409502952642</v>
      </c>
      <c r="J40" s="7">
        <v>0.10604868955904939</v>
      </c>
      <c r="K40" s="7">
        <v>0.12970484994737932</v>
      </c>
      <c r="L40" s="7">
        <v>0.15706556141337188</v>
      </c>
      <c r="M40" s="7">
        <v>0.12295732240896241</v>
      </c>
      <c r="N40" s="7">
        <v>3.3040194450405937E-2</v>
      </c>
      <c r="O40" s="7">
        <v>2.1360673717598096E-2</v>
      </c>
      <c r="P40" s="7">
        <v>3.2301503666876875E-2</v>
      </c>
      <c r="Q40" s="7">
        <v>6.5455955294613469E-2</v>
      </c>
      <c r="R40" s="7">
        <v>6.135115451221626E-2</v>
      </c>
    </row>
    <row r="41" spans="1:18" x14ac:dyDescent="0.3">
      <c r="A41" t="s">
        <v>169</v>
      </c>
      <c r="B41">
        <v>2</v>
      </c>
      <c r="C41">
        <v>1</v>
      </c>
      <c r="D41">
        <v>0</v>
      </c>
      <c r="E41">
        <v>0</v>
      </c>
      <c r="F41">
        <v>2011</v>
      </c>
      <c r="G41">
        <v>7.008</v>
      </c>
      <c r="H41" s="5">
        <v>8.2141971490000003</v>
      </c>
      <c r="I41" s="7">
        <v>0.27368912882605151</v>
      </c>
      <c r="J41" s="7">
        <v>0.10611765815793474</v>
      </c>
      <c r="K41" s="7">
        <v>0.12144545449372424</v>
      </c>
      <c r="L41" s="7">
        <v>0.11169023830616018</v>
      </c>
      <c r="M41" s="7">
        <v>0.17953556488015462</v>
      </c>
      <c r="N41" s="7">
        <v>0.11849792872567372</v>
      </c>
      <c r="O41" s="7">
        <v>3.6471001689950093E-2</v>
      </c>
      <c r="P41" s="7">
        <v>7.8306270110814896E-3</v>
      </c>
      <c r="Q41" s="7">
        <v>6.2405874369413084E-3</v>
      </c>
      <c r="R41" s="7">
        <v>3.8481810472327918E-2</v>
      </c>
    </row>
    <row r="42" spans="1:18" x14ac:dyDescent="0.3">
      <c r="A42" t="s">
        <v>169</v>
      </c>
      <c r="B42">
        <v>2</v>
      </c>
      <c r="C42">
        <v>1</v>
      </c>
      <c r="D42">
        <v>0</v>
      </c>
      <c r="E42">
        <v>0</v>
      </c>
      <c r="F42">
        <v>2013</v>
      </c>
      <c r="G42">
        <v>7.008</v>
      </c>
      <c r="H42" s="5">
        <v>8.2141971490000003</v>
      </c>
      <c r="I42" s="7">
        <v>0.51014737924982345</v>
      </c>
      <c r="J42" s="7">
        <v>4.2212518719689729E-2</v>
      </c>
      <c r="K42" s="7">
        <v>3.260076679857872E-2</v>
      </c>
      <c r="L42" s="7">
        <v>4.4483977800760313E-2</v>
      </c>
      <c r="M42" s="7">
        <v>5.761752844539457E-2</v>
      </c>
      <c r="N42" s="7">
        <v>9.8351041904640432E-2</v>
      </c>
      <c r="O42" s="7">
        <v>0.10670726755547841</v>
      </c>
      <c r="P42" s="7">
        <v>7.8579368895531909E-2</v>
      </c>
      <c r="Q42" s="7">
        <v>1.7035469301397529E-2</v>
      </c>
      <c r="R42" s="7">
        <v>1.2264681328704903E-2</v>
      </c>
    </row>
    <row r="43" spans="1:18" x14ac:dyDescent="0.3">
      <c r="A43" t="s">
        <v>169</v>
      </c>
      <c r="B43">
        <v>2</v>
      </c>
      <c r="C43">
        <v>1</v>
      </c>
      <c r="D43">
        <v>0</v>
      </c>
      <c r="E43">
        <v>0</v>
      </c>
      <c r="F43">
        <v>2015</v>
      </c>
      <c r="G43">
        <v>7.008</v>
      </c>
      <c r="H43" s="5">
        <v>8.2141971490000003</v>
      </c>
      <c r="I43" s="7">
        <v>8.7384323818019249E-2</v>
      </c>
      <c r="J43" s="7">
        <v>5.9766128498390067E-2</v>
      </c>
      <c r="K43" s="7">
        <v>0.42513252286249992</v>
      </c>
      <c r="L43" s="7">
        <v>0.10295708324986584</v>
      </c>
      <c r="M43" s="7">
        <v>0.10632321441429442</v>
      </c>
      <c r="N43" s="7">
        <v>6.6533336342488161E-2</v>
      </c>
      <c r="O43" s="7">
        <v>5.3138367794758279E-2</v>
      </c>
      <c r="P43" s="7">
        <v>4.9771783444964635E-2</v>
      </c>
      <c r="Q43" s="7">
        <v>2.4383754802329714E-2</v>
      </c>
      <c r="R43" s="7">
        <v>2.4609484772389841E-2</v>
      </c>
    </row>
    <row r="44" spans="1:18" x14ac:dyDescent="0.3">
      <c r="A44" t="s">
        <v>169</v>
      </c>
      <c r="B44">
        <v>2</v>
      </c>
      <c r="C44">
        <v>1</v>
      </c>
      <c r="D44">
        <v>0</v>
      </c>
      <c r="E44">
        <v>0</v>
      </c>
      <c r="F44">
        <v>2017</v>
      </c>
      <c r="G44">
        <v>7.008</v>
      </c>
      <c r="H44" s="5">
        <v>8.2141971490000003</v>
      </c>
      <c r="I44" s="7">
        <v>0.29128950204971743</v>
      </c>
      <c r="J44" s="7">
        <v>6.9898729523799105E-3</v>
      </c>
      <c r="K44" s="7">
        <v>1.9920922684583526E-2</v>
      </c>
      <c r="L44" s="7">
        <v>5.5411835897789349E-2</v>
      </c>
      <c r="M44" s="7">
        <v>0.53874162150145111</v>
      </c>
      <c r="N44" s="7">
        <v>4.9361054133599494E-2</v>
      </c>
      <c r="O44" s="7">
        <v>2.7924351520095318E-2</v>
      </c>
      <c r="P44" s="7">
        <v>7.7206701689433071E-3</v>
      </c>
      <c r="Q44" s="7">
        <v>7.7470855666111557E-4</v>
      </c>
      <c r="R44" s="7">
        <v>1.8654605347796786E-3</v>
      </c>
    </row>
    <row r="45" spans="1:18" x14ac:dyDescent="0.3">
      <c r="A45" t="s">
        <v>169</v>
      </c>
      <c r="B45">
        <v>2</v>
      </c>
      <c r="C45">
        <v>1</v>
      </c>
      <c r="D45">
        <v>0</v>
      </c>
      <c r="E45">
        <v>0</v>
      </c>
      <c r="F45">
        <v>2019</v>
      </c>
      <c r="G45">
        <v>7.008</v>
      </c>
      <c r="H45" s="5">
        <v>8.2141971490000003</v>
      </c>
      <c r="I45" s="7">
        <v>0.26270333946867874</v>
      </c>
      <c r="J45" s="7">
        <v>0.14522173636888694</v>
      </c>
      <c r="K45" s="7">
        <v>5.6904210046449535E-2</v>
      </c>
      <c r="L45" s="7">
        <v>3.2548775737544049E-2</v>
      </c>
      <c r="M45" s="7">
        <v>2.1330157862925487E-2</v>
      </c>
      <c r="N45" s="7">
        <v>6.0309132325595941E-2</v>
      </c>
      <c r="O45" s="7">
        <v>0.37097166063722192</v>
      </c>
      <c r="P45" s="7">
        <v>4.2501095327479581E-2</v>
      </c>
      <c r="Q45" s="7">
        <v>6.4790956862880384E-3</v>
      </c>
      <c r="R45" s="7">
        <v>1.0307965389298387E-3</v>
      </c>
    </row>
    <row r="46" spans="1:18" x14ac:dyDescent="0.3">
      <c r="A46" t="s">
        <v>169</v>
      </c>
      <c r="B46">
        <v>2</v>
      </c>
      <c r="C46">
        <v>1</v>
      </c>
      <c r="D46">
        <v>0</v>
      </c>
      <c r="E46">
        <v>0</v>
      </c>
      <c r="F46">
        <v>2021</v>
      </c>
      <c r="G46">
        <v>7.008</v>
      </c>
      <c r="H46" s="5">
        <v>8.2141971490000003</v>
      </c>
      <c r="I46" s="7">
        <v>0.32289452639314709</v>
      </c>
      <c r="J46" s="7">
        <v>0.11785413903588962</v>
      </c>
      <c r="K46" s="7">
        <v>0.16741619200162244</v>
      </c>
      <c r="L46" s="7">
        <v>0.20655829302478379</v>
      </c>
      <c r="M46" s="7">
        <v>5.8975150335569881E-2</v>
      </c>
      <c r="N46" s="7">
        <v>1.4667639257743397E-2</v>
      </c>
      <c r="O46" s="7">
        <v>9.3459631670783742E-3</v>
      </c>
      <c r="P46" s="7">
        <v>3.4029428562594236E-2</v>
      </c>
      <c r="Q46" s="7">
        <v>5.9540870461852739E-2</v>
      </c>
      <c r="R46" s="7">
        <v>8.7177977597186172E-3</v>
      </c>
    </row>
    <row r="47" spans="1:18" x14ac:dyDescent="0.3">
      <c r="A47" t="s">
        <v>169</v>
      </c>
      <c r="B47">
        <v>2</v>
      </c>
      <c r="C47">
        <v>1</v>
      </c>
      <c r="D47">
        <v>0</v>
      </c>
      <c r="E47">
        <v>1</v>
      </c>
      <c r="F47">
        <v>2023</v>
      </c>
      <c r="G47">
        <v>7.008</v>
      </c>
      <c r="H47">
        <v>10</v>
      </c>
      <c r="I47" s="5">
        <v>0.15870000000000001</v>
      </c>
      <c r="J47" s="7">
        <v>4.5549009000000001E-2</v>
      </c>
      <c r="K47" s="7">
        <v>0.32456431899999999</v>
      </c>
      <c r="L47" s="7">
        <v>0.170703841</v>
      </c>
      <c r="M47" s="7">
        <v>0.16856130599999999</v>
      </c>
      <c r="N47" s="7">
        <v>9.5765993999999993E-2</v>
      </c>
      <c r="O47" s="7">
        <v>3.6150697000000002E-2</v>
      </c>
      <c r="P47" s="7"/>
      <c r="Q47" s="7"/>
      <c r="R47" s="7"/>
    </row>
    <row r="48" spans="1:18" x14ac:dyDescent="0.3">
      <c r="A48" t="s">
        <v>170</v>
      </c>
      <c r="B48">
        <v>3</v>
      </c>
      <c r="C48">
        <v>1</v>
      </c>
      <c r="D48">
        <v>0</v>
      </c>
      <c r="E48">
        <v>0</v>
      </c>
      <c r="F48">
        <v>1989</v>
      </c>
      <c r="G48">
        <v>7.3186799999999996</v>
      </c>
      <c r="H48" s="5">
        <v>0</v>
      </c>
      <c r="I48" s="6">
        <v>0</v>
      </c>
      <c r="J48" s="12">
        <v>1.5869999999999999E-2</v>
      </c>
      <c r="K48" s="12">
        <v>1.975E-2</v>
      </c>
      <c r="L48" s="12">
        <v>0.18064</v>
      </c>
      <c r="M48" s="12">
        <v>0.31108000000000002</v>
      </c>
      <c r="N48" s="12">
        <v>0.18503</v>
      </c>
      <c r="O48" s="12">
        <v>0.11148</v>
      </c>
      <c r="P48" s="12">
        <v>6.1469999999999997E-2</v>
      </c>
      <c r="Q48" s="12">
        <v>3.5448832999999999E-2</v>
      </c>
      <c r="R48" s="12">
        <v>7.9240000000000005E-2</v>
      </c>
    </row>
    <row r="49" spans="1:18" x14ac:dyDescent="0.3">
      <c r="A49" t="s">
        <v>170</v>
      </c>
      <c r="B49">
        <v>3</v>
      </c>
      <c r="C49">
        <v>1</v>
      </c>
      <c r="D49">
        <v>0</v>
      </c>
      <c r="E49">
        <v>0</v>
      </c>
      <c r="F49">
        <v>1990</v>
      </c>
      <c r="G49">
        <v>7.3186799999999996</v>
      </c>
      <c r="H49" s="5">
        <v>0</v>
      </c>
      <c r="I49" s="6">
        <v>0</v>
      </c>
      <c r="J49" s="12">
        <v>4.4740000000000002E-2</v>
      </c>
      <c r="K49" s="12">
        <v>2.0400000000000001E-2</v>
      </c>
      <c r="L49" s="12">
        <v>3.7600000000000001E-2</v>
      </c>
      <c r="M49" s="12">
        <v>0.10328</v>
      </c>
      <c r="N49" s="12">
        <v>0.33932000000000001</v>
      </c>
      <c r="O49" s="12">
        <v>0.14044999999999999</v>
      </c>
      <c r="P49" s="12">
        <v>0.15211</v>
      </c>
      <c r="Q49" s="12">
        <v>4.8252853999999998E-2</v>
      </c>
      <c r="R49" s="12">
        <v>0.11385000000000001</v>
      </c>
    </row>
    <row r="50" spans="1:18" x14ac:dyDescent="0.3">
      <c r="A50" t="s">
        <v>170</v>
      </c>
      <c r="B50">
        <v>3</v>
      </c>
      <c r="C50">
        <v>1</v>
      </c>
      <c r="D50">
        <v>0</v>
      </c>
      <c r="E50">
        <v>0</v>
      </c>
      <c r="F50">
        <v>1992</v>
      </c>
      <c r="G50">
        <v>7.3186799999999996</v>
      </c>
      <c r="H50" s="5">
        <v>0</v>
      </c>
      <c r="I50" s="6">
        <v>0</v>
      </c>
      <c r="J50" s="12">
        <v>2.6450000000000001E-2</v>
      </c>
      <c r="K50" s="12">
        <v>2.7910000000000001E-2</v>
      </c>
      <c r="L50" s="12">
        <v>8.3419999999999994E-2</v>
      </c>
      <c r="M50" s="12">
        <v>0.11674</v>
      </c>
      <c r="N50" s="12">
        <v>8.5550000000000001E-2</v>
      </c>
      <c r="O50" s="12">
        <v>0.10218000000000001</v>
      </c>
      <c r="P50" s="12">
        <v>0.23130999999999999</v>
      </c>
      <c r="Q50" s="12">
        <v>9.4368531000000005E-2</v>
      </c>
      <c r="R50" s="12">
        <v>0.23205999999999999</v>
      </c>
    </row>
    <row r="51" spans="1:18" x14ac:dyDescent="0.3">
      <c r="A51" t="s">
        <v>170</v>
      </c>
      <c r="B51">
        <v>3</v>
      </c>
      <c r="C51">
        <v>1</v>
      </c>
      <c r="D51">
        <v>0</v>
      </c>
      <c r="E51">
        <v>0</v>
      </c>
      <c r="F51">
        <v>1993</v>
      </c>
      <c r="G51">
        <v>7.3186799999999996</v>
      </c>
      <c r="H51" s="5">
        <v>0</v>
      </c>
      <c r="I51" s="6">
        <v>0</v>
      </c>
      <c r="J51" s="12">
        <v>2.6450000000000001E-2</v>
      </c>
      <c r="K51" s="12">
        <v>2.7910000000000001E-2</v>
      </c>
      <c r="L51" s="12">
        <v>8.3419999999999994E-2</v>
      </c>
      <c r="M51" s="12">
        <v>0.11674</v>
      </c>
      <c r="N51" s="12">
        <v>8.5550000000000001E-2</v>
      </c>
      <c r="O51" s="12">
        <v>0.10218000000000001</v>
      </c>
      <c r="P51" s="12">
        <v>0.23130999999999999</v>
      </c>
      <c r="Q51" s="12">
        <v>9.4368531000000005E-2</v>
      </c>
      <c r="R51" s="12">
        <v>0.23205999999999999</v>
      </c>
    </row>
    <row r="52" spans="1:18" x14ac:dyDescent="0.3">
      <c r="A52" t="s">
        <v>170</v>
      </c>
      <c r="B52">
        <v>3</v>
      </c>
      <c r="C52">
        <v>1</v>
      </c>
      <c r="D52">
        <v>0</v>
      </c>
      <c r="E52">
        <v>0</v>
      </c>
      <c r="F52">
        <v>1994</v>
      </c>
      <c r="G52">
        <v>7.3186799999999996</v>
      </c>
      <c r="H52" s="5">
        <v>0</v>
      </c>
      <c r="I52" s="6">
        <v>0</v>
      </c>
      <c r="J52" s="12">
        <v>0.22994999999999999</v>
      </c>
      <c r="K52" s="12">
        <v>0.31026999999999999</v>
      </c>
      <c r="L52" s="12">
        <v>8.3849999999999994E-2</v>
      </c>
      <c r="M52" s="12">
        <v>0.26917000000000002</v>
      </c>
      <c r="N52" s="12">
        <v>5.7189999999999998E-2</v>
      </c>
      <c r="O52" s="12">
        <v>1.3469999999999999E-2</v>
      </c>
      <c r="P52" s="12">
        <v>7.7099999999999998E-3</v>
      </c>
      <c r="Q52" s="12">
        <v>1.0781493E-2</v>
      </c>
      <c r="R52" s="12">
        <v>1.762E-2</v>
      </c>
    </row>
    <row r="53" spans="1:18" x14ac:dyDescent="0.3">
      <c r="A53" t="s">
        <v>170</v>
      </c>
      <c r="B53">
        <v>3</v>
      </c>
      <c r="C53">
        <v>1</v>
      </c>
      <c r="D53">
        <v>0</v>
      </c>
      <c r="E53">
        <v>0</v>
      </c>
      <c r="F53">
        <v>1996</v>
      </c>
      <c r="G53">
        <v>7.3186799999999996</v>
      </c>
      <c r="H53" s="5">
        <v>0</v>
      </c>
      <c r="I53" s="6">
        <v>0</v>
      </c>
      <c r="J53" s="12">
        <v>0.12134</v>
      </c>
      <c r="K53" s="12">
        <v>2.264E-2</v>
      </c>
      <c r="L53" s="12">
        <v>1.822E-2</v>
      </c>
      <c r="M53" s="12">
        <v>5.5919999999999997E-2</v>
      </c>
      <c r="N53" s="12">
        <v>9.69E-2</v>
      </c>
      <c r="O53" s="12">
        <v>0.19635</v>
      </c>
      <c r="P53" s="12">
        <v>0.23501</v>
      </c>
      <c r="Q53" s="12">
        <v>8.1976156999999994E-2</v>
      </c>
      <c r="R53" s="12">
        <v>0.17163999999999999</v>
      </c>
    </row>
    <row r="54" spans="1:18" x14ac:dyDescent="0.3">
      <c r="A54" t="s">
        <v>170</v>
      </c>
      <c r="B54">
        <v>3</v>
      </c>
      <c r="C54">
        <v>1</v>
      </c>
      <c r="D54">
        <v>0</v>
      </c>
      <c r="E54">
        <v>0</v>
      </c>
      <c r="F54">
        <v>1997</v>
      </c>
      <c r="G54">
        <v>7.3186799999999996</v>
      </c>
      <c r="H54" s="5">
        <v>0</v>
      </c>
      <c r="I54" s="6">
        <v>0</v>
      </c>
      <c r="J54" s="12">
        <v>5.892E-2</v>
      </c>
      <c r="K54" s="12">
        <v>0.15373000000000001</v>
      </c>
      <c r="L54" s="12">
        <v>6.1539999999999997E-2</v>
      </c>
      <c r="M54" s="12">
        <v>4.7300000000000002E-2</v>
      </c>
      <c r="N54" s="12">
        <v>8.5080000000000003E-2</v>
      </c>
      <c r="O54" s="12">
        <v>0.11858</v>
      </c>
      <c r="P54" s="12">
        <v>0.20422000000000001</v>
      </c>
      <c r="Q54" s="12">
        <v>0.15509752500000001</v>
      </c>
      <c r="R54" s="12">
        <v>0.11552999999999999</v>
      </c>
    </row>
    <row r="55" spans="1:18" x14ac:dyDescent="0.3">
      <c r="A55" t="s">
        <v>170</v>
      </c>
      <c r="B55">
        <v>3</v>
      </c>
      <c r="C55">
        <v>1</v>
      </c>
      <c r="D55">
        <v>0</v>
      </c>
      <c r="E55">
        <v>0</v>
      </c>
      <c r="F55">
        <v>1998</v>
      </c>
      <c r="G55">
        <v>7.3186799999999996</v>
      </c>
      <c r="H55" s="5">
        <v>0</v>
      </c>
      <c r="I55" s="6">
        <v>0</v>
      </c>
      <c r="J55" s="12">
        <v>9.0799999999999995E-3</v>
      </c>
      <c r="K55" s="12">
        <v>7.0599999999999996E-2</v>
      </c>
      <c r="L55" s="12">
        <v>0.13416</v>
      </c>
      <c r="M55" s="12">
        <v>9.9650000000000002E-2</v>
      </c>
      <c r="N55" s="12">
        <v>7.3760000000000006E-2</v>
      </c>
      <c r="O55" s="12">
        <v>9.8750000000000004E-2</v>
      </c>
      <c r="P55" s="12">
        <v>0.12523000000000001</v>
      </c>
      <c r="Q55" s="12">
        <v>0.18445867599999999</v>
      </c>
      <c r="R55" s="12">
        <v>0.20430999999999999</v>
      </c>
    </row>
    <row r="56" spans="1:18" x14ac:dyDescent="0.3">
      <c r="A56" t="s">
        <v>170</v>
      </c>
      <c r="B56">
        <v>3</v>
      </c>
      <c r="C56">
        <v>1</v>
      </c>
      <c r="D56">
        <v>0</v>
      </c>
      <c r="E56">
        <v>0</v>
      </c>
      <c r="F56">
        <v>2000</v>
      </c>
      <c r="G56">
        <v>7.3186799999999996</v>
      </c>
      <c r="H56" s="5">
        <v>22.142053650000001</v>
      </c>
      <c r="I56" s="6">
        <v>3.717472118959108E-2</v>
      </c>
      <c r="J56" s="6">
        <v>2.6022304832713755E-2</v>
      </c>
      <c r="K56" s="6">
        <v>9.4795539033457249E-2</v>
      </c>
      <c r="L56" s="6">
        <v>7.8066914498141265E-2</v>
      </c>
      <c r="M56" s="6">
        <v>0.1171003717472119</v>
      </c>
      <c r="N56" s="6">
        <v>0.17657992565055763</v>
      </c>
      <c r="O56" s="6">
        <v>0.10780669144981413</v>
      </c>
      <c r="P56" s="6">
        <v>5.3903345724907063E-2</v>
      </c>
      <c r="Q56" s="6">
        <v>6.5055762081784388E-2</v>
      </c>
      <c r="R56" s="12">
        <v>0.24349442379182157</v>
      </c>
    </row>
    <row r="57" spans="1:18" x14ac:dyDescent="0.3">
      <c r="A57" t="s">
        <v>170</v>
      </c>
      <c r="B57">
        <v>3</v>
      </c>
      <c r="C57">
        <v>1</v>
      </c>
      <c r="D57">
        <v>0</v>
      </c>
      <c r="E57">
        <v>0</v>
      </c>
      <c r="F57">
        <v>2002</v>
      </c>
      <c r="G57">
        <v>7.3186799999999996</v>
      </c>
      <c r="H57" s="5">
        <v>22.142053650000001</v>
      </c>
      <c r="I57" s="6">
        <v>9.2936802973977699E-3</v>
      </c>
      <c r="J57" s="6">
        <v>7.434944237918216E-2</v>
      </c>
      <c r="K57" s="6">
        <v>0.18401486988847585</v>
      </c>
      <c r="L57" s="6">
        <v>0.19330855018587362</v>
      </c>
      <c r="M57" s="6">
        <v>0.14869888475836432</v>
      </c>
      <c r="N57" s="6">
        <v>0.1171003717472119</v>
      </c>
      <c r="O57" s="6">
        <v>0.10594795539033457</v>
      </c>
      <c r="P57" s="6">
        <v>7.0631970260223054E-2</v>
      </c>
      <c r="Q57" s="6">
        <v>4.4609665427509292E-2</v>
      </c>
      <c r="R57" s="12">
        <v>5.2044609665427503E-2</v>
      </c>
    </row>
    <row r="58" spans="1:18" x14ac:dyDescent="0.3">
      <c r="A58" t="s">
        <v>170</v>
      </c>
      <c r="B58">
        <v>3</v>
      </c>
      <c r="C58">
        <v>1</v>
      </c>
      <c r="D58">
        <v>0</v>
      </c>
      <c r="E58">
        <v>0</v>
      </c>
      <c r="F58">
        <v>2004</v>
      </c>
      <c r="G58">
        <v>7.3186799999999996</v>
      </c>
      <c r="H58" s="5">
        <v>22.142053650000001</v>
      </c>
      <c r="I58" s="6">
        <v>5.0505050505050509E-3</v>
      </c>
      <c r="J58" s="6">
        <v>8.4175084175084174E-3</v>
      </c>
      <c r="K58" s="6">
        <v>5.7239057239057242E-2</v>
      </c>
      <c r="L58" s="6">
        <v>0.19865319865319866</v>
      </c>
      <c r="M58" s="6">
        <v>0.26262626262626265</v>
      </c>
      <c r="N58" s="6">
        <v>0.14983164983164984</v>
      </c>
      <c r="O58" s="6">
        <v>0.10774410774410774</v>
      </c>
      <c r="P58" s="6">
        <v>6.7340067340067339E-2</v>
      </c>
      <c r="Q58" s="6">
        <v>5.8922558922558925E-2</v>
      </c>
      <c r="R58" s="12">
        <v>8.4175084175084181E-2</v>
      </c>
    </row>
    <row r="59" spans="1:18" x14ac:dyDescent="0.3">
      <c r="A59" t="s">
        <v>170</v>
      </c>
      <c r="B59">
        <v>3</v>
      </c>
      <c r="C59">
        <v>1</v>
      </c>
      <c r="D59">
        <v>0</v>
      </c>
      <c r="E59">
        <v>0</v>
      </c>
      <c r="F59">
        <v>2006</v>
      </c>
      <c r="G59">
        <v>7.3186799999999996</v>
      </c>
      <c r="H59" s="5">
        <v>22.142053650000001</v>
      </c>
      <c r="I59" s="6">
        <v>5.076142131979695E-3</v>
      </c>
      <c r="J59" s="6">
        <v>4.2301184433164128E-2</v>
      </c>
      <c r="K59" s="6">
        <v>0.1116751269035533</v>
      </c>
      <c r="L59" s="6">
        <v>8.2910321489001695E-2</v>
      </c>
      <c r="M59" s="6">
        <v>0.14720812182741116</v>
      </c>
      <c r="N59" s="6">
        <v>0.30118443316412857</v>
      </c>
      <c r="O59" s="6">
        <v>0.16582064297800339</v>
      </c>
      <c r="P59" s="6">
        <v>5.9221658206429779E-2</v>
      </c>
      <c r="Q59" s="6">
        <v>3.553299492385787E-2</v>
      </c>
      <c r="R59" s="12">
        <v>4.9069373942470386E-2</v>
      </c>
    </row>
    <row r="60" spans="1:18" x14ac:dyDescent="0.3">
      <c r="A60" t="s">
        <v>170</v>
      </c>
      <c r="B60">
        <v>3</v>
      </c>
      <c r="C60">
        <v>1</v>
      </c>
      <c r="D60">
        <v>0</v>
      </c>
      <c r="E60">
        <v>0</v>
      </c>
      <c r="F60">
        <v>2008</v>
      </c>
      <c r="G60">
        <v>7.3186799999999996</v>
      </c>
      <c r="H60" s="5">
        <v>22.142053650000001</v>
      </c>
      <c r="I60" s="6">
        <v>0</v>
      </c>
      <c r="J60" s="6">
        <v>3.5175879396984924E-2</v>
      </c>
      <c r="K60" s="6">
        <v>0.40703517587939697</v>
      </c>
      <c r="L60" s="6">
        <v>0.13400335008375208</v>
      </c>
      <c r="M60" s="6">
        <v>5.3601340033500838E-2</v>
      </c>
      <c r="N60" s="6">
        <v>6.7001675041876041E-2</v>
      </c>
      <c r="O60" s="6">
        <v>4.3551088777219429E-2</v>
      </c>
      <c r="P60" s="6">
        <v>0.1541038525963149</v>
      </c>
      <c r="Q60" s="6">
        <v>4.5226130653266333E-2</v>
      </c>
      <c r="R60" s="12">
        <v>6.030150753768844E-2</v>
      </c>
    </row>
    <row r="61" spans="1:18" x14ac:dyDescent="0.3">
      <c r="A61" t="s">
        <v>170</v>
      </c>
      <c r="B61">
        <v>3</v>
      </c>
      <c r="C61">
        <v>1</v>
      </c>
      <c r="D61">
        <v>0</v>
      </c>
      <c r="E61">
        <v>0</v>
      </c>
      <c r="F61">
        <v>2010</v>
      </c>
      <c r="G61">
        <v>7.3186799999999996</v>
      </c>
      <c r="H61" s="5">
        <v>22.142053650000001</v>
      </c>
      <c r="I61" s="6">
        <v>1.7094017094017094E-3</v>
      </c>
      <c r="J61" s="6">
        <v>4.4444444444444446E-2</v>
      </c>
      <c r="K61" s="6">
        <v>0.14017094017094017</v>
      </c>
      <c r="L61" s="6">
        <v>0.26495726495726496</v>
      </c>
      <c r="M61" s="6">
        <v>0.25982905982905985</v>
      </c>
      <c r="N61" s="6">
        <v>8.3760683760683755E-2</v>
      </c>
      <c r="O61" s="6">
        <v>5.6410256410256411E-2</v>
      </c>
      <c r="P61" s="6">
        <v>1.8803418803418803E-2</v>
      </c>
      <c r="Q61" s="6">
        <v>3.7606837606837605E-2</v>
      </c>
      <c r="R61" s="12">
        <v>9.2307692307692313E-2</v>
      </c>
    </row>
    <row r="62" spans="1:18" x14ac:dyDescent="0.3">
      <c r="A62" t="s">
        <v>170</v>
      </c>
      <c r="B62">
        <v>3</v>
      </c>
      <c r="C62">
        <v>1</v>
      </c>
      <c r="D62">
        <v>0</v>
      </c>
      <c r="E62">
        <v>0</v>
      </c>
      <c r="F62">
        <v>2012</v>
      </c>
      <c r="G62">
        <v>7.3186799999999996</v>
      </c>
      <c r="H62" s="5">
        <v>22.142053650000001</v>
      </c>
      <c r="I62" s="6">
        <v>1.7699115044247787E-2</v>
      </c>
      <c r="J62" s="6">
        <v>2.1238938053097345E-2</v>
      </c>
      <c r="K62" s="6">
        <v>6.3716814159292035E-2</v>
      </c>
      <c r="L62" s="6">
        <v>0.10265486725663717</v>
      </c>
      <c r="M62" s="6">
        <v>0.15752212389380532</v>
      </c>
      <c r="N62" s="6">
        <v>0.29911504424778762</v>
      </c>
      <c r="O62" s="6">
        <v>0.18230088495575222</v>
      </c>
      <c r="P62" s="6">
        <v>7.0796460176991149E-2</v>
      </c>
      <c r="Q62" s="6">
        <v>3.0088495575221239E-2</v>
      </c>
      <c r="R62" s="12">
        <v>5.4867256637168141E-2</v>
      </c>
    </row>
    <row r="63" spans="1:18" x14ac:dyDescent="0.3">
      <c r="A63" t="s">
        <v>170</v>
      </c>
      <c r="B63">
        <v>3</v>
      </c>
      <c r="C63">
        <v>1</v>
      </c>
      <c r="D63">
        <v>0</v>
      </c>
      <c r="E63">
        <v>0</v>
      </c>
      <c r="F63">
        <v>2014</v>
      </c>
      <c r="G63">
        <v>7.3186799999999996</v>
      </c>
      <c r="H63" s="5">
        <v>22.142053650000001</v>
      </c>
      <c r="I63" s="6">
        <v>0</v>
      </c>
      <c r="J63" s="6">
        <v>1.8581081081081082E-2</v>
      </c>
      <c r="K63" s="6">
        <v>5.4054054054054057E-2</v>
      </c>
      <c r="L63" s="6">
        <v>0.16047297297297297</v>
      </c>
      <c r="M63" s="6">
        <v>0.13513513513513514</v>
      </c>
      <c r="N63" s="6">
        <v>0.14358108108108109</v>
      </c>
      <c r="O63" s="6">
        <v>0.15878378378378377</v>
      </c>
      <c r="P63" s="6">
        <v>0.19425675675675674</v>
      </c>
      <c r="Q63" s="6">
        <v>8.2770270270270271E-2</v>
      </c>
      <c r="R63" s="12">
        <v>5.2364864864864871E-2</v>
      </c>
    </row>
    <row r="64" spans="1:18" x14ac:dyDescent="0.3">
      <c r="A64" t="s">
        <v>170</v>
      </c>
      <c r="B64">
        <v>3</v>
      </c>
      <c r="C64">
        <v>1</v>
      </c>
      <c r="D64">
        <v>0</v>
      </c>
      <c r="E64">
        <v>0</v>
      </c>
      <c r="F64">
        <v>2016</v>
      </c>
      <c r="G64">
        <v>7.3186799999999996</v>
      </c>
      <c r="H64" s="5">
        <v>22.142053650000001</v>
      </c>
      <c r="I64" s="6">
        <v>0</v>
      </c>
      <c r="J64" s="6">
        <v>2.0066889632107024E-2</v>
      </c>
      <c r="K64" s="6">
        <v>3.5117056856187288E-2</v>
      </c>
      <c r="L64" s="6">
        <v>0.35451505016722407</v>
      </c>
      <c r="M64" s="6">
        <v>0.17224080267558528</v>
      </c>
      <c r="N64" s="6">
        <v>0.2709030100334448</v>
      </c>
      <c r="O64" s="6">
        <v>6.8561872909698993E-2</v>
      </c>
      <c r="P64" s="6">
        <v>4.1806020066889632E-2</v>
      </c>
      <c r="Q64" s="6">
        <v>2.1739130434782608E-2</v>
      </c>
      <c r="R64" s="12">
        <v>1.5050167224080268E-2</v>
      </c>
    </row>
    <row r="65" spans="1:18" x14ac:dyDescent="0.3">
      <c r="A65" t="s">
        <v>170</v>
      </c>
      <c r="B65">
        <v>3</v>
      </c>
      <c r="C65">
        <v>1</v>
      </c>
      <c r="D65">
        <v>0</v>
      </c>
      <c r="E65">
        <v>0</v>
      </c>
      <c r="F65">
        <v>2018</v>
      </c>
      <c r="G65">
        <v>7.3186799999999996</v>
      </c>
      <c r="H65" s="5">
        <v>22.142053650000001</v>
      </c>
      <c r="I65" s="6">
        <v>0</v>
      </c>
      <c r="J65" s="6">
        <v>6.5326633165829151E-2</v>
      </c>
      <c r="K65" s="6">
        <v>2.3450586264656615E-2</v>
      </c>
      <c r="L65" s="6">
        <v>2.1775544388609715E-2</v>
      </c>
      <c r="M65" s="6">
        <v>0.10050251256281408</v>
      </c>
      <c r="N65" s="6">
        <v>0.59296482412060303</v>
      </c>
      <c r="O65" s="6">
        <v>0.135678391959799</v>
      </c>
      <c r="P65" s="6">
        <v>4.690117252931323E-2</v>
      </c>
      <c r="Q65" s="6">
        <v>5.0251256281407036E-3</v>
      </c>
      <c r="R65" s="12">
        <v>8.3752093802345051E-3</v>
      </c>
    </row>
    <row r="66" spans="1:18" x14ac:dyDescent="0.3">
      <c r="A66" t="s">
        <v>170</v>
      </c>
      <c r="B66">
        <v>3</v>
      </c>
      <c r="C66">
        <v>1</v>
      </c>
      <c r="D66">
        <v>0</v>
      </c>
      <c r="E66">
        <v>0</v>
      </c>
      <c r="F66">
        <v>2020</v>
      </c>
      <c r="G66">
        <v>7.3186799999999996</v>
      </c>
      <c r="H66" s="5">
        <v>22.142053650000001</v>
      </c>
      <c r="I66" s="6">
        <v>0</v>
      </c>
      <c r="J66" s="6">
        <v>0</v>
      </c>
      <c r="K66" s="6">
        <v>9.7087378640776698E-2</v>
      </c>
      <c r="L66" s="6">
        <v>0.22815533980582525</v>
      </c>
      <c r="M66" s="6">
        <v>5.6634304207119741E-2</v>
      </c>
      <c r="N66" s="6">
        <v>5.6634304207119741E-2</v>
      </c>
      <c r="O66" s="6">
        <v>0.21521035598705501</v>
      </c>
      <c r="P66" s="6">
        <v>0.29449838187702265</v>
      </c>
      <c r="Q66" s="6">
        <v>5.0161812297734629E-2</v>
      </c>
      <c r="R66" s="12">
        <v>1.6181229773462784E-3</v>
      </c>
    </row>
    <row r="67" spans="1:18" x14ac:dyDescent="0.3">
      <c r="A67" t="s">
        <v>170</v>
      </c>
      <c r="B67">
        <v>3</v>
      </c>
      <c r="C67">
        <v>1</v>
      </c>
      <c r="D67">
        <v>0</v>
      </c>
      <c r="E67">
        <v>0</v>
      </c>
      <c r="F67">
        <v>2022</v>
      </c>
      <c r="G67">
        <v>7.3186799999999996</v>
      </c>
      <c r="H67" s="5">
        <v>22.142053650000001</v>
      </c>
      <c r="I67" s="6">
        <v>0</v>
      </c>
      <c r="J67" s="6">
        <v>6.7499999999999999E-3</v>
      </c>
      <c r="K67" s="6">
        <v>0.14334</v>
      </c>
      <c r="L67" s="6">
        <v>0.28667999999999999</v>
      </c>
      <c r="M67" s="6">
        <v>0.21584999999999999</v>
      </c>
      <c r="N67" s="6">
        <v>9.2749999999999999E-2</v>
      </c>
      <c r="O67" s="6">
        <v>4.7219999999999998E-2</v>
      </c>
      <c r="P67" s="6">
        <v>5.5649999999999998E-2</v>
      </c>
      <c r="Q67" s="6">
        <v>4.8899999999999999E-2</v>
      </c>
      <c r="R67" s="12">
        <v>0.10286677900000001</v>
      </c>
    </row>
    <row r="68" spans="1:18" x14ac:dyDescent="0.3">
      <c r="A68" t="s">
        <v>173</v>
      </c>
      <c r="B68">
        <v>6</v>
      </c>
      <c r="C68">
        <v>1</v>
      </c>
      <c r="D68">
        <v>0</v>
      </c>
      <c r="E68">
        <v>0</v>
      </c>
      <c r="F68">
        <v>2013</v>
      </c>
      <c r="G68">
        <v>6.2279999999999998</v>
      </c>
      <c r="H68">
        <v>37.182866869999998</v>
      </c>
      <c r="I68" s="7">
        <v>0.90310382941335254</v>
      </c>
      <c r="J68" s="7">
        <v>1.0497733277768515E-2</v>
      </c>
      <c r="K68" s="7">
        <v>4.2493739981922442E-2</v>
      </c>
      <c r="L68" s="7">
        <v>6.6092237792226699E-3</v>
      </c>
      <c r="M68" s="7">
        <v>8.3382628147551218E-3</v>
      </c>
      <c r="N68" s="7">
        <v>1.2341605630531669E-2</v>
      </c>
      <c r="O68" s="7">
        <v>9.7204440536773819E-3</v>
      </c>
      <c r="P68" s="7">
        <v>4.4215708614064172E-3</v>
      </c>
      <c r="Q68" s="7">
        <v>1.2534517212201954E-3</v>
      </c>
      <c r="R68" s="7">
        <v>1.220138466143036E-3</v>
      </c>
    </row>
    <row r="69" spans="1:18" x14ac:dyDescent="0.3">
      <c r="A69" t="s">
        <v>173</v>
      </c>
      <c r="B69">
        <v>6</v>
      </c>
      <c r="C69">
        <v>1</v>
      </c>
      <c r="D69">
        <v>0</v>
      </c>
      <c r="E69">
        <v>0</v>
      </c>
      <c r="F69">
        <v>2015</v>
      </c>
      <c r="G69">
        <v>6.2279999999999998</v>
      </c>
      <c r="H69">
        <v>37.182866869999998</v>
      </c>
      <c r="I69" s="7">
        <v>1.8191638507297297E-3</v>
      </c>
      <c r="J69" s="7">
        <v>6.3831462125150673E-2</v>
      </c>
      <c r="K69" s="7">
        <v>0.84659609337489072</v>
      </c>
      <c r="L69" s="7">
        <v>3.6588319739586053E-2</v>
      </c>
      <c r="M69" s="7">
        <v>2.3493572548377032E-2</v>
      </c>
      <c r="N69" s="7">
        <v>1.1153593418251961E-2</v>
      </c>
      <c r="O69" s="7">
        <v>5.0905718009724649E-3</v>
      </c>
      <c r="P69" s="7">
        <v>5.1646691545695388E-3</v>
      </c>
      <c r="Q69" s="7">
        <v>3.6778158940699119E-3</v>
      </c>
      <c r="R69" s="7">
        <v>2.5847380934020093E-3</v>
      </c>
    </row>
    <row r="70" spans="1:18" x14ac:dyDescent="0.3">
      <c r="A70" t="s">
        <v>173</v>
      </c>
      <c r="B70">
        <v>6</v>
      </c>
      <c r="C70">
        <v>1</v>
      </c>
      <c r="D70">
        <v>0</v>
      </c>
      <c r="E70">
        <v>0</v>
      </c>
      <c r="F70">
        <v>2017</v>
      </c>
      <c r="G70">
        <v>6.2279999999999998</v>
      </c>
      <c r="H70">
        <v>37.182866869999998</v>
      </c>
      <c r="I70" s="7">
        <v>0.27136782546048677</v>
      </c>
      <c r="J70" s="7">
        <v>3.0129361355349295E-4</v>
      </c>
      <c r="K70" s="7">
        <v>3.7003907313586635E-4</v>
      </c>
      <c r="L70" s="7">
        <v>4.4861529256596165E-2</v>
      </c>
      <c r="M70" s="7">
        <v>0.64401820974693924</v>
      </c>
      <c r="N70" s="7">
        <v>3.3361897279610302E-2</v>
      </c>
      <c r="O70" s="7">
        <v>4.8100460858898396E-3</v>
      </c>
      <c r="P70" s="7">
        <v>5.1266334684629529E-4</v>
      </c>
      <c r="Q70" s="7">
        <v>6.9473392021966646E-7</v>
      </c>
      <c r="R70" s="7">
        <v>3.958014030218985E-4</v>
      </c>
    </row>
    <row r="71" spans="1:18" x14ac:dyDescent="0.3">
      <c r="A71" t="s">
        <v>173</v>
      </c>
      <c r="B71">
        <v>6</v>
      </c>
      <c r="C71">
        <v>1</v>
      </c>
      <c r="D71">
        <v>0</v>
      </c>
      <c r="E71">
        <v>0</v>
      </c>
      <c r="F71">
        <v>2019</v>
      </c>
      <c r="G71">
        <v>6.2279999999999998</v>
      </c>
      <c r="H71">
        <v>37.182866869999998</v>
      </c>
      <c r="I71" s="7">
        <v>0.62335606548861044</v>
      </c>
      <c r="J71" s="7">
        <v>0.28065850061255171</v>
      </c>
      <c r="K71" s="7">
        <v>2.0651911167164784E-2</v>
      </c>
      <c r="L71" s="7">
        <v>1.518871380940955E-3</v>
      </c>
      <c r="M71" s="7">
        <v>1.065241699305588E-3</v>
      </c>
      <c r="N71" s="7">
        <v>1.1778995439782293E-2</v>
      </c>
      <c r="O71" s="7">
        <v>5.497881378605781E-2</v>
      </c>
      <c r="P71" s="7">
        <v>5.1380148037556859E-3</v>
      </c>
      <c r="Q71" s="7">
        <v>3.6548975001637001E-4</v>
      </c>
      <c r="R71" s="7">
        <v>4.88095871814534E-4</v>
      </c>
    </row>
    <row r="72" spans="1:18" x14ac:dyDescent="0.3">
      <c r="A72" t="s">
        <v>173</v>
      </c>
      <c r="B72">
        <v>6</v>
      </c>
      <c r="C72">
        <v>1</v>
      </c>
      <c r="D72">
        <v>0</v>
      </c>
      <c r="E72">
        <v>0</v>
      </c>
      <c r="F72">
        <v>2021</v>
      </c>
      <c r="G72">
        <v>6.2279999999999998</v>
      </c>
      <c r="H72">
        <v>37.182866869999998</v>
      </c>
      <c r="I72" s="7">
        <v>0.84081307967933405</v>
      </c>
      <c r="J72" s="7">
        <v>3.14847155764253E-2</v>
      </c>
      <c r="K72" s="7">
        <v>5.27995497063573E-2</v>
      </c>
      <c r="L72" s="7">
        <v>5.0457870561844302E-2</v>
      </c>
      <c r="M72" s="7">
        <v>7.1765070859899699E-3</v>
      </c>
      <c r="N72" s="7">
        <v>8.9242996524794595E-4</v>
      </c>
      <c r="O72" s="7">
        <v>7.8921648545169395E-4</v>
      </c>
      <c r="P72" s="7">
        <v>2.55505527186422E-3</v>
      </c>
      <c r="Q72" s="7">
        <v>8.5291845075887596E-3</v>
      </c>
      <c r="R72" s="7">
        <v>4.5023911598966503E-3</v>
      </c>
    </row>
    <row r="73" spans="1:18" x14ac:dyDescent="0.3">
      <c r="A73" t="s">
        <v>173</v>
      </c>
      <c r="B73">
        <v>6</v>
      </c>
      <c r="C73">
        <v>1</v>
      </c>
      <c r="D73">
        <v>0</v>
      </c>
      <c r="E73">
        <v>1</v>
      </c>
      <c r="F73">
        <v>2023</v>
      </c>
      <c r="G73">
        <v>6.2279999999999998</v>
      </c>
      <c r="H73">
        <v>10</v>
      </c>
      <c r="I73" s="7">
        <v>0.316778</v>
      </c>
      <c r="J73" s="7">
        <v>6.4124E-2</v>
      </c>
      <c r="K73" s="7">
        <v>0.32856800000000003</v>
      </c>
      <c r="L73" s="7">
        <v>0.13025100000000001</v>
      </c>
      <c r="M73" s="7">
        <v>0.13214300000000001</v>
      </c>
      <c r="N73" s="7">
        <v>2.3779999999999999E-2</v>
      </c>
      <c r="O73" s="7">
        <v>4.3569999999999998E-3</v>
      </c>
      <c r="P73" s="7"/>
      <c r="Q73" s="7"/>
      <c r="R73" s="7"/>
    </row>
    <row r="74" spans="1:18" x14ac:dyDescent="0.3">
      <c r="A74" t="s">
        <v>175</v>
      </c>
      <c r="B74">
        <v>8</v>
      </c>
      <c r="C74">
        <v>1</v>
      </c>
      <c r="D74">
        <v>0</v>
      </c>
      <c r="E74">
        <v>0</v>
      </c>
      <c r="F74">
        <v>1975</v>
      </c>
      <c r="G74">
        <v>0</v>
      </c>
      <c r="H74">
        <v>0.36865948799999998</v>
      </c>
      <c r="I74" s="6">
        <v>0</v>
      </c>
      <c r="J74" s="7">
        <v>2.3598820058997005E-2</v>
      </c>
      <c r="K74" s="7">
        <v>0.54351032448377601</v>
      </c>
      <c r="L74" s="7">
        <v>0.169026548672566</v>
      </c>
      <c r="M74" s="7">
        <v>0.14228121927237</v>
      </c>
      <c r="N74" s="7">
        <v>6.6814159292035408E-2</v>
      </c>
      <c r="O74" s="7">
        <v>2.7728613569321502E-2</v>
      </c>
      <c r="P74" s="7">
        <v>2.7040314650934101E-2</v>
      </c>
      <c r="Q74" s="7">
        <v>0</v>
      </c>
      <c r="R74" s="7">
        <v>0</v>
      </c>
    </row>
    <row r="75" spans="1:18" x14ac:dyDescent="0.3">
      <c r="A75" t="s">
        <v>175</v>
      </c>
      <c r="B75">
        <v>8</v>
      </c>
      <c r="C75">
        <v>1</v>
      </c>
      <c r="D75">
        <v>0</v>
      </c>
      <c r="E75">
        <v>0</v>
      </c>
      <c r="F75">
        <v>1976</v>
      </c>
      <c r="G75">
        <v>0</v>
      </c>
      <c r="H75">
        <v>8.1105087359999999</v>
      </c>
      <c r="I75" s="6">
        <v>0</v>
      </c>
      <c r="J75" s="7">
        <v>8.8711381433591446E-3</v>
      </c>
      <c r="K75" s="7">
        <v>0.10753964931567495</v>
      </c>
      <c r="L75" s="7">
        <v>0.57745825557757169</v>
      </c>
      <c r="M75" s="7">
        <v>0.1872985713829059</v>
      </c>
      <c r="N75" s="7">
        <v>7.796074715739694E-2</v>
      </c>
      <c r="O75" s="7">
        <v>1.722832916908339E-2</v>
      </c>
      <c r="P75" s="7">
        <v>1.3353764184476292E-2</v>
      </c>
      <c r="Q75" s="7">
        <v>9.183044377968623E-3</v>
      </c>
      <c r="R75" s="7">
        <v>1.1065006915629294E-3</v>
      </c>
    </row>
    <row r="76" spans="1:18" x14ac:dyDescent="0.3">
      <c r="A76" t="s">
        <v>175</v>
      </c>
      <c r="B76">
        <v>8</v>
      </c>
      <c r="C76">
        <v>1</v>
      </c>
      <c r="D76">
        <v>0</v>
      </c>
      <c r="E76">
        <v>0</v>
      </c>
      <c r="F76">
        <v>1977</v>
      </c>
      <c r="G76">
        <v>0</v>
      </c>
      <c r="H76">
        <v>70.782621689999999</v>
      </c>
      <c r="I76" s="6">
        <v>2.3419471291155411E-4</v>
      </c>
      <c r="J76" s="7">
        <v>3.5697855741645607E-2</v>
      </c>
      <c r="K76" s="7">
        <v>6.0065270252609618E-2</v>
      </c>
      <c r="L76" s="7">
        <v>0.13767060735087405</v>
      </c>
      <c r="M76" s="7">
        <v>0.52207893868449418</v>
      </c>
      <c r="N76" s="7">
        <v>0.15082064637703704</v>
      </c>
      <c r="O76" s="7">
        <v>5.6547963489094022E-2</v>
      </c>
      <c r="P76" s="7">
        <v>1.4688728117406106E-2</v>
      </c>
      <c r="Q76" s="7">
        <v>1.2984574168610407E-2</v>
      </c>
      <c r="R76" s="7">
        <v>9.2112211053172969E-3</v>
      </c>
    </row>
    <row r="77" spans="1:18" x14ac:dyDescent="0.3">
      <c r="A77" t="s">
        <v>175</v>
      </c>
      <c r="B77">
        <v>8</v>
      </c>
      <c r="C77">
        <v>1</v>
      </c>
      <c r="D77">
        <v>0</v>
      </c>
      <c r="E77">
        <v>0</v>
      </c>
      <c r="F77">
        <v>1978</v>
      </c>
      <c r="G77">
        <v>0</v>
      </c>
      <c r="H77">
        <v>73.731897599999996</v>
      </c>
      <c r="I77" s="6">
        <v>1.8566843588817621E-3</v>
      </c>
      <c r="J77" s="7">
        <v>6.5858683437486784E-2</v>
      </c>
      <c r="K77" s="7">
        <v>0.20997856205473828</v>
      </c>
      <c r="L77" s="7">
        <v>0.14777057425613516</v>
      </c>
      <c r="M77" s="7">
        <v>0.14707656354791016</v>
      </c>
      <c r="N77" s="7">
        <v>0.28513274644816333</v>
      </c>
      <c r="O77" s="7">
        <v>8.2319417465103295E-2</v>
      </c>
      <c r="P77" s="7">
        <v>3.4970907867667045E-2</v>
      </c>
      <c r="Q77" s="7">
        <v>1.3022812541114617E-2</v>
      </c>
      <c r="R77" s="7">
        <v>1.2013048022799219E-2</v>
      </c>
    </row>
    <row r="78" spans="1:18" x14ac:dyDescent="0.3">
      <c r="A78" t="s">
        <v>175</v>
      </c>
      <c r="B78">
        <v>8</v>
      </c>
      <c r="C78">
        <v>1</v>
      </c>
      <c r="D78">
        <v>0</v>
      </c>
      <c r="E78">
        <v>0</v>
      </c>
      <c r="F78">
        <v>1979</v>
      </c>
      <c r="G78">
        <v>0</v>
      </c>
      <c r="H78">
        <v>73.731897599999996</v>
      </c>
      <c r="I78" s="6">
        <v>4.9408592065809318E-4</v>
      </c>
      <c r="J78" s="7">
        <v>1.7944100890755509E-2</v>
      </c>
      <c r="K78" s="7">
        <v>0.28248784601179716</v>
      </c>
      <c r="L78" s="7">
        <v>0.46220825296501428</v>
      </c>
      <c r="M78" s="7">
        <v>7.3634705289413627E-2</v>
      </c>
      <c r="N78" s="7">
        <v>4.8968185508260625E-2</v>
      </c>
      <c r="O78" s="7">
        <v>6.6950753054293433E-2</v>
      </c>
      <c r="P78" s="7">
        <v>3.0847613004682809E-2</v>
      </c>
      <c r="Q78" s="7">
        <v>1.2010165848274208E-2</v>
      </c>
      <c r="R78" s="7">
        <v>4.4542915068502172E-3</v>
      </c>
    </row>
    <row r="79" spans="1:18" x14ac:dyDescent="0.3">
      <c r="A79" t="s">
        <v>175</v>
      </c>
      <c r="B79">
        <v>8</v>
      </c>
      <c r="C79">
        <v>1</v>
      </c>
      <c r="D79">
        <v>0</v>
      </c>
      <c r="E79">
        <v>0</v>
      </c>
      <c r="F79">
        <v>1980</v>
      </c>
      <c r="G79">
        <v>0</v>
      </c>
      <c r="H79">
        <v>73.731897599999996</v>
      </c>
      <c r="I79" s="6">
        <v>2.7145086111160389E-3</v>
      </c>
      <c r="J79" s="7">
        <v>5.4479314182979577E-2</v>
      </c>
      <c r="K79" s="7">
        <v>0.15423975717574895</v>
      </c>
      <c r="L79" s="7">
        <v>0.32355706048864186</v>
      </c>
      <c r="M79" s="7">
        <v>0.23350923128641388</v>
      </c>
      <c r="N79" s="7">
        <v>7.7105617279899868E-2</v>
      </c>
      <c r="O79" s="7">
        <v>5.9603343281407581E-2</v>
      </c>
      <c r="P79" s="7">
        <v>5.4227279322757477E-2</v>
      </c>
      <c r="Q79" s="7">
        <v>2.7429864630232389E-2</v>
      </c>
      <c r="R79" s="7">
        <v>1.313402374080231E-2</v>
      </c>
    </row>
    <row r="80" spans="1:18" x14ac:dyDescent="0.3">
      <c r="A80" t="s">
        <v>175</v>
      </c>
      <c r="B80">
        <v>8</v>
      </c>
      <c r="C80">
        <v>1</v>
      </c>
      <c r="D80">
        <v>0</v>
      </c>
      <c r="E80">
        <v>0</v>
      </c>
      <c r="F80">
        <v>1981</v>
      </c>
      <c r="G80">
        <v>0</v>
      </c>
      <c r="H80">
        <v>73.731897599999996</v>
      </c>
      <c r="I80" s="6">
        <v>1.0620974654804904E-3</v>
      </c>
      <c r="J80" s="7">
        <v>2.2565310465167816E-2</v>
      </c>
      <c r="K80" s="7">
        <v>0.16576501383073111</v>
      </c>
      <c r="L80" s="7">
        <v>0.34347025893175015</v>
      </c>
      <c r="M80" s="7">
        <v>0.27585274273509819</v>
      </c>
      <c r="N80" s="7">
        <v>0.10965025007944205</v>
      </c>
      <c r="O80" s="7">
        <v>3.1577371579776914E-2</v>
      </c>
      <c r="P80" s="7">
        <v>2.7365515495674914E-2</v>
      </c>
      <c r="Q80" s="7">
        <v>1.9501576660667111E-2</v>
      </c>
      <c r="R80" s="7">
        <v>3.189862756211137E-3</v>
      </c>
    </row>
    <row r="81" spans="1:18" x14ac:dyDescent="0.3">
      <c r="A81" t="s">
        <v>175</v>
      </c>
      <c r="B81">
        <v>8</v>
      </c>
      <c r="C81">
        <v>1</v>
      </c>
      <c r="D81">
        <v>0</v>
      </c>
      <c r="E81">
        <v>0</v>
      </c>
      <c r="F81">
        <v>1982</v>
      </c>
      <c r="G81">
        <v>0</v>
      </c>
      <c r="H81">
        <v>73.731897599999996</v>
      </c>
      <c r="I81" s="6">
        <v>1.5374710523028394E-4</v>
      </c>
      <c r="J81" s="7">
        <v>3.4760672815438584E-2</v>
      </c>
      <c r="K81" s="7">
        <v>0.15223498549273595</v>
      </c>
      <c r="L81" s="7">
        <v>0.33795826831893289</v>
      </c>
      <c r="M81" s="7">
        <v>0.26500339006021789</v>
      </c>
      <c r="N81" s="7">
        <v>0.15670889583472794</v>
      </c>
      <c r="O81" s="7">
        <v>3.9973803843514087E-2</v>
      </c>
      <c r="P81" s="7">
        <v>6.248396409472317E-3</v>
      </c>
      <c r="Q81" s="7">
        <v>4.0058449677215779E-3</v>
      </c>
      <c r="R81" s="7">
        <v>2.9519951520086255E-3</v>
      </c>
    </row>
    <row r="82" spans="1:18" x14ac:dyDescent="0.3">
      <c r="A82" t="s">
        <v>175</v>
      </c>
      <c r="B82">
        <v>8</v>
      </c>
      <c r="C82">
        <v>1</v>
      </c>
      <c r="D82">
        <v>0</v>
      </c>
      <c r="E82">
        <v>0</v>
      </c>
      <c r="F82">
        <v>1983</v>
      </c>
      <c r="G82">
        <v>0</v>
      </c>
      <c r="H82">
        <v>73.731897599999996</v>
      </c>
      <c r="I82" s="6">
        <v>0</v>
      </c>
      <c r="J82" s="7">
        <v>1.9535966389717184E-2</v>
      </c>
      <c r="K82" s="7">
        <v>0.11869913384820989</v>
      </c>
      <c r="L82" s="7">
        <v>0.22877329811055477</v>
      </c>
      <c r="M82" s="7">
        <v>0.34192076660516468</v>
      </c>
      <c r="N82" s="7">
        <v>0.16678854587809983</v>
      </c>
      <c r="O82" s="7">
        <v>9.3016504120856922E-2</v>
      </c>
      <c r="P82" s="7">
        <v>2.448314801226498E-2</v>
      </c>
      <c r="Q82" s="7">
        <v>4.781345803180276E-3</v>
      </c>
      <c r="R82" s="7">
        <v>2.001291231951511E-3</v>
      </c>
    </row>
    <row r="83" spans="1:18" x14ac:dyDescent="0.3">
      <c r="A83" t="s">
        <v>175</v>
      </c>
      <c r="B83">
        <v>8</v>
      </c>
      <c r="C83">
        <v>1</v>
      </c>
      <c r="D83">
        <v>0</v>
      </c>
      <c r="E83">
        <v>0</v>
      </c>
      <c r="F83">
        <v>1984</v>
      </c>
      <c r="G83">
        <v>0</v>
      </c>
      <c r="H83">
        <v>73.731897599999996</v>
      </c>
      <c r="I83" s="6">
        <v>1.759958282470343E-3</v>
      </c>
      <c r="J83" s="7">
        <v>1.3077747675295223E-2</v>
      </c>
      <c r="K83" s="7">
        <v>0.15466681444226127</v>
      </c>
      <c r="L83" s="7">
        <v>0.16554667681138027</v>
      </c>
      <c r="M83" s="7">
        <v>0.20285545888132236</v>
      </c>
      <c r="N83" s="7">
        <v>0.30221012716970364</v>
      </c>
      <c r="O83" s="7">
        <v>0.10885973431323621</v>
      </c>
      <c r="P83" s="7">
        <v>3.6990975524366372E-2</v>
      </c>
      <c r="Q83" s="7">
        <v>1.2269250661017523E-2</v>
      </c>
      <c r="R83" s="7">
        <v>1.7632562389469763E-3</v>
      </c>
    </row>
    <row r="84" spans="1:18" x14ac:dyDescent="0.3">
      <c r="A84" t="s">
        <v>175</v>
      </c>
      <c r="B84">
        <v>8</v>
      </c>
      <c r="C84">
        <v>1</v>
      </c>
      <c r="D84">
        <v>0</v>
      </c>
      <c r="E84">
        <v>0</v>
      </c>
      <c r="F84">
        <v>1985</v>
      </c>
      <c r="G84">
        <v>0</v>
      </c>
      <c r="H84">
        <v>73.731897599999996</v>
      </c>
      <c r="I84" s="6">
        <v>6.1152318038603824E-4</v>
      </c>
      <c r="J84" s="7">
        <v>3.4784921495598316E-2</v>
      </c>
      <c r="K84" s="7">
        <v>2.2268566392699508E-2</v>
      </c>
      <c r="L84" s="7">
        <v>0.10870801352101406</v>
      </c>
      <c r="M84" s="7">
        <v>0.11786373113321102</v>
      </c>
      <c r="N84" s="7">
        <v>0.21175173721272608</v>
      </c>
      <c r="O84" s="7">
        <v>0.35247237359414713</v>
      </c>
      <c r="P84" s="7">
        <v>0.11011075266216704</v>
      </c>
      <c r="Q84" s="7">
        <v>3.0924601089380711E-2</v>
      </c>
      <c r="R84" s="7">
        <v>1.0503779718670123E-2</v>
      </c>
    </row>
    <row r="85" spans="1:18" x14ac:dyDescent="0.3">
      <c r="A85" t="s">
        <v>175</v>
      </c>
      <c r="B85">
        <v>8</v>
      </c>
      <c r="C85">
        <v>1</v>
      </c>
      <c r="D85">
        <v>0</v>
      </c>
      <c r="E85">
        <v>0</v>
      </c>
      <c r="F85">
        <v>1986</v>
      </c>
      <c r="G85">
        <v>0</v>
      </c>
      <c r="H85">
        <v>32.07337545</v>
      </c>
      <c r="I85" s="6">
        <v>1.1975598271717097E-2</v>
      </c>
      <c r="J85" s="6">
        <v>7.2689990242148173E-2</v>
      </c>
      <c r="K85" s="6">
        <v>0.17623856544933394</v>
      </c>
      <c r="L85" s="6">
        <v>0.10569421044979098</v>
      </c>
      <c r="M85" s="6">
        <v>0.23361675691784792</v>
      </c>
      <c r="N85" s="6">
        <v>9.936846037370177E-2</v>
      </c>
      <c r="O85" s="6">
        <v>0.10826781396573897</v>
      </c>
      <c r="P85" s="6">
        <v>0.13094272484352198</v>
      </c>
      <c r="Q85" s="6">
        <v>5.2304250213406289E-2</v>
      </c>
      <c r="R85" s="6">
        <v>8.901629272792767E-3</v>
      </c>
    </row>
    <row r="86" spans="1:18" x14ac:dyDescent="0.3">
      <c r="A86" t="s">
        <v>175</v>
      </c>
      <c r="B86">
        <v>8</v>
      </c>
      <c r="C86">
        <v>1</v>
      </c>
      <c r="D86">
        <v>0</v>
      </c>
      <c r="E86">
        <v>0</v>
      </c>
      <c r="F86">
        <v>1987</v>
      </c>
      <c r="G86">
        <v>0</v>
      </c>
      <c r="H86">
        <v>10.322465660000001</v>
      </c>
      <c r="I86" s="6">
        <v>0</v>
      </c>
      <c r="J86" s="6">
        <v>5.9282957307583102E-2</v>
      </c>
      <c r="K86" s="6">
        <v>8.9663298837924704E-2</v>
      </c>
      <c r="L86" s="6">
        <v>7.9924926090022538E-2</v>
      </c>
      <c r="M86" s="6">
        <v>9.2869128682925212E-2</v>
      </c>
      <c r="N86" s="6">
        <v>0.17488854824796995</v>
      </c>
      <c r="O86" s="6">
        <v>0.14979451424489923</v>
      </c>
      <c r="P86" s="6">
        <v>9.8517367130677269E-2</v>
      </c>
      <c r="Q86" s="6">
        <v>0.21813828985043804</v>
      </c>
      <c r="R86" s="6">
        <v>3.6920969607559952E-2</v>
      </c>
    </row>
    <row r="87" spans="1:18" x14ac:dyDescent="0.3">
      <c r="A87" t="s">
        <v>175</v>
      </c>
      <c r="B87">
        <v>8</v>
      </c>
      <c r="C87">
        <v>1</v>
      </c>
      <c r="D87">
        <v>0</v>
      </c>
      <c r="E87">
        <v>0</v>
      </c>
      <c r="F87">
        <v>1988</v>
      </c>
      <c r="G87">
        <v>0</v>
      </c>
      <c r="H87">
        <v>12.16576311</v>
      </c>
      <c r="I87" s="6">
        <v>1.0185642451928502E-2</v>
      </c>
      <c r="J87" s="6">
        <v>0.105608840872064</v>
      </c>
      <c r="K87" s="6">
        <v>0.15147041001773104</v>
      </c>
      <c r="L87" s="6">
        <v>0.22891525499001403</v>
      </c>
      <c r="M87" s="6">
        <v>0.19200910565320403</v>
      </c>
      <c r="N87" s="6">
        <v>0.12672403724446302</v>
      </c>
      <c r="O87" s="6">
        <v>7.0649750558436905E-2</v>
      </c>
      <c r="P87" s="6">
        <v>3.2372169059357608E-2</v>
      </c>
      <c r="Q87" s="6">
        <v>4.7908644755732801E-3</v>
      </c>
      <c r="R87" s="6">
        <v>7.7273924677227837E-2</v>
      </c>
    </row>
    <row r="88" spans="1:18" x14ac:dyDescent="0.3">
      <c r="A88" t="s">
        <v>175</v>
      </c>
      <c r="B88">
        <v>8</v>
      </c>
      <c r="C88">
        <v>1</v>
      </c>
      <c r="D88">
        <v>0</v>
      </c>
      <c r="E88">
        <v>0</v>
      </c>
      <c r="F88">
        <v>1989</v>
      </c>
      <c r="G88">
        <v>0</v>
      </c>
      <c r="H88">
        <v>27.28080211</v>
      </c>
      <c r="I88" s="6">
        <v>2.7459028074720917E-2</v>
      </c>
      <c r="J88" s="6">
        <v>1.2433501466907608E-2</v>
      </c>
      <c r="K88" s="6">
        <v>3.3826401276846822E-2</v>
      </c>
      <c r="L88" s="6">
        <v>0.3220979864223012</v>
      </c>
      <c r="M88" s="6">
        <v>0.36738772650910922</v>
      </c>
      <c r="N88" s="6">
        <v>0.12686641314660407</v>
      </c>
      <c r="O88" s="6">
        <v>4.8689105495951235E-2</v>
      </c>
      <c r="P88" s="6">
        <v>2.4748528142707109E-2</v>
      </c>
      <c r="Q88" s="6">
        <v>1.0079041701748807E-2</v>
      </c>
      <c r="R88" s="6">
        <v>2.6412267763102938E-2</v>
      </c>
    </row>
    <row r="89" spans="1:18" x14ac:dyDescent="0.3">
      <c r="A89" t="s">
        <v>175</v>
      </c>
      <c r="B89">
        <v>8</v>
      </c>
      <c r="C89">
        <v>1</v>
      </c>
      <c r="D89">
        <v>0</v>
      </c>
      <c r="E89">
        <v>0</v>
      </c>
      <c r="F89">
        <v>1990</v>
      </c>
      <c r="G89">
        <v>0</v>
      </c>
      <c r="H89">
        <v>40.552543679999999</v>
      </c>
      <c r="I89" s="6">
        <v>0</v>
      </c>
      <c r="J89" s="6">
        <v>1.3842730742361304E-2</v>
      </c>
      <c r="K89" s="6">
        <v>1.7397073186031703E-2</v>
      </c>
      <c r="L89" s="6">
        <v>2.5613412224390609E-2</v>
      </c>
      <c r="M89" s="6">
        <v>0.14904997414250706</v>
      </c>
      <c r="N89" s="6">
        <v>0.46979134208979123</v>
      </c>
      <c r="O89" s="6">
        <v>0.16778033803850406</v>
      </c>
      <c r="P89" s="6">
        <v>9.5070092395284647E-2</v>
      </c>
      <c r="Q89" s="6">
        <v>2.295876142878301E-2</v>
      </c>
      <c r="R89" s="6">
        <v>3.8496275752346418E-2</v>
      </c>
    </row>
    <row r="90" spans="1:18" x14ac:dyDescent="0.3">
      <c r="A90" t="s">
        <v>175</v>
      </c>
      <c r="B90">
        <v>8</v>
      </c>
      <c r="C90">
        <v>1</v>
      </c>
      <c r="D90">
        <v>0</v>
      </c>
      <c r="E90">
        <v>0</v>
      </c>
      <c r="F90">
        <v>1991</v>
      </c>
      <c r="G90">
        <v>0</v>
      </c>
      <c r="H90">
        <v>60.828815519999999</v>
      </c>
      <c r="I90" s="6">
        <v>0</v>
      </c>
      <c r="J90" s="6">
        <v>1.2327712188887105E-2</v>
      </c>
      <c r="K90" s="6">
        <v>8.7831001726361227E-2</v>
      </c>
      <c r="L90" s="6">
        <v>4.7051221511689813E-2</v>
      </c>
      <c r="M90" s="6">
        <v>4.1481863675503917E-2</v>
      </c>
      <c r="N90" s="6">
        <v>8.0027416860789624E-2</v>
      </c>
      <c r="O90" s="6">
        <v>0.36788619443559917</v>
      </c>
      <c r="P90" s="6">
        <v>4.062039614731501E-2</v>
      </c>
      <c r="Q90" s="6">
        <v>0.20724644892891306</v>
      </c>
      <c r="R90" s="6">
        <v>0.11552774452494123</v>
      </c>
    </row>
    <row r="91" spans="1:18" x14ac:dyDescent="0.3">
      <c r="A91" t="s">
        <v>175</v>
      </c>
      <c r="B91">
        <v>8</v>
      </c>
      <c r="C91">
        <v>1</v>
      </c>
      <c r="D91">
        <v>0</v>
      </c>
      <c r="E91">
        <v>0</v>
      </c>
      <c r="F91">
        <v>1992</v>
      </c>
      <c r="G91">
        <v>0</v>
      </c>
      <c r="H91">
        <v>51.243668829999997</v>
      </c>
      <c r="I91" s="6">
        <v>1.0399612846096E-3</v>
      </c>
      <c r="J91" s="6">
        <v>1.5132310991038098E-2</v>
      </c>
      <c r="K91" s="6">
        <v>3.2181103919606498E-2</v>
      </c>
      <c r="L91" s="6">
        <v>0.20505573032107197</v>
      </c>
      <c r="M91" s="6">
        <v>0.21845655058803201</v>
      </c>
      <c r="N91" s="6">
        <v>0.11495874111980099</v>
      </c>
      <c r="O91" s="6">
        <v>8.326911191303428E-2</v>
      </c>
      <c r="P91" s="6">
        <v>0.17259379693091301</v>
      </c>
      <c r="Q91" s="6">
        <v>5.2888329406282998E-2</v>
      </c>
      <c r="R91" s="6">
        <v>0.10442436352561066</v>
      </c>
    </row>
    <row r="92" spans="1:18" x14ac:dyDescent="0.3">
      <c r="A92" t="s">
        <v>175</v>
      </c>
      <c r="B92">
        <v>8</v>
      </c>
      <c r="C92">
        <v>1</v>
      </c>
      <c r="D92">
        <v>0</v>
      </c>
      <c r="E92">
        <v>0</v>
      </c>
      <c r="F92">
        <v>1993</v>
      </c>
      <c r="G92">
        <v>0</v>
      </c>
      <c r="H92">
        <v>53.455625759999997</v>
      </c>
      <c r="I92" s="6">
        <v>3.1864374259067614E-4</v>
      </c>
      <c r="J92" s="6">
        <v>1.9576642081654206E-2</v>
      </c>
      <c r="K92" s="6">
        <v>6.7236489191663834E-2</v>
      </c>
      <c r="L92" s="6">
        <v>0.15852404080894308</v>
      </c>
      <c r="M92" s="6">
        <v>0.38023283808098912</v>
      </c>
      <c r="N92" s="6">
        <v>0.13265877829984304</v>
      </c>
      <c r="O92" s="6">
        <v>5.7305915289272924E-2</v>
      </c>
      <c r="P92" s="6">
        <v>5.4494476245723324E-2</v>
      </c>
      <c r="Q92" s="6">
        <v>7.7355345439852341E-2</v>
      </c>
      <c r="R92" s="6">
        <v>5.22968308194676E-2</v>
      </c>
    </row>
    <row r="93" spans="1:18" x14ac:dyDescent="0.3">
      <c r="A93" t="s">
        <v>175</v>
      </c>
      <c r="B93">
        <v>8</v>
      </c>
      <c r="C93">
        <v>1</v>
      </c>
      <c r="D93">
        <v>0</v>
      </c>
      <c r="E93">
        <v>0</v>
      </c>
      <c r="F93">
        <v>1994</v>
      </c>
      <c r="G93">
        <v>0</v>
      </c>
      <c r="H93">
        <v>57.142220629999997</v>
      </c>
      <c r="I93" s="6">
        <v>5.9012840849332281E-4</v>
      </c>
      <c r="J93" s="6">
        <v>8.2576712819239662E-3</v>
      </c>
      <c r="K93" s="6">
        <v>3.8953558842251684E-2</v>
      </c>
      <c r="L93" s="6">
        <v>7.1123214787200476E-2</v>
      </c>
      <c r="M93" s="6">
        <v>0.31250150149074291</v>
      </c>
      <c r="N93" s="6">
        <v>0.27917310454251082</v>
      </c>
      <c r="O93" s="6">
        <v>0.11222544238153796</v>
      </c>
      <c r="P93" s="6">
        <v>4.9369726720470769E-2</v>
      </c>
      <c r="Q93" s="6">
        <v>4.4156315206178888E-2</v>
      </c>
      <c r="R93" s="6">
        <v>8.3649336338689123E-2</v>
      </c>
    </row>
    <row r="94" spans="1:18" x14ac:dyDescent="0.3">
      <c r="A94" t="s">
        <v>175</v>
      </c>
      <c r="B94">
        <v>8</v>
      </c>
      <c r="C94">
        <v>1</v>
      </c>
      <c r="D94">
        <v>0</v>
      </c>
      <c r="E94">
        <v>0</v>
      </c>
      <c r="F94">
        <v>1995</v>
      </c>
      <c r="G94">
        <v>0</v>
      </c>
      <c r="H94">
        <v>36.497289299999998</v>
      </c>
      <c r="I94" s="6">
        <v>0</v>
      </c>
      <c r="J94" s="6">
        <v>3.6487560511548347E-3</v>
      </c>
      <c r="K94" s="6">
        <v>2.7131698793872866E-2</v>
      </c>
      <c r="L94" s="6">
        <v>7.5698324573925405E-2</v>
      </c>
      <c r="M94" s="6">
        <v>0.14863050391897281</v>
      </c>
      <c r="N94" s="6">
        <v>0.34518861065612849</v>
      </c>
      <c r="O94" s="6">
        <v>0.21383340073811768</v>
      </c>
      <c r="P94" s="6">
        <v>6.7561924389662908E-2</v>
      </c>
      <c r="Q94" s="6">
        <v>3.2287703104157656E-2</v>
      </c>
      <c r="R94" s="6">
        <v>8.6019077774007316E-2</v>
      </c>
    </row>
    <row r="95" spans="1:18" x14ac:dyDescent="0.3">
      <c r="A95" t="s">
        <v>175</v>
      </c>
      <c r="B95">
        <v>8</v>
      </c>
      <c r="C95">
        <v>1</v>
      </c>
      <c r="D95">
        <v>0</v>
      </c>
      <c r="E95">
        <v>0</v>
      </c>
      <c r="F95">
        <v>1996</v>
      </c>
      <c r="G95">
        <v>0</v>
      </c>
      <c r="H95">
        <v>23.594207229999999</v>
      </c>
      <c r="I95" s="6">
        <v>0</v>
      </c>
      <c r="J95" s="6">
        <v>1.7520957553574606E-2</v>
      </c>
      <c r="K95" s="6">
        <v>4.2506690674380614E-2</v>
      </c>
      <c r="L95" s="6">
        <v>3.1398016112182313E-2</v>
      </c>
      <c r="M95" s="6">
        <v>8.9300057482801024E-2</v>
      </c>
      <c r="N95" s="6">
        <v>0.12319209090870005</v>
      </c>
      <c r="O95" s="6">
        <v>0.23836042165746207</v>
      </c>
      <c r="P95" s="6">
        <v>0.2547090197252101</v>
      </c>
      <c r="Q95" s="6">
        <v>8.3463558650855335E-2</v>
      </c>
      <c r="R95" s="6">
        <v>0.11954918723483388</v>
      </c>
    </row>
    <row r="96" spans="1:18" x14ac:dyDescent="0.3">
      <c r="A96" t="s">
        <v>175</v>
      </c>
      <c r="B96">
        <v>8</v>
      </c>
      <c r="C96">
        <v>1</v>
      </c>
      <c r="D96">
        <v>0</v>
      </c>
      <c r="E96">
        <v>0</v>
      </c>
      <c r="F96">
        <v>1997</v>
      </c>
      <c r="G96">
        <v>0</v>
      </c>
      <c r="H96">
        <v>50.875009339999998</v>
      </c>
      <c r="I96" s="6">
        <v>0</v>
      </c>
      <c r="J96" s="6">
        <v>2.079976601557389E-2</v>
      </c>
      <c r="K96" s="6">
        <v>9.0519177936272857E-2</v>
      </c>
      <c r="L96" s="6">
        <v>5.1281035165892969E-2</v>
      </c>
      <c r="M96" s="6">
        <v>5.3873348692971772E-2</v>
      </c>
      <c r="N96" s="6">
        <v>0.10350848015754094</v>
      </c>
      <c r="O96" s="6">
        <v>0.15528228059377192</v>
      </c>
      <c r="P96" s="6">
        <v>0.2361554516459099</v>
      </c>
      <c r="Q96" s="6">
        <v>0.17253014444587789</v>
      </c>
      <c r="R96" s="6">
        <v>0.11605031534618783</v>
      </c>
    </row>
    <row r="97" spans="1:18" x14ac:dyDescent="0.3">
      <c r="A97" t="s">
        <v>175</v>
      </c>
      <c r="B97">
        <v>8</v>
      </c>
      <c r="C97">
        <v>1</v>
      </c>
      <c r="D97">
        <v>0</v>
      </c>
      <c r="E97">
        <v>0</v>
      </c>
      <c r="F97">
        <v>1998</v>
      </c>
      <c r="G97">
        <v>0</v>
      </c>
      <c r="H97">
        <v>51.612328310000002</v>
      </c>
      <c r="I97" s="6">
        <v>4.2086606573582801E-3</v>
      </c>
      <c r="J97" s="6">
        <v>1.4561352149166601E-3</v>
      </c>
      <c r="K97" s="6">
        <v>0.14670348882780601</v>
      </c>
      <c r="L97" s="6">
        <v>0.25061058611563802</v>
      </c>
      <c r="M97" s="6">
        <v>0.11009027718455898</v>
      </c>
      <c r="N97" s="6">
        <v>6.4956013989026784E-2</v>
      </c>
      <c r="O97" s="6">
        <v>7.3809383364048714E-2</v>
      </c>
      <c r="P97" s="6">
        <v>8.6010527275835191E-2</v>
      </c>
      <c r="Q97" s="6">
        <v>0.12501484132524598</v>
      </c>
      <c r="R97" s="6">
        <v>0.13714008604556513</v>
      </c>
    </row>
    <row r="98" spans="1:18" x14ac:dyDescent="0.3">
      <c r="A98" t="s">
        <v>175</v>
      </c>
      <c r="B98">
        <v>8</v>
      </c>
      <c r="C98">
        <v>1</v>
      </c>
      <c r="D98">
        <v>0</v>
      </c>
      <c r="E98">
        <v>0</v>
      </c>
      <c r="F98">
        <v>1999</v>
      </c>
      <c r="G98">
        <v>0</v>
      </c>
      <c r="H98">
        <v>73.731897599999996</v>
      </c>
      <c r="I98" s="6">
        <v>0</v>
      </c>
      <c r="J98" s="6">
        <v>7.2376741586194504E-3</v>
      </c>
      <c r="K98" s="6">
        <v>2.5250254609628296E-2</v>
      </c>
      <c r="L98" s="6">
        <v>0.22161029401435201</v>
      </c>
      <c r="M98" s="6">
        <v>0.33333567838837697</v>
      </c>
      <c r="N98" s="6">
        <v>9.7527810290850489E-2</v>
      </c>
      <c r="O98" s="6">
        <v>7.2850871078638899E-2</v>
      </c>
      <c r="P98" s="6">
        <v>3.8712242048131493E-2</v>
      </c>
      <c r="Q98" s="6">
        <v>5.9984587583561996E-2</v>
      </c>
      <c r="R98" s="6">
        <v>0.14349058782784049</v>
      </c>
    </row>
    <row r="99" spans="1:18" x14ac:dyDescent="0.3">
      <c r="A99" t="s">
        <v>175</v>
      </c>
      <c r="B99">
        <v>8</v>
      </c>
      <c r="C99">
        <v>1</v>
      </c>
      <c r="D99">
        <v>0</v>
      </c>
      <c r="E99">
        <v>0</v>
      </c>
      <c r="F99">
        <v>2000</v>
      </c>
      <c r="G99">
        <v>0</v>
      </c>
      <c r="H99">
        <v>73.731897599999996</v>
      </c>
      <c r="I99" s="6">
        <v>1.1682486009143677E-3</v>
      </c>
      <c r="J99" s="6">
        <v>1.4672978898178956E-2</v>
      </c>
      <c r="K99" s="6">
        <v>4.2659958809893588E-2</v>
      </c>
      <c r="L99" s="6">
        <v>5.2220689792967623E-2</v>
      </c>
      <c r="M99" s="6">
        <v>0.22041636743749629</v>
      </c>
      <c r="N99" s="6">
        <v>0.37042726401431642</v>
      </c>
      <c r="O99" s="6">
        <v>9.3848199357254039E-2</v>
      </c>
      <c r="P99" s="6">
        <v>7.6019192331101673E-2</v>
      </c>
      <c r="Q99" s="6">
        <v>3.4653705092460942E-2</v>
      </c>
      <c r="R99" s="6">
        <v>9.3913395665416011E-2</v>
      </c>
    </row>
    <row r="100" spans="1:18" x14ac:dyDescent="0.3">
      <c r="A100" t="s">
        <v>175</v>
      </c>
      <c r="B100">
        <v>8</v>
      </c>
      <c r="C100">
        <v>1</v>
      </c>
      <c r="D100">
        <v>0</v>
      </c>
      <c r="E100">
        <v>0</v>
      </c>
      <c r="F100">
        <v>2001</v>
      </c>
      <c r="G100">
        <v>0</v>
      </c>
      <c r="H100">
        <v>73.731897599999996</v>
      </c>
      <c r="I100" s="6">
        <v>1.0203368896378025E-2</v>
      </c>
      <c r="J100" s="6">
        <v>0.14039400663089843</v>
      </c>
      <c r="K100" s="6">
        <v>9.1314820171851149E-2</v>
      </c>
      <c r="L100" s="6">
        <v>0.1017171774804847</v>
      </c>
      <c r="M100" s="6">
        <v>0.13052021315866444</v>
      </c>
      <c r="N100" s="6">
        <v>0.17447311205650909</v>
      </c>
      <c r="O100" s="6">
        <v>0.20011476581270096</v>
      </c>
      <c r="P100" s="6">
        <v>6.5515991596392667E-2</v>
      </c>
      <c r="Q100" s="6">
        <v>3.7448738729605538E-2</v>
      </c>
      <c r="R100" s="6">
        <v>4.8297805466515145E-2</v>
      </c>
    </row>
    <row r="101" spans="1:18" x14ac:dyDescent="0.3">
      <c r="A101" t="s">
        <v>175</v>
      </c>
      <c r="B101">
        <v>8</v>
      </c>
      <c r="C101">
        <v>1</v>
      </c>
      <c r="D101">
        <v>0</v>
      </c>
      <c r="E101">
        <v>0</v>
      </c>
      <c r="F101">
        <v>2002</v>
      </c>
      <c r="G101">
        <v>0</v>
      </c>
      <c r="H101">
        <v>73.731897599999996</v>
      </c>
      <c r="I101" s="6">
        <v>2.3877476253531056E-3</v>
      </c>
      <c r="J101" s="6">
        <v>0.18059653642316445</v>
      </c>
      <c r="K101" s="6">
        <v>0.30400705060276706</v>
      </c>
      <c r="L101" s="6">
        <v>9.9211533810846339E-2</v>
      </c>
      <c r="M101" s="6">
        <v>6.5630982438505042E-2</v>
      </c>
      <c r="N101" s="6">
        <v>0.12833172790835012</v>
      </c>
      <c r="O101" s="6">
        <v>7.8834688135296205E-2</v>
      </c>
      <c r="P101" s="6">
        <v>8.8865397906702809E-2</v>
      </c>
      <c r="Q101" s="6">
        <v>1.9455278342701793E-2</v>
      </c>
      <c r="R101" s="6">
        <v>3.2679056806312841E-2</v>
      </c>
    </row>
    <row r="102" spans="1:18" x14ac:dyDescent="0.3">
      <c r="A102" t="s">
        <v>175</v>
      </c>
      <c r="B102">
        <v>8</v>
      </c>
      <c r="C102">
        <v>1</v>
      </c>
      <c r="D102">
        <v>0</v>
      </c>
      <c r="E102">
        <v>0</v>
      </c>
      <c r="F102">
        <v>2003</v>
      </c>
      <c r="G102">
        <v>0</v>
      </c>
      <c r="H102">
        <v>73.731897599999996</v>
      </c>
      <c r="I102" s="6">
        <v>2.1080668980144957E-3</v>
      </c>
      <c r="J102" s="6">
        <v>3.9680773567732225E-2</v>
      </c>
      <c r="K102" s="6">
        <v>0.3167269485557011</v>
      </c>
      <c r="L102" s="6">
        <v>0.33853988984882616</v>
      </c>
      <c r="M102" s="6">
        <v>7.8561070379557729E-2</v>
      </c>
      <c r="N102" s="6">
        <v>4.8007022743676429E-2</v>
      </c>
      <c r="O102" s="6">
        <v>6.8701910302026978E-2</v>
      </c>
      <c r="P102" s="6">
        <v>5.5454933129459462E-2</v>
      </c>
      <c r="Q102" s="6">
        <v>3.8114151528079759E-2</v>
      </c>
      <c r="R102" s="6">
        <v>1.4105233046925745E-2</v>
      </c>
    </row>
    <row r="103" spans="1:18" x14ac:dyDescent="0.3">
      <c r="A103" t="s">
        <v>175</v>
      </c>
      <c r="B103">
        <v>8</v>
      </c>
      <c r="C103">
        <v>1</v>
      </c>
      <c r="D103">
        <v>0</v>
      </c>
      <c r="E103">
        <v>0</v>
      </c>
      <c r="F103">
        <v>2004</v>
      </c>
      <c r="G103">
        <v>0</v>
      </c>
      <c r="H103">
        <v>73.731897599999996</v>
      </c>
      <c r="I103" s="6">
        <v>9.6617410232516885E-3</v>
      </c>
      <c r="J103" s="6">
        <v>7.1149874474264171E-2</v>
      </c>
      <c r="K103" s="6">
        <v>0.1350136256573537</v>
      </c>
      <c r="L103" s="6">
        <v>0.36078874983939929</v>
      </c>
      <c r="M103" s="6">
        <v>0.28427986901570185</v>
      </c>
      <c r="N103" s="6">
        <v>6.7731246368521514E-2</v>
      </c>
      <c r="O103" s="6">
        <v>2.7547023042205788E-2</v>
      </c>
      <c r="P103" s="6">
        <v>2.9825450933866116E-2</v>
      </c>
      <c r="Q103" s="6">
        <v>8.6853534949872472E-3</v>
      </c>
      <c r="R103" s="6">
        <v>5.3170661504486211E-3</v>
      </c>
    </row>
    <row r="104" spans="1:18" x14ac:dyDescent="0.3">
      <c r="A104" t="s">
        <v>175</v>
      </c>
      <c r="B104">
        <v>8</v>
      </c>
      <c r="C104">
        <v>1</v>
      </c>
      <c r="D104">
        <v>0</v>
      </c>
      <c r="E104">
        <v>0</v>
      </c>
      <c r="F104">
        <v>2005</v>
      </c>
      <c r="G104">
        <v>0</v>
      </c>
      <c r="H104">
        <v>73.731897599999996</v>
      </c>
      <c r="I104" s="6">
        <v>1.322809677728878E-2</v>
      </c>
      <c r="J104" s="6">
        <v>1.4088749410579167E-2</v>
      </c>
      <c r="K104" s="6">
        <v>6.1988049182704265E-2</v>
      </c>
      <c r="L104" s="6">
        <v>7.9716837228977766E-2</v>
      </c>
      <c r="M104" s="6">
        <v>0.48012936728598299</v>
      </c>
      <c r="N104" s="6">
        <v>0.25289859454531444</v>
      </c>
      <c r="O104" s="6">
        <v>7.103303122881871E-2</v>
      </c>
      <c r="P104" s="6">
        <v>8.6592884585199471E-3</v>
      </c>
      <c r="Q104" s="6">
        <v>1.0549305731206327E-2</v>
      </c>
      <c r="R104" s="6">
        <v>7.708680150607718E-3</v>
      </c>
    </row>
    <row r="105" spans="1:18" x14ac:dyDescent="0.3">
      <c r="A105" t="s">
        <v>175</v>
      </c>
      <c r="B105">
        <v>8</v>
      </c>
      <c r="C105">
        <v>1</v>
      </c>
      <c r="D105">
        <v>0</v>
      </c>
      <c r="E105">
        <v>0</v>
      </c>
      <c r="F105">
        <v>2006</v>
      </c>
      <c r="G105">
        <v>0</v>
      </c>
      <c r="H105">
        <v>73.731897599999996</v>
      </c>
      <c r="I105" s="6">
        <v>3.2793889267489544E-2</v>
      </c>
      <c r="J105" s="6">
        <v>0.11588446464651066</v>
      </c>
      <c r="K105" s="6">
        <v>6.1905045108545734E-2</v>
      </c>
      <c r="L105" s="6">
        <v>4.0888379324078364E-2</v>
      </c>
      <c r="M105" s="6">
        <v>8.8775189177316347E-2</v>
      </c>
      <c r="N105" s="6">
        <v>0.40737484261616336</v>
      </c>
      <c r="O105" s="6">
        <v>0.19036407629003835</v>
      </c>
      <c r="P105" s="6">
        <v>3.6407371095483407E-2</v>
      </c>
      <c r="Q105" s="6">
        <v>1.2326893751343354E-2</v>
      </c>
      <c r="R105" s="6">
        <v>1.3279848723031149E-2</v>
      </c>
    </row>
    <row r="106" spans="1:18" x14ac:dyDescent="0.3">
      <c r="A106" t="s">
        <v>175</v>
      </c>
      <c r="B106">
        <v>8</v>
      </c>
      <c r="C106">
        <v>1</v>
      </c>
      <c r="D106">
        <v>0</v>
      </c>
      <c r="E106">
        <v>0</v>
      </c>
      <c r="F106">
        <v>2007</v>
      </c>
      <c r="G106">
        <v>0</v>
      </c>
      <c r="H106">
        <v>73.731897599999996</v>
      </c>
      <c r="I106" s="6">
        <v>1.5020707494831229E-2</v>
      </c>
      <c r="J106" s="6">
        <v>0.34553456860390847</v>
      </c>
      <c r="K106" s="6">
        <v>0.13640738618508799</v>
      </c>
      <c r="L106" s="6">
        <v>4.5942897130027242E-2</v>
      </c>
      <c r="M106" s="6">
        <v>4.2311953534264451E-2</v>
      </c>
      <c r="N106" s="6">
        <v>6.5551858949812844E-2</v>
      </c>
      <c r="O106" s="6">
        <v>0.1864284847977839</v>
      </c>
      <c r="P106" s="6">
        <v>0.12248303876645399</v>
      </c>
      <c r="Q106" s="6">
        <v>2.9094972082466863E-2</v>
      </c>
      <c r="R106" s="6">
        <v>1.1224132455363047E-2</v>
      </c>
    </row>
    <row r="107" spans="1:18" x14ac:dyDescent="0.3">
      <c r="A107" t="s">
        <v>175</v>
      </c>
      <c r="B107">
        <v>8</v>
      </c>
      <c r="C107">
        <v>1</v>
      </c>
      <c r="D107">
        <v>0</v>
      </c>
      <c r="E107">
        <v>0</v>
      </c>
      <c r="F107">
        <v>2008</v>
      </c>
      <c r="G107">
        <v>0</v>
      </c>
      <c r="H107">
        <v>73.731897599999996</v>
      </c>
      <c r="I107" s="6">
        <v>6.2415005223989892E-3</v>
      </c>
      <c r="J107" s="6">
        <v>0.12368834055929871</v>
      </c>
      <c r="K107" s="6">
        <v>0.43107355783800305</v>
      </c>
      <c r="L107" s="6">
        <v>0.13284439160891798</v>
      </c>
      <c r="M107" s="6">
        <v>4.2306383944083474E-2</v>
      </c>
      <c r="N107" s="6">
        <v>2.2741205914889602E-2</v>
      </c>
      <c r="O107" s="6">
        <v>4.4645575025044369E-2</v>
      </c>
      <c r="P107" s="6">
        <v>0.10994173302829194</v>
      </c>
      <c r="Q107" s="6">
        <v>5.5833170890519639E-2</v>
      </c>
      <c r="R107" s="6">
        <v>3.0684140668551952E-2</v>
      </c>
    </row>
    <row r="108" spans="1:18" x14ac:dyDescent="0.3">
      <c r="A108" t="s">
        <v>175</v>
      </c>
      <c r="B108">
        <v>8</v>
      </c>
      <c r="C108">
        <v>1</v>
      </c>
      <c r="D108">
        <v>0</v>
      </c>
      <c r="E108">
        <v>0</v>
      </c>
      <c r="F108">
        <v>2009</v>
      </c>
      <c r="G108">
        <v>0</v>
      </c>
      <c r="H108">
        <v>73.731897599999996</v>
      </c>
      <c r="I108" s="6">
        <v>5.2895373451977076E-3</v>
      </c>
      <c r="J108" s="6">
        <v>0.14023179779444561</v>
      </c>
      <c r="K108" s="6">
        <v>0.32617328648005256</v>
      </c>
      <c r="L108" s="6">
        <v>0.29596326035311055</v>
      </c>
      <c r="M108" s="6">
        <v>8.387396335780585E-2</v>
      </c>
      <c r="N108" s="6">
        <v>2.6068546557543152E-2</v>
      </c>
      <c r="O108" s="6">
        <v>1.5849248607926476E-2</v>
      </c>
      <c r="P108" s="6">
        <v>2.0919625479932036E-2</v>
      </c>
      <c r="Q108" s="6">
        <v>4.1766305375493896E-2</v>
      </c>
      <c r="R108" s="6">
        <v>4.3864428648492222E-2</v>
      </c>
    </row>
    <row r="109" spans="1:18" x14ac:dyDescent="0.3">
      <c r="A109" t="s">
        <v>175</v>
      </c>
      <c r="B109">
        <v>8</v>
      </c>
      <c r="C109">
        <v>1</v>
      </c>
      <c r="D109">
        <v>0</v>
      </c>
      <c r="E109">
        <v>0</v>
      </c>
      <c r="F109">
        <v>2010</v>
      </c>
      <c r="G109">
        <v>0</v>
      </c>
      <c r="H109">
        <v>73.731897599999996</v>
      </c>
      <c r="I109" s="6">
        <v>9.9974024770170034E-5</v>
      </c>
      <c r="J109" s="6">
        <v>6.9308980955458357E-2</v>
      </c>
      <c r="K109" s="6">
        <v>0.30602910502885472</v>
      </c>
      <c r="L109" s="6">
        <v>0.27941639949239933</v>
      </c>
      <c r="M109" s="6">
        <v>0.23764715922381929</v>
      </c>
      <c r="N109" s="6">
        <v>4.8166806387356834E-2</v>
      </c>
      <c r="O109" s="6">
        <v>1.4563708999853316E-2</v>
      </c>
      <c r="P109" s="6">
        <v>9.5357560606033707E-3</v>
      </c>
      <c r="Q109" s="6">
        <v>1.2028535743439305E-2</v>
      </c>
      <c r="R109" s="6">
        <v>2.3203574083445262E-2</v>
      </c>
    </row>
    <row r="110" spans="1:18" x14ac:dyDescent="0.3">
      <c r="A110" t="s">
        <v>175</v>
      </c>
      <c r="B110">
        <v>8</v>
      </c>
      <c r="C110">
        <v>1</v>
      </c>
      <c r="D110">
        <v>0</v>
      </c>
      <c r="E110">
        <v>0</v>
      </c>
      <c r="F110">
        <v>2011</v>
      </c>
      <c r="G110">
        <v>0</v>
      </c>
      <c r="H110">
        <v>73.731897599999996</v>
      </c>
      <c r="I110" s="6">
        <v>0</v>
      </c>
      <c r="J110" s="6">
        <v>3.0979088305872773E-2</v>
      </c>
      <c r="K110" s="6">
        <v>0.15145281764186655</v>
      </c>
      <c r="L110" s="6">
        <v>0.33313492523299371</v>
      </c>
      <c r="M110" s="6">
        <v>0.25965272301892189</v>
      </c>
      <c r="N110" s="6">
        <v>0.16318978360572986</v>
      </c>
      <c r="O110" s="6">
        <v>3.6975546844399416E-2</v>
      </c>
      <c r="P110" s="6">
        <v>7.5897451101668316E-3</v>
      </c>
      <c r="Q110" s="6">
        <v>4.776330761556701E-3</v>
      </c>
      <c r="R110" s="6">
        <v>1.2249039478491991E-2</v>
      </c>
    </row>
    <row r="111" spans="1:18" x14ac:dyDescent="0.3">
      <c r="A111" t="s">
        <v>175</v>
      </c>
      <c r="B111">
        <v>8</v>
      </c>
      <c r="C111">
        <v>1</v>
      </c>
      <c r="D111">
        <v>0</v>
      </c>
      <c r="E111">
        <v>0</v>
      </c>
      <c r="F111">
        <v>2012</v>
      </c>
      <c r="G111">
        <v>0</v>
      </c>
      <c r="H111">
        <v>73.731897599999996</v>
      </c>
      <c r="I111" s="6">
        <v>3.8542497078819017E-4</v>
      </c>
      <c r="J111" s="6">
        <v>8.0590528406098358E-3</v>
      </c>
      <c r="K111" s="6">
        <v>5.6467043964397501E-2</v>
      </c>
      <c r="L111" s="6">
        <v>0.16424297367857893</v>
      </c>
      <c r="M111" s="6">
        <v>0.36307141850607022</v>
      </c>
      <c r="N111" s="6">
        <v>0.26083976350120686</v>
      </c>
      <c r="O111" s="6">
        <v>0.10877594516264508</v>
      </c>
      <c r="P111" s="6">
        <v>2.3680326809641473E-2</v>
      </c>
      <c r="Q111" s="6">
        <v>5.2865885728914357E-3</v>
      </c>
      <c r="R111" s="6">
        <v>9.1914619931703044E-3</v>
      </c>
    </row>
    <row r="112" spans="1:18" x14ac:dyDescent="0.3">
      <c r="A112" t="s">
        <v>175</v>
      </c>
      <c r="B112">
        <v>8</v>
      </c>
      <c r="C112">
        <v>1</v>
      </c>
      <c r="D112">
        <v>0</v>
      </c>
      <c r="E112">
        <v>0</v>
      </c>
      <c r="F112">
        <v>2013</v>
      </c>
      <c r="G112">
        <v>0</v>
      </c>
      <c r="H112">
        <v>73.731897599999996</v>
      </c>
      <c r="I112" s="6">
        <v>8.3852803688587753E-3</v>
      </c>
      <c r="J112" s="6">
        <v>3.8972032961822105E-2</v>
      </c>
      <c r="K112" s="6">
        <v>0.14734975168236333</v>
      </c>
      <c r="L112" s="6">
        <v>7.6655424047225626E-2</v>
      </c>
      <c r="M112" s="6">
        <v>0.18779506739889415</v>
      </c>
      <c r="N112" s="6">
        <v>0.2481810779866184</v>
      </c>
      <c r="O112" s="6">
        <v>0.18153704242295435</v>
      </c>
      <c r="P112" s="6">
        <v>7.413291499004887E-2</v>
      </c>
      <c r="Q112" s="6">
        <v>1.4553044880587847E-2</v>
      </c>
      <c r="R112" s="6">
        <v>2.2438363260626461E-2</v>
      </c>
    </row>
    <row r="113" spans="1:18" x14ac:dyDescent="0.3">
      <c r="A113" t="s">
        <v>175</v>
      </c>
      <c r="B113">
        <v>8</v>
      </c>
      <c r="C113">
        <v>1</v>
      </c>
      <c r="D113">
        <v>0</v>
      </c>
      <c r="E113">
        <v>0</v>
      </c>
      <c r="F113">
        <v>2014</v>
      </c>
      <c r="G113">
        <v>0</v>
      </c>
      <c r="H113">
        <v>73.731897599999996</v>
      </c>
      <c r="I113" s="6">
        <v>6.0926616515615689E-4</v>
      </c>
      <c r="J113" s="6">
        <v>8.3708799027148936E-2</v>
      </c>
      <c r="K113" s="6">
        <v>5.3605641817342675E-2</v>
      </c>
      <c r="L113" s="6">
        <v>0.25052923338509142</v>
      </c>
      <c r="M113" s="6">
        <v>9.6902788417626506E-2</v>
      </c>
      <c r="N113" s="6">
        <v>0.11961319909479909</v>
      </c>
      <c r="O113" s="6">
        <v>0.17477518412539123</v>
      </c>
      <c r="P113" s="6">
        <v>0.14020329115433172</v>
      </c>
      <c r="Q113" s="6">
        <v>5.5211634925287641E-2</v>
      </c>
      <c r="R113" s="6">
        <v>2.4840961887824555E-2</v>
      </c>
    </row>
    <row r="114" spans="1:18" x14ac:dyDescent="0.3">
      <c r="A114" t="s">
        <v>175</v>
      </c>
      <c r="B114">
        <v>8</v>
      </c>
      <c r="C114">
        <v>1</v>
      </c>
      <c r="D114">
        <v>0</v>
      </c>
      <c r="E114">
        <v>0</v>
      </c>
      <c r="F114">
        <v>2015</v>
      </c>
      <c r="G114">
        <v>0</v>
      </c>
      <c r="H114">
        <v>73.731897599999996</v>
      </c>
      <c r="I114" s="6">
        <v>0</v>
      </c>
      <c r="J114" s="6">
        <v>4.1485398659610005E-2</v>
      </c>
      <c r="K114" s="6">
        <v>0.51885523423165392</v>
      </c>
      <c r="L114" s="6">
        <v>7.4071438408769202E-2</v>
      </c>
      <c r="M114" s="6">
        <v>0.15521533790148595</v>
      </c>
      <c r="N114" s="6">
        <v>4.8351166994384485E-2</v>
      </c>
      <c r="O114" s="6">
        <v>5.9249515644526234E-2</v>
      </c>
      <c r="P114" s="6">
        <v>5.7778402813792464E-2</v>
      </c>
      <c r="Q114" s="6">
        <v>2.7992062526616675E-2</v>
      </c>
      <c r="R114" s="6">
        <v>1.7001442819160772E-2</v>
      </c>
    </row>
    <row r="115" spans="1:18" x14ac:dyDescent="0.3">
      <c r="A115" t="s">
        <v>175</v>
      </c>
      <c r="B115">
        <v>8</v>
      </c>
      <c r="C115">
        <v>1</v>
      </c>
      <c r="D115">
        <v>0</v>
      </c>
      <c r="E115">
        <v>0</v>
      </c>
      <c r="F115">
        <v>2016</v>
      </c>
      <c r="G115">
        <v>0</v>
      </c>
      <c r="H115">
        <v>73.731897599999996</v>
      </c>
      <c r="I115" s="6">
        <v>0</v>
      </c>
      <c r="J115" s="6">
        <v>4.2192631967478108E-3</v>
      </c>
      <c r="K115" s="6">
        <v>5.0505296742369622E-2</v>
      </c>
      <c r="L115" s="6">
        <v>0.862247760553424</v>
      </c>
      <c r="M115" s="6">
        <v>3.5319551395971406E-2</v>
      </c>
      <c r="N115" s="6">
        <v>3.3907662141618451E-2</v>
      </c>
      <c r="O115" s="6">
        <v>7.6600975200045796E-3</v>
      </c>
      <c r="P115" s="6">
        <v>3.56236475278941E-3</v>
      </c>
      <c r="Q115" s="6">
        <v>1.4998209468207117E-3</v>
      </c>
      <c r="R115" s="6">
        <v>1.0781827502541882E-3</v>
      </c>
    </row>
    <row r="116" spans="1:18" x14ac:dyDescent="0.3">
      <c r="A116" t="s">
        <v>175</v>
      </c>
      <c r="B116">
        <v>8</v>
      </c>
      <c r="C116">
        <v>1</v>
      </c>
      <c r="D116">
        <v>0</v>
      </c>
      <c r="E116">
        <v>0</v>
      </c>
      <c r="F116">
        <v>2017</v>
      </c>
      <c r="G116">
        <v>0</v>
      </c>
      <c r="H116">
        <v>73.731897599999996</v>
      </c>
      <c r="I116" s="6">
        <v>0</v>
      </c>
      <c r="J116" s="6">
        <v>0</v>
      </c>
      <c r="K116" s="6">
        <v>3.1831114317997417E-4</v>
      </c>
      <c r="L116" s="6">
        <v>6.5551962685828691E-2</v>
      </c>
      <c r="M116" s="6">
        <v>0.90677576800900128</v>
      </c>
      <c r="N116" s="6">
        <v>1.6183036303491178E-2</v>
      </c>
      <c r="O116" s="6">
        <v>1.0358503646592647E-2</v>
      </c>
      <c r="P116" s="6">
        <v>3.6180366918866678E-4</v>
      </c>
      <c r="Q116" s="6">
        <v>3.3556572325872539E-4</v>
      </c>
      <c r="R116" s="6">
        <v>1.1504881945879065E-4</v>
      </c>
    </row>
    <row r="117" spans="1:18" x14ac:dyDescent="0.3">
      <c r="A117" t="s">
        <v>175</v>
      </c>
      <c r="B117">
        <v>8</v>
      </c>
      <c r="C117">
        <v>1</v>
      </c>
      <c r="D117">
        <v>0</v>
      </c>
      <c r="E117">
        <v>0</v>
      </c>
      <c r="F117">
        <v>2018</v>
      </c>
      <c r="G117">
        <v>0</v>
      </c>
      <c r="H117">
        <v>73.731897599999996</v>
      </c>
      <c r="I117" s="6">
        <v>5.2920296027806953E-3</v>
      </c>
      <c r="J117" s="6">
        <v>1.4883123993974141E-2</v>
      </c>
      <c r="K117" s="6">
        <v>8.0198484056094382E-4</v>
      </c>
      <c r="L117" s="6">
        <v>3.7739348876041235E-3</v>
      </c>
      <c r="M117" s="6">
        <v>0.16912930041699226</v>
      </c>
      <c r="N117" s="6">
        <v>0.76248615048890811</v>
      </c>
      <c r="O117" s="6">
        <v>3.465844437511003E-2</v>
      </c>
      <c r="P117" s="6">
        <v>7.4006179541790257E-3</v>
      </c>
      <c r="Q117" s="6">
        <v>1.1123242900596562E-3</v>
      </c>
      <c r="R117" s="6">
        <v>4.6208914983102893E-4</v>
      </c>
    </row>
    <row r="118" spans="1:18" x14ac:dyDescent="0.3">
      <c r="A118" t="s">
        <v>175</v>
      </c>
      <c r="B118">
        <v>8</v>
      </c>
      <c r="C118">
        <v>1</v>
      </c>
      <c r="D118">
        <v>0</v>
      </c>
      <c r="E118">
        <v>0</v>
      </c>
      <c r="F118">
        <v>2019</v>
      </c>
      <c r="G118">
        <v>0</v>
      </c>
      <c r="H118">
        <v>73.731897599999996</v>
      </c>
      <c r="I118" s="6">
        <v>2.8661052020204792E-3</v>
      </c>
      <c r="J118" s="6">
        <v>6.8431947416738137E-2</v>
      </c>
      <c r="K118" s="6">
        <v>4.7549393983080022E-2</v>
      </c>
      <c r="L118" s="6">
        <v>8.0464573312194667E-3</v>
      </c>
      <c r="M118" s="6">
        <v>5.5835211187847599E-3</v>
      </c>
      <c r="N118" s="6">
        <v>0.13144293625223166</v>
      </c>
      <c r="O118" s="6">
        <v>0.6684470807910472</v>
      </c>
      <c r="P118" s="6">
        <v>5.8234456112551722E-2</v>
      </c>
      <c r="Q118" s="6">
        <v>7.1422470833802662E-3</v>
      </c>
      <c r="R118" s="6">
        <v>2.2558547089461868E-3</v>
      </c>
    </row>
    <row r="119" spans="1:18" x14ac:dyDescent="0.3">
      <c r="A119" t="s">
        <v>175</v>
      </c>
      <c r="B119">
        <v>8</v>
      </c>
      <c r="C119">
        <v>1</v>
      </c>
      <c r="D119">
        <v>0</v>
      </c>
      <c r="E119">
        <v>0</v>
      </c>
      <c r="F119">
        <v>2020</v>
      </c>
      <c r="G119">
        <v>0</v>
      </c>
      <c r="H119">
        <v>73.731897599999996</v>
      </c>
      <c r="I119" s="6">
        <v>1.2914034705234739E-3</v>
      </c>
      <c r="J119" s="6">
        <v>8.6138592240499592E-2</v>
      </c>
      <c r="K119" s="6">
        <v>0.3600566223333474</v>
      </c>
      <c r="L119" s="6">
        <v>5.0982459130020662E-2</v>
      </c>
      <c r="M119" s="6">
        <v>8.274382091094358E-3</v>
      </c>
      <c r="N119" s="6">
        <v>1.2088215184078772E-2</v>
      </c>
      <c r="O119" s="6">
        <v>0.12723451606494648</v>
      </c>
      <c r="P119" s="6">
        <v>0.31417087380860542</v>
      </c>
      <c r="Q119" s="6">
        <v>3.3819794575413169E-2</v>
      </c>
      <c r="R119" s="6">
        <v>5.9431411014707371E-3</v>
      </c>
    </row>
    <row r="120" spans="1:18" x14ac:dyDescent="0.3">
      <c r="A120" t="s">
        <v>175</v>
      </c>
      <c r="B120">
        <v>8</v>
      </c>
      <c r="C120">
        <v>1</v>
      </c>
      <c r="D120">
        <v>0</v>
      </c>
      <c r="E120">
        <v>0</v>
      </c>
      <c r="F120">
        <v>2021</v>
      </c>
      <c r="G120">
        <v>0</v>
      </c>
      <c r="H120">
        <v>73.731894240000003</v>
      </c>
      <c r="I120" s="6">
        <v>8.902804560806443E-4</v>
      </c>
      <c r="J120" s="6">
        <v>4.7726747846715913E-2</v>
      </c>
      <c r="K120" s="6">
        <v>0.22991334524062798</v>
      </c>
      <c r="L120" s="6">
        <v>0.34604003910697517</v>
      </c>
      <c r="M120" s="6">
        <v>5.9919045723611279E-2</v>
      </c>
      <c r="N120" s="6">
        <v>5.4784234666209039E-3</v>
      </c>
      <c r="O120" s="6">
        <v>2.3046636216039074E-2</v>
      </c>
      <c r="P120" s="6">
        <v>6.850082882522808E-2</v>
      </c>
      <c r="Q120" s="6">
        <v>0.17082090427686111</v>
      </c>
      <c r="R120" s="6">
        <v>4.7663748841239681E-2</v>
      </c>
    </row>
    <row r="121" spans="1:18" x14ac:dyDescent="0.3">
      <c r="A121" t="s">
        <v>175</v>
      </c>
      <c r="B121">
        <v>8</v>
      </c>
      <c r="C121">
        <v>1</v>
      </c>
      <c r="D121">
        <v>0</v>
      </c>
      <c r="E121">
        <v>0</v>
      </c>
      <c r="F121">
        <v>2022</v>
      </c>
      <c r="G121">
        <v>0</v>
      </c>
      <c r="H121">
        <v>73.731894240000003</v>
      </c>
      <c r="I121">
        <v>2.0000000000000001E-4</v>
      </c>
      <c r="J121">
        <v>3.6630000000000003E-2</v>
      </c>
      <c r="K121">
        <v>8.3799999999999999E-2</v>
      </c>
      <c r="L121">
        <v>0.31930999999999998</v>
      </c>
      <c r="M121">
        <v>0.30664000000000002</v>
      </c>
      <c r="N121">
        <v>4.0460000000000003E-2</v>
      </c>
      <c r="O121">
        <v>8.8500000000000002E-3</v>
      </c>
      <c r="P121">
        <v>1.847E-2</v>
      </c>
      <c r="Q121">
        <v>5.6250000000000001E-2</v>
      </c>
      <c r="R121">
        <v>0.12939999999999999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A4" sqref="A4:O60"/>
    </sheetView>
  </sheetViews>
  <sheetFormatPr defaultRowHeight="14.4" x14ac:dyDescent="0.3"/>
  <cols>
    <col min="1" max="1" width="33.44140625" bestFit="1" customWidth="1"/>
  </cols>
  <sheetData>
    <row r="1" spans="1:17" s="1" customFormat="1" x14ac:dyDescent="0.3">
      <c r="A1" s="1" t="s">
        <v>11</v>
      </c>
      <c r="B1" s="1" t="s">
        <v>15</v>
      </c>
      <c r="C1" s="1" t="s">
        <v>23</v>
      </c>
      <c r="D1" s="1" t="s">
        <v>122</v>
      </c>
      <c r="E1" s="1" t="s">
        <v>176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</row>
    <row r="2" spans="1:17" x14ac:dyDescent="0.3">
      <c r="A2" t="s">
        <v>171</v>
      </c>
      <c r="B2">
        <v>4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172</v>
      </c>
      <c r="B3">
        <v>5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topLeftCell="A46" workbookViewId="0">
      <selection activeCell="A54" sqref="A2:N54"/>
    </sheetView>
  </sheetViews>
  <sheetFormatPr defaultRowHeight="14.4" x14ac:dyDescent="0.3"/>
  <sheetData>
    <row r="1" spans="1:34" s="1" customFormat="1" x14ac:dyDescent="0.3">
      <c r="A1" s="1" t="s">
        <v>303</v>
      </c>
      <c r="B1" s="1" t="s">
        <v>23</v>
      </c>
      <c r="C1" s="1" t="s">
        <v>122</v>
      </c>
      <c r="D1" s="1" t="s">
        <v>176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314</v>
      </c>
      <c r="P1" s="1" t="s">
        <v>315</v>
      </c>
      <c r="Q1" s="1" t="s">
        <v>316</v>
      </c>
      <c r="R1" s="1" t="s">
        <v>317</v>
      </c>
      <c r="S1" s="1" t="s">
        <v>318</v>
      </c>
      <c r="T1" s="1" t="s">
        <v>319</v>
      </c>
      <c r="U1" s="1" t="s">
        <v>320</v>
      </c>
      <c r="V1" s="1" t="s">
        <v>321</v>
      </c>
      <c r="W1" s="1" t="s">
        <v>322</v>
      </c>
      <c r="X1" s="1" t="s">
        <v>323</v>
      </c>
      <c r="Y1" s="1" t="s">
        <v>324</v>
      </c>
      <c r="Z1" s="1" t="s">
        <v>325</v>
      </c>
      <c r="AA1" s="1" t="s">
        <v>326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331</v>
      </c>
      <c r="AG1" s="1" t="s">
        <v>332</v>
      </c>
      <c r="AH1" s="1" t="s">
        <v>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"/>
  <sheetViews>
    <sheetView workbookViewId="0"/>
  </sheetViews>
  <sheetFormatPr defaultRowHeight="14.4" x14ac:dyDescent="0.3"/>
  <sheetData>
    <row r="1" spans="1:122" s="1" customFormat="1" x14ac:dyDescent="0.3">
      <c r="A1" s="1" t="s">
        <v>334</v>
      </c>
      <c r="B1" s="1" t="s">
        <v>67</v>
      </c>
      <c r="C1" s="1" t="s">
        <v>23</v>
      </c>
      <c r="D1" s="1" t="s">
        <v>122</v>
      </c>
      <c r="E1" s="1" t="s">
        <v>335</v>
      </c>
      <c r="F1" s="1" t="s">
        <v>336</v>
      </c>
      <c r="G1" s="1" t="s">
        <v>337</v>
      </c>
      <c r="H1" s="1" t="s">
        <v>338</v>
      </c>
      <c r="I1" s="1" t="s">
        <v>339</v>
      </c>
      <c r="J1" s="1" t="s">
        <v>340</v>
      </c>
      <c r="K1" s="1" t="s">
        <v>341</v>
      </c>
      <c r="L1" s="1" t="s">
        <v>342</v>
      </c>
      <c r="M1" s="1" t="s">
        <v>343</v>
      </c>
      <c r="N1" s="1" t="s">
        <v>344</v>
      </c>
      <c r="O1" s="1" t="s">
        <v>345</v>
      </c>
      <c r="P1" s="1" t="s">
        <v>346</v>
      </c>
      <c r="Q1" s="1" t="s">
        <v>347</v>
      </c>
      <c r="R1" s="1" t="s">
        <v>348</v>
      </c>
      <c r="S1" s="1" t="s">
        <v>349</v>
      </c>
      <c r="T1" s="1" t="s">
        <v>350</v>
      </c>
      <c r="U1" s="1" t="s">
        <v>351</v>
      </c>
      <c r="V1" s="1" t="s">
        <v>352</v>
      </c>
      <c r="W1" s="1" t="s">
        <v>353</v>
      </c>
      <c r="X1" s="1" t="s">
        <v>354</v>
      </c>
      <c r="Y1" s="1" t="s">
        <v>355</v>
      </c>
      <c r="Z1" s="1" t="s">
        <v>356</v>
      </c>
      <c r="AA1" s="1" t="s">
        <v>357</v>
      </c>
      <c r="AB1" s="1" t="s">
        <v>358</v>
      </c>
      <c r="AC1" s="1" t="s">
        <v>359</v>
      </c>
      <c r="AD1" s="1" t="s">
        <v>360</v>
      </c>
      <c r="AE1" s="1" t="s">
        <v>361</v>
      </c>
      <c r="AF1" s="1" t="s">
        <v>362</v>
      </c>
      <c r="AG1" s="1" t="s">
        <v>363</v>
      </c>
      <c r="AH1" s="1" t="s">
        <v>364</v>
      </c>
      <c r="AI1" s="1" t="s">
        <v>365</v>
      </c>
      <c r="AJ1" s="1" t="s">
        <v>366</v>
      </c>
      <c r="AK1" s="1" t="s">
        <v>367</v>
      </c>
      <c r="AL1" s="1" t="s">
        <v>368</v>
      </c>
      <c r="AM1" s="1" t="s">
        <v>369</v>
      </c>
      <c r="AN1" s="1" t="s">
        <v>370</v>
      </c>
      <c r="AO1" s="1" t="s">
        <v>371</v>
      </c>
      <c r="AP1" s="1" t="s">
        <v>372</v>
      </c>
      <c r="AQ1" s="1" t="s">
        <v>373</v>
      </c>
      <c r="AR1" s="1" t="s">
        <v>374</v>
      </c>
      <c r="AS1" s="1" t="s">
        <v>375</v>
      </c>
      <c r="AT1" s="1" t="s">
        <v>376</v>
      </c>
      <c r="AU1" s="1" t="s">
        <v>377</v>
      </c>
      <c r="AV1" s="1" t="s">
        <v>378</v>
      </c>
      <c r="AW1" s="1" t="s">
        <v>379</v>
      </c>
      <c r="AX1" s="1" t="s">
        <v>380</v>
      </c>
      <c r="AY1" s="1" t="s">
        <v>381</v>
      </c>
      <c r="AZ1" s="1" t="s">
        <v>382</v>
      </c>
      <c r="BA1" s="1" t="s">
        <v>383</v>
      </c>
      <c r="BB1" s="1" t="s">
        <v>384</v>
      </c>
      <c r="BC1" s="1" t="s">
        <v>385</v>
      </c>
      <c r="BD1" s="1" t="s">
        <v>386</v>
      </c>
      <c r="BE1" s="1" t="s">
        <v>387</v>
      </c>
      <c r="BF1" s="1" t="s">
        <v>388</v>
      </c>
      <c r="BG1" s="1" t="s">
        <v>389</v>
      </c>
      <c r="BH1" s="1" t="s">
        <v>390</v>
      </c>
      <c r="BI1" s="1" t="s">
        <v>391</v>
      </c>
      <c r="BJ1" s="1" t="s">
        <v>392</v>
      </c>
      <c r="BK1" s="1" t="s">
        <v>393</v>
      </c>
      <c r="BL1" s="1" t="s">
        <v>394</v>
      </c>
      <c r="BM1" s="1" t="s">
        <v>395</v>
      </c>
      <c r="BN1" s="1" t="s">
        <v>396</v>
      </c>
      <c r="BO1" s="1" t="s">
        <v>397</v>
      </c>
      <c r="BP1" s="1" t="s">
        <v>398</v>
      </c>
      <c r="BQ1" s="1" t="s">
        <v>399</v>
      </c>
      <c r="BR1" s="1" t="s">
        <v>400</v>
      </c>
      <c r="BS1" s="1" t="s">
        <v>401</v>
      </c>
      <c r="BT1" s="1" t="s">
        <v>402</v>
      </c>
      <c r="BU1" s="1" t="s">
        <v>403</v>
      </c>
      <c r="BV1" s="1" t="s">
        <v>404</v>
      </c>
      <c r="BW1" s="1" t="s">
        <v>405</v>
      </c>
      <c r="BX1" s="1" t="s">
        <v>406</v>
      </c>
      <c r="BY1" s="1" t="s">
        <v>407</v>
      </c>
      <c r="BZ1" s="1" t="s">
        <v>408</v>
      </c>
      <c r="CA1" s="1" t="s">
        <v>409</v>
      </c>
      <c r="CB1" s="1" t="s">
        <v>410</v>
      </c>
      <c r="CC1" s="1" t="s">
        <v>411</v>
      </c>
      <c r="CD1" s="1" t="s">
        <v>412</v>
      </c>
      <c r="CE1" s="1" t="s">
        <v>413</v>
      </c>
      <c r="CF1" s="1" t="s">
        <v>414</v>
      </c>
      <c r="CG1" s="1" t="s">
        <v>415</v>
      </c>
      <c r="CH1" s="1" t="s">
        <v>416</v>
      </c>
      <c r="CI1" s="1" t="s">
        <v>417</v>
      </c>
      <c r="CJ1" s="1" t="s">
        <v>418</v>
      </c>
      <c r="CK1" s="1" t="s">
        <v>419</v>
      </c>
      <c r="CL1" s="1" t="s">
        <v>420</v>
      </c>
      <c r="CM1" s="1" t="s">
        <v>421</v>
      </c>
      <c r="CN1" s="1" t="s">
        <v>422</v>
      </c>
      <c r="CO1" s="1" t="s">
        <v>423</v>
      </c>
      <c r="CP1" s="1" t="s">
        <v>424</v>
      </c>
      <c r="CQ1" s="1" t="s">
        <v>425</v>
      </c>
      <c r="CR1" s="1" t="s">
        <v>426</v>
      </c>
      <c r="CS1" s="1" t="s">
        <v>427</v>
      </c>
      <c r="CT1" s="1" t="s">
        <v>428</v>
      </c>
      <c r="CU1" s="1" t="s">
        <v>429</v>
      </c>
      <c r="CV1" s="1" t="s">
        <v>430</v>
      </c>
      <c r="CW1" s="1" t="s">
        <v>431</v>
      </c>
      <c r="CX1" s="1" t="s">
        <v>432</v>
      </c>
      <c r="CY1" s="1" t="s">
        <v>433</v>
      </c>
      <c r="CZ1" s="1" t="s">
        <v>434</v>
      </c>
      <c r="DA1" s="1" t="s">
        <v>435</v>
      </c>
      <c r="DB1" s="1" t="s">
        <v>436</v>
      </c>
      <c r="DC1" s="1" t="s">
        <v>437</v>
      </c>
      <c r="DD1" s="1" t="s">
        <v>438</v>
      </c>
      <c r="DE1" s="1" t="s">
        <v>439</v>
      </c>
      <c r="DF1" s="1" t="s">
        <v>440</v>
      </c>
      <c r="DG1" s="1" t="s">
        <v>441</v>
      </c>
      <c r="DH1" s="1" t="s">
        <v>442</v>
      </c>
      <c r="DI1" s="1" t="s">
        <v>443</v>
      </c>
      <c r="DJ1" s="1" t="s">
        <v>444</v>
      </c>
      <c r="DK1" s="1" t="s">
        <v>445</v>
      </c>
      <c r="DL1" s="1" t="s">
        <v>446</v>
      </c>
      <c r="DM1" s="1" t="s">
        <v>447</v>
      </c>
      <c r="DN1" s="1" t="s">
        <v>448</v>
      </c>
      <c r="DO1" s="1" t="s">
        <v>449</v>
      </c>
      <c r="DP1" s="1" t="s">
        <v>450</v>
      </c>
      <c r="DQ1" s="1" t="s">
        <v>451</v>
      </c>
      <c r="DR1" s="1" t="s">
        <v>452</v>
      </c>
    </row>
    <row r="2" spans="1:122" x14ac:dyDescent="0.3">
      <c r="A2" t="s">
        <v>164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3">
      <c r="A3" t="s">
        <v>164</v>
      </c>
      <c r="B3">
        <v>1</v>
      </c>
      <c r="C3">
        <v>1</v>
      </c>
      <c r="D3">
        <v>0</v>
      </c>
      <c r="E3">
        <v>2</v>
      </c>
      <c r="F3">
        <v>0</v>
      </c>
      <c r="G3">
        <v>0.98382000000000003</v>
      </c>
      <c r="H3">
        <v>1.618E-2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3">
      <c r="A4" t="s">
        <v>164</v>
      </c>
      <c r="B4">
        <v>1</v>
      </c>
      <c r="C4">
        <v>1</v>
      </c>
      <c r="D4">
        <v>0</v>
      </c>
      <c r="E4">
        <v>3</v>
      </c>
      <c r="F4">
        <v>0</v>
      </c>
      <c r="G4">
        <v>0.13582</v>
      </c>
      <c r="H4">
        <v>0.71189999999999998</v>
      </c>
      <c r="I4">
        <v>0.14867</v>
      </c>
      <c r="J4">
        <v>3.6099999999999999E-3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3">
      <c r="A5" t="s">
        <v>164</v>
      </c>
      <c r="B5">
        <v>1</v>
      </c>
      <c r="C5">
        <v>1</v>
      </c>
      <c r="D5">
        <v>0</v>
      </c>
      <c r="E5">
        <v>4</v>
      </c>
      <c r="F5">
        <v>0</v>
      </c>
      <c r="G5">
        <v>5.2999999999999998E-4</v>
      </c>
      <c r="H5">
        <v>0.32232</v>
      </c>
      <c r="I5">
        <v>0.46361999999999998</v>
      </c>
      <c r="J5">
        <v>0.20860999999999999</v>
      </c>
      <c r="K5">
        <v>4.9199999999999999E-3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3">
      <c r="A6" t="s">
        <v>164</v>
      </c>
      <c r="B6">
        <v>1</v>
      </c>
      <c r="C6">
        <v>1</v>
      </c>
      <c r="D6">
        <v>0</v>
      </c>
      <c r="E6">
        <v>5</v>
      </c>
      <c r="F6">
        <v>0</v>
      </c>
      <c r="G6">
        <v>0</v>
      </c>
      <c r="H6">
        <v>0.10396</v>
      </c>
      <c r="I6">
        <v>0.33603</v>
      </c>
      <c r="J6">
        <v>0.45890999999999998</v>
      </c>
      <c r="K6">
        <v>9.4509999999999997E-2</v>
      </c>
      <c r="L6">
        <v>6.5900000000000004E-3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3">
      <c r="A7" t="s">
        <v>164</v>
      </c>
      <c r="B7">
        <v>1</v>
      </c>
      <c r="C7">
        <v>1</v>
      </c>
      <c r="D7">
        <v>0</v>
      </c>
      <c r="E7">
        <v>6</v>
      </c>
      <c r="F7">
        <v>0</v>
      </c>
      <c r="G7">
        <v>0</v>
      </c>
      <c r="H7">
        <v>5.3800000000000002E-3</v>
      </c>
      <c r="I7">
        <v>0.10485</v>
      </c>
      <c r="J7">
        <v>0.55864999999999998</v>
      </c>
      <c r="K7">
        <v>0.28488000000000002</v>
      </c>
      <c r="L7">
        <v>4.6240000000000003E-2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3">
      <c r="A8" t="s">
        <v>164</v>
      </c>
      <c r="B8">
        <v>1</v>
      </c>
      <c r="C8">
        <v>1</v>
      </c>
      <c r="D8">
        <v>0</v>
      </c>
      <c r="E8">
        <v>7</v>
      </c>
      <c r="F8">
        <v>0</v>
      </c>
      <c r="G8">
        <v>0</v>
      </c>
      <c r="H8">
        <v>0</v>
      </c>
      <c r="I8">
        <v>1.0970000000000001E-2</v>
      </c>
      <c r="J8">
        <v>0.42281000000000002</v>
      </c>
      <c r="K8">
        <v>0.44228000000000001</v>
      </c>
      <c r="L8">
        <v>0.12395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3">
      <c r="A9" t="s">
        <v>164</v>
      </c>
      <c r="B9">
        <v>1</v>
      </c>
      <c r="C9">
        <v>1</v>
      </c>
      <c r="D9">
        <v>0</v>
      </c>
      <c r="E9">
        <v>8</v>
      </c>
      <c r="F9">
        <v>0</v>
      </c>
      <c r="G9">
        <v>0</v>
      </c>
      <c r="H9">
        <v>0</v>
      </c>
      <c r="I9">
        <v>2.1199999999999999E-3</v>
      </c>
      <c r="J9">
        <v>0.29841000000000001</v>
      </c>
      <c r="K9">
        <v>0.49865999999999999</v>
      </c>
      <c r="L9">
        <v>0.20080999999999999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</row>
    <row r="10" spans="1:122" x14ac:dyDescent="0.3">
      <c r="A10" t="s">
        <v>164</v>
      </c>
      <c r="B10">
        <v>1</v>
      </c>
      <c r="C10">
        <v>1</v>
      </c>
      <c r="D10">
        <v>0</v>
      </c>
      <c r="E10">
        <v>9</v>
      </c>
      <c r="F10">
        <v>0</v>
      </c>
      <c r="G10">
        <v>0</v>
      </c>
      <c r="H10">
        <v>0</v>
      </c>
      <c r="I10">
        <v>0</v>
      </c>
      <c r="J10">
        <v>0.22048000000000001</v>
      </c>
      <c r="K10">
        <v>0.50592999999999999</v>
      </c>
      <c r="L10">
        <v>0.27359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</row>
    <row r="11" spans="1:122" x14ac:dyDescent="0.3">
      <c r="A11" t="s">
        <v>164</v>
      </c>
      <c r="B11">
        <v>1</v>
      </c>
      <c r="C11">
        <v>1</v>
      </c>
      <c r="D11">
        <v>0</v>
      </c>
      <c r="E11">
        <v>10</v>
      </c>
      <c r="F11">
        <v>0</v>
      </c>
      <c r="G11">
        <v>0</v>
      </c>
      <c r="H11">
        <v>0</v>
      </c>
      <c r="I11">
        <v>0</v>
      </c>
      <c r="J11">
        <v>0.12717999999999999</v>
      </c>
      <c r="K11">
        <v>0.46007999999999999</v>
      </c>
      <c r="L11">
        <v>0.41274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meta_data</vt:lpstr>
      <vt:lpstr>control</vt:lpstr>
      <vt:lpstr>fleet_control</vt:lpstr>
      <vt:lpstr>srv_biom</vt:lpstr>
      <vt:lpstr>fsh_biom</vt:lpstr>
      <vt:lpstr>comp_data</vt:lpstr>
      <vt:lpstr>emp_sel</vt:lpstr>
      <vt:lpstr>NByageFixed</vt:lpstr>
      <vt:lpstr>age_trans_matrix</vt:lpstr>
      <vt:lpstr>age_error</vt:lpstr>
      <vt:lpstr>wt</vt:lpstr>
      <vt:lpstr>pmature</vt:lpstr>
      <vt:lpstr>sex_ratio</vt:lpstr>
      <vt:lpstr>M1_base</vt:lpstr>
      <vt:lpstr>Mn_LatAge</vt:lpstr>
      <vt:lpstr>aLW</vt:lpstr>
      <vt:lpstr>bioenergetics_control</vt:lpstr>
      <vt:lpstr>env_data</vt:lpstr>
      <vt:lpstr>Pyrs</vt:lpstr>
      <vt:lpstr>UobsAge</vt:lpstr>
      <vt:lpstr>UobsWtAge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Grant Adams</cp:lastModifiedBy>
  <dcterms:created xsi:type="dcterms:W3CDTF">2021-04-15T22:34:02Z</dcterms:created>
  <dcterms:modified xsi:type="dcterms:W3CDTF">2023-10-26T15:57:20Z</dcterms:modified>
</cp:coreProperties>
</file>