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72" yWindow="120" windowWidth="14448" windowHeight="11952"/>
  </bookViews>
  <sheets>
    <sheet name="all data" sheetId="1" r:id="rId1"/>
    <sheet name="error corrected by hank in 2013" sheetId="2" r:id="rId2"/>
  </sheets>
  <calcPr calcId="145621"/>
</workbook>
</file>

<file path=xl/calcChain.xml><?xml version="1.0" encoding="utf-8"?>
<calcChain xmlns="http://schemas.openxmlformats.org/spreadsheetml/2006/main">
  <c r="BD177" i="1" l="1"/>
  <c r="BD176" i="1"/>
  <c r="BD174" i="1"/>
  <c r="BD168" i="1"/>
  <c r="BD173" i="1"/>
  <c r="BD169" i="1"/>
  <c r="BD172" i="1"/>
  <c r="BD170" i="1"/>
  <c r="BD171" i="1"/>
  <c r="BD7" i="1"/>
  <c r="BD6" i="1"/>
  <c r="BD106" i="1"/>
  <c r="BD95" i="1"/>
  <c r="BD156" i="1"/>
  <c r="BD105" i="1"/>
  <c r="BD50" i="1"/>
  <c r="BD76" i="1"/>
  <c r="BD82" i="1"/>
  <c r="BD149" i="1"/>
  <c r="BD33" i="1"/>
  <c r="BD49" i="1"/>
  <c r="BD137" i="1"/>
  <c r="BD159" i="1"/>
  <c r="BD3" i="1"/>
  <c r="BD5" i="1"/>
  <c r="BD52" i="1"/>
  <c r="BD83" i="1"/>
  <c r="BD56" i="1"/>
  <c r="BD158" i="1"/>
  <c r="BD157" i="1"/>
  <c r="BD69" i="1"/>
  <c r="BD22" i="1"/>
  <c r="BD102" i="1"/>
  <c r="BD103" i="1"/>
  <c r="BD79" i="1"/>
  <c r="BD80" i="1"/>
  <c r="BD89" i="1"/>
  <c r="BD26" i="1"/>
  <c r="BD4" i="1"/>
  <c r="BD165" i="1"/>
  <c r="BD140" i="1"/>
  <c r="BD17" i="1"/>
  <c r="BD16" i="1"/>
  <c r="BD27" i="1"/>
  <c r="BD55" i="1"/>
  <c r="BD71" i="1"/>
  <c r="BD11" i="1"/>
  <c r="BD90" i="1"/>
  <c r="BD164" i="1"/>
  <c r="BD87" i="1"/>
  <c r="BD53" i="1"/>
  <c r="BD84" i="1"/>
  <c r="BD63" i="1"/>
  <c r="BD72" i="1"/>
  <c r="BD101" i="1"/>
  <c r="BD104" i="1"/>
  <c r="BD130" i="1"/>
  <c r="BD96" i="1"/>
  <c r="BD57" i="1"/>
  <c r="BD74" i="1"/>
  <c r="BD61" i="1"/>
  <c r="BD145" i="1"/>
  <c r="BD68" i="1"/>
  <c r="BD77" i="1"/>
  <c r="BD66" i="1"/>
  <c r="BD38" i="1"/>
  <c r="BD97" i="1"/>
  <c r="BD112" i="1"/>
  <c r="BD42" i="1"/>
  <c r="BD160" i="1"/>
  <c r="BD163" i="1"/>
  <c r="BD31" i="1"/>
  <c r="BD70" i="1"/>
  <c r="BD39" i="1"/>
  <c r="BD59" i="1"/>
  <c r="BD107" i="1"/>
  <c r="BD147" i="1"/>
  <c r="BD135" i="1"/>
  <c r="BD37" i="1"/>
  <c r="BD154" i="1"/>
  <c r="BD30" i="1"/>
  <c r="BD153" i="1"/>
  <c r="BD119" i="1"/>
  <c r="BD88" i="1"/>
  <c r="BD120" i="1"/>
  <c r="BD21" i="1"/>
  <c r="BD161" i="1"/>
  <c r="BD51" i="1"/>
  <c r="BD85" i="1"/>
  <c r="BD58" i="1"/>
  <c r="BD48" i="1"/>
  <c r="BD86" i="1"/>
  <c r="BD62" i="1"/>
  <c r="BD98" i="1"/>
  <c r="BD34" i="1"/>
  <c r="BD45" i="1"/>
  <c r="BD36" i="1"/>
  <c r="BD116" i="1"/>
  <c r="BD141" i="1"/>
  <c r="BD10" i="1"/>
  <c r="BD65" i="1"/>
  <c r="BD108" i="1"/>
  <c r="BD2" i="1"/>
  <c r="BD133" i="1"/>
  <c r="BD124" i="1"/>
  <c r="BD155" i="1"/>
  <c r="BD35" i="1"/>
  <c r="BD151" i="1"/>
  <c r="BD127" i="1"/>
  <c r="BD41" i="1"/>
  <c r="BD125" i="1"/>
  <c r="BD12" i="1"/>
  <c r="BD122" i="1"/>
  <c r="BD142" i="1"/>
  <c r="BD40" i="1"/>
  <c r="BD115" i="1"/>
  <c r="BD131" i="1"/>
  <c r="BD152" i="1"/>
  <c r="BD25" i="1"/>
  <c r="BD132" i="1"/>
  <c r="BD94" i="1"/>
  <c r="BD23" i="1"/>
  <c r="BD167" i="1"/>
  <c r="BD139" i="1"/>
  <c r="BD67" i="1"/>
  <c r="BD44" i="1"/>
  <c r="BD166" i="1"/>
  <c r="BD144" i="1"/>
  <c r="BD9" i="1"/>
  <c r="BD150" i="1"/>
  <c r="BD15" i="1"/>
  <c r="BD121" i="1"/>
  <c r="BD28" i="1"/>
  <c r="BD13" i="1"/>
  <c r="BD134" i="1"/>
  <c r="BD123" i="1"/>
  <c r="BD18" i="1"/>
  <c r="BD43" i="1"/>
  <c r="BD91" i="1"/>
  <c r="BD100" i="1"/>
  <c r="BD29" i="1"/>
  <c r="BD110" i="1"/>
  <c r="BD78" i="1"/>
  <c r="BD75" i="1"/>
  <c r="BD93" i="1"/>
  <c r="BD64" i="1"/>
  <c r="BD19" i="1"/>
  <c r="BD8" i="1"/>
  <c r="BD73" i="1"/>
  <c r="BD162" i="1"/>
  <c r="BD46" i="1"/>
  <c r="BD128" i="1"/>
  <c r="BD118" i="1"/>
  <c r="BD32" i="1"/>
  <c r="BD47" i="1"/>
  <c r="BD117" i="1"/>
  <c r="BD126" i="1"/>
  <c r="BD111" i="1"/>
  <c r="BD24" i="1"/>
  <c r="BD113" i="1"/>
  <c r="BD20" i="1"/>
  <c r="BD146" i="1"/>
  <c r="BD99" i="1"/>
  <c r="BD81" i="1"/>
  <c r="BD14" i="1"/>
  <c r="BD138" i="1"/>
  <c r="BD148" i="1"/>
  <c r="BD54" i="1"/>
  <c r="BD136" i="1"/>
  <c r="BD129" i="1"/>
  <c r="BD92" i="1"/>
  <c r="BD114" i="1"/>
  <c r="BD143" i="1"/>
  <c r="BD109" i="1"/>
  <c r="BD175" i="1"/>
  <c r="AB177" i="1" l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<sst xmlns="http://schemas.openxmlformats.org/spreadsheetml/2006/main" count="2143" uniqueCount="491">
  <si>
    <t>Fish ID</t>
  </si>
  <si>
    <t>Web ID</t>
  </si>
  <si>
    <t>Old ID</t>
  </si>
  <si>
    <t>County</t>
  </si>
  <si>
    <t>Sectemp</t>
  </si>
  <si>
    <t>Gear</t>
  </si>
  <si>
    <t>Water</t>
  </si>
  <si>
    <t>Batch</t>
  </si>
  <si>
    <t>Fish #</t>
  </si>
  <si>
    <t>Type</t>
  </si>
  <si>
    <t>Condition</t>
  </si>
  <si>
    <t>Day</t>
  </si>
  <si>
    <t>YEAR</t>
  </si>
  <si>
    <t>Sacrifice Date</t>
  </si>
  <si>
    <t>Wt from Angler?</t>
  </si>
  <si>
    <t>SL (mm)</t>
  </si>
  <si>
    <t>SL (in)</t>
  </si>
  <si>
    <t>FL (in)</t>
  </si>
  <si>
    <t>TOTAL</t>
  </si>
  <si>
    <t>TOTAL2</t>
  </si>
  <si>
    <t>Sample Wt</t>
  </si>
  <si>
    <t>Fisherman</t>
  </si>
  <si>
    <t>MorF</t>
  </si>
  <si>
    <t>SEX</t>
  </si>
  <si>
    <t>Assumed Sex</t>
  </si>
  <si>
    <t>Stage</t>
  </si>
  <si>
    <t>Structures Collected</t>
  </si>
  <si>
    <t>Gonads Harvested</t>
  </si>
  <si>
    <t>Gonad Wt</t>
  </si>
  <si>
    <t>Muscle Sample</t>
  </si>
  <si>
    <t>Stomach collected</t>
  </si>
  <si>
    <t>Scott Oto</t>
  </si>
  <si>
    <t>Hank Oto</t>
  </si>
  <si>
    <t>Joey 1st Oto</t>
  </si>
  <si>
    <t>Joey 2nd Oto</t>
  </si>
  <si>
    <t>Billy Oto</t>
  </si>
  <si>
    <t>Joey MI</t>
  </si>
  <si>
    <t>MI</t>
  </si>
  <si>
    <t>Prev Inc</t>
  </si>
  <si>
    <t>Final MI Age</t>
  </si>
  <si>
    <t>Joey 1</t>
  </si>
  <si>
    <t>Joey 2</t>
  </si>
  <si>
    <t>Billy</t>
  </si>
  <si>
    <t>OTOAGE</t>
  </si>
  <si>
    <t>New Age</t>
  </si>
  <si>
    <t>Hank Scale</t>
  </si>
  <si>
    <t>Joey Scale</t>
  </si>
  <si>
    <t>Billy Scale</t>
  </si>
  <si>
    <t>Scale Age</t>
  </si>
  <si>
    <t>Joey Spine</t>
  </si>
  <si>
    <t>Hank Spine</t>
  </si>
  <si>
    <t>Billy Spine</t>
  </si>
  <si>
    <t>Spine Age</t>
  </si>
  <si>
    <t>Site</t>
  </si>
  <si>
    <t>Notes</t>
  </si>
  <si>
    <t>Comments</t>
  </si>
  <si>
    <t>AP6-001</t>
  </si>
  <si>
    <t>C001</t>
  </si>
  <si>
    <t>C</t>
  </si>
  <si>
    <t>F</t>
  </si>
  <si>
    <t>9+10</t>
  </si>
  <si>
    <t>AP6-002</t>
  </si>
  <si>
    <t>C002</t>
  </si>
  <si>
    <t>M</t>
  </si>
  <si>
    <t>4+5</t>
  </si>
  <si>
    <t>AP6-003</t>
  </si>
  <si>
    <t>C003</t>
  </si>
  <si>
    <t>5+6</t>
  </si>
  <si>
    <t>AP6-004</t>
  </si>
  <si>
    <t>C004</t>
  </si>
  <si>
    <t>AP6-005</t>
  </si>
  <si>
    <t>C005</t>
  </si>
  <si>
    <t>2+3</t>
  </si>
  <si>
    <t>3+3</t>
  </si>
  <si>
    <t>AP6-006</t>
  </si>
  <si>
    <t>C006</t>
  </si>
  <si>
    <t>AP6-007</t>
  </si>
  <si>
    <t>D001</t>
  </si>
  <si>
    <t>R</t>
  </si>
  <si>
    <t>Larry Schneider</t>
  </si>
  <si>
    <t>17+17</t>
  </si>
  <si>
    <t>17+18</t>
  </si>
  <si>
    <t>Larry is associated with CCA Conservation Alliance, VA</t>
  </si>
  <si>
    <t>AP6-008</t>
  </si>
  <si>
    <t>C007</t>
  </si>
  <si>
    <t>13+13</t>
  </si>
  <si>
    <t>13+14</t>
  </si>
  <si>
    <t>AP6-009</t>
  </si>
  <si>
    <t>C008</t>
  </si>
  <si>
    <t>8+8</t>
  </si>
  <si>
    <t>8+9</t>
  </si>
  <si>
    <t>12+13</t>
  </si>
  <si>
    <t>AP6-010</t>
  </si>
  <si>
    <t>C009</t>
  </si>
  <si>
    <t>6+6</t>
  </si>
  <si>
    <t>6+7</t>
  </si>
  <si>
    <t>7+8</t>
  </si>
  <si>
    <t>AP6-013</t>
  </si>
  <si>
    <t>Dr. Julie Ball</t>
  </si>
  <si>
    <t>11+11</t>
  </si>
  <si>
    <t>12+12</t>
  </si>
  <si>
    <t>AP6-014</t>
  </si>
  <si>
    <t>15+15</t>
  </si>
  <si>
    <t>757-713-7517</t>
  </si>
  <si>
    <t>AP6-015</t>
  </si>
  <si>
    <t>C010</t>
  </si>
  <si>
    <t>22+22</t>
  </si>
  <si>
    <t>14+15</t>
  </si>
  <si>
    <t>AP6-016</t>
  </si>
  <si>
    <t>C011</t>
  </si>
  <si>
    <t>fish 1</t>
  </si>
  <si>
    <t>10+10</t>
  </si>
  <si>
    <t>AP6-017</t>
  </si>
  <si>
    <t>C012</t>
  </si>
  <si>
    <t>fish 2</t>
  </si>
  <si>
    <t>AP6-018</t>
  </si>
  <si>
    <t>Justin Hurst</t>
  </si>
  <si>
    <t>4th Island</t>
  </si>
  <si>
    <t>AP6-019</t>
  </si>
  <si>
    <t>14+14</t>
  </si>
  <si>
    <t>15+16</t>
  </si>
  <si>
    <t>AP6-020</t>
  </si>
  <si>
    <t>18+18</t>
  </si>
  <si>
    <t>9+9</t>
  </si>
  <si>
    <t>AP6-021</t>
  </si>
  <si>
    <t>AP6-022</t>
  </si>
  <si>
    <t>AP6-023</t>
  </si>
  <si>
    <t>AP6-024</t>
  </si>
  <si>
    <t>AP6-025</t>
  </si>
  <si>
    <t>23+23</t>
  </si>
  <si>
    <t>AP6-026</t>
  </si>
  <si>
    <t>AP6-027</t>
  </si>
  <si>
    <t>AP6-028</t>
  </si>
  <si>
    <t>7+7</t>
  </si>
  <si>
    <t>11+12</t>
  </si>
  <si>
    <t>AP6-029</t>
  </si>
  <si>
    <t>Unknown</t>
  </si>
  <si>
    <t>CBBT</t>
  </si>
  <si>
    <t>AP6-030</t>
  </si>
  <si>
    <t>16+16</t>
  </si>
  <si>
    <t>AP6-031</t>
  </si>
  <si>
    <t>AP6-032</t>
  </si>
  <si>
    <t>AP6-033</t>
  </si>
  <si>
    <t>AP6-034</t>
  </si>
  <si>
    <t>Mike Firestone</t>
  </si>
  <si>
    <t>23" fish 8.5 Lbs mike Firestone tag in pouch Tag #4017</t>
  </si>
  <si>
    <t>AP6-035</t>
  </si>
  <si>
    <t>AP6-036</t>
  </si>
  <si>
    <t>C013</t>
  </si>
  <si>
    <t>AP6-037</t>
  </si>
  <si>
    <t>Geoff Hockey</t>
  </si>
  <si>
    <t>2nd Island</t>
  </si>
  <si>
    <t>No gonads, smelly</t>
  </si>
  <si>
    <t>AP6-038</t>
  </si>
  <si>
    <t>David Cohen</t>
  </si>
  <si>
    <t>1st Island</t>
  </si>
  <si>
    <t>AP6-039</t>
  </si>
  <si>
    <t>C014</t>
  </si>
  <si>
    <t>AP6-040</t>
  </si>
  <si>
    <t>C015</t>
  </si>
  <si>
    <t>B284-1</t>
  </si>
  <si>
    <t>Liver looked diseased, may have impacted reproductive viability</t>
  </si>
  <si>
    <t>AP6-041</t>
  </si>
  <si>
    <t>C016</t>
  </si>
  <si>
    <t>Fish 2</t>
  </si>
  <si>
    <t>AP6-042</t>
  </si>
  <si>
    <t>LB001</t>
  </si>
  <si>
    <t>Not identified</t>
  </si>
  <si>
    <t>Long Bay Pointe</t>
  </si>
  <si>
    <t>AP6-043</t>
  </si>
  <si>
    <t>LB002</t>
  </si>
  <si>
    <t>10+11</t>
  </si>
  <si>
    <t>AP6-044</t>
  </si>
  <si>
    <t>LB003</t>
  </si>
  <si>
    <t>AP6-045</t>
  </si>
  <si>
    <t>MS001</t>
  </si>
  <si>
    <t>Marina at Marina Shores, Gonads Destroyed during filleting</t>
  </si>
  <si>
    <t>AP6-046</t>
  </si>
  <si>
    <t>MS002</t>
  </si>
  <si>
    <t>Marina at Marina Shores, gonads destroyed during filleting process</t>
  </si>
  <si>
    <t>AP6-047</t>
  </si>
  <si>
    <t>Bill Hiemer</t>
  </si>
  <si>
    <t>Gonads destroyed during filleting process</t>
  </si>
  <si>
    <t>AP6-048</t>
  </si>
  <si>
    <t>Marc Hiemer</t>
  </si>
  <si>
    <t>19+19</t>
  </si>
  <si>
    <t>AP6-049</t>
  </si>
  <si>
    <t>LC001</t>
  </si>
  <si>
    <t>Little Creek Marina.</t>
  </si>
  <si>
    <t>AP6-050</t>
  </si>
  <si>
    <t>LC002</t>
  </si>
  <si>
    <t>4+4</t>
  </si>
  <si>
    <t>Little Creek</t>
  </si>
  <si>
    <t>AP6-051</t>
  </si>
  <si>
    <t>Jere Humphrey</t>
  </si>
  <si>
    <t>AP6-052</t>
  </si>
  <si>
    <t>AP6-053</t>
  </si>
  <si>
    <t>C017</t>
  </si>
  <si>
    <t>AP6-054</t>
  </si>
  <si>
    <t>C018</t>
  </si>
  <si>
    <t>AP6-055</t>
  </si>
  <si>
    <t>Charlie Maresh</t>
  </si>
  <si>
    <t>24+24</t>
  </si>
  <si>
    <t>Teeth retained for show and tell at talks</t>
  </si>
  <si>
    <t>AP6-056</t>
  </si>
  <si>
    <t>MS003</t>
  </si>
  <si>
    <t>Untagged</t>
  </si>
  <si>
    <t>all others from Marina shores were in bad shape</t>
  </si>
  <si>
    <t>Only gonads retained on 7/3/2006</t>
  </si>
  <si>
    <t>AP6-057</t>
  </si>
  <si>
    <t>MS004</t>
  </si>
  <si>
    <t>5+5</t>
  </si>
  <si>
    <t>Too long in cooler, bad odor</t>
  </si>
  <si>
    <t>AP6-058</t>
  </si>
  <si>
    <t>MS005</t>
  </si>
  <si>
    <t>AP6-059</t>
  </si>
  <si>
    <t>MS006</t>
  </si>
  <si>
    <t>AP6-060</t>
  </si>
  <si>
    <t>MS007</t>
  </si>
  <si>
    <t>AP6-061</t>
  </si>
  <si>
    <t>MS008</t>
  </si>
  <si>
    <t>animal got to the fish, gaffed through otolith</t>
  </si>
  <si>
    <t>AP6-062</t>
  </si>
  <si>
    <t>MS009</t>
  </si>
  <si>
    <t>Animal got to the fish</t>
  </si>
  <si>
    <t>AP6-063</t>
  </si>
  <si>
    <t>MS010</t>
  </si>
  <si>
    <t>AP6-064</t>
  </si>
  <si>
    <t>MS011</t>
  </si>
  <si>
    <t>Marina shores</t>
  </si>
  <si>
    <t>AP6-065</t>
  </si>
  <si>
    <t>LB004</t>
  </si>
  <si>
    <t>Animal got to the fish, Gaffed through the otolith Long Bay</t>
  </si>
  <si>
    <t>AP6-066</t>
  </si>
  <si>
    <t>LB005</t>
  </si>
  <si>
    <t>Innards looke odd - Long Bay</t>
  </si>
  <si>
    <t>AP6-067</t>
  </si>
  <si>
    <t>TL001</t>
  </si>
  <si>
    <t>Taylors Landing</t>
  </si>
  <si>
    <t>AP6-068</t>
  </si>
  <si>
    <t>D004</t>
  </si>
  <si>
    <t>Mark Laboccetta</t>
  </si>
  <si>
    <t>AP6-069</t>
  </si>
  <si>
    <t>D005</t>
  </si>
  <si>
    <t>AP6-070</t>
  </si>
  <si>
    <t>D006</t>
  </si>
  <si>
    <t>AP6-071</t>
  </si>
  <si>
    <t>D007</t>
  </si>
  <si>
    <t>possible hermaphrodite</t>
  </si>
  <si>
    <t>AP6-072</t>
  </si>
  <si>
    <t>D008</t>
  </si>
  <si>
    <t>AP6-073</t>
  </si>
  <si>
    <t>D009</t>
  </si>
  <si>
    <t>Begin ashed bottles</t>
  </si>
  <si>
    <t>AP6-074</t>
  </si>
  <si>
    <t>Jerry Collier</t>
  </si>
  <si>
    <t>AP6-075</t>
  </si>
  <si>
    <t>Unk</t>
  </si>
  <si>
    <t>Gonads ruined</t>
  </si>
  <si>
    <t>AP6-076</t>
  </si>
  <si>
    <t>Matt Lee</t>
  </si>
  <si>
    <t>Partially Missing gonads</t>
  </si>
  <si>
    <t>AP6-077</t>
  </si>
  <si>
    <t>Gonads Ruined</t>
  </si>
  <si>
    <t>AP6-078</t>
  </si>
  <si>
    <t>AP6-079</t>
  </si>
  <si>
    <t>AP6-080</t>
  </si>
  <si>
    <t>Joe Hearst</t>
  </si>
  <si>
    <t>No Muscle sample taken, Gonads destroyed</t>
  </si>
  <si>
    <t>AP6-081</t>
  </si>
  <si>
    <t>S. Graves</t>
  </si>
  <si>
    <t>AP6-082</t>
  </si>
  <si>
    <t>L. Graves</t>
  </si>
  <si>
    <t>AP6-083</t>
  </si>
  <si>
    <t>Winston Graves</t>
  </si>
  <si>
    <t>AP6-084</t>
  </si>
  <si>
    <t>Untagged, no weight</t>
  </si>
  <si>
    <t>AP6-085</t>
  </si>
  <si>
    <t>Untagged, no weight, no muscle tissue</t>
  </si>
  <si>
    <t>AP6-086</t>
  </si>
  <si>
    <t>AP6-087</t>
  </si>
  <si>
    <t>AP6-088</t>
  </si>
  <si>
    <t>AP6-089</t>
  </si>
  <si>
    <t>AP6-090</t>
  </si>
  <si>
    <t>AP6-091</t>
  </si>
  <si>
    <t>AP6-092</t>
  </si>
  <si>
    <t>AP6-093</t>
  </si>
  <si>
    <t>C019</t>
  </si>
  <si>
    <t>Gondads ripped and disentegrated, stomach was in bad shape</t>
  </si>
  <si>
    <t>AP6-094</t>
  </si>
  <si>
    <t>Darren Fostev</t>
  </si>
  <si>
    <t>20+20</t>
  </si>
  <si>
    <t>3rd Island</t>
  </si>
  <si>
    <t>AP6-095</t>
  </si>
  <si>
    <t>Half of gonads missing, no stomach collected</t>
  </si>
  <si>
    <t>AP6-096</t>
  </si>
  <si>
    <t>Ray Sherman</t>
  </si>
  <si>
    <t>Joey collected in morning from cooler</t>
  </si>
  <si>
    <t>AP6-097</t>
  </si>
  <si>
    <t>Scale not in Lab, fresh weight not taken</t>
  </si>
  <si>
    <t>AP6-098</t>
  </si>
  <si>
    <t>AP6-099</t>
  </si>
  <si>
    <t>AP6-100</t>
  </si>
  <si>
    <t>AP6-101</t>
  </si>
  <si>
    <t>AP6-102</t>
  </si>
  <si>
    <t>Chris Batsavage</t>
  </si>
  <si>
    <t>AP6-103</t>
  </si>
  <si>
    <t>AP6-104</t>
  </si>
  <si>
    <t>AP6-105</t>
  </si>
  <si>
    <t>AP6-106</t>
  </si>
  <si>
    <t>AP6-107</t>
  </si>
  <si>
    <t>AP6-108</t>
  </si>
  <si>
    <t>C020</t>
  </si>
  <si>
    <t>Tore Gonads - eggs spilled everywhere, thus didn't keep gonads</t>
  </si>
  <si>
    <t>AP6-109</t>
  </si>
  <si>
    <t>No tag, thus no weight</t>
  </si>
  <si>
    <t>AP6-110</t>
  </si>
  <si>
    <t>Bill Knapp</t>
  </si>
  <si>
    <t>33+33</t>
  </si>
  <si>
    <t>No gonads collected, very smelly and ripped</t>
  </si>
  <si>
    <t>AP6-111</t>
  </si>
  <si>
    <t>C021</t>
  </si>
  <si>
    <t>Caught By Mr. George Trice</t>
  </si>
  <si>
    <t>Gill Netted</t>
  </si>
  <si>
    <t>AP6-112</t>
  </si>
  <si>
    <t>C022</t>
  </si>
  <si>
    <t>Gill netted by Mr. George Trice</t>
  </si>
  <si>
    <t>21+21</t>
  </si>
  <si>
    <t>AP6-113</t>
  </si>
  <si>
    <t>C023</t>
  </si>
  <si>
    <t>Gillnetted by George Trice</t>
  </si>
  <si>
    <t>AP6-114</t>
  </si>
  <si>
    <t>C024</t>
  </si>
  <si>
    <t>AP6-115</t>
  </si>
  <si>
    <t>C025</t>
  </si>
  <si>
    <t>29+29</t>
  </si>
  <si>
    <t>28+28</t>
  </si>
  <si>
    <t>AP6-116</t>
  </si>
  <si>
    <t>DCR1</t>
  </si>
  <si>
    <t>Caught by Captain Reese</t>
  </si>
  <si>
    <t>Old, stinky fish</t>
  </si>
  <si>
    <t>AP6-117</t>
  </si>
  <si>
    <t>DCR2</t>
  </si>
  <si>
    <t>AP6-118</t>
  </si>
  <si>
    <t>C026</t>
  </si>
  <si>
    <t>Saturday commercial sample after captain reese</t>
  </si>
  <si>
    <t>AP6-119</t>
  </si>
  <si>
    <t>C027</t>
  </si>
  <si>
    <t>Bad odor, no gonads or stomach collected</t>
  </si>
  <si>
    <t>AP6-120</t>
  </si>
  <si>
    <t>C028</t>
  </si>
  <si>
    <t>AP6-121</t>
  </si>
  <si>
    <t>C029</t>
  </si>
  <si>
    <t>AP6-122</t>
  </si>
  <si>
    <t>C030</t>
  </si>
  <si>
    <t>AP6-123</t>
  </si>
  <si>
    <t>No stomach collected</t>
  </si>
  <si>
    <t>AP6-124</t>
  </si>
  <si>
    <t>C032</t>
  </si>
  <si>
    <t>End commercial sampling 8/19/2006</t>
  </si>
  <si>
    <t>AP6-125</t>
  </si>
  <si>
    <t>Eric Heimes</t>
  </si>
  <si>
    <t>No scales</t>
  </si>
  <si>
    <t>AP6-126</t>
  </si>
  <si>
    <t>C033</t>
  </si>
  <si>
    <t>AP6-127</t>
  </si>
  <si>
    <t>C034</t>
  </si>
  <si>
    <t>AP6-128</t>
  </si>
  <si>
    <t>C035</t>
  </si>
  <si>
    <t>AP6-129</t>
  </si>
  <si>
    <t>C036</t>
  </si>
  <si>
    <t>Sunday after captain reese</t>
  </si>
  <si>
    <t>AP6-130</t>
  </si>
  <si>
    <t>C037</t>
  </si>
  <si>
    <t>MONDAY, No gonads collected</t>
  </si>
  <si>
    <t>AP6-131</t>
  </si>
  <si>
    <t>C038</t>
  </si>
  <si>
    <t>AP6-132</t>
  </si>
  <si>
    <t>C039</t>
  </si>
  <si>
    <t>AP6-133</t>
  </si>
  <si>
    <t>C040</t>
  </si>
  <si>
    <t>not in an ashed bottle</t>
  </si>
  <si>
    <t>AP6-134</t>
  </si>
  <si>
    <t>C041</t>
  </si>
  <si>
    <t>Not in an ashed bottle</t>
  </si>
  <si>
    <t>AP6-135</t>
  </si>
  <si>
    <t>C042</t>
  </si>
  <si>
    <t>AP6-136</t>
  </si>
  <si>
    <t>C043</t>
  </si>
  <si>
    <t>AP6-137</t>
  </si>
  <si>
    <t>C044</t>
  </si>
  <si>
    <t>24+25</t>
  </si>
  <si>
    <t>1 Gonad</t>
  </si>
  <si>
    <t>AP6-138</t>
  </si>
  <si>
    <t>C045</t>
  </si>
  <si>
    <t>Was missing since 5/10/06 and located 8/22/06</t>
  </si>
  <si>
    <t>AP6-139</t>
  </si>
  <si>
    <t>Gonads Damaged, No Scales</t>
  </si>
  <si>
    <t>AP6-140</t>
  </si>
  <si>
    <t>Chuck Kahcert</t>
  </si>
  <si>
    <t>No Scales</t>
  </si>
  <si>
    <t>AP6-141</t>
  </si>
  <si>
    <t>AP6-142</t>
  </si>
  <si>
    <t>AP6-143</t>
  </si>
  <si>
    <t>AP6-144</t>
  </si>
  <si>
    <t>Jennifer McCrickard</t>
  </si>
  <si>
    <t>31+31</t>
  </si>
  <si>
    <t>32+32</t>
  </si>
  <si>
    <t>AP6-145</t>
  </si>
  <si>
    <t>AP6-146</t>
  </si>
  <si>
    <t>AP6-147</t>
  </si>
  <si>
    <t>AP6-148</t>
  </si>
  <si>
    <t>AP6-149</t>
  </si>
  <si>
    <t>AP6-150</t>
  </si>
  <si>
    <t>LB006</t>
  </si>
  <si>
    <t>AP6-151</t>
  </si>
  <si>
    <t>Looks like wharf rats damaged Gonads</t>
  </si>
  <si>
    <t>AP6-152</t>
  </si>
  <si>
    <t>AP6-153</t>
  </si>
  <si>
    <t>Wharf Rat damage to gonads, no scales collected and left pelvic spine only collected because the right was destroyed</t>
  </si>
  <si>
    <t>AP6-154</t>
  </si>
  <si>
    <t>AP6-155</t>
  </si>
  <si>
    <t>Bad odor, gonads not collected</t>
  </si>
  <si>
    <t>AP6-156</t>
  </si>
  <si>
    <t>LB007</t>
  </si>
  <si>
    <t>AP6-157</t>
  </si>
  <si>
    <t>LB008</t>
  </si>
  <si>
    <t>Double check w/ fresh weight on Jar, may be 19.737</t>
  </si>
  <si>
    <t>AP6-158</t>
  </si>
  <si>
    <t>Dr. Ike!</t>
  </si>
  <si>
    <t>AP6-159</t>
  </si>
  <si>
    <t>Dr. Ike</t>
  </si>
  <si>
    <t>AP6-160</t>
  </si>
  <si>
    <t>AP6-161</t>
  </si>
  <si>
    <t>C046</t>
  </si>
  <si>
    <t>AP6-162</t>
  </si>
  <si>
    <t>C047</t>
  </si>
  <si>
    <t>AP6-163</t>
  </si>
  <si>
    <t>Kevin Karak</t>
  </si>
  <si>
    <t>AP6-164</t>
  </si>
  <si>
    <t>CCA Tournament</t>
  </si>
  <si>
    <t>AP6-165</t>
  </si>
  <si>
    <t>No Scales, CCA Tournament</t>
  </si>
  <si>
    <t>AP6-166</t>
  </si>
  <si>
    <t>1 Otololith Recovered, CCA Tournament</t>
  </si>
  <si>
    <t>AP6-167</t>
  </si>
  <si>
    <t>LBP009</t>
  </si>
  <si>
    <t>AP6-168</t>
  </si>
  <si>
    <t>LBP010</t>
  </si>
  <si>
    <t>AP6-169</t>
  </si>
  <si>
    <t>C048</t>
  </si>
  <si>
    <t>JUV</t>
  </si>
  <si>
    <t>0+0</t>
  </si>
  <si>
    <t>AP6-170</t>
  </si>
  <si>
    <t>C049</t>
  </si>
  <si>
    <t>AP6-171</t>
  </si>
  <si>
    <t>C050</t>
  </si>
  <si>
    <t>AP6-172</t>
  </si>
  <si>
    <t>C051</t>
  </si>
  <si>
    <t>AP6-173</t>
  </si>
  <si>
    <t>C052</t>
  </si>
  <si>
    <t>AP6-174</t>
  </si>
  <si>
    <t>C053</t>
  </si>
  <si>
    <t>AP6-175</t>
  </si>
  <si>
    <t>C054</t>
  </si>
  <si>
    <t>AP6-176</t>
  </si>
  <si>
    <t>1 Otolith recovered</t>
  </si>
  <si>
    <t>AP6-177</t>
  </si>
  <si>
    <t>TL002</t>
  </si>
  <si>
    <t>AP6-178</t>
  </si>
  <si>
    <t>TL003</t>
  </si>
  <si>
    <t>SPNAME</t>
  </si>
  <si>
    <t>Sheepshead</t>
  </si>
  <si>
    <t>MONTH</t>
  </si>
  <si>
    <t>SIZE</t>
  </si>
  <si>
    <t>AREA</t>
  </si>
  <si>
    <t>2006</t>
  </si>
  <si>
    <t>GRAM</t>
  </si>
  <si>
    <t>fish AP6-001 TOTAL is changed from 369 to 469 and Fork changed from 333 to 433 but other lengths are not changed.</t>
  </si>
  <si>
    <t>STATE</t>
  </si>
  <si>
    <t>AGE</t>
  </si>
  <si>
    <t>VA</t>
  </si>
  <si>
    <t>fish AP6-034 GRAM changed from 3856 to 2856</t>
  </si>
  <si>
    <t>fish AP6-083 GRAM changed from 3175 to 2175</t>
  </si>
  <si>
    <t>fish AP6-001 GRAM changed from 907.2 to 1907.2</t>
  </si>
  <si>
    <t>fish AP6-080 GRAM changed from 1814 to 2814</t>
  </si>
  <si>
    <t>fish AP6-143 GRAM changed from 3175 to 4175</t>
  </si>
  <si>
    <t>JVSEX</t>
  </si>
  <si>
    <t>WEIGHT</t>
  </si>
  <si>
    <t>FORK</t>
  </si>
  <si>
    <t>AGID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</si>
</sst>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49" fontId="0" fillId="0" borderId="0" xfId="0" quotePrefix="1" applyNumberFormat="1"/>
    <xf numFmtId="0" fontId="0" fillId="0" borderId="0" xfId="0" quotePrefix="1" applyNumberFormat="1"/>
    <xf numFmtId="49" fontId="0" fillId="33" borderId="0" xfId="0" quotePrefix="1" applyNumberFormat="1" applyFill="1"/>
    <xf numFmtId="0" fontId="0" fillId="33" borderId="0" xfId="0" applyFill="1"/>
    <xf numFmtId="14" fontId="0" fillId="33" borderId="0" xfId="0" applyNumberFormat="1" applyFill="1"/>
    <xf numFmtId="0" fontId="0" fillId="33" borderId="0" xfId="0" quotePrefix="1" applyNumberFormat="1" applyFill="1"/>
    <xf numFmtId="0" fontId="0" fillId="0" borderId="0" xfId="0" quotePrefix="1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77"/>
  <sheetViews>
    <sheetView tabSelected="1" workbookViewId="0">
      <pane xSplit="4" ySplit="1" topLeftCell="Y122" activePane="bottomRight" state="frozen"/>
      <selection pane="topRight" activeCell="D1" sqref="D1"/>
      <selection pane="bottomLeft" activeCell="A2" sqref="A2"/>
      <selection pane="bottomRight" activeCell="Y147" sqref="Y147"/>
    </sheetView>
  </sheetViews>
  <sheetFormatPr defaultRowHeight="14.4" x14ac:dyDescent="0.3"/>
  <cols>
    <col min="2" max="2" width="8.88671875" style="9"/>
    <col min="3" max="3" width="14.6640625" customWidth="1"/>
    <col min="19" max="19" width="16" customWidth="1"/>
  </cols>
  <sheetData>
    <row r="1" spans="1:67" x14ac:dyDescent="0.3">
      <c r="A1" t="s">
        <v>12</v>
      </c>
      <c r="B1" s="9" t="s">
        <v>490</v>
      </c>
      <c r="C1" t="s">
        <v>471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8</v>
      </c>
      <c r="L1" t="s">
        <v>9</v>
      </c>
      <c r="M1" t="s">
        <v>10</v>
      </c>
      <c r="N1" t="s">
        <v>473</v>
      </c>
      <c r="O1" t="s">
        <v>11</v>
      </c>
      <c r="P1" t="s">
        <v>13</v>
      </c>
      <c r="Q1" t="s">
        <v>488</v>
      </c>
      <c r="R1" t="s">
        <v>477</v>
      </c>
      <c r="S1" t="s">
        <v>14</v>
      </c>
      <c r="T1" t="s">
        <v>15</v>
      </c>
      <c r="U1" t="s">
        <v>16</v>
      </c>
      <c r="V1" t="s">
        <v>489</v>
      </c>
      <c r="W1" t="s">
        <v>17</v>
      </c>
      <c r="X1" t="s">
        <v>18</v>
      </c>
      <c r="Y1" t="s">
        <v>19</v>
      </c>
      <c r="Z1" t="s">
        <v>474</v>
      </c>
      <c r="AA1" t="s">
        <v>6</v>
      </c>
      <c r="AB1" t="s">
        <v>475</v>
      </c>
      <c r="AC1" t="s">
        <v>20</v>
      </c>
      <c r="AD1" t="s">
        <v>21</v>
      </c>
      <c r="AE1" t="s">
        <v>22</v>
      </c>
      <c r="AF1" t="s">
        <v>23</v>
      </c>
      <c r="AG1" t="s">
        <v>487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479</v>
      </c>
      <c r="BD1" t="s">
        <v>480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</row>
    <row r="2" spans="1:67" x14ac:dyDescent="0.3">
      <c r="A2" s="4" t="s">
        <v>476</v>
      </c>
      <c r="B2" s="8">
        <v>1</v>
      </c>
      <c r="C2" s="5" t="s">
        <v>472</v>
      </c>
      <c r="D2" s="5" t="s">
        <v>56</v>
      </c>
      <c r="E2" s="5" t="s">
        <v>57</v>
      </c>
      <c r="F2" s="5"/>
      <c r="G2" s="5">
        <v>45</v>
      </c>
      <c r="H2" s="5">
        <v>3849</v>
      </c>
      <c r="I2" s="5">
        <v>142</v>
      </c>
      <c r="J2" s="5">
        <v>162</v>
      </c>
      <c r="K2" s="5">
        <v>1</v>
      </c>
      <c r="L2" s="5" t="s">
        <v>58</v>
      </c>
      <c r="M2" s="5">
        <v>1</v>
      </c>
      <c r="N2" s="5">
        <v>5</v>
      </c>
      <c r="O2" s="5">
        <v>9</v>
      </c>
      <c r="P2" s="6">
        <v>38846</v>
      </c>
      <c r="Q2" s="5">
        <v>2</v>
      </c>
      <c r="R2" s="5">
        <v>1907.2</v>
      </c>
      <c r="S2" s="5" t="b">
        <v>0</v>
      </c>
      <c r="T2" s="5">
        <v>293</v>
      </c>
      <c r="U2" s="5">
        <v>11.5</v>
      </c>
      <c r="V2" s="5">
        <v>433</v>
      </c>
      <c r="W2" s="5">
        <v>13.1</v>
      </c>
      <c r="X2" s="5">
        <v>469</v>
      </c>
      <c r="Y2" s="5">
        <v>14.5</v>
      </c>
      <c r="Z2" s="5">
        <f t="shared" ref="Z2:Z24" si="0">FLOOR(Y2,1)</f>
        <v>14</v>
      </c>
      <c r="AA2" s="5">
        <v>306</v>
      </c>
      <c r="AB2" s="5" t="str">
        <f t="shared" ref="AB2:AB33" si="1">IF(AA2="", "", IF(AA2&lt;600, "BAY", "OCEAN"))</f>
        <v>BAY</v>
      </c>
      <c r="AC2" s="5">
        <v>2</v>
      </c>
      <c r="AD2" s="5"/>
      <c r="AE2" s="5" t="s">
        <v>59</v>
      </c>
      <c r="AF2" s="7">
        <v>2</v>
      </c>
      <c r="AG2">
        <v>2</v>
      </c>
      <c r="AH2" s="5">
        <v>2</v>
      </c>
      <c r="AI2" s="5">
        <v>3</v>
      </c>
      <c r="AJ2" s="5">
        <v>2</v>
      </c>
      <c r="AK2" s="5" t="b">
        <v>0</v>
      </c>
      <c r="AL2" s="5"/>
      <c r="AM2" s="5" t="b">
        <v>0</v>
      </c>
      <c r="AN2" s="5" t="b">
        <v>0</v>
      </c>
      <c r="AO2" s="5">
        <v>9</v>
      </c>
      <c r="AP2" s="5" t="s">
        <v>60</v>
      </c>
      <c r="AQ2" s="5" t="s">
        <v>60</v>
      </c>
      <c r="AR2" s="5" t="s">
        <v>60</v>
      </c>
      <c r="AS2" s="5" t="s">
        <v>60</v>
      </c>
      <c r="AT2" s="5" t="s">
        <v>60</v>
      </c>
      <c r="AU2" s="5">
        <v>49.56</v>
      </c>
      <c r="AV2" s="5">
        <v>62.4</v>
      </c>
      <c r="AW2" s="5">
        <v>10</v>
      </c>
      <c r="AX2" s="5">
        <v>10</v>
      </c>
      <c r="AY2" s="5">
        <v>10</v>
      </c>
      <c r="AZ2" s="5">
        <v>10</v>
      </c>
      <c r="BA2" s="5">
        <v>10</v>
      </c>
      <c r="BB2" s="5">
        <v>9.9397260270000007</v>
      </c>
      <c r="BC2" s="5" t="s">
        <v>481</v>
      </c>
      <c r="BD2" s="5">
        <f t="shared" ref="BD2:BD33" si="2">BA2</f>
        <v>10</v>
      </c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</row>
    <row r="3" spans="1:67" x14ac:dyDescent="0.3">
      <c r="A3" s="2" t="s">
        <v>476</v>
      </c>
      <c r="B3" s="8">
        <v>2</v>
      </c>
      <c r="C3" t="s">
        <v>472</v>
      </c>
      <c r="D3" t="s">
        <v>61</v>
      </c>
      <c r="E3" t="s">
        <v>62</v>
      </c>
      <c r="G3">
        <v>45</v>
      </c>
      <c r="H3">
        <v>3849</v>
      </c>
      <c r="I3">
        <v>142</v>
      </c>
      <c r="J3">
        <v>153</v>
      </c>
      <c r="K3">
        <v>1</v>
      </c>
      <c r="L3" t="s">
        <v>58</v>
      </c>
      <c r="M3">
        <v>1</v>
      </c>
      <c r="N3">
        <v>5</v>
      </c>
      <c r="O3">
        <v>9</v>
      </c>
      <c r="P3" s="1">
        <v>38842</v>
      </c>
      <c r="Q3">
        <v>5.085</v>
      </c>
      <c r="R3">
        <v>2307</v>
      </c>
      <c r="S3" t="b">
        <v>0</v>
      </c>
      <c r="T3">
        <v>395</v>
      </c>
      <c r="U3">
        <v>15.6</v>
      </c>
      <c r="V3">
        <v>445</v>
      </c>
      <c r="W3">
        <v>17.5</v>
      </c>
      <c r="X3">
        <v>486</v>
      </c>
      <c r="Y3">
        <v>19.100000000000001</v>
      </c>
      <c r="Z3">
        <f t="shared" si="0"/>
        <v>19</v>
      </c>
      <c r="AA3">
        <v>306</v>
      </c>
      <c r="AB3" t="str">
        <f t="shared" si="1"/>
        <v>BAY</v>
      </c>
      <c r="AC3">
        <v>5</v>
      </c>
      <c r="AE3" t="s">
        <v>63</v>
      </c>
      <c r="AF3" s="3">
        <v>1</v>
      </c>
      <c r="AG3">
        <v>1</v>
      </c>
      <c r="AH3">
        <v>1</v>
      </c>
      <c r="AI3">
        <v>2</v>
      </c>
      <c r="AJ3">
        <v>2</v>
      </c>
      <c r="AK3" t="b">
        <v>0</v>
      </c>
      <c r="AM3" t="b">
        <v>0</v>
      </c>
      <c r="AN3" t="b">
        <v>0</v>
      </c>
      <c r="AO3">
        <v>5</v>
      </c>
      <c r="AP3" t="s">
        <v>64</v>
      </c>
      <c r="AQ3" t="s">
        <v>64</v>
      </c>
      <c r="AR3" t="s">
        <v>64</v>
      </c>
      <c r="AS3">
        <v>5</v>
      </c>
      <c r="AT3" t="s">
        <v>64</v>
      </c>
      <c r="AU3">
        <v>84.51</v>
      </c>
      <c r="AV3">
        <v>102.88</v>
      </c>
      <c r="AW3">
        <v>5</v>
      </c>
      <c r="AX3">
        <v>5</v>
      </c>
      <c r="AY3">
        <v>5</v>
      </c>
      <c r="AZ3">
        <v>5</v>
      </c>
      <c r="BA3">
        <v>5</v>
      </c>
      <c r="BB3">
        <v>4.9397260269999999</v>
      </c>
      <c r="BC3" t="s">
        <v>481</v>
      </c>
      <c r="BD3">
        <f t="shared" si="2"/>
        <v>5</v>
      </c>
    </row>
    <row r="4" spans="1:67" x14ac:dyDescent="0.3">
      <c r="A4" s="2" t="s">
        <v>476</v>
      </c>
      <c r="B4" s="8">
        <v>3</v>
      </c>
      <c r="C4" t="s">
        <v>472</v>
      </c>
      <c r="D4" t="s">
        <v>65</v>
      </c>
      <c r="E4" t="s">
        <v>66</v>
      </c>
      <c r="G4">
        <v>45</v>
      </c>
      <c r="H4">
        <v>975</v>
      </c>
      <c r="I4">
        <v>142</v>
      </c>
      <c r="J4">
        <v>158</v>
      </c>
      <c r="K4">
        <v>1</v>
      </c>
      <c r="L4" t="s">
        <v>58</v>
      </c>
      <c r="M4">
        <v>1</v>
      </c>
      <c r="N4">
        <v>5</v>
      </c>
      <c r="O4">
        <v>9</v>
      </c>
      <c r="P4" s="1">
        <v>38846</v>
      </c>
      <c r="Q4">
        <v>3.976</v>
      </c>
      <c r="R4">
        <v>1803</v>
      </c>
      <c r="S4" t="b">
        <v>0</v>
      </c>
      <c r="T4">
        <v>369</v>
      </c>
      <c r="U4">
        <v>14.5</v>
      </c>
      <c r="V4">
        <v>425</v>
      </c>
      <c r="W4">
        <v>16.7</v>
      </c>
      <c r="X4">
        <v>469</v>
      </c>
      <c r="Y4">
        <v>18.5</v>
      </c>
      <c r="Z4">
        <f t="shared" si="0"/>
        <v>18</v>
      </c>
      <c r="AA4">
        <v>306</v>
      </c>
      <c r="AB4" t="str">
        <f t="shared" si="1"/>
        <v>BAY</v>
      </c>
      <c r="AC4">
        <v>4</v>
      </c>
      <c r="AE4" t="s">
        <v>63</v>
      </c>
      <c r="AF4" s="3">
        <v>1</v>
      </c>
      <c r="AG4">
        <v>1</v>
      </c>
      <c r="AH4">
        <v>1</v>
      </c>
      <c r="AI4">
        <v>4</v>
      </c>
      <c r="AJ4">
        <v>2</v>
      </c>
      <c r="AK4" t="b">
        <v>0</v>
      </c>
      <c r="AM4" t="b">
        <v>0</v>
      </c>
      <c r="AN4" t="b">
        <v>0</v>
      </c>
      <c r="AO4">
        <v>5</v>
      </c>
      <c r="AP4">
        <v>5</v>
      </c>
      <c r="AQ4" t="s">
        <v>67</v>
      </c>
      <c r="AR4" t="s">
        <v>67</v>
      </c>
      <c r="AS4">
        <v>6</v>
      </c>
      <c r="AT4" t="s">
        <v>67</v>
      </c>
      <c r="AU4">
        <v>112.05</v>
      </c>
      <c r="AV4">
        <v>123.07</v>
      </c>
      <c r="AW4">
        <v>6</v>
      </c>
      <c r="AX4">
        <v>6</v>
      </c>
      <c r="AY4">
        <v>6</v>
      </c>
      <c r="AZ4">
        <v>6</v>
      </c>
      <c r="BA4">
        <v>6</v>
      </c>
      <c r="BB4">
        <v>5.9397260269999999</v>
      </c>
      <c r="BC4" t="s">
        <v>481</v>
      </c>
      <c r="BD4">
        <f t="shared" si="2"/>
        <v>6</v>
      </c>
    </row>
    <row r="5" spans="1:67" x14ac:dyDescent="0.3">
      <c r="A5" s="2" t="s">
        <v>476</v>
      </c>
      <c r="B5" s="8">
        <v>4</v>
      </c>
      <c r="C5" t="s">
        <v>472</v>
      </c>
      <c r="D5" t="s">
        <v>68</v>
      </c>
      <c r="E5" t="s">
        <v>69</v>
      </c>
      <c r="G5">
        <v>45</v>
      </c>
      <c r="H5">
        <v>3849</v>
      </c>
      <c r="I5">
        <v>142</v>
      </c>
      <c r="J5">
        <v>183</v>
      </c>
      <c r="K5">
        <v>1</v>
      </c>
      <c r="L5" t="s">
        <v>58</v>
      </c>
      <c r="M5">
        <v>1</v>
      </c>
      <c r="N5">
        <v>5</v>
      </c>
      <c r="O5">
        <v>10</v>
      </c>
      <c r="P5" s="1">
        <v>38847</v>
      </c>
      <c r="Q5">
        <v>4.4039999999999999</v>
      </c>
      <c r="R5">
        <v>1998</v>
      </c>
      <c r="S5" t="b">
        <v>0</v>
      </c>
      <c r="T5">
        <v>385</v>
      </c>
      <c r="U5">
        <v>15.2</v>
      </c>
      <c r="V5">
        <v>438</v>
      </c>
      <c r="W5">
        <v>17.2</v>
      </c>
      <c r="X5">
        <v>486</v>
      </c>
      <c r="Y5">
        <v>19.100000000000001</v>
      </c>
      <c r="Z5">
        <f t="shared" si="0"/>
        <v>19</v>
      </c>
      <c r="AA5">
        <v>306</v>
      </c>
      <c r="AB5" t="str">
        <f t="shared" si="1"/>
        <v>BAY</v>
      </c>
      <c r="AC5">
        <v>4</v>
      </c>
      <c r="AE5" t="s">
        <v>59</v>
      </c>
      <c r="AF5" s="3">
        <v>2</v>
      </c>
      <c r="AG5">
        <v>2</v>
      </c>
      <c r="AH5">
        <v>2</v>
      </c>
      <c r="AI5">
        <v>3</v>
      </c>
      <c r="AJ5">
        <v>2</v>
      </c>
      <c r="AK5" t="b">
        <v>0</v>
      </c>
      <c r="AM5" t="b">
        <v>0</v>
      </c>
      <c r="AN5" t="b">
        <v>0</v>
      </c>
      <c r="AO5">
        <v>5</v>
      </c>
      <c r="AP5" t="s">
        <v>64</v>
      </c>
      <c r="AQ5" t="s">
        <v>64</v>
      </c>
      <c r="AR5">
        <v>5</v>
      </c>
      <c r="AS5">
        <v>5</v>
      </c>
      <c r="AT5" t="s">
        <v>64</v>
      </c>
      <c r="AU5">
        <v>79.03</v>
      </c>
      <c r="AV5">
        <v>115.78</v>
      </c>
      <c r="AW5">
        <v>5</v>
      </c>
      <c r="AX5">
        <v>5</v>
      </c>
      <c r="AY5">
        <v>5</v>
      </c>
      <c r="AZ5">
        <v>5</v>
      </c>
      <c r="BA5">
        <v>5</v>
      </c>
      <c r="BB5">
        <v>4.9424657529999996</v>
      </c>
      <c r="BC5" t="s">
        <v>481</v>
      </c>
      <c r="BD5">
        <f t="shared" si="2"/>
        <v>5</v>
      </c>
    </row>
    <row r="6" spans="1:67" x14ac:dyDescent="0.3">
      <c r="A6" s="2" t="s">
        <v>476</v>
      </c>
      <c r="B6" s="8">
        <v>5</v>
      </c>
      <c r="C6" t="s">
        <v>472</v>
      </c>
      <c r="D6" t="s">
        <v>70</v>
      </c>
      <c r="E6" t="s">
        <v>71</v>
      </c>
      <c r="G6">
        <v>45</v>
      </c>
      <c r="H6">
        <v>3849</v>
      </c>
      <c r="I6">
        <v>142</v>
      </c>
      <c r="J6">
        <v>189</v>
      </c>
      <c r="K6">
        <v>1</v>
      </c>
      <c r="L6" t="s">
        <v>58</v>
      </c>
      <c r="M6">
        <v>1</v>
      </c>
      <c r="N6">
        <v>5</v>
      </c>
      <c r="O6">
        <v>16</v>
      </c>
      <c r="P6" s="1">
        <v>38850</v>
      </c>
      <c r="Q6">
        <v>2.5019999999999998</v>
      </c>
      <c r="R6">
        <v>1135</v>
      </c>
      <c r="S6" t="b">
        <v>0</v>
      </c>
      <c r="T6">
        <v>319</v>
      </c>
      <c r="U6">
        <v>12.6</v>
      </c>
      <c r="V6">
        <v>362</v>
      </c>
      <c r="W6">
        <v>14.3</v>
      </c>
      <c r="X6">
        <v>405</v>
      </c>
      <c r="Y6">
        <v>15.9</v>
      </c>
      <c r="Z6">
        <f t="shared" si="0"/>
        <v>15</v>
      </c>
      <c r="AA6">
        <v>306</v>
      </c>
      <c r="AB6" t="str">
        <f t="shared" si="1"/>
        <v>BAY</v>
      </c>
      <c r="AC6">
        <v>4.8</v>
      </c>
      <c r="AE6" t="s">
        <v>59</v>
      </c>
      <c r="AF6" s="3">
        <v>2</v>
      </c>
      <c r="AG6">
        <v>2</v>
      </c>
      <c r="AH6">
        <v>2</v>
      </c>
      <c r="AI6">
        <v>2</v>
      </c>
      <c r="AJ6">
        <v>5</v>
      </c>
      <c r="AK6" t="b">
        <v>1</v>
      </c>
      <c r="AM6" t="b">
        <v>0</v>
      </c>
      <c r="AN6" t="b">
        <v>0</v>
      </c>
      <c r="AO6">
        <v>3</v>
      </c>
      <c r="AP6" t="s">
        <v>72</v>
      </c>
      <c r="AQ6" t="s">
        <v>73</v>
      </c>
      <c r="AR6">
        <v>3</v>
      </c>
      <c r="AS6">
        <v>3</v>
      </c>
      <c r="AT6" t="s">
        <v>73</v>
      </c>
      <c r="AU6">
        <v>20.2</v>
      </c>
      <c r="AV6">
        <v>130.41</v>
      </c>
      <c r="AW6">
        <v>3</v>
      </c>
      <c r="AX6">
        <v>3</v>
      </c>
      <c r="AY6">
        <v>3</v>
      </c>
      <c r="AZ6">
        <v>3</v>
      </c>
      <c r="BA6">
        <v>3</v>
      </c>
      <c r="BB6">
        <v>2.9589041100000002</v>
      </c>
      <c r="BC6" t="s">
        <v>481</v>
      </c>
      <c r="BD6">
        <f t="shared" si="2"/>
        <v>3</v>
      </c>
      <c r="BI6">
        <v>4</v>
      </c>
    </row>
    <row r="7" spans="1:67" x14ac:dyDescent="0.3">
      <c r="A7" s="2" t="s">
        <v>476</v>
      </c>
      <c r="B7" s="8">
        <v>6</v>
      </c>
      <c r="C7" t="s">
        <v>472</v>
      </c>
      <c r="D7" t="s">
        <v>74</v>
      </c>
      <c r="E7" t="s">
        <v>75</v>
      </c>
      <c r="G7">
        <v>45</v>
      </c>
      <c r="H7">
        <v>3849</v>
      </c>
      <c r="I7">
        <v>142</v>
      </c>
      <c r="J7">
        <v>189</v>
      </c>
      <c r="K7">
        <v>2</v>
      </c>
      <c r="L7" t="s">
        <v>58</v>
      </c>
      <c r="M7">
        <v>1</v>
      </c>
      <c r="N7">
        <v>5</v>
      </c>
      <c r="O7">
        <v>16</v>
      </c>
      <c r="P7" s="1">
        <v>38850</v>
      </c>
      <c r="Q7">
        <v>2.302</v>
      </c>
      <c r="R7">
        <v>1044</v>
      </c>
      <c r="S7" t="b">
        <v>0</v>
      </c>
      <c r="T7">
        <v>314</v>
      </c>
      <c r="U7">
        <v>12.4</v>
      </c>
      <c r="V7">
        <v>357</v>
      </c>
      <c r="W7">
        <v>14.1</v>
      </c>
      <c r="X7">
        <v>383</v>
      </c>
      <c r="Y7">
        <v>15.1</v>
      </c>
      <c r="Z7">
        <f t="shared" si="0"/>
        <v>15</v>
      </c>
      <c r="AA7">
        <v>306</v>
      </c>
      <c r="AB7" t="str">
        <f t="shared" si="1"/>
        <v>BAY</v>
      </c>
      <c r="AE7" t="s">
        <v>63</v>
      </c>
      <c r="AF7" s="3">
        <v>1</v>
      </c>
      <c r="AG7">
        <v>1</v>
      </c>
      <c r="AH7">
        <v>1</v>
      </c>
      <c r="AI7">
        <v>2</v>
      </c>
      <c r="AJ7">
        <v>5</v>
      </c>
      <c r="AK7" t="b">
        <v>1</v>
      </c>
      <c r="AM7" t="b">
        <v>0</v>
      </c>
      <c r="AN7" t="b">
        <v>0</v>
      </c>
      <c r="AO7">
        <v>3</v>
      </c>
      <c r="AP7" t="s">
        <v>72</v>
      </c>
      <c r="AQ7" t="s">
        <v>72</v>
      </c>
      <c r="AR7" t="s">
        <v>73</v>
      </c>
      <c r="AS7">
        <v>3</v>
      </c>
      <c r="AT7" t="s">
        <v>72</v>
      </c>
      <c r="AU7">
        <v>194.47</v>
      </c>
      <c r="AV7">
        <v>242.36</v>
      </c>
      <c r="AW7">
        <v>3</v>
      </c>
      <c r="AX7">
        <v>3</v>
      </c>
      <c r="AY7">
        <v>3</v>
      </c>
      <c r="AZ7">
        <v>3</v>
      </c>
      <c r="BA7">
        <v>3</v>
      </c>
      <c r="BB7">
        <v>2.9589041100000002</v>
      </c>
      <c r="BC7" t="s">
        <v>481</v>
      </c>
      <c r="BD7">
        <f t="shared" si="2"/>
        <v>3</v>
      </c>
    </row>
    <row r="8" spans="1:67" x14ac:dyDescent="0.3">
      <c r="A8" s="2" t="s">
        <v>476</v>
      </c>
      <c r="B8" s="8">
        <v>7</v>
      </c>
      <c r="C8" t="s">
        <v>472</v>
      </c>
      <c r="D8" t="s">
        <v>76</v>
      </c>
      <c r="E8" t="s">
        <v>77</v>
      </c>
      <c r="I8">
        <v>22</v>
      </c>
      <c r="L8" t="s">
        <v>78</v>
      </c>
      <c r="M8">
        <v>2</v>
      </c>
      <c r="N8">
        <v>6</v>
      </c>
      <c r="O8">
        <v>5</v>
      </c>
      <c r="P8" s="1">
        <v>38872</v>
      </c>
      <c r="Q8">
        <v>8.9380000000000006</v>
      </c>
      <c r="R8">
        <v>4054</v>
      </c>
      <c r="S8" t="b">
        <v>1</v>
      </c>
      <c r="T8">
        <v>461</v>
      </c>
      <c r="U8">
        <v>18.100000000000001</v>
      </c>
      <c r="V8">
        <v>525</v>
      </c>
      <c r="W8">
        <v>20.7</v>
      </c>
      <c r="X8">
        <v>580</v>
      </c>
      <c r="Z8">
        <f t="shared" si="0"/>
        <v>0</v>
      </c>
      <c r="AB8" t="str">
        <f t="shared" si="1"/>
        <v/>
      </c>
      <c r="AD8" t="s">
        <v>79</v>
      </c>
      <c r="AE8" t="s">
        <v>63</v>
      </c>
      <c r="AF8" s="3">
        <v>1</v>
      </c>
      <c r="AG8">
        <v>1</v>
      </c>
      <c r="AH8">
        <v>1</v>
      </c>
      <c r="AI8">
        <v>2</v>
      </c>
      <c r="AJ8">
        <v>3</v>
      </c>
      <c r="AK8" t="b">
        <v>0</v>
      </c>
      <c r="AM8" t="b">
        <v>0</v>
      </c>
      <c r="AN8" t="b">
        <v>0</v>
      </c>
      <c r="AO8">
        <v>17</v>
      </c>
      <c r="AP8" t="s">
        <v>80</v>
      </c>
      <c r="AQ8" t="s">
        <v>81</v>
      </c>
      <c r="AR8" t="s">
        <v>81</v>
      </c>
      <c r="AS8" t="s">
        <v>81</v>
      </c>
      <c r="AT8" t="s">
        <v>81</v>
      </c>
      <c r="AU8">
        <v>55.1</v>
      </c>
      <c r="AV8">
        <v>44.08</v>
      </c>
      <c r="AW8">
        <v>18</v>
      </c>
      <c r="AX8">
        <v>18</v>
      </c>
      <c r="AY8">
        <v>18</v>
      </c>
      <c r="AZ8">
        <v>18</v>
      </c>
      <c r="BA8">
        <v>18</v>
      </c>
      <c r="BB8">
        <v>18.01369863</v>
      </c>
      <c r="BC8" t="s">
        <v>481</v>
      </c>
      <c r="BD8">
        <f t="shared" si="2"/>
        <v>18</v>
      </c>
      <c r="BI8">
        <v>14</v>
      </c>
      <c r="BN8" t="s">
        <v>82</v>
      </c>
    </row>
    <row r="9" spans="1:67" x14ac:dyDescent="0.3">
      <c r="A9" s="2" t="s">
        <v>476</v>
      </c>
      <c r="B9" s="8">
        <v>8</v>
      </c>
      <c r="C9" t="s">
        <v>472</v>
      </c>
      <c r="D9" t="s">
        <v>83</v>
      </c>
      <c r="E9" t="s">
        <v>84</v>
      </c>
      <c r="G9">
        <v>45</v>
      </c>
      <c r="H9">
        <v>3849</v>
      </c>
      <c r="I9">
        <v>142</v>
      </c>
      <c r="J9">
        <v>249</v>
      </c>
      <c r="K9">
        <v>1</v>
      </c>
      <c r="L9" t="s">
        <v>58</v>
      </c>
      <c r="M9">
        <v>1</v>
      </c>
      <c r="N9">
        <v>6</v>
      </c>
      <c r="O9">
        <v>8</v>
      </c>
      <c r="P9" s="1">
        <v>38876</v>
      </c>
      <c r="Q9">
        <v>10.278</v>
      </c>
      <c r="R9">
        <v>4662</v>
      </c>
      <c r="S9" t="b">
        <v>0</v>
      </c>
      <c r="T9">
        <v>511</v>
      </c>
      <c r="U9">
        <v>20.100000000000001</v>
      </c>
      <c r="V9">
        <v>572</v>
      </c>
      <c r="W9">
        <v>22.5</v>
      </c>
      <c r="X9">
        <v>624</v>
      </c>
      <c r="Y9">
        <v>24.6</v>
      </c>
      <c r="Z9">
        <f t="shared" si="0"/>
        <v>24</v>
      </c>
      <c r="AA9">
        <v>306</v>
      </c>
      <c r="AB9" t="str">
        <f t="shared" si="1"/>
        <v>BAY</v>
      </c>
      <c r="AE9" t="s">
        <v>59</v>
      </c>
      <c r="AF9" s="3">
        <v>2</v>
      </c>
      <c r="AG9">
        <v>2</v>
      </c>
      <c r="AH9">
        <v>2</v>
      </c>
      <c r="AI9">
        <v>4</v>
      </c>
      <c r="AJ9">
        <v>3</v>
      </c>
      <c r="AK9" t="b">
        <v>1</v>
      </c>
      <c r="AM9" t="b">
        <v>1</v>
      </c>
      <c r="AN9" t="b">
        <v>1</v>
      </c>
      <c r="AO9">
        <v>13</v>
      </c>
      <c r="AP9" t="s">
        <v>85</v>
      </c>
      <c r="AQ9" t="s">
        <v>86</v>
      </c>
      <c r="AR9" t="s">
        <v>86</v>
      </c>
      <c r="AS9">
        <v>14</v>
      </c>
      <c r="AT9" t="s">
        <v>85</v>
      </c>
      <c r="AU9">
        <v>44.05</v>
      </c>
      <c r="AV9">
        <v>82.6</v>
      </c>
      <c r="AW9">
        <v>13</v>
      </c>
      <c r="AX9">
        <v>14</v>
      </c>
      <c r="AY9">
        <v>14</v>
      </c>
      <c r="AZ9">
        <v>14</v>
      </c>
      <c r="BA9">
        <v>14</v>
      </c>
      <c r="BB9">
        <v>14.02191781</v>
      </c>
      <c r="BC9" t="s">
        <v>481</v>
      </c>
      <c r="BD9">
        <f t="shared" si="2"/>
        <v>14</v>
      </c>
      <c r="BI9">
        <v>12</v>
      </c>
    </row>
    <row r="10" spans="1:67" x14ac:dyDescent="0.3">
      <c r="A10" s="2" t="s">
        <v>476</v>
      </c>
      <c r="B10" s="8">
        <v>9</v>
      </c>
      <c r="C10" t="s">
        <v>472</v>
      </c>
      <c r="D10" t="s">
        <v>87</v>
      </c>
      <c r="E10" t="s">
        <v>88</v>
      </c>
      <c r="H10">
        <v>2185</v>
      </c>
      <c r="I10">
        <v>70</v>
      </c>
      <c r="J10">
        <v>264</v>
      </c>
      <c r="K10">
        <v>1</v>
      </c>
      <c r="L10" t="s">
        <v>58</v>
      </c>
      <c r="M10">
        <v>2</v>
      </c>
      <c r="N10">
        <v>6</v>
      </c>
      <c r="O10">
        <v>13</v>
      </c>
      <c r="P10" s="1">
        <v>38881</v>
      </c>
      <c r="Q10">
        <v>8.5399999999999991</v>
      </c>
      <c r="R10">
        <v>3874</v>
      </c>
      <c r="S10" t="b">
        <v>0</v>
      </c>
      <c r="T10">
        <v>480</v>
      </c>
      <c r="U10">
        <v>18.899999999999999</v>
      </c>
      <c r="V10">
        <v>550</v>
      </c>
      <c r="W10">
        <v>21.7</v>
      </c>
      <c r="X10">
        <v>607.5</v>
      </c>
      <c r="Z10">
        <f t="shared" si="0"/>
        <v>0</v>
      </c>
      <c r="AA10">
        <v>336</v>
      </c>
      <c r="AB10" t="str">
        <f t="shared" si="1"/>
        <v>BAY</v>
      </c>
      <c r="AE10" t="s">
        <v>59</v>
      </c>
      <c r="AF10" s="3">
        <v>2</v>
      </c>
      <c r="AG10">
        <v>2</v>
      </c>
      <c r="AH10">
        <v>2</v>
      </c>
      <c r="AI10">
        <v>3</v>
      </c>
      <c r="AJ10">
        <v>3</v>
      </c>
      <c r="AK10" t="b">
        <v>1</v>
      </c>
      <c r="AM10" t="b">
        <v>1</v>
      </c>
      <c r="AN10" t="b">
        <v>1</v>
      </c>
      <c r="AO10">
        <v>8</v>
      </c>
      <c r="AP10">
        <v>8</v>
      </c>
      <c r="AQ10" t="s">
        <v>89</v>
      </c>
      <c r="AR10" t="s">
        <v>90</v>
      </c>
      <c r="AS10">
        <v>9</v>
      </c>
      <c r="AT10" t="s">
        <v>89</v>
      </c>
      <c r="AU10">
        <v>18.37</v>
      </c>
      <c r="AV10">
        <v>99.19</v>
      </c>
      <c r="AW10">
        <v>8</v>
      </c>
      <c r="AX10">
        <v>8</v>
      </c>
      <c r="AY10">
        <v>9</v>
      </c>
      <c r="AZ10">
        <v>9</v>
      </c>
      <c r="BA10">
        <v>9</v>
      </c>
      <c r="BB10">
        <v>9.0356164379999999</v>
      </c>
      <c r="BC10" t="s">
        <v>481</v>
      </c>
      <c r="BD10">
        <f t="shared" si="2"/>
        <v>9</v>
      </c>
      <c r="BI10" t="s">
        <v>91</v>
      </c>
    </row>
    <row r="11" spans="1:67" x14ac:dyDescent="0.3">
      <c r="A11" s="2" t="s">
        <v>476</v>
      </c>
      <c r="B11" s="8">
        <v>10</v>
      </c>
      <c r="C11" t="s">
        <v>472</v>
      </c>
      <c r="D11" t="s">
        <v>92</v>
      </c>
      <c r="E11" t="s">
        <v>93</v>
      </c>
      <c r="G11">
        <v>1</v>
      </c>
      <c r="H11">
        <v>314</v>
      </c>
      <c r="I11">
        <v>100</v>
      </c>
      <c r="J11">
        <v>260</v>
      </c>
      <c r="K11">
        <v>1</v>
      </c>
      <c r="L11" t="s">
        <v>58</v>
      </c>
      <c r="M11">
        <v>1</v>
      </c>
      <c r="N11">
        <v>6</v>
      </c>
      <c r="O11">
        <v>13</v>
      </c>
      <c r="P11" s="1">
        <v>38881</v>
      </c>
      <c r="Q11">
        <v>7.0419999999999998</v>
      </c>
      <c r="R11">
        <v>3194</v>
      </c>
      <c r="S11" t="b">
        <v>0</v>
      </c>
      <c r="T11">
        <v>444</v>
      </c>
      <c r="U11">
        <v>17.5</v>
      </c>
      <c r="V11">
        <v>496</v>
      </c>
      <c r="W11">
        <v>19.5</v>
      </c>
      <c r="X11">
        <v>541</v>
      </c>
      <c r="Y11">
        <v>21.3</v>
      </c>
      <c r="Z11">
        <f t="shared" si="0"/>
        <v>21</v>
      </c>
      <c r="AA11">
        <v>625</v>
      </c>
      <c r="AB11" t="str">
        <f t="shared" si="1"/>
        <v>OCEAN</v>
      </c>
      <c r="AE11" t="s">
        <v>59</v>
      </c>
      <c r="AF11" s="3">
        <v>2</v>
      </c>
      <c r="AG11">
        <v>2</v>
      </c>
      <c r="AH11">
        <v>2</v>
      </c>
      <c r="AI11">
        <v>4</v>
      </c>
      <c r="AJ11">
        <v>4</v>
      </c>
      <c r="AK11" t="b">
        <v>1</v>
      </c>
      <c r="AM11" t="b">
        <v>1</v>
      </c>
      <c r="AN11" t="b">
        <v>0</v>
      </c>
      <c r="AO11">
        <v>6</v>
      </c>
      <c r="AP11" t="s">
        <v>94</v>
      </c>
      <c r="AQ11">
        <v>7</v>
      </c>
      <c r="AR11" t="s">
        <v>95</v>
      </c>
      <c r="AS11">
        <v>7</v>
      </c>
      <c r="AT11">
        <v>7</v>
      </c>
      <c r="AU11">
        <v>0</v>
      </c>
      <c r="AV11">
        <v>97.31</v>
      </c>
      <c r="AW11">
        <v>7</v>
      </c>
      <c r="AX11">
        <v>7</v>
      </c>
      <c r="AY11">
        <v>7</v>
      </c>
      <c r="AZ11">
        <v>7</v>
      </c>
      <c r="BA11">
        <v>7</v>
      </c>
      <c r="BB11">
        <v>7.0356164379999999</v>
      </c>
      <c r="BC11" t="s">
        <v>481</v>
      </c>
      <c r="BD11">
        <f t="shared" si="2"/>
        <v>7</v>
      </c>
      <c r="BI11" t="s">
        <v>96</v>
      </c>
    </row>
    <row r="12" spans="1:67" x14ac:dyDescent="0.3">
      <c r="A12" s="2" t="s">
        <v>476</v>
      </c>
      <c r="B12" s="8">
        <v>11</v>
      </c>
      <c r="C12" t="s">
        <v>472</v>
      </c>
      <c r="D12" t="s">
        <v>97</v>
      </c>
      <c r="E12">
        <v>4001</v>
      </c>
      <c r="I12">
        <v>22</v>
      </c>
      <c r="L12" t="s">
        <v>78</v>
      </c>
      <c r="M12">
        <v>2</v>
      </c>
      <c r="N12">
        <v>6</v>
      </c>
      <c r="O12">
        <v>14</v>
      </c>
      <c r="P12" s="1">
        <v>38882</v>
      </c>
      <c r="Q12">
        <v>9.5</v>
      </c>
      <c r="R12">
        <v>4309</v>
      </c>
      <c r="S12" t="b">
        <v>1</v>
      </c>
      <c r="T12">
        <v>492</v>
      </c>
      <c r="U12">
        <v>19.399999999999999</v>
      </c>
      <c r="V12">
        <v>550</v>
      </c>
      <c r="W12">
        <v>21.7</v>
      </c>
      <c r="X12">
        <v>612</v>
      </c>
      <c r="Y12">
        <v>24.1</v>
      </c>
      <c r="Z12">
        <f t="shared" si="0"/>
        <v>24</v>
      </c>
      <c r="AB12" t="str">
        <f t="shared" si="1"/>
        <v/>
      </c>
      <c r="AD12" t="s">
        <v>98</v>
      </c>
      <c r="AE12" t="s">
        <v>59</v>
      </c>
      <c r="AF12" s="3">
        <v>2</v>
      </c>
      <c r="AG12">
        <v>2</v>
      </c>
      <c r="AH12">
        <v>2</v>
      </c>
      <c r="AI12">
        <v>3</v>
      </c>
      <c r="AK12" t="b">
        <v>1</v>
      </c>
      <c r="AL12">
        <v>66.38</v>
      </c>
      <c r="AM12" t="b">
        <v>1</v>
      </c>
      <c r="AN12" t="b">
        <v>1</v>
      </c>
      <c r="AO12">
        <v>10</v>
      </c>
      <c r="AP12" t="s">
        <v>99</v>
      </c>
      <c r="AQ12" t="s">
        <v>99</v>
      </c>
      <c r="AR12" t="s">
        <v>99</v>
      </c>
      <c r="AS12">
        <v>14</v>
      </c>
      <c r="AT12" t="s">
        <v>99</v>
      </c>
      <c r="AU12">
        <v>12.85</v>
      </c>
      <c r="AV12">
        <v>101</v>
      </c>
      <c r="AW12">
        <v>11</v>
      </c>
      <c r="AX12">
        <v>11</v>
      </c>
      <c r="AY12">
        <v>11</v>
      </c>
      <c r="AZ12">
        <v>14</v>
      </c>
      <c r="BA12">
        <v>11</v>
      </c>
      <c r="BB12">
        <v>11.038356159999999</v>
      </c>
      <c r="BC12" t="s">
        <v>481</v>
      </c>
      <c r="BD12">
        <f t="shared" si="2"/>
        <v>11</v>
      </c>
      <c r="BI12" t="s">
        <v>100</v>
      </c>
    </row>
    <row r="13" spans="1:67" x14ac:dyDescent="0.3">
      <c r="A13" s="2" t="s">
        <v>476</v>
      </c>
      <c r="B13" s="8">
        <v>12</v>
      </c>
      <c r="C13" t="s">
        <v>472</v>
      </c>
      <c r="D13" t="s">
        <v>101</v>
      </c>
      <c r="E13">
        <v>4002</v>
      </c>
      <c r="I13">
        <v>22</v>
      </c>
      <c r="L13" t="s">
        <v>78</v>
      </c>
      <c r="M13">
        <v>2</v>
      </c>
      <c r="N13">
        <v>6</v>
      </c>
      <c r="O13">
        <v>14</v>
      </c>
      <c r="P13" s="1">
        <v>38882</v>
      </c>
      <c r="Q13">
        <v>10.82</v>
      </c>
      <c r="R13">
        <v>4908</v>
      </c>
      <c r="S13" t="b">
        <v>1</v>
      </c>
      <c r="T13">
        <v>502</v>
      </c>
      <c r="U13">
        <v>19.8</v>
      </c>
      <c r="V13">
        <v>561</v>
      </c>
      <c r="W13">
        <v>22.1</v>
      </c>
      <c r="X13">
        <v>625</v>
      </c>
      <c r="Y13">
        <v>24.6</v>
      </c>
      <c r="Z13">
        <f t="shared" si="0"/>
        <v>24</v>
      </c>
      <c r="AB13" t="str">
        <f t="shared" si="1"/>
        <v/>
      </c>
      <c r="AD13" t="s">
        <v>98</v>
      </c>
      <c r="AE13" t="s">
        <v>59</v>
      </c>
      <c r="AF13" s="3">
        <v>2</v>
      </c>
      <c r="AG13">
        <v>2</v>
      </c>
      <c r="AH13">
        <v>2</v>
      </c>
      <c r="AI13">
        <v>3</v>
      </c>
      <c r="AK13" t="b">
        <v>1</v>
      </c>
      <c r="AL13">
        <v>66.635000000000005</v>
      </c>
      <c r="AM13" t="b">
        <v>1</v>
      </c>
      <c r="AN13" t="b">
        <v>1</v>
      </c>
      <c r="AO13">
        <v>15</v>
      </c>
      <c r="AP13">
        <v>15</v>
      </c>
      <c r="AQ13">
        <v>15</v>
      </c>
      <c r="AR13" t="s">
        <v>102</v>
      </c>
      <c r="AS13">
        <v>14</v>
      </c>
      <c r="AT13">
        <v>15</v>
      </c>
      <c r="AU13">
        <v>0</v>
      </c>
      <c r="AV13">
        <v>47.74</v>
      </c>
      <c r="AW13">
        <v>15</v>
      </c>
      <c r="AX13">
        <v>15</v>
      </c>
      <c r="AY13">
        <v>15</v>
      </c>
      <c r="AZ13">
        <v>14</v>
      </c>
      <c r="BA13">
        <v>15</v>
      </c>
      <c r="BB13">
        <v>15.038356159999999</v>
      </c>
      <c r="BC13" t="s">
        <v>481</v>
      </c>
      <c r="BD13">
        <f t="shared" si="2"/>
        <v>15</v>
      </c>
      <c r="BI13">
        <v>18</v>
      </c>
      <c r="BN13" t="s">
        <v>103</v>
      </c>
    </row>
    <row r="14" spans="1:67" x14ac:dyDescent="0.3">
      <c r="A14" s="2" t="s">
        <v>476</v>
      </c>
      <c r="B14" s="8">
        <v>13</v>
      </c>
      <c r="C14" t="s">
        <v>472</v>
      </c>
      <c r="D14" t="s">
        <v>104</v>
      </c>
      <c r="E14" t="s">
        <v>105</v>
      </c>
      <c r="G14">
        <v>1</v>
      </c>
      <c r="H14">
        <v>314</v>
      </c>
      <c r="I14">
        <v>100</v>
      </c>
      <c r="J14">
        <v>266</v>
      </c>
      <c r="K14">
        <v>1</v>
      </c>
      <c r="L14" t="s">
        <v>58</v>
      </c>
      <c r="M14">
        <v>1</v>
      </c>
      <c r="N14">
        <v>6</v>
      </c>
      <c r="O14">
        <v>15</v>
      </c>
      <c r="P14" s="1">
        <v>38883</v>
      </c>
      <c r="Q14">
        <v>10.244999999999999</v>
      </c>
      <c r="R14">
        <v>4647</v>
      </c>
      <c r="S14" t="b">
        <v>0</v>
      </c>
      <c r="T14">
        <v>512</v>
      </c>
      <c r="U14">
        <v>20.2</v>
      </c>
      <c r="V14">
        <v>577</v>
      </c>
      <c r="W14">
        <v>22.7</v>
      </c>
      <c r="X14">
        <v>636</v>
      </c>
      <c r="Y14">
        <v>25</v>
      </c>
      <c r="Z14">
        <f t="shared" si="0"/>
        <v>25</v>
      </c>
      <c r="AA14">
        <v>625</v>
      </c>
      <c r="AB14" t="str">
        <f t="shared" si="1"/>
        <v>OCEAN</v>
      </c>
      <c r="AC14">
        <v>10</v>
      </c>
      <c r="AE14" t="s">
        <v>59</v>
      </c>
      <c r="AF14" s="3">
        <v>2</v>
      </c>
      <c r="AG14">
        <v>2</v>
      </c>
      <c r="AH14">
        <v>2</v>
      </c>
      <c r="AI14">
        <v>2</v>
      </c>
      <c r="AJ14">
        <v>3</v>
      </c>
      <c r="AK14" t="b">
        <v>1</v>
      </c>
      <c r="AL14">
        <v>29.863</v>
      </c>
      <c r="AM14" t="b">
        <v>1</v>
      </c>
      <c r="AN14" t="b">
        <v>0</v>
      </c>
      <c r="AO14">
        <v>20</v>
      </c>
      <c r="AP14">
        <v>22</v>
      </c>
      <c r="AQ14" t="s">
        <v>106</v>
      </c>
      <c r="AR14">
        <v>23</v>
      </c>
      <c r="AS14">
        <v>23</v>
      </c>
      <c r="AT14" t="s">
        <v>106</v>
      </c>
      <c r="AU14">
        <v>5.51</v>
      </c>
      <c r="AV14">
        <v>44.05</v>
      </c>
      <c r="AW14">
        <v>22</v>
      </c>
      <c r="AX14">
        <v>22</v>
      </c>
      <c r="AY14">
        <v>23</v>
      </c>
      <c r="AZ14">
        <v>23</v>
      </c>
      <c r="BA14">
        <v>23</v>
      </c>
      <c r="BB14">
        <v>23.041095890000001</v>
      </c>
      <c r="BC14" t="s">
        <v>481</v>
      </c>
      <c r="BD14">
        <f t="shared" si="2"/>
        <v>23</v>
      </c>
      <c r="BI14" t="s">
        <v>107</v>
      </c>
    </row>
    <row r="15" spans="1:67" x14ac:dyDescent="0.3">
      <c r="A15" s="2" t="s">
        <v>476</v>
      </c>
      <c r="B15" s="8">
        <v>14</v>
      </c>
      <c r="C15" t="s">
        <v>472</v>
      </c>
      <c r="D15" t="s">
        <v>108</v>
      </c>
      <c r="E15" t="s">
        <v>109</v>
      </c>
      <c r="G15">
        <v>45</v>
      </c>
      <c r="H15">
        <v>3849</v>
      </c>
      <c r="I15">
        <v>142</v>
      </c>
      <c r="J15">
        <v>267</v>
      </c>
      <c r="K15">
        <v>1</v>
      </c>
      <c r="L15" t="s">
        <v>58</v>
      </c>
      <c r="M15">
        <v>1</v>
      </c>
      <c r="N15">
        <v>6</v>
      </c>
      <c r="O15">
        <v>15</v>
      </c>
      <c r="P15" s="1">
        <v>38883</v>
      </c>
      <c r="Q15">
        <v>8.6829999999999998</v>
      </c>
      <c r="R15">
        <v>3939</v>
      </c>
      <c r="S15" t="b">
        <v>0</v>
      </c>
      <c r="T15">
        <v>480</v>
      </c>
      <c r="U15">
        <v>18.899999999999999</v>
      </c>
      <c r="V15">
        <v>538</v>
      </c>
      <c r="W15">
        <v>21.2</v>
      </c>
      <c r="X15">
        <v>578</v>
      </c>
      <c r="Y15">
        <v>22.8</v>
      </c>
      <c r="Z15">
        <f t="shared" si="0"/>
        <v>22</v>
      </c>
      <c r="AA15">
        <v>306</v>
      </c>
      <c r="AB15" t="str">
        <f t="shared" si="1"/>
        <v>BAY</v>
      </c>
      <c r="AC15">
        <v>13</v>
      </c>
      <c r="AD15" t="s">
        <v>110</v>
      </c>
      <c r="AE15" t="s">
        <v>59</v>
      </c>
      <c r="AF15" s="3">
        <v>2</v>
      </c>
      <c r="AG15">
        <v>2</v>
      </c>
      <c r="AH15">
        <v>2</v>
      </c>
      <c r="AI15">
        <v>3</v>
      </c>
      <c r="AJ15">
        <v>3</v>
      </c>
      <c r="AK15" t="b">
        <v>1</v>
      </c>
      <c r="AL15">
        <v>32.978999999999999</v>
      </c>
      <c r="AM15" t="b">
        <v>1</v>
      </c>
      <c r="AN15" t="b">
        <v>0</v>
      </c>
      <c r="AO15">
        <v>14</v>
      </c>
      <c r="AP15">
        <v>15</v>
      </c>
      <c r="AQ15">
        <v>15</v>
      </c>
      <c r="AR15" t="s">
        <v>107</v>
      </c>
      <c r="AS15">
        <v>14</v>
      </c>
      <c r="AT15">
        <v>15</v>
      </c>
      <c r="AU15">
        <v>0</v>
      </c>
      <c r="AV15">
        <v>38.56</v>
      </c>
      <c r="AW15">
        <v>15</v>
      </c>
      <c r="AX15">
        <v>15</v>
      </c>
      <c r="AY15">
        <v>15</v>
      </c>
      <c r="AZ15">
        <v>14</v>
      </c>
      <c r="BA15">
        <v>15</v>
      </c>
      <c r="BB15">
        <v>15.041095889999999</v>
      </c>
      <c r="BC15" t="s">
        <v>481</v>
      </c>
      <c r="BD15">
        <f t="shared" si="2"/>
        <v>15</v>
      </c>
      <c r="BI15" t="s">
        <v>111</v>
      </c>
    </row>
    <row r="16" spans="1:67" x14ac:dyDescent="0.3">
      <c r="A16" s="2" t="s">
        <v>476</v>
      </c>
      <c r="B16" s="8">
        <v>15</v>
      </c>
      <c r="C16" t="s">
        <v>472</v>
      </c>
      <c r="D16" t="s">
        <v>112</v>
      </c>
      <c r="E16" t="s">
        <v>113</v>
      </c>
      <c r="G16">
        <v>45</v>
      </c>
      <c r="H16">
        <v>3849</v>
      </c>
      <c r="I16">
        <v>142</v>
      </c>
      <c r="J16">
        <v>267</v>
      </c>
      <c r="K16">
        <v>2</v>
      </c>
      <c r="L16" t="s">
        <v>58</v>
      </c>
      <c r="M16">
        <v>1</v>
      </c>
      <c r="N16">
        <v>6</v>
      </c>
      <c r="O16">
        <v>15</v>
      </c>
      <c r="P16" s="1">
        <v>38883</v>
      </c>
      <c r="Q16">
        <v>4.8070000000000004</v>
      </c>
      <c r="R16">
        <v>2180</v>
      </c>
      <c r="S16" t="b">
        <v>0</v>
      </c>
      <c r="T16">
        <v>398</v>
      </c>
      <c r="U16">
        <v>15.7</v>
      </c>
      <c r="V16">
        <v>454</v>
      </c>
      <c r="W16">
        <v>17.899999999999999</v>
      </c>
      <c r="X16">
        <v>502</v>
      </c>
      <c r="Y16">
        <v>19.8</v>
      </c>
      <c r="Z16">
        <f t="shared" si="0"/>
        <v>19</v>
      </c>
      <c r="AA16">
        <v>306</v>
      </c>
      <c r="AB16" t="str">
        <f t="shared" si="1"/>
        <v>BAY</v>
      </c>
      <c r="AC16">
        <v>13</v>
      </c>
      <c r="AD16" t="s">
        <v>114</v>
      </c>
      <c r="AE16" t="s">
        <v>63</v>
      </c>
      <c r="AF16" s="3">
        <v>1</v>
      </c>
      <c r="AG16">
        <v>1</v>
      </c>
      <c r="AH16">
        <v>1</v>
      </c>
      <c r="AI16">
        <v>2</v>
      </c>
      <c r="AJ16">
        <v>3</v>
      </c>
      <c r="AK16" t="b">
        <v>1</v>
      </c>
      <c r="AL16">
        <v>12.462</v>
      </c>
      <c r="AM16" t="b">
        <v>1</v>
      </c>
      <c r="AN16" t="b">
        <v>0</v>
      </c>
      <c r="AO16">
        <v>5</v>
      </c>
      <c r="AP16">
        <v>7</v>
      </c>
      <c r="AQ16" t="s">
        <v>95</v>
      </c>
      <c r="AR16">
        <v>7</v>
      </c>
      <c r="AS16">
        <v>6</v>
      </c>
      <c r="AT16" t="s">
        <v>95</v>
      </c>
      <c r="AU16">
        <v>75.02</v>
      </c>
      <c r="AV16">
        <v>96.14</v>
      </c>
      <c r="AW16">
        <v>7</v>
      </c>
      <c r="AX16">
        <v>7</v>
      </c>
      <c r="AY16">
        <v>7</v>
      </c>
      <c r="AZ16">
        <v>6</v>
      </c>
      <c r="BA16">
        <v>7</v>
      </c>
      <c r="BB16">
        <v>7.0410958900000002</v>
      </c>
      <c r="BC16" t="s">
        <v>481</v>
      </c>
      <c r="BD16">
        <f t="shared" si="2"/>
        <v>7</v>
      </c>
      <c r="BI16" t="s">
        <v>94</v>
      </c>
    </row>
    <row r="17" spans="1:67" x14ac:dyDescent="0.3">
      <c r="A17" s="2" t="s">
        <v>476</v>
      </c>
      <c r="B17" s="8">
        <v>16</v>
      </c>
      <c r="C17" t="s">
        <v>472</v>
      </c>
      <c r="D17" t="s">
        <v>115</v>
      </c>
      <c r="E17">
        <v>4032</v>
      </c>
      <c r="L17" t="s">
        <v>78</v>
      </c>
      <c r="M17">
        <v>1</v>
      </c>
      <c r="N17">
        <v>6</v>
      </c>
      <c r="O17">
        <v>18</v>
      </c>
      <c r="P17" s="1">
        <v>38885</v>
      </c>
      <c r="Q17">
        <v>5.25</v>
      </c>
      <c r="R17">
        <v>2381</v>
      </c>
      <c r="S17" t="b">
        <v>1</v>
      </c>
      <c r="T17">
        <v>396</v>
      </c>
      <c r="U17">
        <v>15.6</v>
      </c>
      <c r="V17">
        <v>444</v>
      </c>
      <c r="W17">
        <v>17.5</v>
      </c>
      <c r="X17">
        <v>493</v>
      </c>
      <c r="Y17">
        <v>19.399999999999999</v>
      </c>
      <c r="Z17">
        <f t="shared" si="0"/>
        <v>19</v>
      </c>
      <c r="AB17" t="str">
        <f t="shared" si="1"/>
        <v/>
      </c>
      <c r="AD17" t="s">
        <v>116</v>
      </c>
      <c r="AE17" t="s">
        <v>63</v>
      </c>
      <c r="AF17" s="3">
        <v>1</v>
      </c>
      <c r="AG17">
        <v>1</v>
      </c>
      <c r="AH17">
        <v>1</v>
      </c>
      <c r="AI17">
        <v>2</v>
      </c>
      <c r="AJ17">
        <v>3</v>
      </c>
      <c r="AK17" t="b">
        <v>1</v>
      </c>
      <c r="AL17">
        <v>10.789</v>
      </c>
      <c r="AM17" t="b">
        <v>1</v>
      </c>
      <c r="AN17" t="b">
        <v>0</v>
      </c>
      <c r="AO17">
        <v>6</v>
      </c>
      <c r="AP17" t="s">
        <v>94</v>
      </c>
      <c r="AQ17">
        <v>7</v>
      </c>
      <c r="AR17">
        <v>7</v>
      </c>
      <c r="AS17">
        <v>8</v>
      </c>
      <c r="AT17">
        <v>7</v>
      </c>
      <c r="AU17">
        <v>0</v>
      </c>
      <c r="AV17">
        <v>82.66</v>
      </c>
      <c r="AW17">
        <v>7</v>
      </c>
      <c r="AX17">
        <v>7</v>
      </c>
      <c r="AY17">
        <v>7</v>
      </c>
      <c r="AZ17">
        <v>8</v>
      </c>
      <c r="BA17">
        <v>7</v>
      </c>
      <c r="BB17">
        <v>7.0493150680000003</v>
      </c>
      <c r="BC17" t="s">
        <v>481</v>
      </c>
      <c r="BD17">
        <f t="shared" si="2"/>
        <v>7</v>
      </c>
      <c r="BI17" t="s">
        <v>95</v>
      </c>
      <c r="BM17" t="s">
        <v>117</v>
      </c>
    </row>
    <row r="18" spans="1:67" x14ac:dyDescent="0.3">
      <c r="A18" s="2" t="s">
        <v>476</v>
      </c>
      <c r="B18" s="8">
        <v>17</v>
      </c>
      <c r="C18" t="s">
        <v>472</v>
      </c>
      <c r="D18" t="s">
        <v>118</v>
      </c>
      <c r="E18">
        <v>4030</v>
      </c>
      <c r="L18" t="s">
        <v>78</v>
      </c>
      <c r="M18">
        <v>1</v>
      </c>
      <c r="N18">
        <v>6</v>
      </c>
      <c r="O18">
        <v>17</v>
      </c>
      <c r="P18" s="1">
        <v>38885</v>
      </c>
      <c r="Q18">
        <v>9.3800000000000008</v>
      </c>
      <c r="R18">
        <v>4255</v>
      </c>
      <c r="S18" t="b">
        <v>1</v>
      </c>
      <c r="T18">
        <v>469</v>
      </c>
      <c r="U18">
        <v>18.5</v>
      </c>
      <c r="V18">
        <v>527</v>
      </c>
      <c r="W18">
        <v>20.7</v>
      </c>
      <c r="X18">
        <v>580</v>
      </c>
      <c r="Z18">
        <f t="shared" si="0"/>
        <v>0</v>
      </c>
      <c r="AB18" t="str">
        <f t="shared" si="1"/>
        <v/>
      </c>
      <c r="AD18" t="s">
        <v>116</v>
      </c>
      <c r="AE18" t="s">
        <v>59</v>
      </c>
      <c r="AF18" s="3">
        <v>2</v>
      </c>
      <c r="AG18">
        <v>2</v>
      </c>
      <c r="AH18">
        <v>2</v>
      </c>
      <c r="AI18">
        <v>2</v>
      </c>
      <c r="AK18" t="b">
        <v>0</v>
      </c>
      <c r="AM18" t="b">
        <v>0</v>
      </c>
      <c r="AN18" t="b">
        <v>0</v>
      </c>
      <c r="AO18">
        <v>13</v>
      </c>
      <c r="AP18" t="s">
        <v>119</v>
      </c>
      <c r="AQ18" t="s">
        <v>120</v>
      </c>
      <c r="AR18" t="s">
        <v>107</v>
      </c>
      <c r="AS18">
        <v>16</v>
      </c>
      <c r="AT18" t="s">
        <v>120</v>
      </c>
      <c r="AU18">
        <v>42.23</v>
      </c>
      <c r="AV18">
        <v>36.72</v>
      </c>
      <c r="AW18">
        <v>16</v>
      </c>
      <c r="AX18">
        <v>16</v>
      </c>
      <c r="AY18">
        <v>15</v>
      </c>
      <c r="AZ18">
        <v>16</v>
      </c>
      <c r="BA18">
        <v>16</v>
      </c>
      <c r="BB18">
        <v>16.04657534</v>
      </c>
      <c r="BC18" t="s">
        <v>481</v>
      </c>
      <c r="BD18">
        <f t="shared" si="2"/>
        <v>16</v>
      </c>
      <c r="BI18" t="s">
        <v>100</v>
      </c>
      <c r="BM18" t="s">
        <v>117</v>
      </c>
    </row>
    <row r="19" spans="1:67" x14ac:dyDescent="0.3">
      <c r="A19" s="2" t="s">
        <v>476</v>
      </c>
      <c r="B19" s="8">
        <v>18</v>
      </c>
      <c r="C19" t="s">
        <v>472</v>
      </c>
      <c r="D19" t="s">
        <v>121</v>
      </c>
      <c r="E19">
        <v>4024</v>
      </c>
      <c r="L19" t="s">
        <v>78</v>
      </c>
      <c r="M19">
        <v>1</v>
      </c>
      <c r="N19">
        <v>6</v>
      </c>
      <c r="O19">
        <v>17</v>
      </c>
      <c r="P19" s="1">
        <v>38885</v>
      </c>
      <c r="Q19">
        <v>7.75</v>
      </c>
      <c r="R19">
        <v>3515</v>
      </c>
      <c r="S19" t="b">
        <v>1</v>
      </c>
      <c r="T19">
        <v>434</v>
      </c>
      <c r="U19">
        <v>17.100000000000001</v>
      </c>
      <c r="V19">
        <v>494</v>
      </c>
      <c r="W19">
        <v>19.399999999999999</v>
      </c>
      <c r="X19">
        <v>545</v>
      </c>
      <c r="Z19">
        <f t="shared" si="0"/>
        <v>0</v>
      </c>
      <c r="AB19" t="str">
        <f t="shared" si="1"/>
        <v/>
      </c>
      <c r="AD19" t="s">
        <v>116</v>
      </c>
      <c r="AE19" t="s">
        <v>63</v>
      </c>
      <c r="AF19" s="3">
        <v>1</v>
      </c>
      <c r="AG19">
        <v>1</v>
      </c>
      <c r="AH19">
        <v>1</v>
      </c>
      <c r="AI19">
        <v>2</v>
      </c>
      <c r="AK19" t="b">
        <v>0</v>
      </c>
      <c r="AM19" t="b">
        <v>0</v>
      </c>
      <c r="AN19" t="b">
        <v>0</v>
      </c>
      <c r="AO19">
        <v>16</v>
      </c>
      <c r="AP19" t="s">
        <v>80</v>
      </c>
      <c r="AQ19" t="s">
        <v>81</v>
      </c>
      <c r="AR19" t="s">
        <v>122</v>
      </c>
      <c r="AS19" t="s">
        <v>81</v>
      </c>
      <c r="AT19" t="s">
        <v>81</v>
      </c>
      <c r="AU19">
        <v>49.59</v>
      </c>
      <c r="AV19">
        <v>54.43</v>
      </c>
      <c r="AW19">
        <v>18</v>
      </c>
      <c r="AX19">
        <v>18</v>
      </c>
      <c r="AY19">
        <v>18</v>
      </c>
      <c r="AZ19">
        <v>18</v>
      </c>
      <c r="BA19">
        <v>18</v>
      </c>
      <c r="BB19">
        <v>18.04657534</v>
      </c>
      <c r="BC19" t="s">
        <v>481</v>
      </c>
      <c r="BD19">
        <f t="shared" si="2"/>
        <v>18</v>
      </c>
      <c r="BI19" t="s">
        <v>123</v>
      </c>
      <c r="BM19" t="s">
        <v>117</v>
      </c>
    </row>
    <row r="20" spans="1:67" x14ac:dyDescent="0.3">
      <c r="A20" s="2" t="s">
        <v>476</v>
      </c>
      <c r="B20" s="8">
        <v>19</v>
      </c>
      <c r="C20" t="s">
        <v>472</v>
      </c>
      <c r="D20" t="s">
        <v>124</v>
      </c>
      <c r="E20">
        <v>4031</v>
      </c>
      <c r="L20" t="s">
        <v>78</v>
      </c>
      <c r="M20">
        <v>1</v>
      </c>
      <c r="N20">
        <v>6</v>
      </c>
      <c r="O20">
        <v>17</v>
      </c>
      <c r="P20" s="1">
        <v>38885</v>
      </c>
      <c r="Q20">
        <v>8.94</v>
      </c>
      <c r="R20">
        <v>4055</v>
      </c>
      <c r="S20" t="b">
        <v>1</v>
      </c>
      <c r="T20">
        <v>480</v>
      </c>
      <c r="U20">
        <v>18.899999999999999</v>
      </c>
      <c r="V20">
        <v>527</v>
      </c>
      <c r="W20">
        <v>20.7</v>
      </c>
      <c r="X20">
        <v>583</v>
      </c>
      <c r="Z20">
        <f t="shared" si="0"/>
        <v>0</v>
      </c>
      <c r="AB20" t="str">
        <f t="shared" si="1"/>
        <v/>
      </c>
      <c r="AD20" t="s">
        <v>116</v>
      </c>
      <c r="AE20" t="s">
        <v>59</v>
      </c>
      <c r="AF20" s="3">
        <v>2</v>
      </c>
      <c r="AG20">
        <v>2</v>
      </c>
      <c r="AH20">
        <v>2</v>
      </c>
      <c r="AI20">
        <v>2</v>
      </c>
      <c r="AK20" t="b">
        <v>1</v>
      </c>
      <c r="AM20" t="b">
        <v>0</v>
      </c>
      <c r="AN20" t="b">
        <v>0</v>
      </c>
      <c r="AO20">
        <v>20</v>
      </c>
      <c r="AP20" t="s">
        <v>106</v>
      </c>
      <c r="AQ20">
        <v>23</v>
      </c>
      <c r="AR20">
        <v>23</v>
      </c>
      <c r="AS20">
        <v>22</v>
      </c>
      <c r="AT20">
        <v>23</v>
      </c>
      <c r="AU20">
        <v>0</v>
      </c>
      <c r="AV20">
        <v>34.89</v>
      </c>
      <c r="AW20">
        <v>23</v>
      </c>
      <c r="AX20">
        <v>23</v>
      </c>
      <c r="AY20">
        <v>23</v>
      </c>
      <c r="AZ20">
        <v>22</v>
      </c>
      <c r="BA20">
        <v>23</v>
      </c>
      <c r="BB20">
        <v>23.04657534</v>
      </c>
      <c r="BC20" t="s">
        <v>481</v>
      </c>
      <c r="BD20">
        <f t="shared" si="2"/>
        <v>23</v>
      </c>
      <c r="BI20" t="s">
        <v>100</v>
      </c>
      <c r="BM20" t="s">
        <v>117</v>
      </c>
    </row>
    <row r="21" spans="1:67" x14ac:dyDescent="0.3">
      <c r="A21" s="2" t="s">
        <v>476</v>
      </c>
      <c r="B21" s="8">
        <v>20</v>
      </c>
      <c r="C21" t="s">
        <v>472</v>
      </c>
      <c r="D21" t="s">
        <v>125</v>
      </c>
      <c r="E21">
        <v>4035</v>
      </c>
      <c r="L21" t="s">
        <v>78</v>
      </c>
      <c r="M21">
        <v>1</v>
      </c>
      <c r="N21">
        <v>6</v>
      </c>
      <c r="O21">
        <v>17</v>
      </c>
      <c r="P21" s="1">
        <v>38885</v>
      </c>
      <c r="Q21">
        <v>8.8800000000000008</v>
      </c>
      <c r="R21">
        <v>4028</v>
      </c>
      <c r="S21" t="b">
        <v>1</v>
      </c>
      <c r="T21">
        <v>454</v>
      </c>
      <c r="U21">
        <v>17.899999999999999</v>
      </c>
      <c r="V21">
        <v>504</v>
      </c>
      <c r="W21">
        <v>19.8</v>
      </c>
      <c r="X21">
        <v>566</v>
      </c>
      <c r="Y21">
        <v>22.3</v>
      </c>
      <c r="Z21">
        <f t="shared" si="0"/>
        <v>22</v>
      </c>
      <c r="AB21" t="str">
        <f t="shared" si="1"/>
        <v/>
      </c>
      <c r="AD21" t="s">
        <v>116</v>
      </c>
      <c r="AE21" t="s">
        <v>59</v>
      </c>
      <c r="AF21" s="3">
        <v>2</v>
      </c>
      <c r="AG21">
        <v>2</v>
      </c>
      <c r="AH21">
        <v>2</v>
      </c>
      <c r="AI21">
        <v>4</v>
      </c>
      <c r="AK21" t="b">
        <v>0</v>
      </c>
      <c r="AM21" t="b">
        <v>0</v>
      </c>
      <c r="AN21" t="b">
        <v>0</v>
      </c>
      <c r="AO21">
        <v>7</v>
      </c>
      <c r="AP21">
        <v>7</v>
      </c>
      <c r="AQ21">
        <v>9</v>
      </c>
      <c r="AR21">
        <v>9</v>
      </c>
      <c r="AS21">
        <v>9</v>
      </c>
      <c r="AT21">
        <v>9</v>
      </c>
      <c r="AU21">
        <v>0</v>
      </c>
      <c r="AV21">
        <v>77.09</v>
      </c>
      <c r="AW21">
        <v>9</v>
      </c>
      <c r="AX21">
        <v>9</v>
      </c>
      <c r="AY21">
        <v>9</v>
      </c>
      <c r="AZ21">
        <v>9</v>
      </c>
      <c r="BA21">
        <v>9</v>
      </c>
      <c r="BB21">
        <v>9.0465753420000006</v>
      </c>
      <c r="BC21" t="s">
        <v>481</v>
      </c>
      <c r="BD21">
        <f t="shared" si="2"/>
        <v>9</v>
      </c>
      <c r="BI21">
        <v>7</v>
      </c>
      <c r="BM21" t="s">
        <v>117</v>
      </c>
    </row>
    <row r="22" spans="1:67" x14ac:dyDescent="0.3">
      <c r="A22" s="2" t="s">
        <v>476</v>
      </c>
      <c r="B22" s="8">
        <v>21</v>
      </c>
      <c r="C22" t="s">
        <v>472</v>
      </c>
      <c r="D22" t="s">
        <v>126</v>
      </c>
      <c r="E22">
        <v>4028</v>
      </c>
      <c r="L22" t="s">
        <v>78</v>
      </c>
      <c r="M22">
        <v>1</v>
      </c>
      <c r="N22">
        <v>6</v>
      </c>
      <c r="O22">
        <v>17</v>
      </c>
      <c r="P22" s="1">
        <v>38885</v>
      </c>
      <c r="Q22">
        <v>6.38</v>
      </c>
      <c r="R22">
        <v>2894</v>
      </c>
      <c r="S22" t="b">
        <v>0</v>
      </c>
      <c r="T22">
        <v>414</v>
      </c>
      <c r="U22">
        <v>16.3</v>
      </c>
      <c r="V22">
        <v>465</v>
      </c>
      <c r="W22">
        <v>18.3</v>
      </c>
      <c r="X22">
        <v>514</v>
      </c>
      <c r="Y22">
        <v>20.2</v>
      </c>
      <c r="Z22">
        <f t="shared" si="0"/>
        <v>20</v>
      </c>
      <c r="AB22" t="str">
        <f t="shared" si="1"/>
        <v/>
      </c>
      <c r="AD22" t="s">
        <v>116</v>
      </c>
      <c r="AE22" t="s">
        <v>59</v>
      </c>
      <c r="AF22" s="3">
        <v>2</v>
      </c>
      <c r="AG22">
        <v>2</v>
      </c>
      <c r="AH22">
        <v>2</v>
      </c>
      <c r="AI22">
        <v>3</v>
      </c>
      <c r="AK22" t="b">
        <v>1</v>
      </c>
      <c r="AM22" t="b">
        <v>0</v>
      </c>
      <c r="AN22" t="b">
        <v>0</v>
      </c>
      <c r="AO22">
        <v>5</v>
      </c>
      <c r="AP22">
        <v>5</v>
      </c>
      <c r="AQ22">
        <v>5</v>
      </c>
      <c r="AR22">
        <v>5</v>
      </c>
      <c r="AS22">
        <v>5</v>
      </c>
      <c r="AT22">
        <v>5</v>
      </c>
      <c r="AU22">
        <v>0</v>
      </c>
      <c r="AV22">
        <v>113.9</v>
      </c>
      <c r="AW22">
        <v>5</v>
      </c>
      <c r="AX22">
        <v>5</v>
      </c>
      <c r="AY22">
        <v>5</v>
      </c>
      <c r="AZ22">
        <v>5</v>
      </c>
      <c r="BA22">
        <v>5</v>
      </c>
      <c r="BB22">
        <v>5.0465753419999997</v>
      </c>
      <c r="BC22" t="s">
        <v>481</v>
      </c>
      <c r="BD22">
        <f t="shared" si="2"/>
        <v>5</v>
      </c>
      <c r="BI22" t="s">
        <v>67</v>
      </c>
      <c r="BM22" t="s">
        <v>117</v>
      </c>
    </row>
    <row r="23" spans="1:67" s="5" customFormat="1" x14ac:dyDescent="0.3">
      <c r="A23" s="2" t="s">
        <v>476</v>
      </c>
      <c r="B23" s="8">
        <v>22</v>
      </c>
      <c r="C23" t="s">
        <v>472</v>
      </c>
      <c r="D23" t="s">
        <v>127</v>
      </c>
      <c r="E23">
        <v>4025</v>
      </c>
      <c r="F23"/>
      <c r="G23"/>
      <c r="H23"/>
      <c r="I23"/>
      <c r="J23"/>
      <c r="K23"/>
      <c r="L23" t="s">
        <v>78</v>
      </c>
      <c r="M23">
        <v>1</v>
      </c>
      <c r="N23">
        <v>6</v>
      </c>
      <c r="O23">
        <v>17</v>
      </c>
      <c r="P23" s="1">
        <v>38885</v>
      </c>
      <c r="Q23">
        <v>8.44</v>
      </c>
      <c r="R23">
        <v>3828</v>
      </c>
      <c r="S23" t="b">
        <v>1</v>
      </c>
      <c r="T23">
        <v>464</v>
      </c>
      <c r="U23">
        <v>18.3</v>
      </c>
      <c r="V23">
        <v>530</v>
      </c>
      <c r="W23">
        <v>20.9</v>
      </c>
      <c r="X23">
        <v>594</v>
      </c>
      <c r="Y23">
        <v>23.4</v>
      </c>
      <c r="Z23">
        <f t="shared" si="0"/>
        <v>23</v>
      </c>
      <c r="AA23"/>
      <c r="AB23" t="str">
        <f t="shared" si="1"/>
        <v/>
      </c>
      <c r="AC23"/>
      <c r="AD23" t="s">
        <v>116</v>
      </c>
      <c r="AE23" t="s">
        <v>63</v>
      </c>
      <c r="AF23" s="3">
        <v>1</v>
      </c>
      <c r="AG23">
        <v>1</v>
      </c>
      <c r="AH23">
        <v>1</v>
      </c>
      <c r="AI23">
        <v>2</v>
      </c>
      <c r="AJ23"/>
      <c r="AK23" t="b">
        <v>0</v>
      </c>
      <c r="AL23"/>
      <c r="AM23" t="b">
        <v>0</v>
      </c>
      <c r="AN23" t="b">
        <v>0</v>
      </c>
      <c r="AO23">
        <v>11</v>
      </c>
      <c r="AP23">
        <v>13</v>
      </c>
      <c r="AQ23" t="s">
        <v>85</v>
      </c>
      <c r="AR23" t="s">
        <v>85</v>
      </c>
      <c r="AS23" t="s">
        <v>85</v>
      </c>
      <c r="AT23" t="s">
        <v>85</v>
      </c>
      <c r="AU23">
        <v>22.03</v>
      </c>
      <c r="AV23">
        <v>51.41</v>
      </c>
      <c r="AW23">
        <v>13</v>
      </c>
      <c r="AX23">
        <v>13</v>
      </c>
      <c r="AY23">
        <v>13</v>
      </c>
      <c r="AZ23">
        <v>13</v>
      </c>
      <c r="BA23">
        <v>13</v>
      </c>
      <c r="BB23">
        <v>13.04657534</v>
      </c>
      <c r="BC23" t="s">
        <v>481</v>
      </c>
      <c r="BD23">
        <f t="shared" si="2"/>
        <v>13</v>
      </c>
      <c r="BE23"/>
      <c r="BF23"/>
      <c r="BG23"/>
      <c r="BH23"/>
      <c r="BI23" t="s">
        <v>94</v>
      </c>
      <c r="BJ23"/>
      <c r="BK23"/>
      <c r="BL23"/>
      <c r="BM23" t="s">
        <v>117</v>
      </c>
      <c r="BN23"/>
      <c r="BO23"/>
    </row>
    <row r="24" spans="1:67" x14ac:dyDescent="0.3">
      <c r="A24" s="2" t="s">
        <v>476</v>
      </c>
      <c r="B24" s="8">
        <v>23</v>
      </c>
      <c r="C24" t="s">
        <v>472</v>
      </c>
      <c r="D24" t="s">
        <v>128</v>
      </c>
      <c r="E24">
        <v>4026</v>
      </c>
      <c r="L24" t="s">
        <v>78</v>
      </c>
      <c r="M24">
        <v>1</v>
      </c>
      <c r="N24">
        <v>6</v>
      </c>
      <c r="O24">
        <v>17</v>
      </c>
      <c r="P24" s="1">
        <v>38885</v>
      </c>
      <c r="Q24">
        <v>8.25</v>
      </c>
      <c r="R24">
        <v>3742</v>
      </c>
      <c r="S24" t="b">
        <v>1</v>
      </c>
      <c r="T24">
        <v>460</v>
      </c>
      <c r="U24">
        <v>18.100000000000001</v>
      </c>
      <c r="V24">
        <v>514</v>
      </c>
      <c r="W24">
        <v>20.2</v>
      </c>
      <c r="X24">
        <v>565</v>
      </c>
      <c r="Z24">
        <f t="shared" si="0"/>
        <v>0</v>
      </c>
      <c r="AB24" t="str">
        <f t="shared" si="1"/>
        <v/>
      </c>
      <c r="AD24" t="s">
        <v>116</v>
      </c>
      <c r="AE24" t="s">
        <v>63</v>
      </c>
      <c r="AF24" s="3">
        <v>1</v>
      </c>
      <c r="AG24">
        <v>1</v>
      </c>
      <c r="AH24">
        <v>1</v>
      </c>
      <c r="AI24">
        <v>2</v>
      </c>
      <c r="AK24" t="b">
        <v>0</v>
      </c>
      <c r="AM24" t="b">
        <v>0</v>
      </c>
      <c r="AN24" t="b">
        <v>0</v>
      </c>
      <c r="AO24">
        <v>23</v>
      </c>
      <c r="AP24">
        <v>24</v>
      </c>
      <c r="AQ24">
        <v>22</v>
      </c>
      <c r="AR24" t="s">
        <v>129</v>
      </c>
      <c r="AS24" t="s">
        <v>106</v>
      </c>
      <c r="AT24">
        <v>22</v>
      </c>
      <c r="AU24">
        <v>0</v>
      </c>
      <c r="AV24">
        <v>44.05</v>
      </c>
      <c r="AW24">
        <v>22</v>
      </c>
      <c r="AX24">
        <v>22</v>
      </c>
      <c r="AY24">
        <v>23</v>
      </c>
      <c r="AZ24">
        <v>22</v>
      </c>
      <c r="BA24">
        <v>22</v>
      </c>
      <c r="BB24">
        <v>22.04657534</v>
      </c>
      <c r="BC24" t="s">
        <v>481</v>
      </c>
      <c r="BD24">
        <f t="shared" si="2"/>
        <v>22</v>
      </c>
      <c r="BI24" t="s">
        <v>102</v>
      </c>
      <c r="BM24" t="s">
        <v>117</v>
      </c>
    </row>
    <row r="25" spans="1:67" s="5" customFormat="1" x14ac:dyDescent="0.3">
      <c r="A25" s="2" t="s">
        <v>476</v>
      </c>
      <c r="B25" s="8">
        <v>24</v>
      </c>
      <c r="C25" t="s">
        <v>472</v>
      </c>
      <c r="D25" t="s">
        <v>130</v>
      </c>
      <c r="E25">
        <v>4033</v>
      </c>
      <c r="F25"/>
      <c r="G25"/>
      <c r="H25"/>
      <c r="I25"/>
      <c r="J25"/>
      <c r="K25"/>
      <c r="L25" t="s">
        <v>78</v>
      </c>
      <c r="M25">
        <v>1</v>
      </c>
      <c r="N25">
        <v>6</v>
      </c>
      <c r="O25">
        <v>17</v>
      </c>
      <c r="P25" s="1">
        <v>38885</v>
      </c>
      <c r="Q25">
        <v>7.31</v>
      </c>
      <c r="R25">
        <v>3316</v>
      </c>
      <c r="S25" t="b">
        <v>1</v>
      </c>
      <c r="T25">
        <v>424</v>
      </c>
      <c r="U25">
        <v>16.7</v>
      </c>
      <c r="V25">
        <v>477</v>
      </c>
      <c r="W25">
        <v>18.8</v>
      </c>
      <c r="X25">
        <v>534</v>
      </c>
      <c r="Y25"/>
      <c r="Z25"/>
      <c r="AA25"/>
      <c r="AB25" t="str">
        <f t="shared" si="1"/>
        <v/>
      </c>
      <c r="AC25"/>
      <c r="AD25" t="s">
        <v>116</v>
      </c>
      <c r="AE25" t="s">
        <v>63</v>
      </c>
      <c r="AF25" s="3">
        <v>1</v>
      </c>
      <c r="AG25">
        <v>1</v>
      </c>
      <c r="AH25">
        <v>1</v>
      </c>
      <c r="AI25">
        <v>2</v>
      </c>
      <c r="AJ25"/>
      <c r="AK25" t="b">
        <v>0</v>
      </c>
      <c r="AL25"/>
      <c r="AM25" t="b">
        <v>0</v>
      </c>
      <c r="AN25" t="b">
        <v>0</v>
      </c>
      <c r="AO25">
        <v>12</v>
      </c>
      <c r="AP25" t="s">
        <v>85</v>
      </c>
      <c r="AQ25" t="s">
        <v>85</v>
      </c>
      <c r="AR25" t="s">
        <v>85</v>
      </c>
      <c r="AS25">
        <v>13</v>
      </c>
      <c r="AT25" t="s">
        <v>85</v>
      </c>
      <c r="AU25">
        <v>14.69</v>
      </c>
      <c r="AV25">
        <v>49.59</v>
      </c>
      <c r="AW25">
        <v>13</v>
      </c>
      <c r="AX25">
        <v>13</v>
      </c>
      <c r="AY25">
        <v>13</v>
      </c>
      <c r="AZ25">
        <v>13</v>
      </c>
      <c r="BA25">
        <v>13</v>
      </c>
      <c r="BB25">
        <v>13.04657534</v>
      </c>
      <c r="BC25" t="s">
        <v>481</v>
      </c>
      <c r="BD25">
        <f t="shared" si="2"/>
        <v>13</v>
      </c>
      <c r="BE25"/>
      <c r="BF25"/>
      <c r="BG25"/>
      <c r="BH25"/>
      <c r="BI25" t="s">
        <v>89</v>
      </c>
      <c r="BJ25"/>
      <c r="BK25"/>
      <c r="BL25"/>
      <c r="BM25" t="s">
        <v>117</v>
      </c>
      <c r="BN25"/>
      <c r="BO25"/>
    </row>
    <row r="26" spans="1:67" x14ac:dyDescent="0.3">
      <c r="A26" s="2" t="s">
        <v>476</v>
      </c>
      <c r="B26" s="8">
        <v>25</v>
      </c>
      <c r="C26" t="s">
        <v>472</v>
      </c>
      <c r="D26" t="s">
        <v>131</v>
      </c>
      <c r="E26">
        <v>4029</v>
      </c>
      <c r="L26" t="s">
        <v>78</v>
      </c>
      <c r="M26">
        <v>1</v>
      </c>
      <c r="N26">
        <v>6</v>
      </c>
      <c r="O26">
        <v>17</v>
      </c>
      <c r="P26" s="1">
        <v>38885</v>
      </c>
      <c r="Q26">
        <v>4</v>
      </c>
      <c r="R26">
        <v>1814</v>
      </c>
      <c r="S26" t="b">
        <v>1</v>
      </c>
      <c r="T26">
        <v>357</v>
      </c>
      <c r="U26">
        <v>14.1</v>
      </c>
      <c r="V26">
        <v>405</v>
      </c>
      <c r="W26">
        <v>15.9</v>
      </c>
      <c r="X26">
        <v>448</v>
      </c>
      <c r="Y26">
        <v>17.600000000000001</v>
      </c>
      <c r="Z26">
        <f t="shared" ref="Z26:Z43" si="3">FLOOR(Y26,1)</f>
        <v>17</v>
      </c>
      <c r="AB26" t="str">
        <f t="shared" si="1"/>
        <v/>
      </c>
      <c r="AD26" t="s">
        <v>116</v>
      </c>
      <c r="AE26" t="s">
        <v>59</v>
      </c>
      <c r="AF26" s="3">
        <v>2</v>
      </c>
      <c r="AG26">
        <v>2</v>
      </c>
      <c r="AH26">
        <v>2</v>
      </c>
      <c r="AI26">
        <v>3</v>
      </c>
      <c r="AK26" t="b">
        <v>1</v>
      </c>
      <c r="AM26" t="b">
        <v>0</v>
      </c>
      <c r="AN26" t="b">
        <v>0</v>
      </c>
      <c r="AO26">
        <v>6</v>
      </c>
      <c r="AP26" t="s">
        <v>94</v>
      </c>
      <c r="AQ26" t="s">
        <v>94</v>
      </c>
      <c r="AR26" t="s">
        <v>94</v>
      </c>
      <c r="AS26">
        <v>7</v>
      </c>
      <c r="AT26" t="s">
        <v>94</v>
      </c>
      <c r="AU26">
        <v>22.03</v>
      </c>
      <c r="AV26">
        <v>119.31</v>
      </c>
      <c r="AW26">
        <v>6</v>
      </c>
      <c r="AX26">
        <v>6</v>
      </c>
      <c r="AY26">
        <v>6</v>
      </c>
      <c r="AZ26">
        <v>7</v>
      </c>
      <c r="BA26">
        <v>6</v>
      </c>
      <c r="BB26">
        <v>6.0465753419999997</v>
      </c>
      <c r="BC26" t="s">
        <v>481</v>
      </c>
      <c r="BD26">
        <f t="shared" si="2"/>
        <v>6</v>
      </c>
      <c r="BI26" t="s">
        <v>111</v>
      </c>
      <c r="BM26" t="s">
        <v>117</v>
      </c>
    </row>
    <row r="27" spans="1:67" s="5" customFormat="1" x14ac:dyDescent="0.3">
      <c r="A27" s="2" t="s">
        <v>476</v>
      </c>
      <c r="B27" s="8">
        <v>26</v>
      </c>
      <c r="C27" t="s">
        <v>472</v>
      </c>
      <c r="D27" t="s">
        <v>132</v>
      </c>
      <c r="E27">
        <v>4027</v>
      </c>
      <c r="F27"/>
      <c r="G27"/>
      <c r="H27"/>
      <c r="I27"/>
      <c r="J27"/>
      <c r="K27"/>
      <c r="L27" t="s">
        <v>78</v>
      </c>
      <c r="M27">
        <v>1</v>
      </c>
      <c r="N27">
        <v>6</v>
      </c>
      <c r="O27">
        <v>17</v>
      </c>
      <c r="P27" s="1">
        <v>38885</v>
      </c>
      <c r="Q27">
        <v>5.81</v>
      </c>
      <c r="R27">
        <v>2635</v>
      </c>
      <c r="S27" t="b">
        <v>1</v>
      </c>
      <c r="T27">
        <v>398</v>
      </c>
      <c r="U27">
        <v>15.7</v>
      </c>
      <c r="V27">
        <v>457</v>
      </c>
      <c r="W27">
        <v>18</v>
      </c>
      <c r="X27">
        <v>505</v>
      </c>
      <c r="Y27">
        <v>19.899999999999999</v>
      </c>
      <c r="Z27">
        <f t="shared" si="3"/>
        <v>19</v>
      </c>
      <c r="AA27"/>
      <c r="AB27" t="str">
        <f t="shared" si="1"/>
        <v/>
      </c>
      <c r="AC27"/>
      <c r="AD27" t="s">
        <v>116</v>
      </c>
      <c r="AE27" t="s">
        <v>63</v>
      </c>
      <c r="AF27" s="3">
        <v>1</v>
      </c>
      <c r="AG27">
        <v>1</v>
      </c>
      <c r="AH27">
        <v>1</v>
      </c>
      <c r="AI27">
        <v>2</v>
      </c>
      <c r="AJ27"/>
      <c r="AK27" t="b">
        <v>0</v>
      </c>
      <c r="AL27"/>
      <c r="AM27" t="b">
        <v>0</v>
      </c>
      <c r="AN27" t="b">
        <v>0</v>
      </c>
      <c r="AO27">
        <v>7</v>
      </c>
      <c r="AP27" t="s">
        <v>94</v>
      </c>
      <c r="AQ27" t="s">
        <v>133</v>
      </c>
      <c r="AR27" t="s">
        <v>133</v>
      </c>
      <c r="AS27">
        <v>8</v>
      </c>
      <c r="AT27" t="s">
        <v>133</v>
      </c>
      <c r="AU27">
        <v>25.73</v>
      </c>
      <c r="AV27">
        <v>132.30000000000001</v>
      </c>
      <c r="AW27">
        <v>7</v>
      </c>
      <c r="AX27">
        <v>7</v>
      </c>
      <c r="AY27">
        <v>7</v>
      </c>
      <c r="AZ27">
        <v>8</v>
      </c>
      <c r="BA27">
        <v>7</v>
      </c>
      <c r="BB27">
        <v>7.0465753419999997</v>
      </c>
      <c r="BC27" t="s">
        <v>481</v>
      </c>
      <c r="BD27">
        <f t="shared" si="2"/>
        <v>7</v>
      </c>
      <c r="BE27"/>
      <c r="BF27"/>
      <c r="BG27"/>
      <c r="BH27"/>
      <c r="BI27" t="s">
        <v>134</v>
      </c>
      <c r="BJ27"/>
      <c r="BK27"/>
      <c r="BL27"/>
      <c r="BM27" t="s">
        <v>117</v>
      </c>
      <c r="BN27"/>
      <c r="BO27"/>
    </row>
    <row r="28" spans="1:67" x14ac:dyDescent="0.3">
      <c r="A28" s="2" t="s">
        <v>476</v>
      </c>
      <c r="B28" s="8">
        <v>27</v>
      </c>
      <c r="C28" t="s">
        <v>472</v>
      </c>
      <c r="D28" t="s">
        <v>135</v>
      </c>
      <c r="E28">
        <v>4021</v>
      </c>
      <c r="L28" t="s">
        <v>78</v>
      </c>
      <c r="M28">
        <v>1</v>
      </c>
      <c r="N28">
        <v>6</v>
      </c>
      <c r="O28">
        <v>17</v>
      </c>
      <c r="P28" s="1">
        <v>38885</v>
      </c>
      <c r="Q28">
        <v>10.38</v>
      </c>
      <c r="R28">
        <v>4708</v>
      </c>
      <c r="S28" t="b">
        <v>1</v>
      </c>
      <c r="T28">
        <v>475</v>
      </c>
      <c r="U28">
        <v>18.7</v>
      </c>
      <c r="V28">
        <v>546</v>
      </c>
      <c r="W28">
        <v>21.5</v>
      </c>
      <c r="X28">
        <v>602</v>
      </c>
      <c r="Y28">
        <v>23.7</v>
      </c>
      <c r="Z28">
        <f t="shared" si="3"/>
        <v>23</v>
      </c>
      <c r="AB28" t="str">
        <f t="shared" si="1"/>
        <v/>
      </c>
      <c r="AD28" t="s">
        <v>136</v>
      </c>
      <c r="AE28" t="s">
        <v>59</v>
      </c>
      <c r="AF28" s="3">
        <v>2</v>
      </c>
      <c r="AG28">
        <v>2</v>
      </c>
      <c r="AH28">
        <v>2</v>
      </c>
      <c r="AI28">
        <v>2</v>
      </c>
      <c r="AK28" t="b">
        <v>1</v>
      </c>
      <c r="AM28" t="b">
        <v>0</v>
      </c>
      <c r="AN28" t="b">
        <v>0</v>
      </c>
      <c r="AO28">
        <v>16</v>
      </c>
      <c r="AP28" t="s">
        <v>102</v>
      </c>
      <c r="AQ28" t="s">
        <v>102</v>
      </c>
      <c r="AR28" t="s">
        <v>102</v>
      </c>
      <c r="AS28" t="s">
        <v>102</v>
      </c>
      <c r="AT28" t="s">
        <v>102</v>
      </c>
      <c r="AU28">
        <v>14.69</v>
      </c>
      <c r="AV28">
        <v>75.27</v>
      </c>
      <c r="AW28">
        <v>15</v>
      </c>
      <c r="AX28">
        <v>15</v>
      </c>
      <c r="AY28">
        <v>15</v>
      </c>
      <c r="AZ28">
        <v>15</v>
      </c>
      <c r="BA28">
        <v>15</v>
      </c>
      <c r="BB28">
        <v>15.04657534</v>
      </c>
      <c r="BC28" t="s">
        <v>481</v>
      </c>
      <c r="BD28">
        <f t="shared" si="2"/>
        <v>15</v>
      </c>
      <c r="BI28" t="s">
        <v>100</v>
      </c>
      <c r="BM28" t="s">
        <v>137</v>
      </c>
    </row>
    <row r="29" spans="1:67" x14ac:dyDescent="0.3">
      <c r="A29" s="2" t="s">
        <v>476</v>
      </c>
      <c r="B29" s="8">
        <v>28</v>
      </c>
      <c r="C29" t="s">
        <v>472</v>
      </c>
      <c r="D29" t="s">
        <v>138</v>
      </c>
      <c r="E29">
        <v>4023</v>
      </c>
      <c r="L29" t="s">
        <v>78</v>
      </c>
      <c r="M29">
        <v>2</v>
      </c>
      <c r="N29">
        <v>6</v>
      </c>
      <c r="O29">
        <v>17</v>
      </c>
      <c r="P29" s="1">
        <v>38885</v>
      </c>
      <c r="Q29">
        <v>10.5</v>
      </c>
      <c r="R29">
        <v>4763</v>
      </c>
      <c r="S29" t="b">
        <v>1</v>
      </c>
      <c r="T29">
        <v>465</v>
      </c>
      <c r="U29">
        <v>18.3</v>
      </c>
      <c r="V29">
        <v>537</v>
      </c>
      <c r="W29">
        <v>21.1</v>
      </c>
      <c r="X29">
        <v>598</v>
      </c>
      <c r="Y29">
        <v>23.5</v>
      </c>
      <c r="Z29">
        <f t="shared" si="3"/>
        <v>23</v>
      </c>
      <c r="AB29" t="str">
        <f t="shared" si="1"/>
        <v/>
      </c>
      <c r="AD29" t="s">
        <v>136</v>
      </c>
      <c r="AE29" t="s">
        <v>59</v>
      </c>
      <c r="AF29" s="3">
        <v>2</v>
      </c>
      <c r="AG29">
        <v>2</v>
      </c>
      <c r="AH29">
        <v>2</v>
      </c>
      <c r="AI29">
        <v>5</v>
      </c>
      <c r="AK29" t="b">
        <v>1</v>
      </c>
      <c r="AM29" t="b">
        <v>0</v>
      </c>
      <c r="AN29" t="b">
        <v>0</v>
      </c>
      <c r="AO29">
        <v>17</v>
      </c>
      <c r="AP29" t="s">
        <v>139</v>
      </c>
      <c r="AQ29" t="s">
        <v>139</v>
      </c>
      <c r="AR29">
        <v>16</v>
      </c>
      <c r="AS29" t="s">
        <v>139</v>
      </c>
      <c r="AT29" t="s">
        <v>139</v>
      </c>
      <c r="AU29">
        <v>25.69</v>
      </c>
      <c r="AV29">
        <v>85.29</v>
      </c>
      <c r="AW29">
        <v>16</v>
      </c>
      <c r="AX29">
        <v>16</v>
      </c>
      <c r="AY29">
        <v>16</v>
      </c>
      <c r="AZ29">
        <v>16</v>
      </c>
      <c r="BA29">
        <v>16</v>
      </c>
      <c r="BB29">
        <v>16.04657534</v>
      </c>
      <c r="BC29" t="s">
        <v>481</v>
      </c>
      <c r="BD29">
        <f t="shared" si="2"/>
        <v>16</v>
      </c>
      <c r="BI29" t="s">
        <v>111</v>
      </c>
      <c r="BM29" t="s">
        <v>137</v>
      </c>
    </row>
    <row r="30" spans="1:67" x14ac:dyDescent="0.3">
      <c r="A30" s="2" t="s">
        <v>476</v>
      </c>
      <c r="B30" s="8">
        <v>29</v>
      </c>
      <c r="C30" t="s">
        <v>472</v>
      </c>
      <c r="D30" t="s">
        <v>140</v>
      </c>
      <c r="E30">
        <v>4034</v>
      </c>
      <c r="L30" t="s">
        <v>78</v>
      </c>
      <c r="M30">
        <v>2</v>
      </c>
      <c r="N30">
        <v>6</v>
      </c>
      <c r="O30">
        <v>17</v>
      </c>
      <c r="P30" s="1">
        <v>38885</v>
      </c>
      <c r="Q30">
        <v>6.69</v>
      </c>
      <c r="R30">
        <v>3035</v>
      </c>
      <c r="S30" t="b">
        <v>1</v>
      </c>
      <c r="T30">
        <v>441</v>
      </c>
      <c r="U30">
        <v>17.399999999999999</v>
      </c>
      <c r="V30">
        <v>496</v>
      </c>
      <c r="W30">
        <v>19.5</v>
      </c>
      <c r="X30">
        <v>550</v>
      </c>
      <c r="Y30">
        <v>21.7</v>
      </c>
      <c r="Z30">
        <f t="shared" si="3"/>
        <v>21</v>
      </c>
      <c r="AB30" t="str">
        <f t="shared" si="1"/>
        <v/>
      </c>
      <c r="AD30" t="s">
        <v>136</v>
      </c>
      <c r="AE30" t="s">
        <v>59</v>
      </c>
      <c r="AF30" s="3">
        <v>2</v>
      </c>
      <c r="AG30">
        <v>2</v>
      </c>
      <c r="AH30">
        <v>2</v>
      </c>
      <c r="AI30">
        <v>1</v>
      </c>
      <c r="AK30" t="b">
        <v>1</v>
      </c>
      <c r="AM30" t="b">
        <v>0</v>
      </c>
      <c r="AN30" t="b">
        <v>0</v>
      </c>
      <c r="AO30">
        <v>7</v>
      </c>
      <c r="AP30">
        <v>8</v>
      </c>
      <c r="AQ30" t="s">
        <v>123</v>
      </c>
      <c r="AR30">
        <v>9</v>
      </c>
      <c r="AS30" t="s">
        <v>111</v>
      </c>
      <c r="AT30" t="s">
        <v>123</v>
      </c>
      <c r="AU30">
        <v>23.87</v>
      </c>
      <c r="AV30">
        <v>58.77</v>
      </c>
      <c r="AW30">
        <v>9</v>
      </c>
      <c r="AX30">
        <v>9</v>
      </c>
      <c r="AY30">
        <v>9</v>
      </c>
      <c r="AZ30">
        <v>10</v>
      </c>
      <c r="BA30">
        <v>9</v>
      </c>
      <c r="BB30">
        <v>9.0465753420000006</v>
      </c>
      <c r="BC30" t="s">
        <v>481</v>
      </c>
      <c r="BD30">
        <f t="shared" si="2"/>
        <v>9</v>
      </c>
      <c r="BI30" t="s">
        <v>133</v>
      </c>
      <c r="BM30" t="s">
        <v>137</v>
      </c>
    </row>
    <row r="31" spans="1:67" x14ac:dyDescent="0.3">
      <c r="A31" s="2" t="s">
        <v>476</v>
      </c>
      <c r="B31" s="8">
        <v>30</v>
      </c>
      <c r="C31" t="s">
        <v>472</v>
      </c>
      <c r="D31" t="s">
        <v>141</v>
      </c>
      <c r="E31">
        <v>4036</v>
      </c>
      <c r="L31" t="s">
        <v>78</v>
      </c>
      <c r="M31">
        <v>1</v>
      </c>
      <c r="N31">
        <v>6</v>
      </c>
      <c r="O31">
        <v>17</v>
      </c>
      <c r="P31" s="1">
        <v>38885</v>
      </c>
      <c r="Q31">
        <v>4.25</v>
      </c>
      <c r="R31">
        <v>1928</v>
      </c>
      <c r="S31" t="b">
        <v>1</v>
      </c>
      <c r="T31">
        <v>379</v>
      </c>
      <c r="U31">
        <v>14.9</v>
      </c>
      <c r="V31">
        <v>424</v>
      </c>
      <c r="W31">
        <v>16.7</v>
      </c>
      <c r="X31">
        <v>472</v>
      </c>
      <c r="Y31">
        <v>18.600000000000001</v>
      </c>
      <c r="Z31">
        <f t="shared" si="3"/>
        <v>18</v>
      </c>
      <c r="AB31" t="str">
        <f t="shared" si="1"/>
        <v/>
      </c>
      <c r="AD31" t="s">
        <v>116</v>
      </c>
      <c r="AE31" t="s">
        <v>63</v>
      </c>
      <c r="AF31" s="3">
        <v>1</v>
      </c>
      <c r="AG31">
        <v>1</v>
      </c>
      <c r="AH31">
        <v>1</v>
      </c>
      <c r="AI31">
        <v>3</v>
      </c>
      <c r="AK31" t="b">
        <v>0</v>
      </c>
      <c r="AM31" t="b">
        <v>0</v>
      </c>
      <c r="AN31" t="b">
        <v>0</v>
      </c>
      <c r="AO31">
        <v>6</v>
      </c>
      <c r="AP31" t="s">
        <v>89</v>
      </c>
      <c r="AQ31" t="s">
        <v>89</v>
      </c>
      <c r="AR31">
        <v>9</v>
      </c>
      <c r="AS31">
        <v>9</v>
      </c>
      <c r="AT31" t="s">
        <v>89</v>
      </c>
      <c r="AU31">
        <v>22.05</v>
      </c>
      <c r="AV31">
        <v>64.319999999999993</v>
      </c>
      <c r="AW31">
        <v>8</v>
      </c>
      <c r="AX31">
        <v>8</v>
      </c>
      <c r="AY31">
        <v>9</v>
      </c>
      <c r="AZ31">
        <v>9</v>
      </c>
      <c r="BA31">
        <v>9</v>
      </c>
      <c r="BB31">
        <v>9.0465753420000006</v>
      </c>
      <c r="BC31" t="s">
        <v>481</v>
      </c>
      <c r="BD31">
        <f t="shared" si="2"/>
        <v>9</v>
      </c>
      <c r="BI31" t="s">
        <v>89</v>
      </c>
      <c r="BM31" t="s">
        <v>117</v>
      </c>
    </row>
    <row r="32" spans="1:67" x14ac:dyDescent="0.3">
      <c r="A32" s="2" t="s">
        <v>476</v>
      </c>
      <c r="B32" s="8">
        <v>31</v>
      </c>
      <c r="C32" t="s">
        <v>472</v>
      </c>
      <c r="D32" t="s">
        <v>142</v>
      </c>
      <c r="E32">
        <v>4022</v>
      </c>
      <c r="L32" t="s">
        <v>78</v>
      </c>
      <c r="M32">
        <v>2</v>
      </c>
      <c r="N32">
        <v>6</v>
      </c>
      <c r="O32">
        <v>17</v>
      </c>
      <c r="P32" s="1">
        <v>38885</v>
      </c>
      <c r="Q32">
        <v>11.13</v>
      </c>
      <c r="R32">
        <v>5049</v>
      </c>
      <c r="S32" t="b">
        <v>1</v>
      </c>
      <c r="T32">
        <v>508</v>
      </c>
      <c r="U32">
        <v>20</v>
      </c>
      <c r="V32">
        <v>573</v>
      </c>
      <c r="W32">
        <v>22.6</v>
      </c>
      <c r="X32">
        <v>648</v>
      </c>
      <c r="Y32">
        <v>25.5</v>
      </c>
      <c r="Z32">
        <f t="shared" si="3"/>
        <v>25</v>
      </c>
      <c r="AB32" t="str">
        <f t="shared" si="1"/>
        <v/>
      </c>
      <c r="AD32" t="s">
        <v>136</v>
      </c>
      <c r="AE32" t="s">
        <v>59</v>
      </c>
      <c r="AF32" s="3">
        <v>2</v>
      </c>
      <c r="AG32">
        <v>2</v>
      </c>
      <c r="AH32">
        <v>2</v>
      </c>
      <c r="AI32">
        <v>3</v>
      </c>
      <c r="AK32" t="b">
        <v>1</v>
      </c>
      <c r="AM32" t="b">
        <v>0</v>
      </c>
      <c r="AN32" t="b">
        <v>0</v>
      </c>
      <c r="AO32">
        <v>18</v>
      </c>
      <c r="AP32" t="s">
        <v>122</v>
      </c>
      <c r="AQ32" t="s">
        <v>122</v>
      </c>
      <c r="AR32">
        <v>19</v>
      </c>
      <c r="AS32">
        <v>19</v>
      </c>
      <c r="AT32" t="s">
        <v>122</v>
      </c>
      <c r="AU32">
        <v>18.36</v>
      </c>
      <c r="AV32">
        <v>66.09</v>
      </c>
      <c r="AW32">
        <v>18</v>
      </c>
      <c r="AX32">
        <v>18</v>
      </c>
      <c r="AY32">
        <v>19</v>
      </c>
      <c r="AZ32">
        <v>19</v>
      </c>
      <c r="BA32">
        <v>19</v>
      </c>
      <c r="BB32">
        <v>19.04657534</v>
      </c>
      <c r="BC32" t="s">
        <v>481</v>
      </c>
      <c r="BD32">
        <f t="shared" si="2"/>
        <v>19</v>
      </c>
      <c r="BI32" t="s">
        <v>89</v>
      </c>
      <c r="BM32" t="s">
        <v>137</v>
      </c>
    </row>
    <row r="33" spans="1:67" x14ac:dyDescent="0.3">
      <c r="A33" s="4" t="s">
        <v>476</v>
      </c>
      <c r="B33" s="8">
        <v>32</v>
      </c>
      <c r="C33" s="5" t="s">
        <v>472</v>
      </c>
      <c r="D33" s="5" t="s">
        <v>143</v>
      </c>
      <c r="E33" s="5">
        <v>4006</v>
      </c>
      <c r="F33" s="5"/>
      <c r="G33" s="5"/>
      <c r="H33" s="5"/>
      <c r="I33" s="5"/>
      <c r="J33" s="5"/>
      <c r="K33" s="5"/>
      <c r="L33" s="5" t="s">
        <v>78</v>
      </c>
      <c r="M33" s="5">
        <v>2</v>
      </c>
      <c r="N33" s="5">
        <v>6</v>
      </c>
      <c r="O33" s="5">
        <v>18</v>
      </c>
      <c r="P33" s="6">
        <v>38886</v>
      </c>
      <c r="Q33" s="5">
        <v>8.5</v>
      </c>
      <c r="R33" s="5">
        <v>2856</v>
      </c>
      <c r="S33" s="5" t="b">
        <v>1</v>
      </c>
      <c r="T33" s="5">
        <v>368</v>
      </c>
      <c r="U33" s="5">
        <v>14.5</v>
      </c>
      <c r="V33" s="5">
        <v>425</v>
      </c>
      <c r="W33" s="5">
        <v>16.7</v>
      </c>
      <c r="X33" s="5">
        <v>467</v>
      </c>
      <c r="Y33" s="5">
        <v>18.399999999999999</v>
      </c>
      <c r="Z33" s="5">
        <f t="shared" si="3"/>
        <v>18</v>
      </c>
      <c r="AA33" s="5"/>
      <c r="AB33" s="5" t="str">
        <f t="shared" si="1"/>
        <v/>
      </c>
      <c r="AC33" s="5"/>
      <c r="AD33" s="5" t="s">
        <v>144</v>
      </c>
      <c r="AE33" s="5" t="s">
        <v>63</v>
      </c>
      <c r="AF33" s="7">
        <v>1</v>
      </c>
      <c r="AG33">
        <v>1</v>
      </c>
      <c r="AH33" s="5">
        <v>1</v>
      </c>
      <c r="AI33" s="5">
        <v>2</v>
      </c>
      <c r="AJ33" s="5">
        <v>3</v>
      </c>
      <c r="AK33" s="5" t="b">
        <v>0</v>
      </c>
      <c r="AL33" s="5"/>
      <c r="AM33" s="5" t="b">
        <v>0</v>
      </c>
      <c r="AN33" s="5" t="b">
        <v>0</v>
      </c>
      <c r="AO33" s="5">
        <v>5</v>
      </c>
      <c r="AP33" s="5">
        <v>5</v>
      </c>
      <c r="AQ33" s="5">
        <v>5</v>
      </c>
      <c r="AR33" s="5">
        <v>5</v>
      </c>
      <c r="AS33" s="5">
        <v>6</v>
      </c>
      <c r="AT33" s="5">
        <v>5</v>
      </c>
      <c r="AU33" s="5">
        <v>0</v>
      </c>
      <c r="AV33" s="5">
        <v>89.68</v>
      </c>
      <c r="AW33" s="5">
        <v>5</v>
      </c>
      <c r="AX33" s="5">
        <v>5</v>
      </c>
      <c r="AY33" s="5">
        <v>5</v>
      </c>
      <c r="AZ33" s="5">
        <v>6</v>
      </c>
      <c r="BA33" s="5">
        <v>5</v>
      </c>
      <c r="BB33" s="5">
        <v>5.0493150680000003</v>
      </c>
      <c r="BC33" s="5" t="s">
        <v>481</v>
      </c>
      <c r="BD33" s="5">
        <f t="shared" si="2"/>
        <v>5</v>
      </c>
      <c r="BE33" s="5"/>
      <c r="BF33" s="5"/>
      <c r="BG33" s="5"/>
      <c r="BH33" s="5"/>
      <c r="BI33" s="5">
        <v>5</v>
      </c>
      <c r="BJ33" s="5"/>
      <c r="BK33" s="5"/>
      <c r="BL33" s="5"/>
      <c r="BM33" s="5"/>
      <c r="BN33" s="5" t="s">
        <v>145</v>
      </c>
      <c r="BO33" s="5">
        <v>1</v>
      </c>
    </row>
    <row r="34" spans="1:67" x14ac:dyDescent="0.3">
      <c r="A34" s="2" t="s">
        <v>476</v>
      </c>
      <c r="B34" s="8">
        <v>33</v>
      </c>
      <c r="C34" t="s">
        <v>472</v>
      </c>
      <c r="D34" t="s">
        <v>146</v>
      </c>
      <c r="E34">
        <v>4018</v>
      </c>
      <c r="L34" t="s">
        <v>78</v>
      </c>
      <c r="M34">
        <v>2</v>
      </c>
      <c r="N34">
        <v>6</v>
      </c>
      <c r="O34">
        <v>18</v>
      </c>
      <c r="P34" s="1">
        <v>38886</v>
      </c>
      <c r="Q34">
        <v>8</v>
      </c>
      <c r="R34">
        <v>3629</v>
      </c>
      <c r="S34" t="b">
        <v>1</v>
      </c>
      <c r="T34">
        <v>473</v>
      </c>
      <c r="U34">
        <v>18.600000000000001</v>
      </c>
      <c r="V34">
        <v>528</v>
      </c>
      <c r="W34">
        <v>20.8</v>
      </c>
      <c r="X34">
        <v>585</v>
      </c>
      <c r="Y34">
        <v>23</v>
      </c>
      <c r="Z34">
        <f t="shared" si="3"/>
        <v>23</v>
      </c>
      <c r="AB34" t="str">
        <f t="shared" ref="AB34:AB65" si="4">IF(AA34="", "", IF(AA34&lt;600, "BAY", "OCEAN"))</f>
        <v/>
      </c>
      <c r="AD34" t="s">
        <v>144</v>
      </c>
      <c r="AE34" t="s">
        <v>63</v>
      </c>
      <c r="AF34" s="3">
        <v>1</v>
      </c>
      <c r="AG34">
        <v>1</v>
      </c>
      <c r="AH34">
        <v>1</v>
      </c>
      <c r="AI34">
        <v>2</v>
      </c>
      <c r="AJ34">
        <v>3</v>
      </c>
      <c r="AK34" t="b">
        <v>0</v>
      </c>
      <c r="AM34" t="b">
        <v>0</v>
      </c>
      <c r="AN34" t="b">
        <v>0</v>
      </c>
      <c r="AO34">
        <v>8</v>
      </c>
      <c r="AP34">
        <v>9</v>
      </c>
      <c r="AQ34" t="s">
        <v>89</v>
      </c>
      <c r="AR34" t="s">
        <v>123</v>
      </c>
      <c r="AS34">
        <v>10</v>
      </c>
      <c r="AT34" t="s">
        <v>89</v>
      </c>
      <c r="AU34">
        <v>12.85</v>
      </c>
      <c r="AV34">
        <v>67.92</v>
      </c>
      <c r="AW34">
        <v>8</v>
      </c>
      <c r="AX34">
        <v>8</v>
      </c>
      <c r="AY34">
        <v>9</v>
      </c>
      <c r="AZ34">
        <v>10</v>
      </c>
      <c r="BA34">
        <v>9</v>
      </c>
      <c r="BB34">
        <v>9.0493150680000003</v>
      </c>
      <c r="BC34" t="s">
        <v>481</v>
      </c>
      <c r="BD34">
        <f t="shared" ref="BD34:BD59" si="5">BA34</f>
        <v>9</v>
      </c>
      <c r="BI34" t="s">
        <v>89</v>
      </c>
      <c r="BM34" t="s">
        <v>137</v>
      </c>
      <c r="BO34">
        <v>2</v>
      </c>
    </row>
    <row r="35" spans="1:67" x14ac:dyDescent="0.3">
      <c r="A35" s="2" t="s">
        <v>476</v>
      </c>
      <c r="B35" s="8">
        <v>34</v>
      </c>
      <c r="C35" t="s">
        <v>472</v>
      </c>
      <c r="D35" t="s">
        <v>147</v>
      </c>
      <c r="E35" t="s">
        <v>148</v>
      </c>
      <c r="G35">
        <v>45</v>
      </c>
      <c r="H35">
        <v>3849</v>
      </c>
      <c r="I35">
        <v>142</v>
      </c>
      <c r="J35">
        <v>277</v>
      </c>
      <c r="K35">
        <v>1</v>
      </c>
      <c r="L35" t="s">
        <v>58</v>
      </c>
      <c r="M35">
        <v>1</v>
      </c>
      <c r="N35">
        <v>6</v>
      </c>
      <c r="O35">
        <v>20</v>
      </c>
      <c r="P35" s="1">
        <v>38888</v>
      </c>
      <c r="Q35">
        <v>8.9049999999999994</v>
      </c>
      <c r="R35">
        <v>4039</v>
      </c>
      <c r="S35" t="b">
        <v>0</v>
      </c>
      <c r="T35">
        <v>470</v>
      </c>
      <c r="U35">
        <v>18.5</v>
      </c>
      <c r="V35">
        <v>525</v>
      </c>
      <c r="W35">
        <v>20.7</v>
      </c>
      <c r="X35">
        <v>581</v>
      </c>
      <c r="Y35">
        <v>22.9</v>
      </c>
      <c r="Z35">
        <f t="shared" si="3"/>
        <v>22</v>
      </c>
      <c r="AA35">
        <v>306</v>
      </c>
      <c r="AB35" t="str">
        <f t="shared" si="4"/>
        <v>BAY</v>
      </c>
      <c r="AE35" t="s">
        <v>59</v>
      </c>
      <c r="AF35" s="3">
        <v>2</v>
      </c>
      <c r="AG35">
        <v>2</v>
      </c>
      <c r="AH35">
        <v>2</v>
      </c>
      <c r="AI35">
        <v>3</v>
      </c>
      <c r="AJ35">
        <v>3</v>
      </c>
      <c r="AK35" t="b">
        <v>1</v>
      </c>
      <c r="AL35">
        <v>71.741</v>
      </c>
      <c r="AM35" t="b">
        <v>1</v>
      </c>
      <c r="AN35" t="b">
        <v>0</v>
      </c>
      <c r="AO35">
        <v>9</v>
      </c>
      <c r="AP35" t="s">
        <v>111</v>
      </c>
      <c r="AQ35" t="s">
        <v>111</v>
      </c>
      <c r="AR35" t="s">
        <v>60</v>
      </c>
      <c r="AS35">
        <v>10</v>
      </c>
      <c r="AT35" t="s">
        <v>111</v>
      </c>
      <c r="AU35">
        <v>14.91</v>
      </c>
      <c r="AV35">
        <v>56.91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10.05479452</v>
      </c>
      <c r="BC35" t="s">
        <v>481</v>
      </c>
      <c r="BD35">
        <f t="shared" si="5"/>
        <v>10</v>
      </c>
      <c r="BI35" t="s">
        <v>111</v>
      </c>
    </row>
    <row r="36" spans="1:67" x14ac:dyDescent="0.3">
      <c r="A36" s="2" t="s">
        <v>476</v>
      </c>
      <c r="B36" s="8">
        <v>35</v>
      </c>
      <c r="C36" t="s">
        <v>472</v>
      </c>
      <c r="D36" t="s">
        <v>149</v>
      </c>
      <c r="E36">
        <v>4014</v>
      </c>
      <c r="L36" t="s">
        <v>78</v>
      </c>
      <c r="M36">
        <v>2</v>
      </c>
      <c r="N36">
        <v>6</v>
      </c>
      <c r="O36">
        <v>20</v>
      </c>
      <c r="P36" s="1">
        <v>38888</v>
      </c>
      <c r="Q36">
        <v>10.6</v>
      </c>
      <c r="R36">
        <v>4808</v>
      </c>
      <c r="S36" t="b">
        <v>1</v>
      </c>
      <c r="T36">
        <v>468</v>
      </c>
      <c r="U36">
        <v>18.399999999999999</v>
      </c>
      <c r="V36">
        <v>532</v>
      </c>
      <c r="W36">
        <v>20.9</v>
      </c>
      <c r="X36">
        <v>592</v>
      </c>
      <c r="Y36">
        <v>23.3</v>
      </c>
      <c r="Z36">
        <f t="shared" si="3"/>
        <v>23</v>
      </c>
      <c r="AB36" t="str">
        <f t="shared" si="4"/>
        <v/>
      </c>
      <c r="AD36" t="s">
        <v>150</v>
      </c>
      <c r="AE36" t="s">
        <v>63</v>
      </c>
      <c r="AF36" s="3">
        <v>1</v>
      </c>
      <c r="AG36">
        <v>1</v>
      </c>
      <c r="AH36">
        <v>1</v>
      </c>
      <c r="AI36">
        <v>3</v>
      </c>
      <c r="AJ36">
        <v>3</v>
      </c>
      <c r="AK36" t="b">
        <v>0</v>
      </c>
      <c r="AM36" t="b">
        <v>1</v>
      </c>
      <c r="AN36" t="b">
        <v>0</v>
      </c>
      <c r="AO36">
        <v>8</v>
      </c>
      <c r="AP36" t="s">
        <v>89</v>
      </c>
      <c r="AQ36" t="s">
        <v>123</v>
      </c>
      <c r="AR36" t="s">
        <v>123</v>
      </c>
      <c r="AS36">
        <v>9</v>
      </c>
      <c r="AT36" t="s">
        <v>123</v>
      </c>
      <c r="AU36">
        <v>11.02</v>
      </c>
      <c r="AV36">
        <v>51.43</v>
      </c>
      <c r="AW36">
        <v>9</v>
      </c>
      <c r="AX36">
        <v>9</v>
      </c>
      <c r="AY36">
        <v>9</v>
      </c>
      <c r="AZ36">
        <v>9</v>
      </c>
      <c r="BA36">
        <v>9</v>
      </c>
      <c r="BB36">
        <v>9.0547945209999998</v>
      </c>
      <c r="BC36" t="s">
        <v>481</v>
      </c>
      <c r="BD36">
        <f t="shared" si="5"/>
        <v>9</v>
      </c>
      <c r="BI36" t="s">
        <v>89</v>
      </c>
      <c r="BM36" t="s">
        <v>151</v>
      </c>
      <c r="BN36" t="s">
        <v>152</v>
      </c>
    </row>
    <row r="37" spans="1:67" x14ac:dyDescent="0.3">
      <c r="A37" s="2" t="s">
        <v>476</v>
      </c>
      <c r="B37" s="8">
        <v>36</v>
      </c>
      <c r="C37" t="s">
        <v>472</v>
      </c>
      <c r="D37" t="s">
        <v>153</v>
      </c>
      <c r="E37">
        <v>4013</v>
      </c>
      <c r="L37" t="s">
        <v>78</v>
      </c>
      <c r="M37">
        <v>2</v>
      </c>
      <c r="N37">
        <v>6</v>
      </c>
      <c r="O37">
        <v>20</v>
      </c>
      <c r="P37" s="1">
        <v>38888</v>
      </c>
      <c r="Q37">
        <v>8</v>
      </c>
      <c r="R37">
        <v>3629</v>
      </c>
      <c r="S37" t="b">
        <v>1</v>
      </c>
      <c r="T37">
        <v>443</v>
      </c>
      <c r="U37">
        <v>17.399999999999999</v>
      </c>
      <c r="V37">
        <v>506</v>
      </c>
      <c r="W37">
        <v>19.899999999999999</v>
      </c>
      <c r="X37">
        <v>547</v>
      </c>
      <c r="Y37">
        <v>21.5</v>
      </c>
      <c r="Z37">
        <f t="shared" si="3"/>
        <v>21</v>
      </c>
      <c r="AB37" t="str">
        <f t="shared" si="4"/>
        <v/>
      </c>
      <c r="AD37" t="s">
        <v>154</v>
      </c>
      <c r="AE37" t="s">
        <v>63</v>
      </c>
      <c r="AF37" s="3">
        <v>1</v>
      </c>
      <c r="AG37">
        <v>1</v>
      </c>
      <c r="AH37">
        <v>1</v>
      </c>
      <c r="AI37">
        <v>3</v>
      </c>
      <c r="AJ37">
        <v>3</v>
      </c>
      <c r="AK37" t="b">
        <v>1</v>
      </c>
      <c r="AL37">
        <v>25.719000000000001</v>
      </c>
      <c r="AM37" t="b">
        <v>1</v>
      </c>
      <c r="AN37" t="b">
        <v>0</v>
      </c>
      <c r="AO37">
        <v>7</v>
      </c>
      <c r="AP37" t="s">
        <v>89</v>
      </c>
      <c r="AQ37" t="s">
        <v>90</v>
      </c>
      <c r="AR37">
        <v>9</v>
      </c>
      <c r="AS37">
        <v>9</v>
      </c>
      <c r="AT37" t="s">
        <v>90</v>
      </c>
      <c r="AU37">
        <v>55.1</v>
      </c>
      <c r="AV37">
        <v>51.42</v>
      </c>
      <c r="AW37">
        <v>9</v>
      </c>
      <c r="AX37">
        <v>9</v>
      </c>
      <c r="AY37">
        <v>9</v>
      </c>
      <c r="AZ37">
        <v>9</v>
      </c>
      <c r="BA37">
        <v>9</v>
      </c>
      <c r="BB37">
        <v>9.0547945209999998</v>
      </c>
      <c r="BC37" t="s">
        <v>481</v>
      </c>
      <c r="BD37">
        <f t="shared" si="5"/>
        <v>9</v>
      </c>
      <c r="BI37" t="s">
        <v>133</v>
      </c>
      <c r="BM37" t="s">
        <v>155</v>
      </c>
    </row>
    <row r="38" spans="1:67" x14ac:dyDescent="0.3">
      <c r="A38" s="2" t="s">
        <v>476</v>
      </c>
      <c r="B38" s="8">
        <v>37</v>
      </c>
      <c r="C38" t="s">
        <v>472</v>
      </c>
      <c r="D38" t="s">
        <v>156</v>
      </c>
      <c r="E38" t="s">
        <v>157</v>
      </c>
      <c r="G38">
        <v>1</v>
      </c>
      <c r="H38">
        <v>154</v>
      </c>
      <c r="I38">
        <v>100</v>
      </c>
      <c r="J38">
        <v>283</v>
      </c>
      <c r="K38">
        <v>1</v>
      </c>
      <c r="L38" t="s">
        <v>58</v>
      </c>
      <c r="M38">
        <v>1</v>
      </c>
      <c r="N38">
        <v>6</v>
      </c>
      <c r="O38">
        <v>21</v>
      </c>
      <c r="P38" s="1">
        <v>38889</v>
      </c>
      <c r="Q38">
        <v>7.915</v>
      </c>
      <c r="R38">
        <v>3590</v>
      </c>
      <c r="S38" t="b">
        <v>0</v>
      </c>
      <c r="T38">
        <v>467</v>
      </c>
      <c r="U38">
        <v>18.399999999999999</v>
      </c>
      <c r="V38">
        <v>531</v>
      </c>
      <c r="W38">
        <v>20.9</v>
      </c>
      <c r="X38">
        <v>584</v>
      </c>
      <c r="Y38">
        <v>23</v>
      </c>
      <c r="Z38">
        <f t="shared" si="3"/>
        <v>23</v>
      </c>
      <c r="AA38">
        <v>625</v>
      </c>
      <c r="AB38" t="str">
        <f t="shared" si="4"/>
        <v>OCEAN</v>
      </c>
      <c r="AE38" t="s">
        <v>59</v>
      </c>
      <c r="AF38" s="3">
        <v>2</v>
      </c>
      <c r="AG38">
        <v>2</v>
      </c>
      <c r="AH38">
        <v>2</v>
      </c>
      <c r="AI38">
        <v>4</v>
      </c>
      <c r="AJ38">
        <v>3</v>
      </c>
      <c r="AK38" t="b">
        <v>1</v>
      </c>
      <c r="AL38">
        <v>125.51300000000001</v>
      </c>
      <c r="AM38" t="b">
        <v>1</v>
      </c>
      <c r="AN38" t="b">
        <v>1</v>
      </c>
      <c r="AO38">
        <v>8</v>
      </c>
      <c r="AP38" t="s">
        <v>89</v>
      </c>
      <c r="AQ38" t="s">
        <v>89</v>
      </c>
      <c r="AR38" t="s">
        <v>89</v>
      </c>
      <c r="AS38">
        <v>8</v>
      </c>
      <c r="AT38" t="s">
        <v>89</v>
      </c>
      <c r="AU38">
        <v>34.880000000000003</v>
      </c>
      <c r="AV38">
        <v>82.61</v>
      </c>
      <c r="AW38">
        <v>8</v>
      </c>
      <c r="AX38">
        <v>8</v>
      </c>
      <c r="AY38">
        <v>8</v>
      </c>
      <c r="AZ38">
        <v>8</v>
      </c>
      <c r="BA38">
        <v>8</v>
      </c>
      <c r="BB38">
        <v>8.0575342469999995</v>
      </c>
      <c r="BC38" t="s">
        <v>481</v>
      </c>
      <c r="BD38">
        <f t="shared" si="5"/>
        <v>8</v>
      </c>
      <c r="BI38" t="s">
        <v>89</v>
      </c>
    </row>
    <row r="39" spans="1:67" x14ac:dyDescent="0.3">
      <c r="A39" s="2" t="s">
        <v>476</v>
      </c>
      <c r="B39" s="8">
        <v>38</v>
      </c>
      <c r="C39" t="s">
        <v>472</v>
      </c>
      <c r="D39" t="s">
        <v>158</v>
      </c>
      <c r="E39" t="s">
        <v>159</v>
      </c>
      <c r="G39">
        <v>45</v>
      </c>
      <c r="H39">
        <v>3849</v>
      </c>
      <c r="I39">
        <v>142</v>
      </c>
      <c r="J39">
        <v>284</v>
      </c>
      <c r="K39">
        <v>1</v>
      </c>
      <c r="L39" t="s">
        <v>58</v>
      </c>
      <c r="M39">
        <v>1</v>
      </c>
      <c r="N39">
        <v>6</v>
      </c>
      <c r="O39">
        <v>21</v>
      </c>
      <c r="P39" s="1">
        <v>38889</v>
      </c>
      <c r="Q39">
        <v>6.5380000000000003</v>
      </c>
      <c r="R39">
        <v>2966</v>
      </c>
      <c r="S39" t="b">
        <v>0</v>
      </c>
      <c r="T39">
        <v>410</v>
      </c>
      <c r="U39">
        <v>16.100000000000001</v>
      </c>
      <c r="V39">
        <v>469</v>
      </c>
      <c r="W39">
        <v>18.5</v>
      </c>
      <c r="X39">
        <v>512</v>
      </c>
      <c r="Y39">
        <v>20.2</v>
      </c>
      <c r="Z39">
        <f t="shared" si="3"/>
        <v>20</v>
      </c>
      <c r="AA39">
        <v>306</v>
      </c>
      <c r="AB39" t="str">
        <f t="shared" si="4"/>
        <v>BAY</v>
      </c>
      <c r="AD39" t="s">
        <v>160</v>
      </c>
      <c r="AE39" t="s">
        <v>63</v>
      </c>
      <c r="AF39" s="3">
        <v>1</v>
      </c>
      <c r="AG39">
        <v>1</v>
      </c>
      <c r="AH39">
        <v>1</v>
      </c>
      <c r="AI39">
        <v>1</v>
      </c>
      <c r="AJ39">
        <v>3</v>
      </c>
      <c r="AK39" t="b">
        <v>1</v>
      </c>
      <c r="AL39">
        <v>5.2809999999999997</v>
      </c>
      <c r="AM39" t="b">
        <v>1</v>
      </c>
      <c r="AN39" t="b">
        <v>1</v>
      </c>
      <c r="AO39">
        <v>8</v>
      </c>
      <c r="AP39">
        <v>8</v>
      </c>
      <c r="AQ39" t="s">
        <v>123</v>
      </c>
      <c r="AR39" t="s">
        <v>89</v>
      </c>
      <c r="AS39">
        <v>9</v>
      </c>
      <c r="AT39" t="s">
        <v>123</v>
      </c>
      <c r="AU39">
        <v>12.85</v>
      </c>
      <c r="AV39">
        <v>47.73</v>
      </c>
      <c r="AW39">
        <v>9</v>
      </c>
      <c r="AX39">
        <v>9</v>
      </c>
      <c r="AY39">
        <v>8</v>
      </c>
      <c r="AZ39">
        <v>9</v>
      </c>
      <c r="BA39">
        <v>9</v>
      </c>
      <c r="BB39">
        <v>9.0575342469999995</v>
      </c>
      <c r="BC39" t="s">
        <v>481</v>
      </c>
      <c r="BD39">
        <f t="shared" si="5"/>
        <v>9</v>
      </c>
      <c r="BN39" t="s">
        <v>161</v>
      </c>
    </row>
    <row r="40" spans="1:67" x14ac:dyDescent="0.3">
      <c r="A40" s="2" t="s">
        <v>476</v>
      </c>
      <c r="B40" s="8">
        <v>39</v>
      </c>
      <c r="C40" t="s">
        <v>472</v>
      </c>
      <c r="D40" t="s">
        <v>162</v>
      </c>
      <c r="E40" t="s">
        <v>163</v>
      </c>
      <c r="G40">
        <v>45</v>
      </c>
      <c r="H40">
        <v>3849</v>
      </c>
      <c r="I40">
        <v>142</v>
      </c>
      <c r="J40">
        <v>284</v>
      </c>
      <c r="K40">
        <v>2</v>
      </c>
      <c r="L40" t="s">
        <v>58</v>
      </c>
      <c r="M40">
        <v>1</v>
      </c>
      <c r="N40">
        <v>6</v>
      </c>
      <c r="O40">
        <v>21</v>
      </c>
      <c r="P40" s="1">
        <v>38889</v>
      </c>
      <c r="Q40">
        <v>11.079000000000001</v>
      </c>
      <c r="R40">
        <v>5025</v>
      </c>
      <c r="S40" t="b">
        <v>0</v>
      </c>
      <c r="T40">
        <v>518</v>
      </c>
      <c r="U40">
        <v>20.399999999999999</v>
      </c>
      <c r="V40">
        <v>582</v>
      </c>
      <c r="W40">
        <v>22.9</v>
      </c>
      <c r="X40">
        <v>645</v>
      </c>
      <c r="Z40">
        <f t="shared" si="3"/>
        <v>0</v>
      </c>
      <c r="AA40">
        <v>306</v>
      </c>
      <c r="AB40" t="str">
        <f t="shared" si="4"/>
        <v>BAY</v>
      </c>
      <c r="AD40" t="s">
        <v>164</v>
      </c>
      <c r="AE40" t="s">
        <v>59</v>
      </c>
      <c r="AF40" s="3">
        <v>2</v>
      </c>
      <c r="AG40">
        <v>2</v>
      </c>
      <c r="AH40">
        <v>2</v>
      </c>
      <c r="AI40">
        <v>4</v>
      </c>
      <c r="AJ40">
        <v>3</v>
      </c>
      <c r="AK40" t="b">
        <v>1</v>
      </c>
      <c r="AL40">
        <v>140.137</v>
      </c>
      <c r="AM40" t="b">
        <v>1</v>
      </c>
      <c r="AN40" t="b">
        <v>1</v>
      </c>
      <c r="AO40">
        <v>11</v>
      </c>
      <c r="AP40" t="s">
        <v>111</v>
      </c>
      <c r="AQ40" t="s">
        <v>99</v>
      </c>
      <c r="AR40" t="s">
        <v>99</v>
      </c>
      <c r="AS40" t="s">
        <v>99</v>
      </c>
      <c r="AT40" t="s">
        <v>99</v>
      </c>
      <c r="AU40">
        <v>31.23</v>
      </c>
      <c r="AV40">
        <v>86.33</v>
      </c>
      <c r="AW40">
        <v>11</v>
      </c>
      <c r="AX40">
        <v>11</v>
      </c>
      <c r="AY40">
        <v>11</v>
      </c>
      <c r="AZ40">
        <v>11</v>
      </c>
      <c r="BA40">
        <v>11</v>
      </c>
      <c r="BB40">
        <v>11.05753425</v>
      </c>
      <c r="BC40" t="s">
        <v>481</v>
      </c>
      <c r="BD40">
        <f t="shared" si="5"/>
        <v>11</v>
      </c>
      <c r="BI40" t="s">
        <v>80</v>
      </c>
    </row>
    <row r="41" spans="1:67" x14ac:dyDescent="0.3">
      <c r="A41" s="2" t="s">
        <v>476</v>
      </c>
      <c r="B41" s="8">
        <v>40</v>
      </c>
      <c r="C41" t="s">
        <v>472</v>
      </c>
      <c r="D41" t="s">
        <v>165</v>
      </c>
      <c r="E41" t="s">
        <v>166</v>
      </c>
      <c r="L41" t="s">
        <v>78</v>
      </c>
      <c r="M41">
        <v>2</v>
      </c>
      <c r="N41">
        <v>6</v>
      </c>
      <c r="O41">
        <v>25</v>
      </c>
      <c r="P41" s="1">
        <v>38893</v>
      </c>
      <c r="S41" t="b">
        <v>0</v>
      </c>
      <c r="T41">
        <v>472</v>
      </c>
      <c r="U41">
        <v>18.600000000000001</v>
      </c>
      <c r="V41">
        <v>528</v>
      </c>
      <c r="W41">
        <v>20.8</v>
      </c>
      <c r="X41">
        <v>585</v>
      </c>
      <c r="Y41">
        <v>23</v>
      </c>
      <c r="Z41">
        <f t="shared" si="3"/>
        <v>23</v>
      </c>
      <c r="AB41" t="str">
        <f t="shared" si="4"/>
        <v/>
      </c>
      <c r="AD41" t="s">
        <v>167</v>
      </c>
      <c r="AE41" t="s">
        <v>59</v>
      </c>
      <c r="AF41" s="3">
        <v>2</v>
      </c>
      <c r="AG41">
        <v>2</v>
      </c>
      <c r="AH41">
        <v>2</v>
      </c>
      <c r="AI41">
        <v>3</v>
      </c>
      <c r="AJ41">
        <v>3</v>
      </c>
      <c r="AK41" t="b">
        <v>0</v>
      </c>
      <c r="AM41" t="b">
        <v>1</v>
      </c>
      <c r="AN41" t="b">
        <v>0</v>
      </c>
      <c r="AO41">
        <v>10</v>
      </c>
      <c r="AP41" t="s">
        <v>111</v>
      </c>
      <c r="AQ41" t="s">
        <v>99</v>
      </c>
      <c r="AR41">
        <v>11</v>
      </c>
      <c r="AS41" t="s">
        <v>99</v>
      </c>
      <c r="AT41" t="s">
        <v>99</v>
      </c>
      <c r="AU41">
        <v>14.69</v>
      </c>
      <c r="AV41">
        <v>53.24</v>
      </c>
      <c r="AW41">
        <v>11</v>
      </c>
      <c r="AX41">
        <v>11</v>
      </c>
      <c r="AY41">
        <v>11</v>
      </c>
      <c r="AZ41">
        <v>11</v>
      </c>
      <c r="BA41">
        <v>11</v>
      </c>
      <c r="BB41">
        <v>11.06849315</v>
      </c>
      <c r="BC41" t="s">
        <v>481</v>
      </c>
      <c r="BD41">
        <f t="shared" si="5"/>
        <v>11</v>
      </c>
      <c r="BI41" t="s">
        <v>85</v>
      </c>
      <c r="BN41" t="s">
        <v>168</v>
      </c>
    </row>
    <row r="42" spans="1:67" x14ac:dyDescent="0.3">
      <c r="A42" s="2" t="s">
        <v>476</v>
      </c>
      <c r="B42" s="8">
        <v>41</v>
      </c>
      <c r="C42" t="s">
        <v>472</v>
      </c>
      <c r="D42" t="s">
        <v>169</v>
      </c>
      <c r="E42" t="s">
        <v>170</v>
      </c>
      <c r="L42" t="s">
        <v>78</v>
      </c>
      <c r="M42">
        <v>2</v>
      </c>
      <c r="N42">
        <v>6</v>
      </c>
      <c r="O42">
        <v>25</v>
      </c>
      <c r="P42" s="1">
        <v>38893</v>
      </c>
      <c r="S42" t="b">
        <v>0</v>
      </c>
      <c r="T42">
        <v>485</v>
      </c>
      <c r="U42">
        <v>19.100000000000001</v>
      </c>
      <c r="V42">
        <v>536</v>
      </c>
      <c r="W42">
        <v>21.1</v>
      </c>
      <c r="X42">
        <v>594</v>
      </c>
      <c r="Y42">
        <v>23.4</v>
      </c>
      <c r="Z42">
        <f t="shared" si="3"/>
        <v>23</v>
      </c>
      <c r="AB42" t="str">
        <f t="shared" si="4"/>
        <v/>
      </c>
      <c r="AD42" t="s">
        <v>136</v>
      </c>
      <c r="AE42" t="s">
        <v>59</v>
      </c>
      <c r="AF42" s="3">
        <v>2</v>
      </c>
      <c r="AG42">
        <v>2</v>
      </c>
      <c r="AH42">
        <v>2</v>
      </c>
      <c r="AI42">
        <v>2</v>
      </c>
      <c r="AJ42">
        <v>3</v>
      </c>
      <c r="AK42" t="b">
        <v>1</v>
      </c>
      <c r="AL42">
        <v>38.252000000000002</v>
      </c>
      <c r="AM42" t="b">
        <v>1</v>
      </c>
      <c r="AN42" t="b">
        <v>0</v>
      </c>
      <c r="AO42">
        <v>7</v>
      </c>
      <c r="AP42">
        <v>8</v>
      </c>
      <c r="AQ42" t="s">
        <v>89</v>
      </c>
      <c r="AR42" t="s">
        <v>89</v>
      </c>
      <c r="AS42">
        <v>8</v>
      </c>
      <c r="AT42" t="s">
        <v>89</v>
      </c>
      <c r="AU42">
        <v>34.9</v>
      </c>
      <c r="AV42">
        <v>73.47</v>
      </c>
      <c r="AW42">
        <v>8</v>
      </c>
      <c r="AX42">
        <v>8</v>
      </c>
      <c r="AY42">
        <v>8</v>
      </c>
      <c r="AZ42">
        <v>8</v>
      </c>
      <c r="BA42">
        <v>8</v>
      </c>
      <c r="BB42">
        <v>8.0684931510000002</v>
      </c>
      <c r="BC42" t="s">
        <v>481</v>
      </c>
      <c r="BD42">
        <f t="shared" si="5"/>
        <v>8</v>
      </c>
      <c r="BI42" t="s">
        <v>171</v>
      </c>
      <c r="BN42" t="s">
        <v>168</v>
      </c>
    </row>
    <row r="43" spans="1:67" x14ac:dyDescent="0.3">
      <c r="A43" s="2" t="s">
        <v>476</v>
      </c>
      <c r="B43" s="8">
        <v>42</v>
      </c>
      <c r="C43" t="s">
        <v>472</v>
      </c>
      <c r="D43" t="s">
        <v>172</v>
      </c>
      <c r="E43" t="s">
        <v>173</v>
      </c>
      <c r="L43" t="s">
        <v>78</v>
      </c>
      <c r="M43">
        <v>2</v>
      </c>
      <c r="N43">
        <v>6</v>
      </c>
      <c r="O43">
        <v>25</v>
      </c>
      <c r="P43" s="1">
        <v>38893</v>
      </c>
      <c r="S43" t="b">
        <v>0</v>
      </c>
      <c r="T43">
        <v>473</v>
      </c>
      <c r="U43">
        <v>18.600000000000001</v>
      </c>
      <c r="V43">
        <v>529</v>
      </c>
      <c r="W43">
        <v>20.8</v>
      </c>
      <c r="X43">
        <v>581</v>
      </c>
      <c r="Z43">
        <f t="shared" si="3"/>
        <v>0</v>
      </c>
      <c r="AB43" t="str">
        <f t="shared" si="4"/>
        <v/>
      </c>
      <c r="AD43" t="s">
        <v>136</v>
      </c>
      <c r="AE43" t="s">
        <v>59</v>
      </c>
      <c r="AF43" s="3">
        <v>2</v>
      </c>
      <c r="AG43">
        <v>2</v>
      </c>
      <c r="AH43">
        <v>2</v>
      </c>
      <c r="AI43">
        <v>2</v>
      </c>
      <c r="AJ43">
        <v>3</v>
      </c>
      <c r="AK43" t="b">
        <v>1</v>
      </c>
      <c r="AL43">
        <v>21.370999999999999</v>
      </c>
      <c r="AM43" t="b">
        <v>1</v>
      </c>
      <c r="AN43" t="b">
        <v>0</v>
      </c>
      <c r="AO43">
        <v>17</v>
      </c>
      <c r="AP43" t="s">
        <v>139</v>
      </c>
      <c r="AQ43" t="s">
        <v>139</v>
      </c>
      <c r="AR43">
        <v>16</v>
      </c>
      <c r="AS43">
        <v>17</v>
      </c>
      <c r="AT43" t="s">
        <v>139</v>
      </c>
      <c r="AU43">
        <v>12.85</v>
      </c>
      <c r="AV43">
        <v>55.07</v>
      </c>
      <c r="AW43">
        <v>16</v>
      </c>
      <c r="AX43">
        <v>16</v>
      </c>
      <c r="AY43">
        <v>16</v>
      </c>
      <c r="AZ43">
        <v>17</v>
      </c>
      <c r="BA43">
        <v>16</v>
      </c>
      <c r="BB43">
        <v>16.068493149999998</v>
      </c>
      <c r="BC43" t="s">
        <v>481</v>
      </c>
      <c r="BD43">
        <f t="shared" si="5"/>
        <v>16</v>
      </c>
      <c r="BI43" t="s">
        <v>102</v>
      </c>
      <c r="BN43" t="s">
        <v>168</v>
      </c>
    </row>
    <row r="44" spans="1:67" x14ac:dyDescent="0.3">
      <c r="A44" s="2" t="s">
        <v>476</v>
      </c>
      <c r="B44" s="8">
        <v>43</v>
      </c>
      <c r="C44" t="s">
        <v>472</v>
      </c>
      <c r="D44" t="s">
        <v>174</v>
      </c>
      <c r="E44" t="s">
        <v>175</v>
      </c>
      <c r="L44" t="s">
        <v>78</v>
      </c>
      <c r="M44">
        <v>2</v>
      </c>
      <c r="N44">
        <v>6</v>
      </c>
      <c r="O44">
        <v>25</v>
      </c>
      <c r="P44" s="1">
        <v>38893</v>
      </c>
      <c r="S44" t="b">
        <v>0</v>
      </c>
      <c r="T44">
        <v>460</v>
      </c>
      <c r="U44">
        <v>18.100000000000001</v>
      </c>
      <c r="V44">
        <v>516</v>
      </c>
      <c r="W44">
        <v>20.3</v>
      </c>
      <c r="X44">
        <v>564</v>
      </c>
      <c r="AB44" t="str">
        <f t="shared" si="4"/>
        <v/>
      </c>
      <c r="AD44" t="s">
        <v>136</v>
      </c>
      <c r="AE44" t="s">
        <v>59</v>
      </c>
      <c r="AF44" s="3">
        <v>2</v>
      </c>
      <c r="AG44">
        <v>2</v>
      </c>
      <c r="AH44">
        <v>2</v>
      </c>
      <c r="AI44">
        <v>4</v>
      </c>
      <c r="AJ44">
        <v>4</v>
      </c>
      <c r="AK44" t="b">
        <v>0</v>
      </c>
      <c r="AM44" t="b">
        <v>1</v>
      </c>
      <c r="AN44" t="b">
        <v>0</v>
      </c>
      <c r="AO44">
        <v>12</v>
      </c>
      <c r="AP44" t="s">
        <v>85</v>
      </c>
      <c r="AQ44" t="s">
        <v>100</v>
      </c>
      <c r="AR44">
        <v>14</v>
      </c>
      <c r="AS44">
        <v>14</v>
      </c>
      <c r="AT44" t="s">
        <v>100</v>
      </c>
      <c r="AU44">
        <v>27.56</v>
      </c>
      <c r="AV44">
        <v>77.16</v>
      </c>
      <c r="AW44">
        <v>12</v>
      </c>
      <c r="AX44">
        <v>12</v>
      </c>
      <c r="AY44">
        <v>14</v>
      </c>
      <c r="AZ44">
        <v>14</v>
      </c>
      <c r="BA44">
        <v>14</v>
      </c>
      <c r="BB44">
        <v>14.06849315</v>
      </c>
      <c r="BC44" t="s">
        <v>481</v>
      </c>
      <c r="BD44">
        <f t="shared" si="5"/>
        <v>14</v>
      </c>
      <c r="BI44" t="s">
        <v>85</v>
      </c>
      <c r="BN44" t="s">
        <v>176</v>
      </c>
    </row>
    <row r="45" spans="1:67" x14ac:dyDescent="0.3">
      <c r="A45" s="2" t="s">
        <v>476</v>
      </c>
      <c r="B45" s="8">
        <v>44</v>
      </c>
      <c r="C45" t="s">
        <v>472</v>
      </c>
      <c r="D45" t="s">
        <v>177</v>
      </c>
      <c r="E45" t="s">
        <v>178</v>
      </c>
      <c r="L45" t="s">
        <v>78</v>
      </c>
      <c r="M45">
        <v>2</v>
      </c>
      <c r="N45">
        <v>6</v>
      </c>
      <c r="O45">
        <v>25</v>
      </c>
      <c r="P45" s="1">
        <v>38893</v>
      </c>
      <c r="S45" t="b">
        <v>0</v>
      </c>
      <c r="T45">
        <v>464</v>
      </c>
      <c r="U45">
        <v>18.3</v>
      </c>
      <c r="V45">
        <v>531</v>
      </c>
      <c r="W45">
        <v>20.9</v>
      </c>
      <c r="X45">
        <v>591</v>
      </c>
      <c r="Y45">
        <v>23.3</v>
      </c>
      <c r="Z45">
        <f t="shared" ref="Z45:Z66" si="6">FLOOR(Y45,1)</f>
        <v>23</v>
      </c>
      <c r="AB45" t="str">
        <f t="shared" si="4"/>
        <v/>
      </c>
      <c r="AD45" t="s">
        <v>136</v>
      </c>
      <c r="AE45" t="s">
        <v>59</v>
      </c>
      <c r="AF45" s="3">
        <v>2</v>
      </c>
      <c r="AG45">
        <v>2</v>
      </c>
      <c r="AH45">
        <v>2</v>
      </c>
      <c r="AI45">
        <v>4</v>
      </c>
      <c r="AJ45">
        <v>4</v>
      </c>
      <c r="AK45" t="b">
        <v>0</v>
      </c>
      <c r="AM45" t="b">
        <v>1</v>
      </c>
      <c r="AN45" t="b">
        <v>0</v>
      </c>
      <c r="AO45">
        <v>10</v>
      </c>
      <c r="AP45" t="s">
        <v>123</v>
      </c>
      <c r="AQ45" t="s">
        <v>123</v>
      </c>
      <c r="AR45" t="s">
        <v>123</v>
      </c>
      <c r="AS45">
        <v>10</v>
      </c>
      <c r="AT45" t="s">
        <v>123</v>
      </c>
      <c r="AU45">
        <v>20.2</v>
      </c>
      <c r="AV45">
        <v>82.65</v>
      </c>
      <c r="AW45">
        <v>9</v>
      </c>
      <c r="AX45">
        <v>9</v>
      </c>
      <c r="AY45">
        <v>9</v>
      </c>
      <c r="AZ45">
        <v>10</v>
      </c>
      <c r="BA45">
        <v>9</v>
      </c>
      <c r="BB45">
        <v>9.0684931510000002</v>
      </c>
      <c r="BC45" t="s">
        <v>481</v>
      </c>
      <c r="BD45">
        <f t="shared" si="5"/>
        <v>9</v>
      </c>
      <c r="BI45" t="s">
        <v>119</v>
      </c>
      <c r="BN45" t="s">
        <v>179</v>
      </c>
    </row>
    <row r="46" spans="1:67" x14ac:dyDescent="0.3">
      <c r="A46" s="2" t="s">
        <v>476</v>
      </c>
      <c r="B46" s="8">
        <v>45</v>
      </c>
      <c r="C46" t="s">
        <v>472</v>
      </c>
      <c r="D46" t="s">
        <v>180</v>
      </c>
      <c r="E46">
        <v>2036</v>
      </c>
      <c r="L46" t="s">
        <v>78</v>
      </c>
      <c r="M46">
        <v>2</v>
      </c>
      <c r="N46">
        <v>6</v>
      </c>
      <c r="O46">
        <v>25</v>
      </c>
      <c r="P46" s="1">
        <v>38893</v>
      </c>
      <c r="Q46">
        <v>11.5</v>
      </c>
      <c r="R46">
        <v>5216</v>
      </c>
      <c r="S46" t="b">
        <v>1</v>
      </c>
      <c r="T46">
        <v>511</v>
      </c>
      <c r="U46">
        <v>20.100000000000001</v>
      </c>
      <c r="V46">
        <v>560</v>
      </c>
      <c r="W46">
        <v>22</v>
      </c>
      <c r="X46">
        <v>623</v>
      </c>
      <c r="Y46">
        <v>24.5</v>
      </c>
      <c r="Z46">
        <f t="shared" si="6"/>
        <v>24</v>
      </c>
      <c r="AB46" t="str">
        <f t="shared" si="4"/>
        <v/>
      </c>
      <c r="AD46" t="s">
        <v>181</v>
      </c>
      <c r="AE46" t="s">
        <v>63</v>
      </c>
      <c r="AF46" s="3">
        <v>1</v>
      </c>
      <c r="AG46">
        <v>1</v>
      </c>
      <c r="AH46">
        <v>1</v>
      </c>
      <c r="AI46">
        <v>2</v>
      </c>
      <c r="AJ46">
        <v>3</v>
      </c>
      <c r="AK46" t="b">
        <v>0</v>
      </c>
      <c r="AM46" t="b">
        <v>0</v>
      </c>
      <c r="AN46" t="b">
        <v>0</v>
      </c>
      <c r="AO46">
        <v>16</v>
      </c>
      <c r="AP46" t="s">
        <v>80</v>
      </c>
      <c r="AQ46" t="s">
        <v>80</v>
      </c>
      <c r="AR46" t="s">
        <v>122</v>
      </c>
      <c r="AS46" t="s">
        <v>122</v>
      </c>
      <c r="AT46" t="s">
        <v>80</v>
      </c>
      <c r="AU46">
        <v>11.02</v>
      </c>
      <c r="AV46">
        <v>40.409999999999997</v>
      </c>
      <c r="AW46">
        <v>17</v>
      </c>
      <c r="AX46">
        <v>17</v>
      </c>
      <c r="AY46">
        <v>18</v>
      </c>
      <c r="AZ46">
        <v>18</v>
      </c>
      <c r="BA46">
        <v>18</v>
      </c>
      <c r="BB46">
        <v>18.068493149999998</v>
      </c>
      <c r="BC46" t="s">
        <v>481</v>
      </c>
      <c r="BD46">
        <f t="shared" si="5"/>
        <v>18</v>
      </c>
      <c r="BI46" t="s">
        <v>111</v>
      </c>
      <c r="BM46" t="s">
        <v>155</v>
      </c>
      <c r="BN46" t="s">
        <v>182</v>
      </c>
    </row>
    <row r="47" spans="1:67" x14ac:dyDescent="0.3">
      <c r="A47" s="2" t="s">
        <v>476</v>
      </c>
      <c r="B47" s="8">
        <v>46</v>
      </c>
      <c r="C47" t="s">
        <v>472</v>
      </c>
      <c r="D47" t="s">
        <v>183</v>
      </c>
      <c r="E47">
        <v>2001</v>
      </c>
      <c r="L47" t="s">
        <v>78</v>
      </c>
      <c r="M47">
        <v>2</v>
      </c>
      <c r="N47">
        <v>6</v>
      </c>
      <c r="O47">
        <v>25</v>
      </c>
      <c r="P47" s="1">
        <v>38893</v>
      </c>
      <c r="Q47">
        <v>13.5</v>
      </c>
      <c r="R47">
        <v>6123</v>
      </c>
      <c r="S47" t="b">
        <v>1</v>
      </c>
      <c r="T47">
        <v>527</v>
      </c>
      <c r="U47">
        <v>20.7</v>
      </c>
      <c r="V47">
        <v>595</v>
      </c>
      <c r="W47">
        <v>23.4</v>
      </c>
      <c r="X47">
        <v>655</v>
      </c>
      <c r="Y47">
        <v>25.8</v>
      </c>
      <c r="Z47">
        <f t="shared" si="6"/>
        <v>25</v>
      </c>
      <c r="AB47" t="str">
        <f t="shared" si="4"/>
        <v/>
      </c>
      <c r="AD47" t="s">
        <v>184</v>
      </c>
      <c r="AE47" t="s">
        <v>59</v>
      </c>
      <c r="AF47" s="3">
        <v>2</v>
      </c>
      <c r="AG47">
        <v>2</v>
      </c>
      <c r="AH47">
        <v>2</v>
      </c>
      <c r="AI47">
        <v>3</v>
      </c>
      <c r="AJ47">
        <v>3</v>
      </c>
      <c r="AK47" t="b">
        <v>0</v>
      </c>
      <c r="AM47" t="b">
        <v>1</v>
      </c>
      <c r="AN47" t="b">
        <v>0</v>
      </c>
      <c r="AO47">
        <v>17</v>
      </c>
      <c r="AP47" t="s">
        <v>185</v>
      </c>
      <c r="AQ47" t="s">
        <v>185</v>
      </c>
      <c r="AR47" t="s">
        <v>185</v>
      </c>
      <c r="AS47">
        <v>20</v>
      </c>
      <c r="AT47" t="s">
        <v>185</v>
      </c>
      <c r="AU47">
        <v>14.69</v>
      </c>
      <c r="AV47">
        <v>53.27</v>
      </c>
      <c r="AW47">
        <v>19</v>
      </c>
      <c r="AX47">
        <v>19</v>
      </c>
      <c r="AY47">
        <v>19</v>
      </c>
      <c r="AZ47">
        <v>20</v>
      </c>
      <c r="BA47">
        <v>19</v>
      </c>
      <c r="BB47">
        <v>19.068493149999998</v>
      </c>
      <c r="BC47" t="s">
        <v>481</v>
      </c>
      <c r="BD47">
        <f t="shared" si="5"/>
        <v>19</v>
      </c>
      <c r="BI47" t="s">
        <v>80</v>
      </c>
      <c r="BM47" t="s">
        <v>151</v>
      </c>
      <c r="BN47" t="s">
        <v>182</v>
      </c>
    </row>
    <row r="48" spans="1:67" x14ac:dyDescent="0.3">
      <c r="A48" s="2" t="s">
        <v>476</v>
      </c>
      <c r="B48" s="8">
        <v>47</v>
      </c>
      <c r="C48" t="s">
        <v>472</v>
      </c>
      <c r="D48" t="s">
        <v>186</v>
      </c>
      <c r="E48" t="s">
        <v>187</v>
      </c>
      <c r="L48" t="s">
        <v>78</v>
      </c>
      <c r="M48">
        <v>2</v>
      </c>
      <c r="N48">
        <v>6</v>
      </c>
      <c r="O48">
        <v>25</v>
      </c>
      <c r="P48" s="1">
        <v>38893</v>
      </c>
      <c r="S48" t="b">
        <v>0</v>
      </c>
      <c r="T48">
        <v>462</v>
      </c>
      <c r="U48">
        <v>18.2</v>
      </c>
      <c r="V48">
        <v>524</v>
      </c>
      <c r="W48">
        <v>20.6</v>
      </c>
      <c r="X48">
        <v>579</v>
      </c>
      <c r="Y48">
        <v>22.8</v>
      </c>
      <c r="Z48">
        <f t="shared" si="6"/>
        <v>22</v>
      </c>
      <c r="AB48" t="str">
        <f t="shared" si="4"/>
        <v/>
      </c>
      <c r="AD48" t="s">
        <v>136</v>
      </c>
      <c r="AE48" t="s">
        <v>59</v>
      </c>
      <c r="AF48" s="3">
        <v>2</v>
      </c>
      <c r="AG48">
        <v>2</v>
      </c>
      <c r="AH48">
        <v>2</v>
      </c>
      <c r="AI48">
        <v>3</v>
      </c>
      <c r="AJ48">
        <v>3</v>
      </c>
      <c r="AK48" t="b">
        <v>0</v>
      </c>
      <c r="AM48" t="b">
        <v>0</v>
      </c>
      <c r="AN48" t="b">
        <v>0</v>
      </c>
      <c r="AO48">
        <v>7</v>
      </c>
      <c r="AP48" t="s">
        <v>89</v>
      </c>
      <c r="AQ48" t="s">
        <v>89</v>
      </c>
      <c r="AR48">
        <v>9</v>
      </c>
      <c r="AS48" t="s">
        <v>111</v>
      </c>
      <c r="AT48" t="s">
        <v>89</v>
      </c>
      <c r="AU48">
        <v>40.380000000000003</v>
      </c>
      <c r="AV48">
        <v>115.63</v>
      </c>
      <c r="AW48">
        <v>8</v>
      </c>
      <c r="AX48">
        <v>8</v>
      </c>
      <c r="AY48">
        <v>9</v>
      </c>
      <c r="AZ48">
        <v>10</v>
      </c>
      <c r="BA48">
        <v>9</v>
      </c>
      <c r="BB48">
        <v>9.0684931510000002</v>
      </c>
      <c r="BC48" t="s">
        <v>481</v>
      </c>
      <c r="BD48">
        <f t="shared" si="5"/>
        <v>9</v>
      </c>
      <c r="BI48" t="s">
        <v>89</v>
      </c>
      <c r="BN48" t="s">
        <v>188</v>
      </c>
    </row>
    <row r="49" spans="1:67" x14ac:dyDescent="0.3">
      <c r="A49" s="2" t="s">
        <v>476</v>
      </c>
      <c r="B49" s="8">
        <v>48</v>
      </c>
      <c r="C49" t="s">
        <v>472</v>
      </c>
      <c r="D49" t="s">
        <v>189</v>
      </c>
      <c r="E49" t="s">
        <v>190</v>
      </c>
      <c r="L49" t="s">
        <v>78</v>
      </c>
      <c r="M49">
        <v>2</v>
      </c>
      <c r="N49">
        <v>6</v>
      </c>
      <c r="O49">
        <v>25</v>
      </c>
      <c r="P49" s="1">
        <v>38893</v>
      </c>
      <c r="S49" t="b">
        <v>0</v>
      </c>
      <c r="T49">
        <v>360</v>
      </c>
      <c r="U49">
        <v>14.2</v>
      </c>
      <c r="V49">
        <v>418</v>
      </c>
      <c r="W49">
        <v>16.5</v>
      </c>
      <c r="X49">
        <v>468</v>
      </c>
      <c r="Y49">
        <v>18.399999999999999</v>
      </c>
      <c r="Z49">
        <f t="shared" si="6"/>
        <v>18</v>
      </c>
      <c r="AB49" t="str">
        <f t="shared" si="4"/>
        <v/>
      </c>
      <c r="AD49" t="s">
        <v>136</v>
      </c>
      <c r="AE49" t="s">
        <v>63</v>
      </c>
      <c r="AF49" s="3">
        <v>1</v>
      </c>
      <c r="AG49">
        <v>1</v>
      </c>
      <c r="AH49">
        <v>1</v>
      </c>
      <c r="AI49">
        <v>2</v>
      </c>
      <c r="AJ49">
        <v>3</v>
      </c>
      <c r="AK49" t="b">
        <v>0</v>
      </c>
      <c r="AM49" t="b">
        <v>0</v>
      </c>
      <c r="AN49" t="b">
        <v>0</v>
      </c>
      <c r="AO49">
        <v>7</v>
      </c>
      <c r="AP49" t="s">
        <v>191</v>
      </c>
      <c r="AQ49" t="s">
        <v>64</v>
      </c>
      <c r="AR49" t="s">
        <v>64</v>
      </c>
      <c r="AS49" t="s">
        <v>64</v>
      </c>
      <c r="AT49" t="s">
        <v>64</v>
      </c>
      <c r="AU49">
        <v>77.790000000000006</v>
      </c>
      <c r="AV49">
        <v>127.65</v>
      </c>
      <c r="AW49">
        <v>5</v>
      </c>
      <c r="AX49">
        <v>5</v>
      </c>
      <c r="AY49">
        <v>5</v>
      </c>
      <c r="AZ49">
        <v>5</v>
      </c>
      <c r="BA49">
        <v>5</v>
      </c>
      <c r="BB49">
        <v>5.0684931510000002</v>
      </c>
      <c r="BC49" t="s">
        <v>481</v>
      </c>
      <c r="BD49">
        <f t="shared" si="5"/>
        <v>5</v>
      </c>
      <c r="BI49" t="s">
        <v>133</v>
      </c>
      <c r="BN49" t="s">
        <v>192</v>
      </c>
    </row>
    <row r="50" spans="1:67" x14ac:dyDescent="0.3">
      <c r="A50" s="2" t="s">
        <v>476</v>
      </c>
      <c r="B50" s="8">
        <v>49</v>
      </c>
      <c r="C50" t="s">
        <v>472</v>
      </c>
      <c r="D50" t="s">
        <v>193</v>
      </c>
      <c r="E50">
        <v>1035</v>
      </c>
      <c r="L50" t="s">
        <v>78</v>
      </c>
      <c r="M50">
        <v>2</v>
      </c>
      <c r="N50">
        <v>6</v>
      </c>
      <c r="O50">
        <v>25</v>
      </c>
      <c r="P50" s="1">
        <v>38893</v>
      </c>
      <c r="Q50">
        <v>4</v>
      </c>
      <c r="R50">
        <v>1814</v>
      </c>
      <c r="S50" t="b">
        <v>1</v>
      </c>
      <c r="T50">
        <v>354</v>
      </c>
      <c r="U50">
        <v>13.9</v>
      </c>
      <c r="V50">
        <v>406</v>
      </c>
      <c r="W50">
        <v>16</v>
      </c>
      <c r="X50">
        <v>453</v>
      </c>
      <c r="Y50">
        <v>17.8</v>
      </c>
      <c r="Z50">
        <f t="shared" si="6"/>
        <v>17</v>
      </c>
      <c r="AB50" t="str">
        <f t="shared" si="4"/>
        <v/>
      </c>
      <c r="AD50" t="s">
        <v>194</v>
      </c>
      <c r="AE50" t="s">
        <v>63</v>
      </c>
      <c r="AF50" s="3">
        <v>1</v>
      </c>
      <c r="AG50">
        <v>1</v>
      </c>
      <c r="AH50">
        <v>1</v>
      </c>
      <c r="AI50">
        <v>2</v>
      </c>
      <c r="AJ50">
        <v>3</v>
      </c>
      <c r="AK50" t="b">
        <v>0</v>
      </c>
      <c r="AM50" t="b">
        <v>0</v>
      </c>
      <c r="AN50" t="b">
        <v>0</v>
      </c>
      <c r="AO50">
        <v>4</v>
      </c>
      <c r="AP50" t="s">
        <v>73</v>
      </c>
      <c r="AQ50">
        <v>5</v>
      </c>
      <c r="AR50">
        <v>5</v>
      </c>
      <c r="AS50" t="s">
        <v>191</v>
      </c>
      <c r="AT50">
        <v>5</v>
      </c>
      <c r="AU50">
        <v>0</v>
      </c>
      <c r="AV50">
        <v>119.9</v>
      </c>
      <c r="AW50">
        <v>5</v>
      </c>
      <c r="AX50">
        <v>5</v>
      </c>
      <c r="AY50">
        <v>5</v>
      </c>
      <c r="AZ50">
        <v>4</v>
      </c>
      <c r="BA50">
        <v>5</v>
      </c>
      <c r="BB50">
        <v>5.0684931510000002</v>
      </c>
      <c r="BC50" t="s">
        <v>481</v>
      </c>
      <c r="BD50">
        <f t="shared" si="5"/>
        <v>5</v>
      </c>
      <c r="BI50" t="s">
        <v>191</v>
      </c>
      <c r="BM50" t="s">
        <v>117</v>
      </c>
    </row>
    <row r="51" spans="1:67" x14ac:dyDescent="0.3">
      <c r="A51" s="2" t="s">
        <v>476</v>
      </c>
      <c r="B51" s="8">
        <v>50</v>
      </c>
      <c r="C51" t="s">
        <v>472</v>
      </c>
      <c r="D51" t="s">
        <v>195</v>
      </c>
      <c r="E51">
        <v>1036</v>
      </c>
      <c r="L51" t="s">
        <v>78</v>
      </c>
      <c r="M51">
        <v>2</v>
      </c>
      <c r="N51">
        <v>6</v>
      </c>
      <c r="O51">
        <v>25</v>
      </c>
      <c r="P51" s="1">
        <v>38893</v>
      </c>
      <c r="Q51">
        <v>8</v>
      </c>
      <c r="R51">
        <v>3629</v>
      </c>
      <c r="S51" t="b">
        <v>1</v>
      </c>
      <c r="T51">
        <v>459</v>
      </c>
      <c r="U51">
        <v>18.100000000000001</v>
      </c>
      <c r="V51">
        <v>518</v>
      </c>
      <c r="W51">
        <v>20.399999999999999</v>
      </c>
      <c r="X51">
        <v>572</v>
      </c>
      <c r="Y51">
        <v>22.5</v>
      </c>
      <c r="Z51">
        <f t="shared" si="6"/>
        <v>22</v>
      </c>
      <c r="AB51" t="str">
        <f t="shared" si="4"/>
        <v/>
      </c>
      <c r="AD51" t="s">
        <v>194</v>
      </c>
      <c r="AE51" t="s">
        <v>59</v>
      </c>
      <c r="AF51" s="3">
        <v>2</v>
      </c>
      <c r="AG51">
        <v>2</v>
      </c>
      <c r="AH51">
        <v>2</v>
      </c>
      <c r="AI51">
        <v>3</v>
      </c>
      <c r="AJ51">
        <v>3</v>
      </c>
      <c r="AK51" t="b">
        <v>1</v>
      </c>
      <c r="AL51">
        <v>22.215</v>
      </c>
      <c r="AM51" t="b">
        <v>0</v>
      </c>
      <c r="AN51" t="b">
        <v>0</v>
      </c>
      <c r="AO51">
        <v>8</v>
      </c>
      <c r="AP51" t="s">
        <v>89</v>
      </c>
      <c r="AQ51" t="s">
        <v>89</v>
      </c>
      <c r="AR51">
        <v>9</v>
      </c>
      <c r="AS51">
        <v>9</v>
      </c>
      <c r="AT51" t="s">
        <v>89</v>
      </c>
      <c r="AU51">
        <v>33.07</v>
      </c>
      <c r="AV51">
        <v>99.62</v>
      </c>
      <c r="AW51">
        <v>8</v>
      </c>
      <c r="AX51">
        <v>8</v>
      </c>
      <c r="AY51">
        <v>9</v>
      </c>
      <c r="AZ51">
        <v>9</v>
      </c>
      <c r="BA51">
        <v>9</v>
      </c>
      <c r="BB51">
        <v>9.0684931510000002</v>
      </c>
      <c r="BC51" t="s">
        <v>481</v>
      </c>
      <c r="BD51">
        <f t="shared" si="5"/>
        <v>9</v>
      </c>
      <c r="BI51" t="s">
        <v>89</v>
      </c>
      <c r="BM51" t="s">
        <v>117</v>
      </c>
    </row>
    <row r="52" spans="1:67" x14ac:dyDescent="0.3">
      <c r="A52" s="2" t="s">
        <v>476</v>
      </c>
      <c r="B52" s="8">
        <v>51</v>
      </c>
      <c r="C52" t="s">
        <v>472</v>
      </c>
      <c r="D52" t="s">
        <v>196</v>
      </c>
      <c r="E52" t="s">
        <v>197</v>
      </c>
      <c r="G52">
        <v>51</v>
      </c>
      <c r="H52">
        <v>4004</v>
      </c>
      <c r="I52">
        <v>142</v>
      </c>
      <c r="J52">
        <v>288</v>
      </c>
      <c r="K52">
        <v>1</v>
      </c>
      <c r="L52" t="s">
        <v>58</v>
      </c>
      <c r="M52">
        <v>1</v>
      </c>
      <c r="N52">
        <v>6</v>
      </c>
      <c r="O52">
        <v>27</v>
      </c>
      <c r="P52" s="1">
        <v>38895</v>
      </c>
      <c r="Q52">
        <v>4.3099999999999996</v>
      </c>
      <c r="R52">
        <v>1955</v>
      </c>
      <c r="S52" t="b">
        <v>0</v>
      </c>
      <c r="T52">
        <v>391</v>
      </c>
      <c r="U52">
        <v>15.4</v>
      </c>
      <c r="V52">
        <v>444</v>
      </c>
      <c r="W52">
        <v>17.5</v>
      </c>
      <c r="X52">
        <v>487</v>
      </c>
      <c r="Y52">
        <v>19.2</v>
      </c>
      <c r="Z52">
        <f t="shared" si="6"/>
        <v>19</v>
      </c>
      <c r="AA52">
        <v>307</v>
      </c>
      <c r="AB52" t="str">
        <f t="shared" si="4"/>
        <v>BAY</v>
      </c>
      <c r="AC52">
        <v>14</v>
      </c>
      <c r="AE52" t="s">
        <v>59</v>
      </c>
      <c r="AF52" s="3">
        <v>2</v>
      </c>
      <c r="AG52">
        <v>2</v>
      </c>
      <c r="AH52">
        <v>2</v>
      </c>
      <c r="AI52">
        <v>3</v>
      </c>
      <c r="AJ52">
        <v>3</v>
      </c>
      <c r="AK52" t="b">
        <v>1</v>
      </c>
      <c r="AL52">
        <v>28.18</v>
      </c>
      <c r="AM52" t="b">
        <v>1</v>
      </c>
      <c r="AN52" t="b">
        <v>1</v>
      </c>
      <c r="AO52">
        <v>5</v>
      </c>
      <c r="AP52" t="s">
        <v>191</v>
      </c>
      <c r="AQ52" t="s">
        <v>64</v>
      </c>
      <c r="AR52">
        <v>5</v>
      </c>
      <c r="AS52">
        <v>5</v>
      </c>
      <c r="AT52" t="s">
        <v>64</v>
      </c>
      <c r="AU52">
        <v>101.52</v>
      </c>
      <c r="AV52">
        <v>112.47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5.0739726029999996</v>
      </c>
      <c r="BC52" t="s">
        <v>481</v>
      </c>
      <c r="BD52">
        <f t="shared" si="5"/>
        <v>5</v>
      </c>
      <c r="BI52" t="s">
        <v>100</v>
      </c>
    </row>
    <row r="53" spans="1:67" x14ac:dyDescent="0.3">
      <c r="A53" s="2" t="s">
        <v>476</v>
      </c>
      <c r="B53" s="8">
        <v>52</v>
      </c>
      <c r="C53" t="s">
        <v>472</v>
      </c>
      <c r="D53" t="s">
        <v>198</v>
      </c>
      <c r="E53" t="s">
        <v>199</v>
      </c>
      <c r="G53">
        <v>51</v>
      </c>
      <c r="H53">
        <v>4004</v>
      </c>
      <c r="I53">
        <v>142</v>
      </c>
      <c r="J53">
        <v>288</v>
      </c>
      <c r="K53">
        <v>2</v>
      </c>
      <c r="L53" t="s">
        <v>58</v>
      </c>
      <c r="M53">
        <v>1</v>
      </c>
      <c r="N53">
        <v>6</v>
      </c>
      <c r="O53">
        <v>27</v>
      </c>
      <c r="P53" s="1">
        <v>38895</v>
      </c>
      <c r="Q53">
        <v>4.0949999999999998</v>
      </c>
      <c r="R53">
        <v>1857</v>
      </c>
      <c r="S53" t="b">
        <v>0</v>
      </c>
      <c r="T53">
        <v>365</v>
      </c>
      <c r="U53">
        <v>14.4</v>
      </c>
      <c r="V53">
        <v>413</v>
      </c>
      <c r="W53">
        <v>16.3</v>
      </c>
      <c r="X53">
        <v>454</v>
      </c>
      <c r="Y53">
        <v>17.899999999999999</v>
      </c>
      <c r="Z53">
        <f t="shared" si="6"/>
        <v>17</v>
      </c>
      <c r="AA53">
        <v>307</v>
      </c>
      <c r="AB53" t="str">
        <f t="shared" si="4"/>
        <v>BAY</v>
      </c>
      <c r="AC53">
        <v>14</v>
      </c>
      <c r="AE53" t="s">
        <v>63</v>
      </c>
      <c r="AF53" s="3">
        <v>1</v>
      </c>
      <c r="AG53">
        <v>1</v>
      </c>
      <c r="AH53">
        <v>1</v>
      </c>
      <c r="AI53">
        <v>3</v>
      </c>
      <c r="AJ53">
        <v>3</v>
      </c>
      <c r="AK53" t="b">
        <v>0</v>
      </c>
      <c r="AM53" t="b">
        <v>0</v>
      </c>
      <c r="AN53" t="b">
        <v>0</v>
      </c>
      <c r="AO53">
        <v>6</v>
      </c>
      <c r="AP53" t="s">
        <v>89</v>
      </c>
      <c r="AQ53" t="s">
        <v>89</v>
      </c>
      <c r="AR53" t="s">
        <v>89</v>
      </c>
      <c r="AS53" t="s">
        <v>89</v>
      </c>
      <c r="AT53" t="s">
        <v>89</v>
      </c>
      <c r="AU53">
        <v>40.4</v>
      </c>
      <c r="AV53">
        <v>97.32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8.0739726029999996</v>
      </c>
      <c r="BC53" t="s">
        <v>481</v>
      </c>
      <c r="BD53">
        <f t="shared" si="5"/>
        <v>8</v>
      </c>
      <c r="BI53" t="s">
        <v>99</v>
      </c>
    </row>
    <row r="54" spans="1:67" x14ac:dyDescent="0.3">
      <c r="A54" s="2" t="s">
        <v>476</v>
      </c>
      <c r="B54" s="8">
        <v>53</v>
      </c>
      <c r="C54" t="s">
        <v>472</v>
      </c>
      <c r="D54" t="s">
        <v>200</v>
      </c>
      <c r="E54">
        <v>2006</v>
      </c>
      <c r="L54" t="s">
        <v>78</v>
      </c>
      <c r="M54">
        <v>2</v>
      </c>
      <c r="N54">
        <v>7</v>
      </c>
      <c r="O54">
        <v>1</v>
      </c>
      <c r="P54" s="1">
        <v>38899</v>
      </c>
      <c r="Q54">
        <v>8.5</v>
      </c>
      <c r="R54">
        <v>3856</v>
      </c>
      <c r="S54" t="b">
        <v>1</v>
      </c>
      <c r="T54">
        <v>468</v>
      </c>
      <c r="U54">
        <v>18.399999999999999</v>
      </c>
      <c r="V54">
        <v>536</v>
      </c>
      <c r="W54">
        <v>21.1</v>
      </c>
      <c r="X54">
        <v>592</v>
      </c>
      <c r="Z54">
        <f t="shared" si="6"/>
        <v>0</v>
      </c>
      <c r="AB54" t="str">
        <f t="shared" si="4"/>
        <v/>
      </c>
      <c r="AD54" t="s">
        <v>201</v>
      </c>
      <c r="AE54" t="s">
        <v>63</v>
      </c>
      <c r="AF54" s="3">
        <v>1</v>
      </c>
      <c r="AG54">
        <v>1</v>
      </c>
      <c r="AH54">
        <v>1</v>
      </c>
      <c r="AI54">
        <v>1</v>
      </c>
      <c r="AJ54">
        <v>3</v>
      </c>
      <c r="AK54" t="b">
        <v>1</v>
      </c>
      <c r="AL54">
        <v>6.88</v>
      </c>
      <c r="AM54" t="b">
        <v>1</v>
      </c>
      <c r="AN54" t="b">
        <v>0</v>
      </c>
      <c r="AO54">
        <v>23</v>
      </c>
      <c r="AP54" t="s">
        <v>202</v>
      </c>
      <c r="AQ54" t="s">
        <v>202</v>
      </c>
      <c r="AR54" t="s">
        <v>202</v>
      </c>
      <c r="AS54" t="s">
        <v>202</v>
      </c>
      <c r="AT54" t="s">
        <v>202</v>
      </c>
      <c r="AU54">
        <v>12.86</v>
      </c>
      <c r="AV54">
        <v>49.53</v>
      </c>
      <c r="AW54">
        <v>24</v>
      </c>
      <c r="AX54">
        <v>24</v>
      </c>
      <c r="AY54">
        <v>24</v>
      </c>
      <c r="AZ54">
        <v>24</v>
      </c>
      <c r="BA54">
        <v>24</v>
      </c>
      <c r="BB54">
        <v>24.084931510000001</v>
      </c>
      <c r="BC54" t="s">
        <v>481</v>
      </c>
      <c r="BD54">
        <f t="shared" si="5"/>
        <v>24</v>
      </c>
      <c r="BI54" t="s">
        <v>185</v>
      </c>
      <c r="BM54" t="s">
        <v>117</v>
      </c>
      <c r="BN54" t="s">
        <v>203</v>
      </c>
    </row>
    <row r="55" spans="1:67" x14ac:dyDescent="0.3">
      <c r="A55" s="2" t="s">
        <v>476</v>
      </c>
      <c r="B55" s="8">
        <v>54</v>
      </c>
      <c r="C55" t="s">
        <v>472</v>
      </c>
      <c r="D55" t="s">
        <v>204</v>
      </c>
      <c r="E55" t="s">
        <v>205</v>
      </c>
      <c r="K55">
        <v>1</v>
      </c>
      <c r="L55" t="s">
        <v>78</v>
      </c>
      <c r="M55">
        <v>2</v>
      </c>
      <c r="N55">
        <v>7</v>
      </c>
      <c r="O55">
        <v>3</v>
      </c>
      <c r="P55" s="1">
        <v>38900</v>
      </c>
      <c r="S55" t="b">
        <v>0</v>
      </c>
      <c r="T55">
        <v>411</v>
      </c>
      <c r="U55">
        <v>16.2</v>
      </c>
      <c r="V55">
        <v>469</v>
      </c>
      <c r="W55">
        <v>18.5</v>
      </c>
      <c r="X55">
        <v>522</v>
      </c>
      <c r="Y55">
        <v>20.6</v>
      </c>
      <c r="Z55">
        <f t="shared" si="6"/>
        <v>20</v>
      </c>
      <c r="AB55" t="str">
        <f t="shared" si="4"/>
        <v/>
      </c>
      <c r="AD55" t="s">
        <v>206</v>
      </c>
      <c r="AE55" t="s">
        <v>59</v>
      </c>
      <c r="AF55" s="3">
        <v>2</v>
      </c>
      <c r="AG55">
        <v>2</v>
      </c>
      <c r="AH55">
        <v>2</v>
      </c>
      <c r="AI55">
        <v>2</v>
      </c>
      <c r="AJ55">
        <v>3</v>
      </c>
      <c r="AK55" t="b">
        <v>1</v>
      </c>
      <c r="AL55">
        <v>24.943999999999999</v>
      </c>
      <c r="AM55" t="b">
        <v>1</v>
      </c>
      <c r="AN55" t="b">
        <v>0</v>
      </c>
      <c r="AO55">
        <v>7</v>
      </c>
      <c r="AP55" t="s">
        <v>89</v>
      </c>
      <c r="AQ55" t="s">
        <v>133</v>
      </c>
      <c r="AR55" t="s">
        <v>95</v>
      </c>
      <c r="AS55" t="s">
        <v>94</v>
      </c>
      <c r="AT55" t="s">
        <v>133</v>
      </c>
      <c r="AU55">
        <v>25.72</v>
      </c>
      <c r="AV55">
        <v>108.41</v>
      </c>
      <c r="AW55">
        <v>7</v>
      </c>
      <c r="AX55">
        <v>7</v>
      </c>
      <c r="AY55">
        <v>7</v>
      </c>
      <c r="AZ55">
        <v>6</v>
      </c>
      <c r="BA55">
        <v>7</v>
      </c>
      <c r="BB55">
        <v>7.0904109589999997</v>
      </c>
      <c r="BC55" t="s">
        <v>481</v>
      </c>
      <c r="BD55">
        <f t="shared" si="5"/>
        <v>7</v>
      </c>
      <c r="BI55" t="s">
        <v>99</v>
      </c>
      <c r="BN55" t="s">
        <v>207</v>
      </c>
      <c r="BO55" t="s">
        <v>208</v>
      </c>
    </row>
    <row r="56" spans="1:67" x14ac:dyDescent="0.3">
      <c r="A56" s="2" t="s">
        <v>476</v>
      </c>
      <c r="B56" s="8">
        <v>55</v>
      </c>
      <c r="C56" t="s">
        <v>472</v>
      </c>
      <c r="D56" t="s">
        <v>209</v>
      </c>
      <c r="E56" t="s">
        <v>210</v>
      </c>
      <c r="K56">
        <v>2</v>
      </c>
      <c r="L56" t="s">
        <v>78</v>
      </c>
      <c r="M56">
        <v>2</v>
      </c>
      <c r="N56">
        <v>7</v>
      </c>
      <c r="O56">
        <v>3</v>
      </c>
      <c r="P56" s="1">
        <v>38900</v>
      </c>
      <c r="S56" t="b">
        <v>0</v>
      </c>
      <c r="T56">
        <v>406</v>
      </c>
      <c r="U56">
        <v>16</v>
      </c>
      <c r="V56">
        <v>452</v>
      </c>
      <c r="W56">
        <v>17.8</v>
      </c>
      <c r="X56">
        <v>500</v>
      </c>
      <c r="Y56">
        <v>19.7</v>
      </c>
      <c r="Z56">
        <f t="shared" si="6"/>
        <v>19</v>
      </c>
      <c r="AB56" t="str">
        <f t="shared" si="4"/>
        <v/>
      </c>
      <c r="AD56" t="s">
        <v>206</v>
      </c>
      <c r="AE56" t="s">
        <v>63</v>
      </c>
      <c r="AF56" s="3">
        <v>1</v>
      </c>
      <c r="AG56">
        <v>1</v>
      </c>
      <c r="AH56">
        <v>1</v>
      </c>
      <c r="AI56">
        <v>1</v>
      </c>
      <c r="AJ56">
        <v>3</v>
      </c>
      <c r="AK56" t="b">
        <v>0</v>
      </c>
      <c r="AM56" t="b">
        <v>1</v>
      </c>
      <c r="AN56" t="b">
        <v>0</v>
      </c>
      <c r="AO56">
        <v>4</v>
      </c>
      <c r="AP56" t="s">
        <v>191</v>
      </c>
      <c r="AQ56" t="s">
        <v>211</v>
      </c>
      <c r="AR56" t="s">
        <v>211</v>
      </c>
      <c r="AS56">
        <v>5</v>
      </c>
      <c r="AT56" t="s">
        <v>211</v>
      </c>
      <c r="AU56">
        <v>24.11</v>
      </c>
      <c r="AV56">
        <v>184.07</v>
      </c>
      <c r="AW56">
        <v>5</v>
      </c>
      <c r="AX56">
        <v>5</v>
      </c>
      <c r="AY56">
        <v>5</v>
      </c>
      <c r="AZ56">
        <v>5</v>
      </c>
      <c r="BA56">
        <v>5</v>
      </c>
      <c r="BB56">
        <v>5.0904109589999997</v>
      </c>
      <c r="BC56" t="s">
        <v>481</v>
      </c>
      <c r="BD56">
        <f t="shared" si="5"/>
        <v>5</v>
      </c>
      <c r="BI56" t="s">
        <v>64</v>
      </c>
      <c r="BN56" t="s">
        <v>212</v>
      </c>
    </row>
    <row r="57" spans="1:67" x14ac:dyDescent="0.3">
      <c r="A57" s="2" t="s">
        <v>476</v>
      </c>
      <c r="B57" s="8">
        <v>56</v>
      </c>
      <c r="C57" t="s">
        <v>472</v>
      </c>
      <c r="D57" t="s">
        <v>213</v>
      </c>
      <c r="E57" t="s">
        <v>214</v>
      </c>
      <c r="K57">
        <v>3</v>
      </c>
      <c r="L57" t="s">
        <v>78</v>
      </c>
      <c r="N57">
        <v>7</v>
      </c>
      <c r="O57">
        <v>3</v>
      </c>
      <c r="P57" s="1">
        <v>38900</v>
      </c>
      <c r="S57" t="b">
        <v>0</v>
      </c>
      <c r="T57">
        <v>438</v>
      </c>
      <c r="U57">
        <v>17.2</v>
      </c>
      <c r="V57">
        <v>491</v>
      </c>
      <c r="W57">
        <v>19.3</v>
      </c>
      <c r="X57">
        <v>548</v>
      </c>
      <c r="Y57">
        <v>21.6</v>
      </c>
      <c r="Z57">
        <f t="shared" si="6"/>
        <v>21</v>
      </c>
      <c r="AB57" t="str">
        <f t="shared" si="4"/>
        <v/>
      </c>
      <c r="AD57" t="s">
        <v>206</v>
      </c>
      <c r="AE57" t="s">
        <v>59</v>
      </c>
      <c r="AF57" s="3">
        <v>2</v>
      </c>
      <c r="AG57">
        <v>2</v>
      </c>
      <c r="AH57">
        <v>2</v>
      </c>
      <c r="AI57">
        <v>2</v>
      </c>
      <c r="AJ57">
        <v>3</v>
      </c>
      <c r="AK57" t="b">
        <v>0</v>
      </c>
      <c r="AM57" t="b">
        <v>1</v>
      </c>
      <c r="AN57" t="b">
        <v>0</v>
      </c>
      <c r="AO57">
        <v>7</v>
      </c>
      <c r="AP57" t="s">
        <v>89</v>
      </c>
      <c r="AQ57" t="s">
        <v>89</v>
      </c>
      <c r="AR57" t="s">
        <v>89</v>
      </c>
      <c r="AS57" t="s">
        <v>89</v>
      </c>
      <c r="AT57" t="s">
        <v>89</v>
      </c>
      <c r="AU57">
        <v>38.56</v>
      </c>
      <c r="AV57">
        <v>88.14</v>
      </c>
      <c r="AW57">
        <v>8</v>
      </c>
      <c r="AX57">
        <v>8</v>
      </c>
      <c r="AY57">
        <v>8</v>
      </c>
      <c r="AZ57">
        <v>8</v>
      </c>
      <c r="BA57">
        <v>8</v>
      </c>
      <c r="BB57">
        <v>8.0904109589999997</v>
      </c>
      <c r="BC57" t="s">
        <v>481</v>
      </c>
      <c r="BD57">
        <f t="shared" si="5"/>
        <v>8</v>
      </c>
      <c r="BI57" t="s">
        <v>100</v>
      </c>
    </row>
    <row r="58" spans="1:67" x14ac:dyDescent="0.3">
      <c r="A58" s="2" t="s">
        <v>476</v>
      </c>
      <c r="B58" s="8">
        <v>57</v>
      </c>
      <c r="C58" t="s">
        <v>472</v>
      </c>
      <c r="D58" t="s">
        <v>215</v>
      </c>
      <c r="E58" t="s">
        <v>216</v>
      </c>
      <c r="K58">
        <v>4</v>
      </c>
      <c r="L58" t="s">
        <v>78</v>
      </c>
      <c r="M58">
        <v>2</v>
      </c>
      <c r="N58">
        <v>7</v>
      </c>
      <c r="O58">
        <v>3</v>
      </c>
      <c r="P58" s="1">
        <v>38900</v>
      </c>
      <c r="S58" t="b">
        <v>0</v>
      </c>
      <c r="T58">
        <v>452</v>
      </c>
      <c r="U58">
        <v>17.8</v>
      </c>
      <c r="V58">
        <v>514</v>
      </c>
      <c r="W58">
        <v>20.2</v>
      </c>
      <c r="X58">
        <v>578</v>
      </c>
      <c r="Y58">
        <v>22.8</v>
      </c>
      <c r="Z58">
        <f t="shared" si="6"/>
        <v>22</v>
      </c>
      <c r="AB58" t="str">
        <f t="shared" si="4"/>
        <v/>
      </c>
      <c r="AD58" t="s">
        <v>206</v>
      </c>
      <c r="AE58" t="s">
        <v>59</v>
      </c>
      <c r="AF58" s="3">
        <v>2</v>
      </c>
      <c r="AG58">
        <v>2</v>
      </c>
      <c r="AH58">
        <v>2</v>
      </c>
      <c r="AI58">
        <v>2</v>
      </c>
      <c r="AJ58">
        <v>3</v>
      </c>
      <c r="AK58" t="b">
        <v>0</v>
      </c>
      <c r="AM58" t="b">
        <v>1</v>
      </c>
      <c r="AN58" t="b">
        <v>0</v>
      </c>
      <c r="AO58">
        <v>8</v>
      </c>
      <c r="AP58" t="s">
        <v>89</v>
      </c>
      <c r="AQ58" t="s">
        <v>90</v>
      </c>
      <c r="AR58" t="s">
        <v>90</v>
      </c>
      <c r="AS58">
        <v>9</v>
      </c>
      <c r="AT58" t="s">
        <v>90</v>
      </c>
      <c r="AU58">
        <v>63.39</v>
      </c>
      <c r="AV58">
        <v>69.22</v>
      </c>
      <c r="AW58">
        <v>9</v>
      </c>
      <c r="AX58">
        <v>9</v>
      </c>
      <c r="AY58">
        <v>9</v>
      </c>
      <c r="AZ58">
        <v>9</v>
      </c>
      <c r="BA58">
        <v>9</v>
      </c>
      <c r="BB58">
        <v>9.0904109589999997</v>
      </c>
      <c r="BC58" t="s">
        <v>481</v>
      </c>
      <c r="BD58">
        <f t="shared" si="5"/>
        <v>9</v>
      </c>
      <c r="BI58" t="s">
        <v>89</v>
      </c>
    </row>
    <row r="59" spans="1:67" x14ac:dyDescent="0.3">
      <c r="A59" s="2" t="s">
        <v>476</v>
      </c>
      <c r="B59" s="8">
        <v>58</v>
      </c>
      <c r="C59" t="s">
        <v>472</v>
      </c>
      <c r="D59" t="s">
        <v>217</v>
      </c>
      <c r="E59" t="s">
        <v>218</v>
      </c>
      <c r="K59">
        <v>5</v>
      </c>
      <c r="L59" t="s">
        <v>78</v>
      </c>
      <c r="N59">
        <v>7</v>
      </c>
      <c r="O59">
        <v>3</v>
      </c>
      <c r="P59" s="1">
        <v>38900</v>
      </c>
      <c r="S59" t="b">
        <v>0</v>
      </c>
      <c r="T59">
        <v>412</v>
      </c>
      <c r="U59">
        <v>16.2</v>
      </c>
      <c r="V59">
        <v>461</v>
      </c>
      <c r="W59">
        <v>18.100000000000001</v>
      </c>
      <c r="X59">
        <v>513</v>
      </c>
      <c r="Y59">
        <v>20.2</v>
      </c>
      <c r="Z59">
        <f t="shared" si="6"/>
        <v>20</v>
      </c>
      <c r="AB59" t="str">
        <f t="shared" si="4"/>
        <v/>
      </c>
      <c r="AD59" t="s">
        <v>206</v>
      </c>
      <c r="AE59" t="s">
        <v>59</v>
      </c>
      <c r="AF59" s="3">
        <v>2</v>
      </c>
      <c r="AG59">
        <v>2</v>
      </c>
      <c r="AH59">
        <v>2</v>
      </c>
      <c r="AI59">
        <v>3</v>
      </c>
      <c r="AJ59">
        <v>3</v>
      </c>
      <c r="AK59" t="b">
        <v>0</v>
      </c>
      <c r="AM59" t="b">
        <v>1</v>
      </c>
      <c r="AN59" t="b">
        <v>0</v>
      </c>
      <c r="AO59">
        <v>8</v>
      </c>
      <c r="AP59" t="s">
        <v>89</v>
      </c>
      <c r="AQ59" t="s">
        <v>123</v>
      </c>
      <c r="AR59" t="s">
        <v>90</v>
      </c>
      <c r="AS59">
        <v>9</v>
      </c>
      <c r="AT59" t="s">
        <v>123</v>
      </c>
      <c r="AU59">
        <v>23.89</v>
      </c>
      <c r="AV59">
        <v>53.28</v>
      </c>
      <c r="AW59">
        <v>9</v>
      </c>
      <c r="AX59">
        <v>9</v>
      </c>
      <c r="AY59">
        <v>9</v>
      </c>
      <c r="AZ59">
        <v>9</v>
      </c>
      <c r="BA59">
        <v>9</v>
      </c>
      <c r="BB59">
        <v>9.0904109589999997</v>
      </c>
      <c r="BC59" t="s">
        <v>481</v>
      </c>
      <c r="BD59">
        <f t="shared" si="5"/>
        <v>9</v>
      </c>
      <c r="BI59" t="s">
        <v>123</v>
      </c>
    </row>
    <row r="60" spans="1:67" x14ac:dyDescent="0.3">
      <c r="A60" s="2" t="s">
        <v>476</v>
      </c>
      <c r="B60" s="8">
        <v>59</v>
      </c>
      <c r="C60" t="s">
        <v>472</v>
      </c>
      <c r="D60" t="s">
        <v>219</v>
      </c>
      <c r="E60" t="s">
        <v>220</v>
      </c>
      <c r="K60">
        <v>6</v>
      </c>
      <c r="L60" t="s">
        <v>78</v>
      </c>
      <c r="M60">
        <v>2</v>
      </c>
      <c r="N60">
        <v>7</v>
      </c>
      <c r="O60">
        <v>3</v>
      </c>
      <c r="P60" s="1">
        <v>38900</v>
      </c>
      <c r="S60" t="b">
        <v>0</v>
      </c>
      <c r="T60">
        <v>436</v>
      </c>
      <c r="U60">
        <v>17.2</v>
      </c>
      <c r="V60">
        <v>488</v>
      </c>
      <c r="W60">
        <v>19.2</v>
      </c>
      <c r="X60">
        <v>541</v>
      </c>
      <c r="Y60">
        <v>21.3</v>
      </c>
      <c r="Z60">
        <f t="shared" si="6"/>
        <v>21</v>
      </c>
      <c r="AB60" t="str">
        <f t="shared" si="4"/>
        <v/>
      </c>
      <c r="AD60" t="s">
        <v>206</v>
      </c>
      <c r="AE60" t="s">
        <v>63</v>
      </c>
      <c r="AF60" s="3">
        <v>1</v>
      </c>
      <c r="AG60">
        <v>1</v>
      </c>
      <c r="AH60">
        <v>1</v>
      </c>
      <c r="AI60">
        <v>1</v>
      </c>
      <c r="AJ60">
        <v>3</v>
      </c>
      <c r="AK60" t="b">
        <v>0</v>
      </c>
      <c r="AM60" t="b">
        <v>1</v>
      </c>
      <c r="AN60" t="b">
        <v>0</v>
      </c>
      <c r="BB60">
        <v>9.0410958999999999E-2</v>
      </c>
      <c r="BC60" t="s">
        <v>481</v>
      </c>
      <c r="BI60" t="s">
        <v>85</v>
      </c>
      <c r="BN60" t="s">
        <v>221</v>
      </c>
    </row>
    <row r="61" spans="1:67" x14ac:dyDescent="0.3">
      <c r="A61" s="2" t="s">
        <v>476</v>
      </c>
      <c r="B61" s="8">
        <v>60</v>
      </c>
      <c r="C61" t="s">
        <v>472</v>
      </c>
      <c r="D61" t="s">
        <v>222</v>
      </c>
      <c r="E61" t="s">
        <v>223</v>
      </c>
      <c r="K61">
        <v>7</v>
      </c>
      <c r="L61" t="s">
        <v>78</v>
      </c>
      <c r="M61">
        <v>2</v>
      </c>
      <c r="N61">
        <v>7</v>
      </c>
      <c r="O61">
        <v>3</v>
      </c>
      <c r="P61" s="1">
        <v>38900</v>
      </c>
      <c r="S61" t="b">
        <v>0</v>
      </c>
      <c r="T61">
        <v>447</v>
      </c>
      <c r="U61">
        <v>17.600000000000001</v>
      </c>
      <c r="V61">
        <v>503</v>
      </c>
      <c r="W61">
        <v>19.8</v>
      </c>
      <c r="X61">
        <v>554</v>
      </c>
      <c r="Y61">
        <v>21.8</v>
      </c>
      <c r="Z61">
        <f t="shared" si="6"/>
        <v>21</v>
      </c>
      <c r="AB61" t="str">
        <f t="shared" si="4"/>
        <v/>
      </c>
      <c r="AD61" t="s">
        <v>206</v>
      </c>
      <c r="AE61" t="s">
        <v>63</v>
      </c>
      <c r="AF61" s="3">
        <v>1</v>
      </c>
      <c r="AG61">
        <v>1</v>
      </c>
      <c r="AH61">
        <v>1</v>
      </c>
      <c r="AI61">
        <v>2</v>
      </c>
      <c r="AJ61">
        <v>3</v>
      </c>
      <c r="AK61" t="b">
        <v>0</v>
      </c>
      <c r="AM61" t="b">
        <v>1</v>
      </c>
      <c r="AN61" t="b">
        <v>0</v>
      </c>
      <c r="AO61">
        <v>7</v>
      </c>
      <c r="AP61" t="s">
        <v>89</v>
      </c>
      <c r="AQ61" t="s">
        <v>89</v>
      </c>
      <c r="AR61" t="s">
        <v>89</v>
      </c>
      <c r="AS61">
        <v>9</v>
      </c>
      <c r="AT61" t="s">
        <v>89</v>
      </c>
      <c r="AU61">
        <v>51.42</v>
      </c>
      <c r="AV61">
        <v>88.14</v>
      </c>
      <c r="AW61">
        <v>8</v>
      </c>
      <c r="AX61">
        <v>8</v>
      </c>
      <c r="AY61">
        <v>8</v>
      </c>
      <c r="AZ61">
        <v>9</v>
      </c>
      <c r="BA61">
        <v>8</v>
      </c>
      <c r="BB61">
        <v>8.0904109589999997</v>
      </c>
      <c r="BC61" t="s">
        <v>481</v>
      </c>
      <c r="BD61">
        <f t="shared" ref="BD61:BD92" si="7">BA61</f>
        <v>8</v>
      </c>
      <c r="BI61" t="s">
        <v>100</v>
      </c>
      <c r="BN61" t="s">
        <v>224</v>
      </c>
    </row>
    <row r="62" spans="1:67" s="5" customFormat="1" x14ac:dyDescent="0.3">
      <c r="A62" s="2" t="s">
        <v>476</v>
      </c>
      <c r="B62" s="8">
        <v>61</v>
      </c>
      <c r="C62" t="s">
        <v>472</v>
      </c>
      <c r="D62" t="s">
        <v>225</v>
      </c>
      <c r="E62" t="s">
        <v>226</v>
      </c>
      <c r="F62"/>
      <c r="G62"/>
      <c r="H62"/>
      <c r="I62"/>
      <c r="J62"/>
      <c r="K62">
        <v>8</v>
      </c>
      <c r="L62" t="s">
        <v>78</v>
      </c>
      <c r="M62">
        <v>2</v>
      </c>
      <c r="N62">
        <v>7</v>
      </c>
      <c r="O62">
        <v>3</v>
      </c>
      <c r="P62" s="1">
        <v>38900</v>
      </c>
      <c r="Q62"/>
      <c r="R62"/>
      <c r="S62" t="b">
        <v>0</v>
      </c>
      <c r="T62">
        <v>457</v>
      </c>
      <c r="U62">
        <v>18</v>
      </c>
      <c r="V62">
        <v>525</v>
      </c>
      <c r="W62">
        <v>20.7</v>
      </c>
      <c r="X62">
        <v>582</v>
      </c>
      <c r="Y62">
        <v>22.9</v>
      </c>
      <c r="Z62">
        <f t="shared" si="6"/>
        <v>22</v>
      </c>
      <c r="AA62"/>
      <c r="AB62" t="str">
        <f t="shared" si="4"/>
        <v/>
      </c>
      <c r="AC62"/>
      <c r="AD62" t="s">
        <v>206</v>
      </c>
      <c r="AE62" t="s">
        <v>63</v>
      </c>
      <c r="AF62" s="3">
        <v>1</v>
      </c>
      <c r="AG62">
        <v>1</v>
      </c>
      <c r="AH62">
        <v>1</v>
      </c>
      <c r="AI62">
        <v>2</v>
      </c>
      <c r="AJ62">
        <v>3</v>
      </c>
      <c r="AK62" t="b">
        <v>0</v>
      </c>
      <c r="AL62"/>
      <c r="AM62" t="b">
        <v>1</v>
      </c>
      <c r="AN62" t="b">
        <v>0</v>
      </c>
      <c r="AO62">
        <v>8</v>
      </c>
      <c r="AP62" t="s">
        <v>89</v>
      </c>
      <c r="AQ62" t="s">
        <v>89</v>
      </c>
      <c r="AR62">
        <v>9</v>
      </c>
      <c r="AS62">
        <v>9</v>
      </c>
      <c r="AT62" t="s">
        <v>89</v>
      </c>
      <c r="AU62">
        <v>25.71</v>
      </c>
      <c r="AV62">
        <v>82.62</v>
      </c>
      <c r="AW62">
        <v>8</v>
      </c>
      <c r="AX62">
        <v>8</v>
      </c>
      <c r="AY62">
        <v>9</v>
      </c>
      <c r="AZ62">
        <v>9</v>
      </c>
      <c r="BA62">
        <v>9</v>
      </c>
      <c r="BB62">
        <v>9.0904109589999997</v>
      </c>
      <c r="BC62" t="s">
        <v>481</v>
      </c>
      <c r="BD62">
        <f t="shared" si="7"/>
        <v>9</v>
      </c>
      <c r="BE62"/>
      <c r="BF62"/>
      <c r="BG62"/>
      <c r="BH62"/>
      <c r="BI62" t="s">
        <v>133</v>
      </c>
      <c r="BJ62"/>
      <c r="BK62"/>
      <c r="BL62"/>
      <c r="BM62"/>
      <c r="BN62"/>
      <c r="BO62"/>
    </row>
    <row r="63" spans="1:67" x14ac:dyDescent="0.3">
      <c r="A63" s="2" t="s">
        <v>476</v>
      </c>
      <c r="B63" s="8">
        <v>62</v>
      </c>
      <c r="C63" t="s">
        <v>472</v>
      </c>
      <c r="D63" t="s">
        <v>227</v>
      </c>
      <c r="E63" t="s">
        <v>228</v>
      </c>
      <c r="K63">
        <v>9</v>
      </c>
      <c r="L63" t="s">
        <v>78</v>
      </c>
      <c r="M63">
        <v>2</v>
      </c>
      <c r="N63">
        <v>7</v>
      </c>
      <c r="O63">
        <v>3</v>
      </c>
      <c r="P63" s="1">
        <v>38900</v>
      </c>
      <c r="S63" t="b">
        <v>0</v>
      </c>
      <c r="T63">
        <v>410</v>
      </c>
      <c r="U63">
        <v>16.100000000000001</v>
      </c>
      <c r="V63">
        <v>458</v>
      </c>
      <c r="W63">
        <v>18</v>
      </c>
      <c r="X63">
        <v>512</v>
      </c>
      <c r="Y63">
        <v>20.2</v>
      </c>
      <c r="Z63">
        <f t="shared" si="6"/>
        <v>20</v>
      </c>
      <c r="AB63" t="str">
        <f t="shared" si="4"/>
        <v/>
      </c>
      <c r="AD63" t="s">
        <v>206</v>
      </c>
      <c r="AE63" t="s">
        <v>59</v>
      </c>
      <c r="AF63" s="3">
        <v>2</v>
      </c>
      <c r="AG63">
        <v>2</v>
      </c>
      <c r="AH63">
        <v>2</v>
      </c>
      <c r="AI63">
        <v>3</v>
      </c>
      <c r="AJ63">
        <v>3</v>
      </c>
      <c r="AK63" t="b">
        <v>0</v>
      </c>
      <c r="AM63" t="b">
        <v>1</v>
      </c>
      <c r="AN63" t="b">
        <v>0</v>
      </c>
      <c r="AO63">
        <v>8</v>
      </c>
      <c r="AP63" t="s">
        <v>89</v>
      </c>
      <c r="AQ63" t="s">
        <v>89</v>
      </c>
      <c r="AR63" t="s">
        <v>89</v>
      </c>
      <c r="AS63">
        <v>9</v>
      </c>
      <c r="AT63" t="s">
        <v>89</v>
      </c>
      <c r="AU63">
        <v>40.409999999999997</v>
      </c>
      <c r="AV63">
        <v>133.32</v>
      </c>
      <c r="AW63">
        <v>8</v>
      </c>
      <c r="AX63">
        <v>8</v>
      </c>
      <c r="AY63">
        <v>8</v>
      </c>
      <c r="AZ63">
        <v>9</v>
      </c>
      <c r="BA63">
        <v>8</v>
      </c>
      <c r="BB63">
        <v>8.0904109589999997</v>
      </c>
      <c r="BC63" t="s">
        <v>481</v>
      </c>
      <c r="BD63">
        <f t="shared" si="7"/>
        <v>8</v>
      </c>
      <c r="BI63" t="s">
        <v>123</v>
      </c>
      <c r="BN63" t="s">
        <v>229</v>
      </c>
    </row>
    <row r="64" spans="1:67" x14ac:dyDescent="0.3">
      <c r="A64" s="2" t="s">
        <v>476</v>
      </c>
      <c r="B64" s="8">
        <v>63</v>
      </c>
      <c r="C64" t="s">
        <v>472</v>
      </c>
      <c r="D64" t="s">
        <v>230</v>
      </c>
      <c r="E64" t="s">
        <v>231</v>
      </c>
      <c r="K64">
        <v>1</v>
      </c>
      <c r="L64" t="s">
        <v>78</v>
      </c>
      <c r="M64">
        <v>2</v>
      </c>
      <c r="N64">
        <v>7</v>
      </c>
      <c r="O64">
        <v>3</v>
      </c>
      <c r="P64" s="1">
        <v>38900</v>
      </c>
      <c r="S64" t="b">
        <v>0</v>
      </c>
      <c r="T64">
        <v>510</v>
      </c>
      <c r="U64">
        <v>20.100000000000001</v>
      </c>
      <c r="V64">
        <v>564</v>
      </c>
      <c r="W64">
        <v>22.2</v>
      </c>
      <c r="X64">
        <v>617</v>
      </c>
      <c r="Y64">
        <v>24.3</v>
      </c>
      <c r="Z64">
        <f t="shared" si="6"/>
        <v>24</v>
      </c>
      <c r="AB64" t="str">
        <f t="shared" si="4"/>
        <v/>
      </c>
      <c r="AD64" t="s">
        <v>206</v>
      </c>
      <c r="AE64" t="s">
        <v>63</v>
      </c>
      <c r="AF64" s="3">
        <v>1</v>
      </c>
      <c r="AG64">
        <v>1</v>
      </c>
      <c r="AH64">
        <v>1</v>
      </c>
      <c r="AI64">
        <v>2</v>
      </c>
      <c r="AJ64">
        <v>3</v>
      </c>
      <c r="AK64" t="b">
        <v>0</v>
      </c>
      <c r="AM64" t="b">
        <v>1</v>
      </c>
      <c r="AN64" t="b">
        <v>0</v>
      </c>
      <c r="AO64">
        <v>13</v>
      </c>
      <c r="AP64" t="s">
        <v>139</v>
      </c>
      <c r="AQ64" t="s">
        <v>80</v>
      </c>
      <c r="AR64" t="s">
        <v>80</v>
      </c>
      <c r="AS64" t="s">
        <v>80</v>
      </c>
      <c r="AT64" t="s">
        <v>80</v>
      </c>
      <c r="AU64">
        <v>18.37</v>
      </c>
      <c r="AV64">
        <v>58.78</v>
      </c>
      <c r="AW64">
        <v>17</v>
      </c>
      <c r="AX64">
        <v>17</v>
      </c>
      <c r="AY64">
        <v>17</v>
      </c>
      <c r="AZ64">
        <v>17</v>
      </c>
      <c r="BA64">
        <v>17</v>
      </c>
      <c r="BB64">
        <v>17.09041096</v>
      </c>
      <c r="BC64" t="s">
        <v>481</v>
      </c>
      <c r="BD64">
        <f t="shared" si="7"/>
        <v>17</v>
      </c>
      <c r="BI64" t="s">
        <v>99</v>
      </c>
      <c r="BN64" t="s">
        <v>232</v>
      </c>
    </row>
    <row r="65" spans="1:67" x14ac:dyDescent="0.3">
      <c r="A65" s="2" t="s">
        <v>476</v>
      </c>
      <c r="B65" s="8">
        <v>64</v>
      </c>
      <c r="C65" t="s">
        <v>472</v>
      </c>
      <c r="D65" t="s">
        <v>233</v>
      </c>
      <c r="E65" t="s">
        <v>234</v>
      </c>
      <c r="K65">
        <v>2</v>
      </c>
      <c r="L65" t="s">
        <v>78</v>
      </c>
      <c r="M65">
        <v>1</v>
      </c>
      <c r="N65">
        <v>7</v>
      </c>
      <c r="O65">
        <v>3</v>
      </c>
      <c r="P65" s="1">
        <v>38900</v>
      </c>
      <c r="Q65">
        <v>9.4760000000000009</v>
      </c>
      <c r="R65">
        <v>4298</v>
      </c>
      <c r="S65" t="b">
        <v>0</v>
      </c>
      <c r="T65">
        <v>492</v>
      </c>
      <c r="U65">
        <v>19.399999999999999</v>
      </c>
      <c r="V65">
        <v>548</v>
      </c>
      <c r="W65">
        <v>21.6</v>
      </c>
      <c r="X65">
        <v>612</v>
      </c>
      <c r="Z65">
        <f t="shared" si="6"/>
        <v>0</v>
      </c>
      <c r="AB65" t="str">
        <f t="shared" si="4"/>
        <v/>
      </c>
      <c r="AD65" t="s">
        <v>206</v>
      </c>
      <c r="AE65" t="s">
        <v>63</v>
      </c>
      <c r="AF65" s="3">
        <v>1</v>
      </c>
      <c r="AG65">
        <v>1</v>
      </c>
      <c r="AH65">
        <v>1</v>
      </c>
      <c r="AI65">
        <v>1</v>
      </c>
      <c r="AJ65">
        <v>3</v>
      </c>
      <c r="AK65" t="b">
        <v>0</v>
      </c>
      <c r="AM65" t="b">
        <v>1</v>
      </c>
      <c r="AN65" t="b">
        <v>0</v>
      </c>
      <c r="AO65">
        <v>7</v>
      </c>
      <c r="AP65" t="s">
        <v>89</v>
      </c>
      <c r="AQ65" t="s">
        <v>123</v>
      </c>
      <c r="AR65" t="s">
        <v>123</v>
      </c>
      <c r="AS65" t="s">
        <v>123</v>
      </c>
      <c r="AT65" t="s">
        <v>123</v>
      </c>
      <c r="AU65">
        <v>29.14</v>
      </c>
      <c r="AV65">
        <v>110.24</v>
      </c>
      <c r="AW65">
        <v>9</v>
      </c>
      <c r="AX65">
        <v>9</v>
      </c>
      <c r="AY65">
        <v>9</v>
      </c>
      <c r="AZ65">
        <v>9</v>
      </c>
      <c r="BA65">
        <v>9</v>
      </c>
      <c r="BB65">
        <v>9.0904109589999997</v>
      </c>
      <c r="BC65" t="s">
        <v>481</v>
      </c>
      <c r="BD65">
        <f t="shared" si="7"/>
        <v>9</v>
      </c>
      <c r="BI65" t="s">
        <v>123</v>
      </c>
      <c r="BN65" t="s">
        <v>235</v>
      </c>
    </row>
    <row r="66" spans="1:67" x14ac:dyDescent="0.3">
      <c r="A66" s="2" t="s">
        <v>476</v>
      </c>
      <c r="B66" s="8">
        <v>65</v>
      </c>
      <c r="C66" t="s">
        <v>472</v>
      </c>
      <c r="D66" t="s">
        <v>236</v>
      </c>
      <c r="E66" t="s">
        <v>237</v>
      </c>
      <c r="K66">
        <v>1</v>
      </c>
      <c r="L66" t="s">
        <v>78</v>
      </c>
      <c r="M66">
        <v>2</v>
      </c>
      <c r="N66">
        <v>7</v>
      </c>
      <c r="O66">
        <v>4</v>
      </c>
      <c r="P66" s="1">
        <v>38902</v>
      </c>
      <c r="S66" t="b">
        <v>0</v>
      </c>
      <c r="T66">
        <v>454</v>
      </c>
      <c r="U66">
        <v>17.899999999999999</v>
      </c>
      <c r="V66">
        <v>522</v>
      </c>
      <c r="W66">
        <v>20.6</v>
      </c>
      <c r="X66">
        <v>572</v>
      </c>
      <c r="Y66">
        <v>22.5</v>
      </c>
      <c r="Z66">
        <f t="shared" si="6"/>
        <v>22</v>
      </c>
      <c r="AB66" t="str">
        <f t="shared" ref="AB66:AB97" si="8">IF(AA66="", "", IF(AA66&lt;600, "BAY", "OCEAN"))</f>
        <v/>
      </c>
      <c r="AD66" t="s">
        <v>206</v>
      </c>
      <c r="AE66" t="s">
        <v>63</v>
      </c>
      <c r="AF66" s="3">
        <v>1</v>
      </c>
      <c r="AG66">
        <v>1</v>
      </c>
      <c r="AH66">
        <v>1</v>
      </c>
      <c r="AI66">
        <v>2</v>
      </c>
      <c r="AJ66">
        <v>3</v>
      </c>
      <c r="AK66" t="b">
        <v>0</v>
      </c>
      <c r="AM66" t="b">
        <v>1</v>
      </c>
      <c r="AN66" t="b">
        <v>0</v>
      </c>
      <c r="AO66">
        <v>9</v>
      </c>
      <c r="AP66" t="s">
        <v>133</v>
      </c>
      <c r="AQ66" t="s">
        <v>96</v>
      </c>
      <c r="AR66" t="s">
        <v>96</v>
      </c>
      <c r="AS66">
        <v>8</v>
      </c>
      <c r="AT66" t="s">
        <v>96</v>
      </c>
      <c r="AU66">
        <v>64.290000000000006</v>
      </c>
      <c r="AV66">
        <v>69.8</v>
      </c>
      <c r="AW66">
        <v>8</v>
      </c>
      <c r="AX66">
        <v>8</v>
      </c>
      <c r="AY66">
        <v>8</v>
      </c>
      <c r="AZ66">
        <v>8</v>
      </c>
      <c r="BA66">
        <v>8</v>
      </c>
      <c r="BB66">
        <v>8.0931506849999995</v>
      </c>
      <c r="BC66" t="s">
        <v>481</v>
      </c>
      <c r="BD66">
        <f t="shared" si="7"/>
        <v>8</v>
      </c>
      <c r="BI66" t="s">
        <v>133</v>
      </c>
      <c r="BN66" t="s">
        <v>238</v>
      </c>
    </row>
    <row r="67" spans="1:67" x14ac:dyDescent="0.3">
      <c r="A67" s="2" t="s">
        <v>476</v>
      </c>
      <c r="B67" s="8">
        <v>66</v>
      </c>
      <c r="C67" t="s">
        <v>472</v>
      </c>
      <c r="D67" t="s">
        <v>239</v>
      </c>
      <c r="E67" t="s">
        <v>240</v>
      </c>
      <c r="L67" t="s">
        <v>78</v>
      </c>
      <c r="M67">
        <v>1</v>
      </c>
      <c r="N67">
        <v>7</v>
      </c>
      <c r="O67">
        <v>5</v>
      </c>
      <c r="P67" s="1">
        <v>38903</v>
      </c>
      <c r="Q67">
        <v>8.0269999999999992</v>
      </c>
      <c r="R67">
        <v>3641</v>
      </c>
      <c r="S67" t="b">
        <v>0</v>
      </c>
      <c r="T67">
        <v>416</v>
      </c>
      <c r="U67">
        <v>16.399999999999999</v>
      </c>
      <c r="V67">
        <v>514</v>
      </c>
      <c r="W67">
        <v>20.2</v>
      </c>
      <c r="X67">
        <v>533</v>
      </c>
      <c r="AB67" t="str">
        <f t="shared" si="8"/>
        <v/>
      </c>
      <c r="AD67" t="s">
        <v>241</v>
      </c>
      <c r="AE67" t="s">
        <v>63</v>
      </c>
      <c r="AF67" s="3">
        <v>1</v>
      </c>
      <c r="AG67">
        <v>1</v>
      </c>
      <c r="AH67">
        <v>1</v>
      </c>
      <c r="AI67">
        <v>2</v>
      </c>
      <c r="AJ67">
        <v>3</v>
      </c>
      <c r="AK67" t="b">
        <v>0</v>
      </c>
      <c r="AM67" t="b">
        <v>1</v>
      </c>
      <c r="AN67" t="b">
        <v>0</v>
      </c>
      <c r="AO67">
        <v>8</v>
      </c>
      <c r="AP67" t="s">
        <v>85</v>
      </c>
      <c r="AQ67" t="s">
        <v>86</v>
      </c>
      <c r="AR67">
        <v>14</v>
      </c>
      <c r="AS67" t="s">
        <v>86</v>
      </c>
      <c r="AT67" t="s">
        <v>86</v>
      </c>
      <c r="AU67">
        <v>45.89</v>
      </c>
      <c r="AV67">
        <v>56.91</v>
      </c>
      <c r="AW67">
        <v>14</v>
      </c>
      <c r="AX67">
        <v>14</v>
      </c>
      <c r="AY67">
        <v>14</v>
      </c>
      <c r="AZ67">
        <v>14</v>
      </c>
      <c r="BA67">
        <v>14</v>
      </c>
      <c r="BB67">
        <v>14.095890410000001</v>
      </c>
      <c r="BC67" t="s">
        <v>481</v>
      </c>
      <c r="BD67">
        <f t="shared" si="7"/>
        <v>14</v>
      </c>
      <c r="BI67" t="s">
        <v>133</v>
      </c>
    </row>
    <row r="68" spans="1:67" x14ac:dyDescent="0.3">
      <c r="A68" s="2" t="s">
        <v>476</v>
      </c>
      <c r="B68" s="8">
        <v>67</v>
      </c>
      <c r="C68" t="s">
        <v>472</v>
      </c>
      <c r="D68" t="s">
        <v>242</v>
      </c>
      <c r="E68" t="s">
        <v>243</v>
      </c>
      <c r="K68">
        <v>2</v>
      </c>
      <c r="L68" t="s">
        <v>78</v>
      </c>
      <c r="M68">
        <v>1</v>
      </c>
      <c r="N68">
        <v>7</v>
      </c>
      <c r="O68">
        <v>5</v>
      </c>
      <c r="P68" s="1">
        <v>38903</v>
      </c>
      <c r="Q68">
        <v>8.4670000000000005</v>
      </c>
      <c r="R68">
        <v>3841</v>
      </c>
      <c r="S68" t="b">
        <v>0</v>
      </c>
      <c r="T68">
        <v>423</v>
      </c>
      <c r="U68">
        <v>16.7</v>
      </c>
      <c r="V68">
        <v>532</v>
      </c>
      <c r="W68">
        <v>20.9</v>
      </c>
      <c r="X68">
        <v>560</v>
      </c>
      <c r="Y68">
        <v>22</v>
      </c>
      <c r="Z68">
        <f t="shared" ref="Z68:Z99" si="9">FLOOR(Y68,1)</f>
        <v>22</v>
      </c>
      <c r="AB68" t="str">
        <f t="shared" si="8"/>
        <v/>
      </c>
      <c r="AD68" t="s">
        <v>241</v>
      </c>
      <c r="AE68" t="s">
        <v>63</v>
      </c>
      <c r="AF68" s="3">
        <v>1</v>
      </c>
      <c r="AG68">
        <v>1</v>
      </c>
      <c r="AH68">
        <v>1</v>
      </c>
      <c r="AI68">
        <v>2</v>
      </c>
      <c r="AJ68">
        <v>3</v>
      </c>
      <c r="AK68" t="b">
        <v>0</v>
      </c>
      <c r="AM68" t="b">
        <v>1</v>
      </c>
      <c r="AN68" t="b">
        <v>0</v>
      </c>
      <c r="AO68">
        <v>8</v>
      </c>
      <c r="AP68" t="s">
        <v>89</v>
      </c>
      <c r="AQ68">
        <v>8</v>
      </c>
      <c r="AR68" t="s">
        <v>89</v>
      </c>
      <c r="AS68">
        <v>9</v>
      </c>
      <c r="AT68">
        <v>8</v>
      </c>
      <c r="AU68">
        <v>0</v>
      </c>
      <c r="AV68">
        <v>99.6</v>
      </c>
      <c r="AW68">
        <v>8</v>
      </c>
      <c r="AX68">
        <v>8</v>
      </c>
      <c r="AY68">
        <v>8</v>
      </c>
      <c r="AZ68">
        <v>9</v>
      </c>
      <c r="BA68">
        <v>8</v>
      </c>
      <c r="BB68">
        <v>8.0958904109999992</v>
      </c>
      <c r="BC68" t="s">
        <v>481</v>
      </c>
      <c r="BD68">
        <f t="shared" si="7"/>
        <v>8</v>
      </c>
      <c r="BI68" t="s">
        <v>111</v>
      </c>
    </row>
    <row r="69" spans="1:67" x14ac:dyDescent="0.3">
      <c r="A69" s="2" t="s">
        <v>476</v>
      </c>
      <c r="B69" s="8">
        <v>68</v>
      </c>
      <c r="C69" t="s">
        <v>472</v>
      </c>
      <c r="D69" t="s">
        <v>244</v>
      </c>
      <c r="E69" t="s">
        <v>245</v>
      </c>
      <c r="K69">
        <v>3</v>
      </c>
      <c r="L69" t="s">
        <v>78</v>
      </c>
      <c r="M69">
        <v>1</v>
      </c>
      <c r="N69">
        <v>7</v>
      </c>
      <c r="O69">
        <v>5</v>
      </c>
      <c r="P69" s="1">
        <v>38903</v>
      </c>
      <c r="Q69">
        <v>6.3419999999999996</v>
      </c>
      <c r="R69">
        <v>2877</v>
      </c>
      <c r="S69" t="b">
        <v>0</v>
      </c>
      <c r="T69">
        <v>386</v>
      </c>
      <c r="U69">
        <v>15.2</v>
      </c>
      <c r="V69">
        <v>474</v>
      </c>
      <c r="W69">
        <v>18.7</v>
      </c>
      <c r="X69">
        <v>512</v>
      </c>
      <c r="Y69">
        <v>20.2</v>
      </c>
      <c r="Z69">
        <f t="shared" si="9"/>
        <v>20</v>
      </c>
      <c r="AB69" t="str">
        <f t="shared" si="8"/>
        <v/>
      </c>
      <c r="AD69" t="s">
        <v>241</v>
      </c>
      <c r="AE69" t="s">
        <v>63</v>
      </c>
      <c r="AF69" s="3">
        <v>1</v>
      </c>
      <c r="AG69">
        <v>1</v>
      </c>
      <c r="AH69">
        <v>1</v>
      </c>
      <c r="AI69">
        <v>2</v>
      </c>
      <c r="AJ69">
        <v>3</v>
      </c>
      <c r="AK69" t="b">
        <v>0</v>
      </c>
      <c r="AM69" t="b">
        <v>1</v>
      </c>
      <c r="AN69" t="b">
        <v>0</v>
      </c>
      <c r="AO69">
        <v>5</v>
      </c>
      <c r="AP69" t="s">
        <v>191</v>
      </c>
      <c r="AQ69" t="s">
        <v>211</v>
      </c>
      <c r="AR69">
        <v>5</v>
      </c>
      <c r="AS69" t="s">
        <v>211</v>
      </c>
      <c r="AT69" t="s">
        <v>211</v>
      </c>
      <c r="AU69">
        <v>11.02</v>
      </c>
      <c r="AV69">
        <v>80.8</v>
      </c>
      <c r="AW69">
        <v>5</v>
      </c>
      <c r="AX69">
        <v>5</v>
      </c>
      <c r="AY69">
        <v>5</v>
      </c>
      <c r="AZ69">
        <v>5</v>
      </c>
      <c r="BA69">
        <v>5</v>
      </c>
      <c r="BB69">
        <v>5.0958904110000001</v>
      </c>
      <c r="BC69" t="s">
        <v>481</v>
      </c>
      <c r="BD69">
        <f t="shared" si="7"/>
        <v>5</v>
      </c>
      <c r="BI69">
        <v>6</v>
      </c>
    </row>
    <row r="70" spans="1:67" x14ac:dyDescent="0.3">
      <c r="A70" s="2" t="s">
        <v>476</v>
      </c>
      <c r="B70" s="8">
        <v>69</v>
      </c>
      <c r="C70" t="s">
        <v>472</v>
      </c>
      <c r="D70" t="s">
        <v>246</v>
      </c>
      <c r="E70" t="s">
        <v>247</v>
      </c>
      <c r="K70">
        <v>4</v>
      </c>
      <c r="L70" t="s">
        <v>78</v>
      </c>
      <c r="M70">
        <v>1</v>
      </c>
      <c r="N70">
        <v>7</v>
      </c>
      <c r="O70">
        <v>5</v>
      </c>
      <c r="P70" s="1">
        <v>38903</v>
      </c>
      <c r="Q70">
        <v>5.3780000000000001</v>
      </c>
      <c r="R70">
        <v>2439</v>
      </c>
      <c r="S70" t="b">
        <v>0</v>
      </c>
      <c r="T70">
        <v>367</v>
      </c>
      <c r="U70">
        <v>14.4</v>
      </c>
      <c r="V70">
        <v>438</v>
      </c>
      <c r="W70">
        <v>17.2</v>
      </c>
      <c r="X70">
        <v>494</v>
      </c>
      <c r="Y70">
        <v>19.399999999999999</v>
      </c>
      <c r="Z70">
        <f t="shared" si="9"/>
        <v>19</v>
      </c>
      <c r="AB70" t="str">
        <f t="shared" si="8"/>
        <v/>
      </c>
      <c r="AD70" t="s">
        <v>241</v>
      </c>
      <c r="AE70" t="s">
        <v>59</v>
      </c>
      <c r="AF70" s="3">
        <v>2</v>
      </c>
      <c r="AG70">
        <v>2</v>
      </c>
      <c r="AH70">
        <v>2</v>
      </c>
      <c r="AI70">
        <v>1</v>
      </c>
      <c r="AJ70">
        <v>3</v>
      </c>
      <c r="AK70" t="b">
        <v>0</v>
      </c>
      <c r="AM70" t="b">
        <v>1</v>
      </c>
      <c r="AN70" t="b">
        <v>0</v>
      </c>
      <c r="AO70">
        <v>8</v>
      </c>
      <c r="AP70" t="s">
        <v>89</v>
      </c>
      <c r="AQ70" t="s">
        <v>123</v>
      </c>
      <c r="AR70">
        <v>9</v>
      </c>
      <c r="AS70">
        <v>9</v>
      </c>
      <c r="AT70" t="s">
        <v>123</v>
      </c>
      <c r="AU70">
        <v>25.69</v>
      </c>
      <c r="AV70">
        <v>65.55</v>
      </c>
      <c r="AW70">
        <v>9</v>
      </c>
      <c r="AX70">
        <v>9</v>
      </c>
      <c r="AY70">
        <v>9</v>
      </c>
      <c r="AZ70">
        <v>9</v>
      </c>
      <c r="BA70">
        <v>9</v>
      </c>
      <c r="BB70">
        <v>9.0958904109999992</v>
      </c>
      <c r="BC70" t="s">
        <v>481</v>
      </c>
      <c r="BD70">
        <f t="shared" si="7"/>
        <v>9</v>
      </c>
      <c r="BI70" t="s">
        <v>85</v>
      </c>
      <c r="BN70" t="s">
        <v>248</v>
      </c>
    </row>
    <row r="71" spans="1:67" x14ac:dyDescent="0.3">
      <c r="A71" s="2" t="s">
        <v>476</v>
      </c>
      <c r="B71" s="8">
        <v>70</v>
      </c>
      <c r="C71" t="s">
        <v>472</v>
      </c>
      <c r="D71" t="s">
        <v>249</v>
      </c>
      <c r="E71" t="s">
        <v>250</v>
      </c>
      <c r="K71">
        <v>5</v>
      </c>
      <c r="L71" t="s">
        <v>78</v>
      </c>
      <c r="M71">
        <v>1</v>
      </c>
      <c r="N71">
        <v>7</v>
      </c>
      <c r="O71">
        <v>5</v>
      </c>
      <c r="P71" s="1">
        <v>38903</v>
      </c>
      <c r="Q71">
        <v>7.319</v>
      </c>
      <c r="R71">
        <v>3320</v>
      </c>
      <c r="S71" t="b">
        <v>0</v>
      </c>
      <c r="T71">
        <v>394</v>
      </c>
      <c r="U71">
        <v>15.5</v>
      </c>
      <c r="V71">
        <v>488</v>
      </c>
      <c r="W71">
        <v>19.2</v>
      </c>
      <c r="X71">
        <v>523</v>
      </c>
      <c r="Y71">
        <v>20.6</v>
      </c>
      <c r="Z71">
        <f t="shared" si="9"/>
        <v>20</v>
      </c>
      <c r="AB71" t="str">
        <f t="shared" si="8"/>
        <v/>
      </c>
      <c r="AD71" t="s">
        <v>241</v>
      </c>
      <c r="AE71" t="s">
        <v>59</v>
      </c>
      <c r="AF71" s="3">
        <v>2</v>
      </c>
      <c r="AG71">
        <v>2</v>
      </c>
      <c r="AH71">
        <v>2</v>
      </c>
      <c r="AI71">
        <v>1</v>
      </c>
      <c r="AJ71">
        <v>3</v>
      </c>
      <c r="AK71" t="b">
        <v>0</v>
      </c>
      <c r="AM71" t="b">
        <v>1</v>
      </c>
      <c r="AN71" t="b">
        <v>0</v>
      </c>
      <c r="AO71">
        <v>5</v>
      </c>
      <c r="AP71" t="s">
        <v>94</v>
      </c>
      <c r="AQ71" t="s">
        <v>95</v>
      </c>
      <c r="AR71">
        <v>7</v>
      </c>
      <c r="AS71">
        <v>7</v>
      </c>
      <c r="AT71" t="s">
        <v>94</v>
      </c>
      <c r="AU71">
        <v>66.099999999999994</v>
      </c>
      <c r="AV71">
        <v>95.48</v>
      </c>
      <c r="AW71">
        <v>6</v>
      </c>
      <c r="AX71">
        <v>7</v>
      </c>
      <c r="AY71">
        <v>7</v>
      </c>
      <c r="AZ71">
        <v>7</v>
      </c>
      <c r="BA71">
        <v>7</v>
      </c>
      <c r="BB71">
        <v>7.0958904110000001</v>
      </c>
      <c r="BC71" t="s">
        <v>481</v>
      </c>
      <c r="BD71">
        <f t="shared" si="7"/>
        <v>7</v>
      </c>
      <c r="BI71" t="s">
        <v>94</v>
      </c>
    </row>
    <row r="72" spans="1:67" x14ac:dyDescent="0.3">
      <c r="A72" s="2" t="s">
        <v>476</v>
      </c>
      <c r="B72" s="8">
        <v>71</v>
      </c>
      <c r="C72" t="s">
        <v>472</v>
      </c>
      <c r="D72" t="s">
        <v>251</v>
      </c>
      <c r="E72" t="s">
        <v>252</v>
      </c>
      <c r="K72">
        <v>6</v>
      </c>
      <c r="L72" t="s">
        <v>78</v>
      </c>
      <c r="M72">
        <v>1</v>
      </c>
      <c r="N72">
        <v>7</v>
      </c>
      <c r="O72">
        <v>5</v>
      </c>
      <c r="P72" s="1">
        <v>38903</v>
      </c>
      <c r="Q72">
        <v>6.3280000000000003</v>
      </c>
      <c r="R72">
        <v>2870</v>
      </c>
      <c r="S72" t="b">
        <v>0</v>
      </c>
      <c r="T72">
        <v>384</v>
      </c>
      <c r="U72">
        <v>15.1</v>
      </c>
      <c r="V72">
        <v>464</v>
      </c>
      <c r="W72">
        <v>18.3</v>
      </c>
      <c r="X72">
        <v>513</v>
      </c>
      <c r="Y72">
        <v>20.2</v>
      </c>
      <c r="Z72">
        <f t="shared" si="9"/>
        <v>20</v>
      </c>
      <c r="AB72" t="str">
        <f t="shared" si="8"/>
        <v/>
      </c>
      <c r="AD72" t="s">
        <v>241</v>
      </c>
      <c r="AE72" t="s">
        <v>63</v>
      </c>
      <c r="AF72" s="3">
        <v>1</v>
      </c>
      <c r="AG72">
        <v>1</v>
      </c>
      <c r="AH72">
        <v>1</v>
      </c>
      <c r="AI72">
        <v>2</v>
      </c>
      <c r="AJ72">
        <v>3</v>
      </c>
      <c r="AK72" t="b">
        <v>0</v>
      </c>
      <c r="AM72" t="b">
        <v>1</v>
      </c>
      <c r="AN72" t="b">
        <v>0</v>
      </c>
      <c r="AO72">
        <v>6</v>
      </c>
      <c r="AP72" t="s">
        <v>133</v>
      </c>
      <c r="AQ72">
        <v>8</v>
      </c>
      <c r="AR72" t="s">
        <v>94</v>
      </c>
      <c r="AS72">
        <v>8</v>
      </c>
      <c r="AT72">
        <v>8</v>
      </c>
      <c r="AU72">
        <v>0</v>
      </c>
      <c r="AV72">
        <v>75.34</v>
      </c>
      <c r="AW72">
        <v>8</v>
      </c>
      <c r="AX72">
        <v>8</v>
      </c>
      <c r="AY72">
        <v>6</v>
      </c>
      <c r="AZ72">
        <v>8</v>
      </c>
      <c r="BA72">
        <v>8</v>
      </c>
      <c r="BB72">
        <v>8.0958904109999992</v>
      </c>
      <c r="BC72" t="s">
        <v>481</v>
      </c>
      <c r="BD72">
        <f t="shared" si="7"/>
        <v>8</v>
      </c>
      <c r="BI72" t="s">
        <v>94</v>
      </c>
      <c r="BO72" t="s">
        <v>253</v>
      </c>
    </row>
    <row r="73" spans="1:67" x14ac:dyDescent="0.3">
      <c r="A73" s="2" t="s">
        <v>476</v>
      </c>
      <c r="B73" s="8">
        <v>72</v>
      </c>
      <c r="C73" t="s">
        <v>472</v>
      </c>
      <c r="D73" t="s">
        <v>254</v>
      </c>
      <c r="E73">
        <v>5001</v>
      </c>
      <c r="L73" t="s">
        <v>78</v>
      </c>
      <c r="M73">
        <v>2</v>
      </c>
      <c r="N73">
        <v>7</v>
      </c>
      <c r="O73">
        <v>10</v>
      </c>
      <c r="P73" s="1">
        <v>38908</v>
      </c>
      <c r="Q73">
        <v>6.1</v>
      </c>
      <c r="R73">
        <v>2767</v>
      </c>
      <c r="S73" t="b">
        <v>1</v>
      </c>
      <c r="T73">
        <v>410</v>
      </c>
      <c r="U73">
        <v>16.100000000000001</v>
      </c>
      <c r="V73">
        <v>506</v>
      </c>
      <c r="W73">
        <v>19.899999999999999</v>
      </c>
      <c r="X73">
        <v>589</v>
      </c>
      <c r="Y73">
        <v>23.2</v>
      </c>
      <c r="Z73">
        <f t="shared" si="9"/>
        <v>23</v>
      </c>
      <c r="AB73" t="str">
        <f t="shared" si="8"/>
        <v/>
      </c>
      <c r="AD73" t="s">
        <v>255</v>
      </c>
      <c r="AE73" t="s">
        <v>63</v>
      </c>
      <c r="AF73" s="3">
        <v>1</v>
      </c>
      <c r="AG73">
        <v>1</v>
      </c>
      <c r="AH73">
        <v>1</v>
      </c>
      <c r="AI73">
        <v>2</v>
      </c>
      <c r="AK73" t="b">
        <v>0</v>
      </c>
      <c r="AM73" t="b">
        <v>0</v>
      </c>
      <c r="AN73" t="b">
        <v>0</v>
      </c>
      <c r="AO73">
        <v>7</v>
      </c>
      <c r="AQ73" t="s">
        <v>80</v>
      </c>
      <c r="AR73" t="s">
        <v>122</v>
      </c>
      <c r="AS73">
        <v>18</v>
      </c>
      <c r="AT73" t="s">
        <v>80</v>
      </c>
      <c r="AU73">
        <v>23.86</v>
      </c>
      <c r="AV73">
        <v>66.08</v>
      </c>
      <c r="AW73">
        <v>17</v>
      </c>
      <c r="AX73">
        <v>17</v>
      </c>
      <c r="AY73">
        <v>18</v>
      </c>
      <c r="AZ73">
        <v>18</v>
      </c>
      <c r="BA73">
        <v>18</v>
      </c>
      <c r="BB73">
        <v>18.109589039999999</v>
      </c>
      <c r="BC73" t="s">
        <v>481</v>
      </c>
      <c r="BD73">
        <f t="shared" si="7"/>
        <v>18</v>
      </c>
      <c r="BI73" t="s">
        <v>94</v>
      </c>
      <c r="BM73" t="s">
        <v>117</v>
      </c>
    </row>
    <row r="74" spans="1:67" x14ac:dyDescent="0.3">
      <c r="A74" s="2" t="s">
        <v>476</v>
      </c>
      <c r="B74" s="8">
        <v>73</v>
      </c>
      <c r="C74" t="s">
        <v>472</v>
      </c>
      <c r="D74" t="s">
        <v>256</v>
      </c>
      <c r="E74">
        <v>5036</v>
      </c>
      <c r="L74" t="s">
        <v>78</v>
      </c>
      <c r="M74">
        <v>2</v>
      </c>
      <c r="N74">
        <v>7</v>
      </c>
      <c r="O74">
        <v>15</v>
      </c>
      <c r="P74" s="1">
        <v>38912</v>
      </c>
      <c r="Q74">
        <v>7.5</v>
      </c>
      <c r="R74">
        <v>3402</v>
      </c>
      <c r="S74" t="b">
        <v>1</v>
      </c>
      <c r="T74">
        <v>414</v>
      </c>
      <c r="U74">
        <v>16.3</v>
      </c>
      <c r="V74">
        <v>501</v>
      </c>
      <c r="W74">
        <v>19.7</v>
      </c>
      <c r="X74">
        <v>550</v>
      </c>
      <c r="Y74">
        <v>21.7</v>
      </c>
      <c r="Z74">
        <f t="shared" si="9"/>
        <v>21</v>
      </c>
      <c r="AB74" t="str">
        <f t="shared" si="8"/>
        <v/>
      </c>
      <c r="AD74" t="s">
        <v>257</v>
      </c>
      <c r="AE74" t="s">
        <v>63</v>
      </c>
      <c r="AF74" s="3">
        <v>1</v>
      </c>
      <c r="AG74">
        <v>1</v>
      </c>
      <c r="AH74">
        <v>1</v>
      </c>
      <c r="AI74">
        <v>2</v>
      </c>
      <c r="AK74" t="b">
        <v>0</v>
      </c>
      <c r="AM74" t="b">
        <v>1</v>
      </c>
      <c r="AN74" t="b">
        <v>0</v>
      </c>
      <c r="AO74">
        <v>8</v>
      </c>
      <c r="AQ74" t="s">
        <v>89</v>
      </c>
      <c r="AR74">
        <v>8</v>
      </c>
      <c r="AS74">
        <v>9</v>
      </c>
      <c r="AT74" t="s">
        <v>89</v>
      </c>
      <c r="AU74">
        <v>11.02</v>
      </c>
      <c r="AV74">
        <v>58.77</v>
      </c>
      <c r="AW74">
        <v>8</v>
      </c>
      <c r="AX74">
        <v>8</v>
      </c>
      <c r="AY74">
        <v>8</v>
      </c>
      <c r="AZ74">
        <v>9</v>
      </c>
      <c r="BA74">
        <v>8</v>
      </c>
      <c r="BB74">
        <v>8.1232876709999999</v>
      </c>
      <c r="BC74" t="s">
        <v>481</v>
      </c>
      <c r="BD74">
        <f t="shared" si="7"/>
        <v>8</v>
      </c>
      <c r="BI74" t="s">
        <v>100</v>
      </c>
      <c r="BN74" t="s">
        <v>258</v>
      </c>
    </row>
    <row r="75" spans="1:67" x14ac:dyDescent="0.3">
      <c r="A75" s="2" t="s">
        <v>476</v>
      </c>
      <c r="B75" s="8">
        <v>74</v>
      </c>
      <c r="C75" t="s">
        <v>472</v>
      </c>
      <c r="D75" t="s">
        <v>259</v>
      </c>
      <c r="E75">
        <v>5012</v>
      </c>
      <c r="L75" t="s">
        <v>78</v>
      </c>
      <c r="M75">
        <v>2</v>
      </c>
      <c r="N75">
        <v>7</v>
      </c>
      <c r="O75">
        <v>15</v>
      </c>
      <c r="P75" s="1">
        <v>38912</v>
      </c>
      <c r="Q75">
        <v>9.4</v>
      </c>
      <c r="R75">
        <v>4264</v>
      </c>
      <c r="S75" t="b">
        <v>1</v>
      </c>
      <c r="T75">
        <v>426</v>
      </c>
      <c r="U75">
        <v>16.8</v>
      </c>
      <c r="V75">
        <v>519</v>
      </c>
      <c r="W75">
        <v>20.399999999999999</v>
      </c>
      <c r="X75">
        <v>577</v>
      </c>
      <c r="Z75">
        <f t="shared" si="9"/>
        <v>0</v>
      </c>
      <c r="AB75" t="str">
        <f t="shared" si="8"/>
        <v/>
      </c>
      <c r="AD75" t="s">
        <v>260</v>
      </c>
      <c r="AE75" t="s">
        <v>63</v>
      </c>
      <c r="AF75" s="3">
        <v>1</v>
      </c>
      <c r="AG75">
        <v>1</v>
      </c>
      <c r="AH75">
        <v>1</v>
      </c>
      <c r="AI75">
        <v>2</v>
      </c>
      <c r="AK75" t="b">
        <v>0</v>
      </c>
      <c r="AM75" t="b">
        <v>1</v>
      </c>
      <c r="AN75" t="b">
        <v>0</v>
      </c>
      <c r="AO75">
        <v>17</v>
      </c>
      <c r="AQ75" t="s">
        <v>80</v>
      </c>
      <c r="AR75">
        <v>17</v>
      </c>
      <c r="AS75">
        <v>18</v>
      </c>
      <c r="AT75" t="s">
        <v>80</v>
      </c>
      <c r="AU75">
        <v>18.37</v>
      </c>
      <c r="AV75">
        <v>51.43</v>
      </c>
      <c r="AW75">
        <v>17</v>
      </c>
      <c r="AX75">
        <v>17</v>
      </c>
      <c r="AY75">
        <v>17</v>
      </c>
      <c r="AZ75">
        <v>18</v>
      </c>
      <c r="BA75">
        <v>17</v>
      </c>
      <c r="BB75">
        <v>17.12328767</v>
      </c>
      <c r="BC75" t="s">
        <v>481</v>
      </c>
      <c r="BD75">
        <f t="shared" si="7"/>
        <v>17</v>
      </c>
      <c r="BI75" t="s">
        <v>80</v>
      </c>
      <c r="BN75" t="s">
        <v>261</v>
      </c>
    </row>
    <row r="76" spans="1:67" x14ac:dyDescent="0.3">
      <c r="A76" s="2" t="s">
        <v>476</v>
      </c>
      <c r="B76" s="8">
        <v>75</v>
      </c>
      <c r="C76" t="s">
        <v>472</v>
      </c>
      <c r="D76" t="s">
        <v>262</v>
      </c>
      <c r="E76">
        <v>2007</v>
      </c>
      <c r="L76" t="s">
        <v>78</v>
      </c>
      <c r="M76">
        <v>2</v>
      </c>
      <c r="N76">
        <v>7</v>
      </c>
      <c r="O76">
        <v>16</v>
      </c>
      <c r="P76" s="1">
        <v>38913</v>
      </c>
      <c r="S76" t="b">
        <v>0</v>
      </c>
      <c r="T76">
        <v>364</v>
      </c>
      <c r="U76">
        <v>14.3</v>
      </c>
      <c r="V76">
        <v>411</v>
      </c>
      <c r="W76">
        <v>16.2</v>
      </c>
      <c r="X76">
        <v>453</v>
      </c>
      <c r="Y76">
        <v>17.8</v>
      </c>
      <c r="Z76">
        <f t="shared" si="9"/>
        <v>17</v>
      </c>
      <c r="AB76" t="str">
        <f t="shared" si="8"/>
        <v/>
      </c>
      <c r="AD76" t="s">
        <v>257</v>
      </c>
      <c r="AE76" t="s">
        <v>63</v>
      </c>
      <c r="AF76" s="3">
        <v>1</v>
      </c>
      <c r="AG76">
        <v>1</v>
      </c>
      <c r="AH76">
        <v>1</v>
      </c>
      <c r="AI76">
        <v>2</v>
      </c>
      <c r="AK76" t="b">
        <v>0</v>
      </c>
      <c r="AM76" t="b">
        <v>1</v>
      </c>
      <c r="AN76" t="b">
        <v>0</v>
      </c>
      <c r="AO76">
        <v>5</v>
      </c>
      <c r="AQ76" t="s">
        <v>211</v>
      </c>
      <c r="AR76">
        <v>5</v>
      </c>
      <c r="AS76" t="s">
        <v>191</v>
      </c>
      <c r="AT76" t="s">
        <v>211</v>
      </c>
      <c r="AU76">
        <v>22.59</v>
      </c>
      <c r="AV76">
        <v>99.92</v>
      </c>
      <c r="AW76">
        <v>5</v>
      </c>
      <c r="AX76">
        <v>5</v>
      </c>
      <c r="AY76">
        <v>5</v>
      </c>
      <c r="AZ76">
        <v>4</v>
      </c>
      <c r="BA76">
        <v>5</v>
      </c>
      <c r="BB76">
        <v>5.1260273969999997</v>
      </c>
      <c r="BC76" t="s">
        <v>481</v>
      </c>
      <c r="BD76">
        <f t="shared" si="7"/>
        <v>5</v>
      </c>
      <c r="BI76" t="s">
        <v>89</v>
      </c>
      <c r="BN76" t="s">
        <v>263</v>
      </c>
    </row>
    <row r="77" spans="1:67" x14ac:dyDescent="0.3">
      <c r="A77" s="2" t="s">
        <v>476</v>
      </c>
      <c r="B77" s="8">
        <v>76</v>
      </c>
      <c r="C77" t="s">
        <v>472</v>
      </c>
      <c r="D77" t="s">
        <v>264</v>
      </c>
      <c r="E77">
        <v>2002</v>
      </c>
      <c r="L77" t="s">
        <v>78</v>
      </c>
      <c r="M77">
        <v>2</v>
      </c>
      <c r="N77">
        <v>7</v>
      </c>
      <c r="O77">
        <v>16</v>
      </c>
      <c r="P77" s="1">
        <v>38913</v>
      </c>
      <c r="S77" t="b">
        <v>0</v>
      </c>
      <c r="T77">
        <v>433</v>
      </c>
      <c r="U77">
        <v>17</v>
      </c>
      <c r="V77">
        <v>506</v>
      </c>
      <c r="W77">
        <v>19.899999999999999</v>
      </c>
      <c r="X77">
        <v>564</v>
      </c>
      <c r="Y77">
        <v>22.2</v>
      </c>
      <c r="Z77">
        <f t="shared" si="9"/>
        <v>22</v>
      </c>
      <c r="AB77" t="str">
        <f t="shared" si="8"/>
        <v/>
      </c>
      <c r="AD77" t="s">
        <v>257</v>
      </c>
      <c r="AE77" t="s">
        <v>63</v>
      </c>
      <c r="AF77" s="3">
        <v>1</v>
      </c>
      <c r="AG77">
        <v>1</v>
      </c>
      <c r="AH77">
        <v>1</v>
      </c>
      <c r="AI77">
        <v>1</v>
      </c>
      <c r="AK77" t="b">
        <v>0</v>
      </c>
      <c r="AM77" t="b">
        <v>1</v>
      </c>
      <c r="AN77" t="b">
        <v>0</v>
      </c>
      <c r="AO77">
        <v>7</v>
      </c>
      <c r="AQ77" t="s">
        <v>133</v>
      </c>
      <c r="AR77">
        <v>8</v>
      </c>
      <c r="AS77">
        <v>8</v>
      </c>
      <c r="AT77" t="s">
        <v>133</v>
      </c>
      <c r="AU77">
        <v>20.21</v>
      </c>
      <c r="AV77">
        <v>56.95</v>
      </c>
      <c r="AW77">
        <v>7</v>
      </c>
      <c r="AX77">
        <v>7</v>
      </c>
      <c r="AY77">
        <v>8</v>
      </c>
      <c r="AZ77">
        <v>8</v>
      </c>
      <c r="BA77">
        <v>8</v>
      </c>
      <c r="BB77">
        <v>8.1260273969999997</v>
      </c>
      <c r="BC77" t="s">
        <v>481</v>
      </c>
      <c r="BD77">
        <f t="shared" si="7"/>
        <v>8</v>
      </c>
      <c r="BN77" t="s">
        <v>263</v>
      </c>
    </row>
    <row r="78" spans="1:67" x14ac:dyDescent="0.3">
      <c r="A78" s="2" t="s">
        <v>476</v>
      </c>
      <c r="B78" s="8">
        <v>77</v>
      </c>
      <c r="C78" t="s">
        <v>472</v>
      </c>
      <c r="D78" t="s">
        <v>265</v>
      </c>
      <c r="E78">
        <v>2003</v>
      </c>
      <c r="L78" t="s">
        <v>78</v>
      </c>
      <c r="M78">
        <v>2</v>
      </c>
      <c r="N78">
        <v>7</v>
      </c>
      <c r="O78">
        <v>16</v>
      </c>
      <c r="P78" s="1">
        <v>38913</v>
      </c>
      <c r="S78" t="b">
        <v>0</v>
      </c>
      <c r="T78">
        <v>465</v>
      </c>
      <c r="U78">
        <v>18.3</v>
      </c>
      <c r="V78">
        <v>566</v>
      </c>
      <c r="W78">
        <v>22.3</v>
      </c>
      <c r="X78">
        <v>618</v>
      </c>
      <c r="Y78">
        <v>24.3</v>
      </c>
      <c r="Z78">
        <f t="shared" si="9"/>
        <v>24</v>
      </c>
      <c r="AB78" t="str">
        <f t="shared" si="8"/>
        <v/>
      </c>
      <c r="AE78" t="s">
        <v>63</v>
      </c>
      <c r="AF78" s="3">
        <v>1</v>
      </c>
      <c r="AG78">
        <v>1</v>
      </c>
      <c r="AH78">
        <v>1</v>
      </c>
      <c r="AI78">
        <v>2</v>
      </c>
      <c r="AK78" t="b">
        <v>0</v>
      </c>
      <c r="AM78" t="b">
        <v>1</v>
      </c>
      <c r="AN78" t="b">
        <v>0</v>
      </c>
      <c r="AO78">
        <v>15</v>
      </c>
      <c r="AQ78" t="s">
        <v>120</v>
      </c>
      <c r="AR78">
        <v>16</v>
      </c>
      <c r="AS78">
        <v>16</v>
      </c>
      <c r="AT78" t="s">
        <v>102</v>
      </c>
      <c r="AU78">
        <v>49.56</v>
      </c>
      <c r="AV78">
        <v>75.25</v>
      </c>
      <c r="AW78">
        <v>15</v>
      </c>
      <c r="AX78">
        <v>16</v>
      </c>
      <c r="AY78">
        <v>16</v>
      </c>
      <c r="AZ78">
        <v>16</v>
      </c>
      <c r="BA78">
        <v>16</v>
      </c>
      <c r="BB78">
        <v>16.126027400000002</v>
      </c>
      <c r="BC78" t="s">
        <v>481</v>
      </c>
      <c r="BD78">
        <f t="shared" si="7"/>
        <v>16</v>
      </c>
      <c r="BN78" t="s">
        <v>263</v>
      </c>
    </row>
    <row r="79" spans="1:67" x14ac:dyDescent="0.3">
      <c r="A79" s="4" t="s">
        <v>476</v>
      </c>
      <c r="B79" s="8">
        <v>78</v>
      </c>
      <c r="C79" s="5" t="s">
        <v>472</v>
      </c>
      <c r="D79" s="5" t="s">
        <v>266</v>
      </c>
      <c r="E79" s="5">
        <v>2020</v>
      </c>
      <c r="F79" s="5"/>
      <c r="G79" s="5"/>
      <c r="H79" s="5"/>
      <c r="I79" s="5"/>
      <c r="J79" s="5"/>
      <c r="K79" s="5"/>
      <c r="L79" s="5" t="s">
        <v>78</v>
      </c>
      <c r="M79" s="5">
        <v>2</v>
      </c>
      <c r="N79" s="5">
        <v>7</v>
      </c>
      <c r="O79" s="5">
        <v>17</v>
      </c>
      <c r="P79" s="6">
        <v>38914</v>
      </c>
      <c r="Q79" s="5">
        <v>4</v>
      </c>
      <c r="R79" s="5">
        <v>2814</v>
      </c>
      <c r="S79" s="5" t="b">
        <v>1</v>
      </c>
      <c r="T79" s="5">
        <v>400</v>
      </c>
      <c r="U79" s="5">
        <v>15.7</v>
      </c>
      <c r="V79" s="5">
        <v>486</v>
      </c>
      <c r="W79" s="5">
        <v>19.100000000000001</v>
      </c>
      <c r="X79" s="5">
        <v>529</v>
      </c>
      <c r="Y79" s="5">
        <v>20.8</v>
      </c>
      <c r="Z79" s="5">
        <f t="shared" si="9"/>
        <v>20</v>
      </c>
      <c r="AA79" s="5"/>
      <c r="AB79" s="5" t="str">
        <f t="shared" si="8"/>
        <v/>
      </c>
      <c r="AC79" s="5"/>
      <c r="AD79" s="5" t="s">
        <v>267</v>
      </c>
      <c r="AE79" s="5" t="s">
        <v>63</v>
      </c>
      <c r="AF79" s="7">
        <v>1</v>
      </c>
      <c r="AG79">
        <v>1</v>
      </c>
      <c r="AH79" s="5">
        <v>1</v>
      </c>
      <c r="AI79" s="5">
        <v>2</v>
      </c>
      <c r="AJ79" s="5"/>
      <c r="AK79" s="5" t="b">
        <v>0</v>
      </c>
      <c r="AL79" s="5"/>
      <c r="AM79" s="5" t="b">
        <v>0</v>
      </c>
      <c r="AN79" s="5" t="b">
        <v>0</v>
      </c>
      <c r="AO79" s="5">
        <v>4</v>
      </c>
      <c r="AP79" s="5"/>
      <c r="AQ79" s="5" t="s">
        <v>191</v>
      </c>
      <c r="AR79" s="5" t="s">
        <v>211</v>
      </c>
      <c r="AS79" s="5">
        <v>5</v>
      </c>
      <c r="AT79" s="5" t="s">
        <v>191</v>
      </c>
      <c r="AU79" s="5">
        <v>73.47</v>
      </c>
      <c r="AV79" s="5">
        <v>174.5</v>
      </c>
      <c r="AW79" s="5">
        <v>4</v>
      </c>
      <c r="AX79" s="5">
        <v>4</v>
      </c>
      <c r="AY79" s="5">
        <v>5</v>
      </c>
      <c r="AZ79" s="5">
        <v>5</v>
      </c>
      <c r="BA79" s="5">
        <v>5</v>
      </c>
      <c r="BB79" s="5">
        <v>5.1287671230000003</v>
      </c>
      <c r="BC79" s="5" t="s">
        <v>481</v>
      </c>
      <c r="BD79" s="5">
        <f t="shared" si="7"/>
        <v>5</v>
      </c>
      <c r="BE79" s="5"/>
      <c r="BF79" s="5"/>
      <c r="BG79" s="5"/>
      <c r="BH79" s="5"/>
      <c r="BI79" s="5"/>
      <c r="BJ79" s="5"/>
      <c r="BK79" s="5"/>
      <c r="BL79" s="5"/>
      <c r="BM79" s="5"/>
      <c r="BN79" s="5" t="s">
        <v>268</v>
      </c>
      <c r="BO79" s="5"/>
    </row>
    <row r="80" spans="1:67" x14ac:dyDescent="0.3">
      <c r="A80" s="2" t="s">
        <v>476</v>
      </c>
      <c r="B80" s="8">
        <v>79</v>
      </c>
      <c r="C80" t="s">
        <v>472</v>
      </c>
      <c r="D80" t="s">
        <v>269</v>
      </c>
      <c r="E80">
        <v>4054</v>
      </c>
      <c r="L80" t="s">
        <v>78</v>
      </c>
      <c r="M80">
        <v>2</v>
      </c>
      <c r="N80">
        <v>7</v>
      </c>
      <c r="O80">
        <v>19</v>
      </c>
      <c r="P80" s="1">
        <v>38917</v>
      </c>
      <c r="Q80">
        <v>7</v>
      </c>
      <c r="R80">
        <v>3175</v>
      </c>
      <c r="S80" t="b">
        <v>1</v>
      </c>
      <c r="T80">
        <v>398</v>
      </c>
      <c r="U80">
        <v>15.7</v>
      </c>
      <c r="V80">
        <v>479</v>
      </c>
      <c r="W80">
        <v>18.899999999999999</v>
      </c>
      <c r="X80">
        <v>530</v>
      </c>
      <c r="Y80">
        <v>20.9</v>
      </c>
      <c r="Z80">
        <f t="shared" si="9"/>
        <v>20</v>
      </c>
      <c r="AB80" t="str">
        <f t="shared" si="8"/>
        <v/>
      </c>
      <c r="AD80" t="s">
        <v>270</v>
      </c>
      <c r="AE80" t="s">
        <v>63</v>
      </c>
      <c r="AF80" s="3">
        <v>1</v>
      </c>
      <c r="AG80">
        <v>1</v>
      </c>
      <c r="AH80">
        <v>1</v>
      </c>
      <c r="AI80">
        <v>2</v>
      </c>
      <c r="AJ80">
        <v>3</v>
      </c>
      <c r="AK80" t="b">
        <v>1</v>
      </c>
      <c r="AL80">
        <v>46.006999999999998</v>
      </c>
      <c r="AM80" t="b">
        <v>1</v>
      </c>
      <c r="AN80" t="b">
        <v>0</v>
      </c>
      <c r="AO80">
        <v>4</v>
      </c>
      <c r="AQ80" t="s">
        <v>211</v>
      </c>
      <c r="AR80">
        <v>5</v>
      </c>
      <c r="AS80">
        <v>5</v>
      </c>
      <c r="AT80" t="s">
        <v>211</v>
      </c>
      <c r="AU80">
        <v>25.7</v>
      </c>
      <c r="AV80">
        <v>79.150000000000006</v>
      </c>
      <c r="AW80">
        <v>5</v>
      </c>
      <c r="AX80">
        <v>5</v>
      </c>
      <c r="AY80">
        <v>5</v>
      </c>
      <c r="AZ80">
        <v>5</v>
      </c>
      <c r="BA80">
        <v>5</v>
      </c>
      <c r="BB80">
        <v>5.1342465749999997</v>
      </c>
      <c r="BC80" t="s">
        <v>481</v>
      </c>
      <c r="BD80">
        <f t="shared" si="7"/>
        <v>5</v>
      </c>
      <c r="BM80" t="s">
        <v>137</v>
      </c>
    </row>
    <row r="81" spans="1:67" x14ac:dyDescent="0.3">
      <c r="A81" s="2" t="s">
        <v>476</v>
      </c>
      <c r="B81" s="8">
        <v>80</v>
      </c>
      <c r="C81" t="s">
        <v>472</v>
      </c>
      <c r="D81" t="s">
        <v>271</v>
      </c>
      <c r="E81">
        <v>4037</v>
      </c>
      <c r="L81" t="s">
        <v>78</v>
      </c>
      <c r="M81">
        <v>2</v>
      </c>
      <c r="N81">
        <v>7</v>
      </c>
      <c r="O81">
        <v>19</v>
      </c>
      <c r="P81" s="1">
        <v>38917</v>
      </c>
      <c r="Q81">
        <v>11.6875</v>
      </c>
      <c r="R81">
        <v>5301</v>
      </c>
      <c r="S81" t="b">
        <v>1</v>
      </c>
      <c r="T81">
        <v>506</v>
      </c>
      <c r="U81">
        <v>19.899999999999999</v>
      </c>
      <c r="V81">
        <v>568</v>
      </c>
      <c r="W81">
        <v>22.4</v>
      </c>
      <c r="X81">
        <v>615</v>
      </c>
      <c r="Y81">
        <v>24.2</v>
      </c>
      <c r="Z81">
        <f t="shared" si="9"/>
        <v>24</v>
      </c>
      <c r="AB81" t="str">
        <f t="shared" si="8"/>
        <v/>
      </c>
      <c r="AD81" t="s">
        <v>272</v>
      </c>
      <c r="AE81" t="s">
        <v>59</v>
      </c>
      <c r="AF81" s="3">
        <v>2</v>
      </c>
      <c r="AG81">
        <v>2</v>
      </c>
      <c r="AH81">
        <v>2</v>
      </c>
      <c r="AI81">
        <v>1</v>
      </c>
      <c r="AJ81">
        <v>3</v>
      </c>
      <c r="AK81" t="b">
        <v>1</v>
      </c>
      <c r="AL81">
        <v>4.1040000000000001</v>
      </c>
      <c r="AM81" t="b">
        <v>1</v>
      </c>
      <c r="AN81" t="b">
        <v>1</v>
      </c>
      <c r="AO81">
        <v>23</v>
      </c>
      <c r="AQ81" t="s">
        <v>129</v>
      </c>
      <c r="AR81">
        <v>24</v>
      </c>
      <c r="AS81">
        <v>23</v>
      </c>
      <c r="AT81" t="s">
        <v>129</v>
      </c>
      <c r="AU81">
        <v>12.85</v>
      </c>
      <c r="AV81">
        <v>42.23</v>
      </c>
      <c r="AW81">
        <v>23</v>
      </c>
      <c r="AX81">
        <v>23</v>
      </c>
      <c r="AY81">
        <v>24</v>
      </c>
      <c r="AZ81">
        <v>23</v>
      </c>
      <c r="BA81">
        <v>23</v>
      </c>
      <c r="BB81">
        <v>23.134246579999999</v>
      </c>
      <c r="BC81" t="s">
        <v>481</v>
      </c>
      <c r="BD81">
        <f t="shared" si="7"/>
        <v>23</v>
      </c>
      <c r="BM81" t="s">
        <v>137</v>
      </c>
    </row>
    <row r="82" spans="1:67" x14ac:dyDescent="0.3">
      <c r="A82" s="4" t="s">
        <v>476</v>
      </c>
      <c r="B82" s="8">
        <v>81</v>
      </c>
      <c r="C82" s="5" t="s">
        <v>472</v>
      </c>
      <c r="D82" s="5" t="s">
        <v>273</v>
      </c>
      <c r="E82" s="5">
        <v>4042</v>
      </c>
      <c r="F82" s="5"/>
      <c r="G82" s="5"/>
      <c r="H82" s="5"/>
      <c r="I82" s="5"/>
      <c r="J82" s="5"/>
      <c r="K82" s="5"/>
      <c r="L82" s="5" t="s">
        <v>78</v>
      </c>
      <c r="M82" s="5">
        <v>2</v>
      </c>
      <c r="N82" s="5">
        <v>7</v>
      </c>
      <c r="O82" s="5">
        <v>19</v>
      </c>
      <c r="P82" s="6">
        <v>38917</v>
      </c>
      <c r="Q82" s="5">
        <v>7</v>
      </c>
      <c r="R82" s="5">
        <v>2175</v>
      </c>
      <c r="S82" s="5" t="b">
        <v>1</v>
      </c>
      <c r="T82" s="5">
        <v>352</v>
      </c>
      <c r="U82" s="5">
        <v>13.9</v>
      </c>
      <c r="V82" s="5">
        <v>431</v>
      </c>
      <c r="W82" s="5">
        <v>17</v>
      </c>
      <c r="X82" s="5">
        <v>464</v>
      </c>
      <c r="Y82" s="5">
        <v>18.3</v>
      </c>
      <c r="Z82" s="5">
        <f t="shared" si="9"/>
        <v>18</v>
      </c>
      <c r="AA82" s="5"/>
      <c r="AB82" s="5" t="str">
        <f t="shared" si="8"/>
        <v/>
      </c>
      <c r="AC82" s="5"/>
      <c r="AD82" s="5" t="s">
        <v>274</v>
      </c>
      <c r="AE82" s="5" t="s">
        <v>63</v>
      </c>
      <c r="AF82" s="7">
        <v>1</v>
      </c>
      <c r="AG82">
        <v>1</v>
      </c>
      <c r="AH82" s="5">
        <v>1</v>
      </c>
      <c r="AI82" s="5">
        <v>2</v>
      </c>
      <c r="AJ82" s="5">
        <v>3</v>
      </c>
      <c r="AK82" s="5" t="b">
        <v>1</v>
      </c>
      <c r="AL82" s="5">
        <v>31.201000000000001</v>
      </c>
      <c r="AM82" s="5" t="b">
        <v>1</v>
      </c>
      <c r="AN82" s="5" t="b">
        <v>0</v>
      </c>
      <c r="AO82" s="5">
        <v>5</v>
      </c>
      <c r="AP82" s="5"/>
      <c r="AQ82" s="5" t="s">
        <v>211</v>
      </c>
      <c r="AR82" s="5" t="s">
        <v>211</v>
      </c>
      <c r="AS82" s="5" t="s">
        <v>191</v>
      </c>
      <c r="AT82" s="5" t="s">
        <v>211</v>
      </c>
      <c r="AU82" s="5">
        <v>34.9</v>
      </c>
      <c r="AV82" s="5">
        <v>93.67</v>
      </c>
      <c r="AW82" s="5">
        <v>5</v>
      </c>
      <c r="AX82" s="5">
        <v>5</v>
      </c>
      <c r="AY82" s="5">
        <v>5</v>
      </c>
      <c r="AZ82" s="5">
        <v>4</v>
      </c>
      <c r="BA82" s="5">
        <v>5</v>
      </c>
      <c r="BB82" s="5">
        <v>5.1342465749999997</v>
      </c>
      <c r="BC82" s="5" t="s">
        <v>481</v>
      </c>
      <c r="BD82" s="5">
        <f t="shared" si="7"/>
        <v>5</v>
      </c>
      <c r="BE82" s="5"/>
      <c r="BF82" s="5"/>
      <c r="BG82" s="5"/>
      <c r="BH82" s="5"/>
      <c r="BI82" s="5"/>
      <c r="BJ82" s="5"/>
      <c r="BK82" s="5"/>
      <c r="BL82" s="5"/>
      <c r="BM82" s="5" t="s">
        <v>137</v>
      </c>
      <c r="BN82" s="5"/>
      <c r="BO82" s="5"/>
    </row>
    <row r="83" spans="1:67" x14ac:dyDescent="0.3">
      <c r="A83" s="2" t="s">
        <v>476</v>
      </c>
      <c r="B83" s="8">
        <v>82</v>
      </c>
      <c r="C83" t="s">
        <v>472</v>
      </c>
      <c r="D83" t="s">
        <v>275</v>
      </c>
      <c r="E83">
        <v>4073</v>
      </c>
      <c r="L83" t="s">
        <v>78</v>
      </c>
      <c r="M83">
        <v>2</v>
      </c>
      <c r="N83">
        <v>7</v>
      </c>
      <c r="O83">
        <v>19</v>
      </c>
      <c r="P83" s="1">
        <v>38917</v>
      </c>
      <c r="S83" t="b">
        <v>0</v>
      </c>
      <c r="T83">
        <v>388</v>
      </c>
      <c r="U83">
        <v>15.3</v>
      </c>
      <c r="V83">
        <v>448</v>
      </c>
      <c r="W83">
        <v>17.600000000000001</v>
      </c>
      <c r="X83">
        <v>492</v>
      </c>
      <c r="Y83">
        <v>19.399999999999999</v>
      </c>
      <c r="Z83">
        <f t="shared" si="9"/>
        <v>19</v>
      </c>
      <c r="AB83" t="str">
        <f t="shared" si="8"/>
        <v/>
      </c>
      <c r="AE83" t="s">
        <v>59</v>
      </c>
      <c r="AF83" s="3">
        <v>2</v>
      </c>
      <c r="AG83">
        <v>2</v>
      </c>
      <c r="AH83">
        <v>2</v>
      </c>
      <c r="AI83">
        <v>2</v>
      </c>
      <c r="AJ83">
        <v>3</v>
      </c>
      <c r="AK83" t="b">
        <v>1</v>
      </c>
      <c r="AL83">
        <v>17.866</v>
      </c>
      <c r="AM83" t="b">
        <v>1</v>
      </c>
      <c r="AN83" t="b">
        <v>0</v>
      </c>
      <c r="AO83">
        <v>4</v>
      </c>
      <c r="AQ83" t="s">
        <v>211</v>
      </c>
      <c r="AR83">
        <v>5</v>
      </c>
      <c r="AS83">
        <v>5</v>
      </c>
      <c r="AT83" t="s">
        <v>211</v>
      </c>
      <c r="AU83">
        <v>18.36</v>
      </c>
      <c r="AV83">
        <v>95.5</v>
      </c>
      <c r="AW83">
        <v>5</v>
      </c>
      <c r="AX83">
        <v>5</v>
      </c>
      <c r="AY83">
        <v>5</v>
      </c>
      <c r="AZ83">
        <v>5</v>
      </c>
      <c r="BA83">
        <v>5</v>
      </c>
      <c r="BB83">
        <v>5.1342465749999997</v>
      </c>
      <c r="BC83" t="s">
        <v>481</v>
      </c>
      <c r="BD83">
        <f t="shared" si="7"/>
        <v>5</v>
      </c>
      <c r="BN83" t="s">
        <v>276</v>
      </c>
    </row>
    <row r="84" spans="1:67" x14ac:dyDescent="0.3">
      <c r="A84" s="2" t="s">
        <v>476</v>
      </c>
      <c r="B84" s="8">
        <v>83</v>
      </c>
      <c r="C84" t="s">
        <v>472</v>
      </c>
      <c r="D84" t="s">
        <v>277</v>
      </c>
      <c r="E84">
        <v>4043</v>
      </c>
      <c r="L84" t="s">
        <v>78</v>
      </c>
      <c r="M84">
        <v>2</v>
      </c>
      <c r="N84">
        <v>7</v>
      </c>
      <c r="O84">
        <v>19</v>
      </c>
      <c r="P84" s="1">
        <v>38917</v>
      </c>
      <c r="S84" t="b">
        <v>0</v>
      </c>
      <c r="T84">
        <v>346</v>
      </c>
      <c r="U84">
        <v>13.6</v>
      </c>
      <c r="V84">
        <v>439</v>
      </c>
      <c r="W84">
        <v>17.3</v>
      </c>
      <c r="X84">
        <v>482</v>
      </c>
      <c r="Y84">
        <v>19</v>
      </c>
      <c r="Z84">
        <f t="shared" si="9"/>
        <v>19</v>
      </c>
      <c r="AB84" t="str">
        <f t="shared" si="8"/>
        <v/>
      </c>
      <c r="AE84" t="s">
        <v>59</v>
      </c>
      <c r="AF84" s="3">
        <v>2</v>
      </c>
      <c r="AG84">
        <v>2</v>
      </c>
      <c r="AH84">
        <v>2</v>
      </c>
      <c r="AI84">
        <v>1</v>
      </c>
      <c r="AJ84">
        <v>3</v>
      </c>
      <c r="AK84" t="b">
        <v>1</v>
      </c>
      <c r="AL84">
        <v>11.226000000000001</v>
      </c>
      <c r="AM84" t="b">
        <v>0</v>
      </c>
      <c r="AN84" t="b">
        <v>0</v>
      </c>
      <c r="AO84">
        <v>6</v>
      </c>
      <c r="AQ84" t="s">
        <v>89</v>
      </c>
      <c r="AR84" t="s">
        <v>89</v>
      </c>
      <c r="AS84" t="s">
        <v>133</v>
      </c>
      <c r="AT84" t="s">
        <v>89</v>
      </c>
      <c r="AU84">
        <v>34.89</v>
      </c>
      <c r="AV84">
        <v>77.12</v>
      </c>
      <c r="AW84">
        <v>8</v>
      </c>
      <c r="AX84">
        <v>8</v>
      </c>
      <c r="AY84">
        <v>8</v>
      </c>
      <c r="AZ84">
        <v>7</v>
      </c>
      <c r="BA84">
        <v>8</v>
      </c>
      <c r="BB84">
        <v>8.1342465750000006</v>
      </c>
      <c r="BC84" t="s">
        <v>481</v>
      </c>
      <c r="BD84">
        <f t="shared" si="7"/>
        <v>8</v>
      </c>
      <c r="BN84" t="s">
        <v>278</v>
      </c>
    </row>
    <row r="85" spans="1:67" x14ac:dyDescent="0.3">
      <c r="A85" s="2" t="s">
        <v>476</v>
      </c>
      <c r="B85" s="8">
        <v>84</v>
      </c>
      <c r="C85" t="s">
        <v>472</v>
      </c>
      <c r="D85" t="s">
        <v>279</v>
      </c>
      <c r="E85">
        <v>4053</v>
      </c>
      <c r="L85" t="s">
        <v>78</v>
      </c>
      <c r="M85">
        <v>2</v>
      </c>
      <c r="N85">
        <v>7</v>
      </c>
      <c r="O85">
        <v>19</v>
      </c>
      <c r="P85" s="1">
        <v>38917</v>
      </c>
      <c r="S85" t="b">
        <v>0</v>
      </c>
      <c r="T85">
        <v>420</v>
      </c>
      <c r="U85">
        <v>16.5</v>
      </c>
      <c r="V85">
        <v>519</v>
      </c>
      <c r="W85">
        <v>20.399999999999999</v>
      </c>
      <c r="X85">
        <v>577</v>
      </c>
      <c r="Y85">
        <v>22.7</v>
      </c>
      <c r="Z85">
        <f t="shared" si="9"/>
        <v>22</v>
      </c>
      <c r="AB85" t="str">
        <f t="shared" si="8"/>
        <v/>
      </c>
      <c r="AE85" t="s">
        <v>59</v>
      </c>
      <c r="AF85" s="3">
        <v>2</v>
      </c>
      <c r="AG85">
        <v>2</v>
      </c>
      <c r="AH85">
        <v>2</v>
      </c>
      <c r="AI85">
        <v>2</v>
      </c>
      <c r="AJ85">
        <v>3</v>
      </c>
      <c r="AK85" t="b">
        <v>1</v>
      </c>
      <c r="AL85">
        <v>17.475000000000001</v>
      </c>
      <c r="AM85" t="b">
        <v>1</v>
      </c>
      <c r="AN85" t="b">
        <v>0</v>
      </c>
      <c r="AO85">
        <v>8</v>
      </c>
      <c r="AQ85" t="s">
        <v>123</v>
      </c>
      <c r="AR85" t="s">
        <v>90</v>
      </c>
      <c r="AS85" t="s">
        <v>89</v>
      </c>
      <c r="AT85" t="s">
        <v>123</v>
      </c>
      <c r="AU85">
        <v>18.37</v>
      </c>
      <c r="AV85">
        <v>60.62</v>
      </c>
      <c r="AW85">
        <v>9</v>
      </c>
      <c r="AX85">
        <v>9</v>
      </c>
      <c r="AY85">
        <v>9</v>
      </c>
      <c r="AZ85">
        <v>8</v>
      </c>
      <c r="BA85">
        <v>9</v>
      </c>
      <c r="BB85">
        <v>9.1342465750000006</v>
      </c>
      <c r="BC85" t="s">
        <v>481</v>
      </c>
      <c r="BD85">
        <f t="shared" si="7"/>
        <v>9</v>
      </c>
      <c r="BN85" t="s">
        <v>276</v>
      </c>
    </row>
    <row r="86" spans="1:67" x14ac:dyDescent="0.3">
      <c r="A86" s="2" t="s">
        <v>476</v>
      </c>
      <c r="B86" s="8">
        <v>85</v>
      </c>
      <c r="C86" t="s">
        <v>472</v>
      </c>
      <c r="D86" t="s">
        <v>280</v>
      </c>
      <c r="E86">
        <v>4003</v>
      </c>
      <c r="L86" t="s">
        <v>78</v>
      </c>
      <c r="M86">
        <v>2</v>
      </c>
      <c r="N86">
        <v>7</v>
      </c>
      <c r="O86">
        <v>19</v>
      </c>
      <c r="P86" s="1">
        <v>38917</v>
      </c>
      <c r="S86" t="b">
        <v>0</v>
      </c>
      <c r="T86">
        <v>459</v>
      </c>
      <c r="U86">
        <v>18.100000000000001</v>
      </c>
      <c r="V86">
        <v>525</v>
      </c>
      <c r="W86">
        <v>20.7</v>
      </c>
      <c r="X86">
        <v>580</v>
      </c>
      <c r="Y86">
        <v>22.8</v>
      </c>
      <c r="Z86">
        <f t="shared" si="9"/>
        <v>22</v>
      </c>
      <c r="AB86" t="str">
        <f t="shared" si="8"/>
        <v/>
      </c>
      <c r="AE86" t="s">
        <v>59</v>
      </c>
      <c r="AF86" s="3">
        <v>2</v>
      </c>
      <c r="AG86">
        <v>2</v>
      </c>
      <c r="AH86">
        <v>2</v>
      </c>
      <c r="AI86">
        <v>2</v>
      </c>
      <c r="AJ86">
        <v>3</v>
      </c>
      <c r="AK86" t="b">
        <v>1</v>
      </c>
      <c r="AL86">
        <v>29.95</v>
      </c>
      <c r="AM86" t="b">
        <v>1</v>
      </c>
      <c r="AN86" t="b">
        <v>1</v>
      </c>
      <c r="AO86">
        <v>9</v>
      </c>
      <c r="AQ86" t="s">
        <v>123</v>
      </c>
      <c r="AR86" t="s">
        <v>123</v>
      </c>
      <c r="AS86">
        <v>10</v>
      </c>
      <c r="AT86" t="s">
        <v>123</v>
      </c>
      <c r="AU86">
        <v>25.72</v>
      </c>
      <c r="AV86">
        <v>58.78</v>
      </c>
      <c r="AW86">
        <v>9</v>
      </c>
      <c r="AX86">
        <v>9</v>
      </c>
      <c r="AY86">
        <v>9</v>
      </c>
      <c r="AZ86">
        <v>10</v>
      </c>
      <c r="BA86">
        <v>9</v>
      </c>
      <c r="BB86">
        <v>9.1342465750000006</v>
      </c>
      <c r="BC86" t="s">
        <v>481</v>
      </c>
      <c r="BD86">
        <f t="shared" si="7"/>
        <v>9</v>
      </c>
      <c r="BN86" t="s">
        <v>276</v>
      </c>
    </row>
    <row r="87" spans="1:67" x14ac:dyDescent="0.3">
      <c r="A87" s="2" t="s">
        <v>476</v>
      </c>
      <c r="B87" s="8">
        <v>86</v>
      </c>
      <c r="C87" t="s">
        <v>472</v>
      </c>
      <c r="D87" t="s">
        <v>281</v>
      </c>
      <c r="E87">
        <v>4004</v>
      </c>
      <c r="L87" t="s">
        <v>78</v>
      </c>
      <c r="M87">
        <v>2</v>
      </c>
      <c r="N87">
        <v>7</v>
      </c>
      <c r="O87">
        <v>19</v>
      </c>
      <c r="P87" s="1">
        <v>38917</v>
      </c>
      <c r="S87" t="b">
        <v>0</v>
      </c>
      <c r="T87">
        <v>409</v>
      </c>
      <c r="U87">
        <v>16.100000000000001</v>
      </c>
      <c r="V87">
        <v>504</v>
      </c>
      <c r="W87">
        <v>19.8</v>
      </c>
      <c r="X87">
        <v>561</v>
      </c>
      <c r="Y87">
        <v>22.1</v>
      </c>
      <c r="Z87">
        <f t="shared" si="9"/>
        <v>22</v>
      </c>
      <c r="AB87" t="str">
        <f t="shared" si="8"/>
        <v/>
      </c>
      <c r="AE87" t="s">
        <v>59</v>
      </c>
      <c r="AF87" s="3">
        <v>2</v>
      </c>
      <c r="AG87">
        <v>2</v>
      </c>
      <c r="AH87">
        <v>2</v>
      </c>
      <c r="AI87">
        <v>2</v>
      </c>
      <c r="AJ87">
        <v>3</v>
      </c>
      <c r="AK87" t="b">
        <v>1</v>
      </c>
      <c r="AL87">
        <v>19.253</v>
      </c>
      <c r="AM87" t="b">
        <v>1</v>
      </c>
      <c r="AN87" t="b">
        <v>1</v>
      </c>
      <c r="AO87">
        <v>7</v>
      </c>
      <c r="AQ87" t="s">
        <v>133</v>
      </c>
      <c r="AR87" t="s">
        <v>133</v>
      </c>
      <c r="AS87" t="s">
        <v>89</v>
      </c>
      <c r="AT87" t="s">
        <v>133</v>
      </c>
      <c r="AU87">
        <v>25.72</v>
      </c>
      <c r="AV87">
        <v>78.97</v>
      </c>
      <c r="AW87">
        <v>7</v>
      </c>
      <c r="AX87">
        <v>7</v>
      </c>
      <c r="AY87">
        <v>7</v>
      </c>
      <c r="AZ87">
        <v>8</v>
      </c>
      <c r="BA87">
        <v>7</v>
      </c>
      <c r="BB87">
        <v>7.1342465749999997</v>
      </c>
      <c r="BC87" t="s">
        <v>481</v>
      </c>
      <c r="BD87">
        <f t="shared" si="7"/>
        <v>7</v>
      </c>
      <c r="BN87" t="s">
        <v>276</v>
      </c>
    </row>
    <row r="88" spans="1:67" x14ac:dyDescent="0.3">
      <c r="A88" s="2" t="s">
        <v>476</v>
      </c>
      <c r="B88" s="8">
        <v>87</v>
      </c>
      <c r="C88" t="s">
        <v>472</v>
      </c>
      <c r="D88" t="s">
        <v>282</v>
      </c>
      <c r="E88">
        <v>4005</v>
      </c>
      <c r="L88" t="s">
        <v>78</v>
      </c>
      <c r="M88">
        <v>2</v>
      </c>
      <c r="N88">
        <v>7</v>
      </c>
      <c r="O88">
        <v>19</v>
      </c>
      <c r="P88" s="1">
        <v>38917</v>
      </c>
      <c r="S88" t="b">
        <v>0</v>
      </c>
      <c r="T88">
        <v>441</v>
      </c>
      <c r="U88">
        <v>17.399999999999999</v>
      </c>
      <c r="V88">
        <v>512</v>
      </c>
      <c r="W88">
        <v>20.2</v>
      </c>
      <c r="X88">
        <v>561</v>
      </c>
      <c r="Y88">
        <v>22.1</v>
      </c>
      <c r="Z88">
        <f t="shared" si="9"/>
        <v>22</v>
      </c>
      <c r="AB88" t="str">
        <f t="shared" si="8"/>
        <v/>
      </c>
      <c r="AE88" t="s">
        <v>59</v>
      </c>
      <c r="AF88" s="3">
        <v>2</v>
      </c>
      <c r="AG88">
        <v>2</v>
      </c>
      <c r="AH88">
        <v>2</v>
      </c>
      <c r="AI88">
        <v>1</v>
      </c>
      <c r="AJ88">
        <v>3</v>
      </c>
      <c r="AK88" t="b">
        <v>1</v>
      </c>
      <c r="AL88">
        <v>3.9929999999999999</v>
      </c>
      <c r="AM88" t="b">
        <v>1</v>
      </c>
      <c r="AN88" t="b">
        <v>1</v>
      </c>
      <c r="AO88">
        <v>7</v>
      </c>
      <c r="AQ88" t="s">
        <v>123</v>
      </c>
      <c r="AR88" t="s">
        <v>123</v>
      </c>
      <c r="AS88">
        <v>9</v>
      </c>
      <c r="AT88" t="s">
        <v>123</v>
      </c>
      <c r="AU88">
        <v>20.2</v>
      </c>
      <c r="AV88">
        <v>80.78</v>
      </c>
      <c r="AW88">
        <v>9</v>
      </c>
      <c r="AX88">
        <v>9</v>
      </c>
      <c r="AY88">
        <v>9</v>
      </c>
      <c r="AZ88">
        <v>9</v>
      </c>
      <c r="BA88">
        <v>9</v>
      </c>
      <c r="BB88">
        <v>9.1342465750000006</v>
      </c>
      <c r="BC88" t="s">
        <v>481</v>
      </c>
      <c r="BD88">
        <f t="shared" si="7"/>
        <v>9</v>
      </c>
      <c r="BN88" t="s">
        <v>276</v>
      </c>
    </row>
    <row r="89" spans="1:67" x14ac:dyDescent="0.3">
      <c r="A89" s="2" t="s">
        <v>476</v>
      </c>
      <c r="B89" s="8">
        <v>88</v>
      </c>
      <c r="C89" t="s">
        <v>472</v>
      </c>
      <c r="D89" t="s">
        <v>283</v>
      </c>
      <c r="E89">
        <v>4007</v>
      </c>
      <c r="L89" t="s">
        <v>78</v>
      </c>
      <c r="M89">
        <v>2</v>
      </c>
      <c r="N89">
        <v>7</v>
      </c>
      <c r="O89">
        <v>19</v>
      </c>
      <c r="P89" s="1">
        <v>38917</v>
      </c>
      <c r="S89" t="b">
        <v>0</v>
      </c>
      <c r="T89">
        <v>416</v>
      </c>
      <c r="U89">
        <v>16.399999999999999</v>
      </c>
      <c r="V89">
        <v>494</v>
      </c>
      <c r="W89">
        <v>19.399999999999999</v>
      </c>
      <c r="X89">
        <v>549</v>
      </c>
      <c r="Y89">
        <v>21.6</v>
      </c>
      <c r="Z89">
        <f t="shared" si="9"/>
        <v>21</v>
      </c>
      <c r="AB89" t="str">
        <f t="shared" si="8"/>
        <v/>
      </c>
      <c r="AE89" t="s">
        <v>59</v>
      </c>
      <c r="AF89" s="3">
        <v>2</v>
      </c>
      <c r="AG89">
        <v>2</v>
      </c>
      <c r="AH89">
        <v>2</v>
      </c>
      <c r="AI89">
        <v>2</v>
      </c>
      <c r="AJ89">
        <v>3</v>
      </c>
      <c r="AK89" t="b">
        <v>1</v>
      </c>
      <c r="AL89">
        <v>24.795000000000002</v>
      </c>
      <c r="AM89" t="b">
        <v>1</v>
      </c>
      <c r="AN89" t="b">
        <v>1</v>
      </c>
      <c r="AO89">
        <v>5</v>
      </c>
      <c r="AQ89" t="s">
        <v>211</v>
      </c>
      <c r="AR89" t="s">
        <v>211</v>
      </c>
      <c r="AS89" t="s">
        <v>191</v>
      </c>
      <c r="AT89" t="s">
        <v>211</v>
      </c>
      <c r="AU89">
        <v>22.03</v>
      </c>
      <c r="AV89">
        <v>108.3</v>
      </c>
      <c r="AW89">
        <v>5</v>
      </c>
      <c r="AX89">
        <v>5</v>
      </c>
      <c r="AY89">
        <v>5</v>
      </c>
      <c r="AZ89">
        <v>4</v>
      </c>
      <c r="BA89">
        <v>5</v>
      </c>
      <c r="BB89">
        <v>5.1342465749999997</v>
      </c>
      <c r="BC89" t="s">
        <v>481</v>
      </c>
      <c r="BD89">
        <f t="shared" si="7"/>
        <v>5</v>
      </c>
      <c r="BN89" t="s">
        <v>276</v>
      </c>
    </row>
    <row r="90" spans="1:67" x14ac:dyDescent="0.3">
      <c r="A90" s="2" t="s">
        <v>476</v>
      </c>
      <c r="B90" s="8">
        <v>89</v>
      </c>
      <c r="C90" t="s">
        <v>472</v>
      </c>
      <c r="D90" t="s">
        <v>284</v>
      </c>
      <c r="E90">
        <v>4008</v>
      </c>
      <c r="L90" t="s">
        <v>78</v>
      </c>
      <c r="M90">
        <v>2</v>
      </c>
      <c r="N90">
        <v>7</v>
      </c>
      <c r="O90">
        <v>19</v>
      </c>
      <c r="P90" s="1">
        <v>38917</v>
      </c>
      <c r="S90" t="b">
        <v>0</v>
      </c>
      <c r="T90">
        <v>402</v>
      </c>
      <c r="U90">
        <v>15.8</v>
      </c>
      <c r="V90">
        <v>494</v>
      </c>
      <c r="W90">
        <v>19.399999999999999</v>
      </c>
      <c r="X90">
        <v>553</v>
      </c>
      <c r="Y90">
        <v>21.8</v>
      </c>
      <c r="Z90">
        <f t="shared" si="9"/>
        <v>21</v>
      </c>
      <c r="AB90" t="str">
        <f t="shared" si="8"/>
        <v/>
      </c>
      <c r="AE90" t="s">
        <v>59</v>
      </c>
      <c r="AF90" s="3">
        <v>2</v>
      </c>
      <c r="AG90">
        <v>2</v>
      </c>
      <c r="AH90">
        <v>2</v>
      </c>
      <c r="AI90">
        <v>2</v>
      </c>
      <c r="AJ90">
        <v>3</v>
      </c>
      <c r="AK90" t="b">
        <v>1</v>
      </c>
      <c r="AL90">
        <v>16.268999999999998</v>
      </c>
      <c r="AM90" t="b">
        <v>1</v>
      </c>
      <c r="AN90" t="b">
        <v>1</v>
      </c>
      <c r="AO90">
        <v>6</v>
      </c>
      <c r="AQ90" t="s">
        <v>133</v>
      </c>
      <c r="AR90" t="s">
        <v>133</v>
      </c>
      <c r="AS90">
        <v>7</v>
      </c>
      <c r="AT90" t="s">
        <v>133</v>
      </c>
      <c r="AU90">
        <v>25.69</v>
      </c>
      <c r="AV90">
        <v>88.09</v>
      </c>
      <c r="AW90">
        <v>7</v>
      </c>
      <c r="AX90">
        <v>7</v>
      </c>
      <c r="AY90">
        <v>7</v>
      </c>
      <c r="AZ90">
        <v>7</v>
      </c>
      <c r="BA90">
        <v>7</v>
      </c>
      <c r="BB90">
        <v>7.1342465749999997</v>
      </c>
      <c r="BC90" t="s">
        <v>481</v>
      </c>
      <c r="BD90">
        <f t="shared" si="7"/>
        <v>7</v>
      </c>
      <c r="BN90" t="s">
        <v>276</v>
      </c>
    </row>
    <row r="91" spans="1:67" x14ac:dyDescent="0.3">
      <c r="A91" s="2" t="s">
        <v>476</v>
      </c>
      <c r="B91" s="8">
        <v>90</v>
      </c>
      <c r="C91" t="s">
        <v>472</v>
      </c>
      <c r="D91" t="s">
        <v>285</v>
      </c>
      <c r="E91">
        <v>4009</v>
      </c>
      <c r="L91" t="s">
        <v>78</v>
      </c>
      <c r="M91">
        <v>2</v>
      </c>
      <c r="N91">
        <v>7</v>
      </c>
      <c r="O91">
        <v>19</v>
      </c>
      <c r="P91" s="1">
        <v>38917</v>
      </c>
      <c r="S91" t="b">
        <v>0</v>
      </c>
      <c r="T91">
        <v>445</v>
      </c>
      <c r="U91">
        <v>17.5</v>
      </c>
      <c r="V91">
        <v>522</v>
      </c>
      <c r="W91">
        <v>20.6</v>
      </c>
      <c r="X91">
        <v>581</v>
      </c>
      <c r="Z91">
        <f t="shared" si="9"/>
        <v>0</v>
      </c>
      <c r="AB91" t="str">
        <f t="shared" si="8"/>
        <v/>
      </c>
      <c r="AE91" t="s">
        <v>59</v>
      </c>
      <c r="AF91" s="3">
        <v>2</v>
      </c>
      <c r="AG91">
        <v>2</v>
      </c>
      <c r="AH91">
        <v>2</v>
      </c>
      <c r="AI91">
        <v>1</v>
      </c>
      <c r="AJ91">
        <v>3</v>
      </c>
      <c r="AK91" t="b">
        <v>1</v>
      </c>
      <c r="AL91">
        <v>5.5490000000000004</v>
      </c>
      <c r="AM91" t="b">
        <v>0</v>
      </c>
      <c r="AN91" t="b">
        <v>0</v>
      </c>
      <c r="AO91">
        <v>15</v>
      </c>
      <c r="AQ91" t="s">
        <v>120</v>
      </c>
      <c r="AR91">
        <v>16</v>
      </c>
      <c r="AS91">
        <v>16</v>
      </c>
      <c r="AT91" t="s">
        <v>102</v>
      </c>
      <c r="AU91">
        <v>36.72</v>
      </c>
      <c r="AV91">
        <v>49.58</v>
      </c>
      <c r="AW91">
        <v>15</v>
      </c>
      <c r="AX91">
        <v>16</v>
      </c>
      <c r="AY91">
        <v>16</v>
      </c>
      <c r="AZ91">
        <v>16</v>
      </c>
      <c r="BA91">
        <v>16</v>
      </c>
      <c r="BB91">
        <v>16.134246579999999</v>
      </c>
      <c r="BC91" t="s">
        <v>481</v>
      </c>
      <c r="BD91">
        <f t="shared" si="7"/>
        <v>16</v>
      </c>
      <c r="BN91" t="s">
        <v>276</v>
      </c>
    </row>
    <row r="92" spans="1:67" x14ac:dyDescent="0.3">
      <c r="A92" s="2" t="s">
        <v>476</v>
      </c>
      <c r="B92" s="8">
        <v>91</v>
      </c>
      <c r="C92" t="s">
        <v>472</v>
      </c>
      <c r="D92" t="s">
        <v>286</v>
      </c>
      <c r="E92" t="s">
        <v>287</v>
      </c>
      <c r="G92">
        <v>45</v>
      </c>
      <c r="H92">
        <v>3849</v>
      </c>
      <c r="I92">
        <v>142</v>
      </c>
      <c r="J92">
        <v>315</v>
      </c>
      <c r="K92">
        <v>1</v>
      </c>
      <c r="L92" t="s">
        <v>58</v>
      </c>
      <c r="M92">
        <v>1</v>
      </c>
      <c r="N92">
        <v>7</v>
      </c>
      <c r="O92">
        <v>21</v>
      </c>
      <c r="P92" s="1">
        <v>38918</v>
      </c>
      <c r="Q92">
        <v>11.975</v>
      </c>
      <c r="R92">
        <v>5432</v>
      </c>
      <c r="S92" t="b">
        <v>0</v>
      </c>
      <c r="T92">
        <v>510</v>
      </c>
      <c r="U92">
        <v>20.100000000000001</v>
      </c>
      <c r="V92">
        <v>606</v>
      </c>
      <c r="W92">
        <v>23.9</v>
      </c>
      <c r="X92">
        <v>660</v>
      </c>
      <c r="Y92">
        <v>26</v>
      </c>
      <c r="Z92">
        <f t="shared" si="9"/>
        <v>26</v>
      </c>
      <c r="AA92">
        <v>306</v>
      </c>
      <c r="AB92" t="str">
        <f t="shared" si="8"/>
        <v>BAY</v>
      </c>
      <c r="AE92" t="s">
        <v>59</v>
      </c>
      <c r="AF92" s="3">
        <v>2</v>
      </c>
      <c r="AG92">
        <v>2</v>
      </c>
      <c r="AH92">
        <v>2</v>
      </c>
      <c r="AI92">
        <v>2</v>
      </c>
      <c r="AJ92">
        <v>3</v>
      </c>
      <c r="AK92" t="b">
        <v>0</v>
      </c>
      <c r="AM92" t="b">
        <v>1</v>
      </c>
      <c r="AN92" t="b">
        <v>0</v>
      </c>
      <c r="AO92">
        <v>23</v>
      </c>
      <c r="AQ92" t="s">
        <v>129</v>
      </c>
      <c r="AR92" t="s">
        <v>202</v>
      </c>
      <c r="AS92">
        <v>24</v>
      </c>
      <c r="AT92" t="s">
        <v>129</v>
      </c>
      <c r="AU92">
        <v>20.21</v>
      </c>
      <c r="AV92">
        <v>53.27</v>
      </c>
      <c r="AW92">
        <v>23</v>
      </c>
      <c r="AX92">
        <v>23</v>
      </c>
      <c r="AY92">
        <v>24</v>
      </c>
      <c r="AZ92">
        <v>24</v>
      </c>
      <c r="BA92">
        <v>24</v>
      </c>
      <c r="BB92">
        <v>24.139726029999999</v>
      </c>
      <c r="BC92" t="s">
        <v>481</v>
      </c>
      <c r="BD92">
        <f t="shared" si="7"/>
        <v>24</v>
      </c>
      <c r="BN92" t="s">
        <v>288</v>
      </c>
    </row>
    <row r="93" spans="1:67" x14ac:dyDescent="0.3">
      <c r="A93" s="2" t="s">
        <v>476</v>
      </c>
      <c r="B93" s="8">
        <v>92</v>
      </c>
      <c r="C93" t="s">
        <v>472</v>
      </c>
      <c r="D93" t="s">
        <v>289</v>
      </c>
      <c r="E93">
        <v>5003</v>
      </c>
      <c r="L93" t="s">
        <v>78</v>
      </c>
      <c r="M93">
        <v>2</v>
      </c>
      <c r="N93">
        <v>7</v>
      </c>
      <c r="O93">
        <v>24</v>
      </c>
      <c r="P93" s="1">
        <v>38921</v>
      </c>
      <c r="Q93">
        <v>9.25</v>
      </c>
      <c r="R93">
        <v>4196</v>
      </c>
      <c r="S93" t="b">
        <v>1</v>
      </c>
      <c r="T93">
        <v>424</v>
      </c>
      <c r="U93">
        <v>16.7</v>
      </c>
      <c r="V93">
        <v>517</v>
      </c>
      <c r="W93">
        <v>20.399999999999999</v>
      </c>
      <c r="X93">
        <v>583</v>
      </c>
      <c r="Y93">
        <v>23</v>
      </c>
      <c r="Z93">
        <f t="shared" si="9"/>
        <v>23</v>
      </c>
      <c r="AB93" t="str">
        <f t="shared" si="8"/>
        <v/>
      </c>
      <c r="AD93" t="s">
        <v>290</v>
      </c>
      <c r="AE93" t="s">
        <v>63</v>
      </c>
      <c r="AF93" s="3">
        <v>1</v>
      </c>
      <c r="AG93">
        <v>1</v>
      </c>
      <c r="AH93">
        <v>1</v>
      </c>
      <c r="AI93">
        <v>1</v>
      </c>
      <c r="AJ93">
        <v>2</v>
      </c>
      <c r="AK93" t="b">
        <v>1</v>
      </c>
      <c r="AL93">
        <v>5.4219999999999997</v>
      </c>
      <c r="AM93" t="b">
        <v>1</v>
      </c>
      <c r="AN93" t="b">
        <v>0</v>
      </c>
      <c r="AO93">
        <v>17</v>
      </c>
      <c r="AQ93" t="s">
        <v>80</v>
      </c>
      <c r="AR93" t="s">
        <v>291</v>
      </c>
      <c r="AS93" t="s">
        <v>80</v>
      </c>
      <c r="AT93" t="s">
        <v>80</v>
      </c>
      <c r="AU93">
        <v>9.18</v>
      </c>
      <c r="AV93">
        <v>40.409999999999997</v>
      </c>
      <c r="AW93">
        <v>17</v>
      </c>
      <c r="AX93">
        <v>17</v>
      </c>
      <c r="AY93">
        <v>20</v>
      </c>
      <c r="AZ93">
        <v>17</v>
      </c>
      <c r="BA93">
        <v>17</v>
      </c>
      <c r="BB93">
        <v>17.14794521</v>
      </c>
      <c r="BC93" t="s">
        <v>481</v>
      </c>
      <c r="BD93">
        <f t="shared" ref="BD93:BD124" si="10">BA93</f>
        <v>17</v>
      </c>
      <c r="BM93" t="s">
        <v>292</v>
      </c>
    </row>
    <row r="94" spans="1:67" x14ac:dyDescent="0.3">
      <c r="A94" s="2" t="s">
        <v>476</v>
      </c>
      <c r="B94" s="8">
        <v>93</v>
      </c>
      <c r="C94" t="s">
        <v>472</v>
      </c>
      <c r="D94" t="s">
        <v>293</v>
      </c>
      <c r="E94">
        <v>5002</v>
      </c>
      <c r="L94" t="s">
        <v>78</v>
      </c>
      <c r="M94">
        <v>2</v>
      </c>
      <c r="N94">
        <v>7</v>
      </c>
      <c r="O94">
        <v>24</v>
      </c>
      <c r="P94" s="1">
        <v>38921</v>
      </c>
      <c r="Q94">
        <v>10.625</v>
      </c>
      <c r="R94">
        <v>4819</v>
      </c>
      <c r="S94" t="b">
        <v>1</v>
      </c>
      <c r="T94">
        <v>449</v>
      </c>
      <c r="U94">
        <v>17.7</v>
      </c>
      <c r="V94">
        <v>544</v>
      </c>
      <c r="W94">
        <v>21.4</v>
      </c>
      <c r="X94">
        <v>592</v>
      </c>
      <c r="Y94">
        <v>23.3</v>
      </c>
      <c r="Z94">
        <f t="shared" si="9"/>
        <v>23</v>
      </c>
      <c r="AB94" t="str">
        <f t="shared" si="8"/>
        <v/>
      </c>
      <c r="AD94" t="s">
        <v>290</v>
      </c>
      <c r="AE94" t="s">
        <v>59</v>
      </c>
      <c r="AF94" s="3">
        <v>2</v>
      </c>
      <c r="AG94">
        <v>2</v>
      </c>
      <c r="AH94">
        <v>2</v>
      </c>
      <c r="AI94">
        <v>3</v>
      </c>
      <c r="AJ94">
        <v>2</v>
      </c>
      <c r="AK94" t="b">
        <v>1</v>
      </c>
      <c r="AM94" t="b">
        <v>1</v>
      </c>
      <c r="AN94" t="b">
        <v>0</v>
      </c>
      <c r="AO94">
        <v>13</v>
      </c>
      <c r="AQ94" t="s">
        <v>85</v>
      </c>
      <c r="AR94" t="s">
        <v>102</v>
      </c>
      <c r="AS94">
        <v>13</v>
      </c>
      <c r="AT94" t="s">
        <v>85</v>
      </c>
      <c r="AU94">
        <v>18.37</v>
      </c>
      <c r="AV94">
        <v>58.79</v>
      </c>
      <c r="AW94">
        <v>13</v>
      </c>
      <c r="AX94">
        <v>13</v>
      </c>
      <c r="AY94">
        <v>15</v>
      </c>
      <c r="AZ94">
        <v>13</v>
      </c>
      <c r="BA94">
        <v>13</v>
      </c>
      <c r="BB94">
        <v>13.14794521</v>
      </c>
      <c r="BC94" t="s">
        <v>481</v>
      </c>
      <c r="BD94">
        <f t="shared" si="10"/>
        <v>13</v>
      </c>
      <c r="BM94" t="s">
        <v>292</v>
      </c>
      <c r="BN94" t="s">
        <v>294</v>
      </c>
    </row>
    <row r="95" spans="1:67" x14ac:dyDescent="0.3">
      <c r="A95" s="2" t="s">
        <v>476</v>
      </c>
      <c r="B95" s="8">
        <v>94</v>
      </c>
      <c r="C95" t="s">
        <v>472</v>
      </c>
      <c r="D95" t="s">
        <v>295</v>
      </c>
      <c r="E95">
        <v>5035</v>
      </c>
      <c r="L95" t="s">
        <v>78</v>
      </c>
      <c r="M95">
        <v>2</v>
      </c>
      <c r="N95">
        <v>7</v>
      </c>
      <c r="O95">
        <v>31</v>
      </c>
      <c r="P95" s="1">
        <v>38928</v>
      </c>
      <c r="S95" t="b">
        <v>0</v>
      </c>
      <c r="T95">
        <v>422</v>
      </c>
      <c r="U95">
        <v>16.600000000000001</v>
      </c>
      <c r="V95">
        <v>493</v>
      </c>
      <c r="W95">
        <v>19.399999999999999</v>
      </c>
      <c r="X95">
        <v>541</v>
      </c>
      <c r="Y95">
        <v>21.3</v>
      </c>
      <c r="Z95">
        <f t="shared" si="9"/>
        <v>21</v>
      </c>
      <c r="AB95" t="str">
        <f t="shared" si="8"/>
        <v/>
      </c>
      <c r="AD95" t="s">
        <v>296</v>
      </c>
      <c r="AE95" t="s">
        <v>59</v>
      </c>
      <c r="AF95" s="3">
        <v>2</v>
      </c>
      <c r="AG95">
        <v>2</v>
      </c>
      <c r="AH95">
        <v>2</v>
      </c>
      <c r="AI95">
        <v>2</v>
      </c>
      <c r="AJ95">
        <v>2</v>
      </c>
      <c r="AK95" t="b">
        <v>0</v>
      </c>
      <c r="AM95" t="b">
        <v>0</v>
      </c>
      <c r="AN95" t="b">
        <v>0</v>
      </c>
      <c r="AO95">
        <v>5</v>
      </c>
      <c r="AQ95" t="s">
        <v>191</v>
      </c>
      <c r="AR95" t="s">
        <v>191</v>
      </c>
      <c r="AS95" t="s">
        <v>73</v>
      </c>
      <c r="AT95" t="s">
        <v>191</v>
      </c>
      <c r="AU95">
        <v>67.91</v>
      </c>
      <c r="AV95">
        <v>143.16</v>
      </c>
      <c r="AW95">
        <v>4</v>
      </c>
      <c r="AX95">
        <v>4</v>
      </c>
      <c r="AY95">
        <v>4</v>
      </c>
      <c r="AZ95">
        <v>3</v>
      </c>
      <c r="BA95">
        <v>4</v>
      </c>
      <c r="BB95">
        <v>4.167123288</v>
      </c>
      <c r="BC95" t="s">
        <v>481</v>
      </c>
      <c r="BD95">
        <f t="shared" si="10"/>
        <v>4</v>
      </c>
      <c r="BN95" t="s">
        <v>297</v>
      </c>
    </row>
    <row r="96" spans="1:67" x14ac:dyDescent="0.3">
      <c r="A96" s="2" t="s">
        <v>476</v>
      </c>
      <c r="B96" s="8">
        <v>95</v>
      </c>
      <c r="C96" t="s">
        <v>472</v>
      </c>
      <c r="D96" t="s">
        <v>298</v>
      </c>
      <c r="E96">
        <v>4055</v>
      </c>
      <c r="L96" t="s">
        <v>78</v>
      </c>
      <c r="M96">
        <v>2</v>
      </c>
      <c r="N96">
        <v>7</v>
      </c>
      <c r="O96">
        <v>31</v>
      </c>
      <c r="P96" s="1">
        <v>38929</v>
      </c>
      <c r="Q96">
        <v>8</v>
      </c>
      <c r="R96">
        <v>3629</v>
      </c>
      <c r="S96" t="b">
        <v>1</v>
      </c>
      <c r="T96">
        <v>419</v>
      </c>
      <c r="U96">
        <v>16.5</v>
      </c>
      <c r="V96">
        <v>484</v>
      </c>
      <c r="W96">
        <v>19.100000000000001</v>
      </c>
      <c r="X96">
        <v>537</v>
      </c>
      <c r="Y96">
        <v>21.1</v>
      </c>
      <c r="Z96">
        <f t="shared" si="9"/>
        <v>21</v>
      </c>
      <c r="AB96" t="str">
        <f t="shared" si="8"/>
        <v/>
      </c>
      <c r="AD96" t="s">
        <v>136</v>
      </c>
      <c r="AE96" t="s">
        <v>59</v>
      </c>
      <c r="AF96" s="3">
        <v>2</v>
      </c>
      <c r="AG96">
        <v>2</v>
      </c>
      <c r="AH96">
        <v>2</v>
      </c>
      <c r="AI96">
        <v>1</v>
      </c>
      <c r="AJ96">
        <v>3</v>
      </c>
      <c r="AK96" t="b">
        <v>1</v>
      </c>
      <c r="AM96" t="b">
        <v>1</v>
      </c>
      <c r="AN96" t="b">
        <v>1</v>
      </c>
      <c r="AO96">
        <v>8</v>
      </c>
      <c r="AQ96" t="s">
        <v>89</v>
      </c>
      <c r="AR96" t="s">
        <v>89</v>
      </c>
      <c r="AS96" t="s">
        <v>89</v>
      </c>
      <c r="AT96" t="s">
        <v>89</v>
      </c>
      <c r="AU96">
        <v>11.02</v>
      </c>
      <c r="AV96">
        <v>67.959999999999994</v>
      </c>
      <c r="AW96">
        <v>8</v>
      </c>
      <c r="AX96">
        <v>8</v>
      </c>
      <c r="AY96">
        <v>8</v>
      </c>
      <c r="AZ96">
        <v>8</v>
      </c>
      <c r="BA96">
        <v>8</v>
      </c>
      <c r="BB96">
        <v>8.1671232880000009</v>
      </c>
      <c r="BC96" t="s">
        <v>481</v>
      </c>
      <c r="BD96">
        <f t="shared" si="10"/>
        <v>8</v>
      </c>
      <c r="BM96" t="s">
        <v>137</v>
      </c>
      <c r="BN96" t="s">
        <v>299</v>
      </c>
    </row>
    <row r="97" spans="1:66" x14ac:dyDescent="0.3">
      <c r="A97" s="2" t="s">
        <v>476</v>
      </c>
      <c r="B97" s="8">
        <v>96</v>
      </c>
      <c r="C97" t="s">
        <v>472</v>
      </c>
      <c r="D97" t="s">
        <v>300</v>
      </c>
      <c r="E97">
        <v>4071</v>
      </c>
      <c r="L97" t="s">
        <v>78</v>
      </c>
      <c r="M97">
        <v>2</v>
      </c>
      <c r="N97">
        <v>7</v>
      </c>
      <c r="O97">
        <v>31</v>
      </c>
      <c r="P97" s="1">
        <v>38929</v>
      </c>
      <c r="Q97">
        <v>8</v>
      </c>
      <c r="R97">
        <v>3629</v>
      </c>
      <c r="S97" t="b">
        <v>1</v>
      </c>
      <c r="T97">
        <v>452</v>
      </c>
      <c r="U97">
        <v>17.8</v>
      </c>
      <c r="V97">
        <v>513</v>
      </c>
      <c r="W97">
        <v>20.2</v>
      </c>
      <c r="X97">
        <v>588</v>
      </c>
      <c r="Y97">
        <v>23.1</v>
      </c>
      <c r="Z97">
        <f t="shared" si="9"/>
        <v>23</v>
      </c>
      <c r="AB97" t="str">
        <f t="shared" si="8"/>
        <v/>
      </c>
      <c r="AD97" t="s">
        <v>136</v>
      </c>
      <c r="AE97" t="s">
        <v>59</v>
      </c>
      <c r="AF97" s="3">
        <v>2</v>
      </c>
      <c r="AG97">
        <v>2</v>
      </c>
      <c r="AH97">
        <v>2</v>
      </c>
      <c r="AI97">
        <v>3</v>
      </c>
      <c r="AJ97">
        <v>3</v>
      </c>
      <c r="AK97" t="b">
        <v>1</v>
      </c>
      <c r="AM97" t="b">
        <v>1</v>
      </c>
      <c r="AN97" t="b">
        <v>1</v>
      </c>
      <c r="AO97">
        <v>9</v>
      </c>
      <c r="AQ97" t="s">
        <v>89</v>
      </c>
      <c r="AR97" t="s">
        <v>89</v>
      </c>
      <c r="AS97" t="s">
        <v>89</v>
      </c>
      <c r="AT97" t="s">
        <v>89</v>
      </c>
      <c r="AU97">
        <v>31.23</v>
      </c>
      <c r="AV97">
        <v>75.319999999999993</v>
      </c>
      <c r="AW97">
        <v>8</v>
      </c>
      <c r="AX97">
        <v>8</v>
      </c>
      <c r="AY97">
        <v>8</v>
      </c>
      <c r="AZ97">
        <v>8</v>
      </c>
      <c r="BA97">
        <v>8</v>
      </c>
      <c r="BB97">
        <v>8.1671232880000009</v>
      </c>
      <c r="BC97" t="s">
        <v>481</v>
      </c>
      <c r="BD97">
        <f t="shared" si="10"/>
        <v>8</v>
      </c>
      <c r="BM97" t="s">
        <v>137</v>
      </c>
      <c r="BN97" t="s">
        <v>299</v>
      </c>
    </row>
    <row r="98" spans="1:66" x14ac:dyDescent="0.3">
      <c r="A98" s="2" t="s">
        <v>476</v>
      </c>
      <c r="B98" s="8">
        <v>97</v>
      </c>
      <c r="C98" t="s">
        <v>472</v>
      </c>
      <c r="D98" t="s">
        <v>301</v>
      </c>
      <c r="E98">
        <v>4041</v>
      </c>
      <c r="L98" t="s">
        <v>78</v>
      </c>
      <c r="M98">
        <v>1</v>
      </c>
      <c r="N98">
        <v>8</v>
      </c>
      <c r="O98">
        <v>6</v>
      </c>
      <c r="P98" s="1">
        <v>38930</v>
      </c>
      <c r="Q98">
        <v>8.8949999999999996</v>
      </c>
      <c r="R98">
        <v>4035</v>
      </c>
      <c r="S98" t="b">
        <v>0</v>
      </c>
      <c r="T98">
        <v>456</v>
      </c>
      <c r="U98">
        <v>18</v>
      </c>
      <c r="V98">
        <v>523</v>
      </c>
      <c r="W98">
        <v>20.6</v>
      </c>
      <c r="X98">
        <v>582</v>
      </c>
      <c r="Y98">
        <v>22.9</v>
      </c>
      <c r="Z98">
        <f t="shared" si="9"/>
        <v>22</v>
      </c>
      <c r="AB98" t="str">
        <f t="shared" ref="AB98:AB129" si="11">IF(AA98="", "", IF(AA98&lt;600, "BAY", "OCEAN"))</f>
        <v/>
      </c>
      <c r="AD98" t="s">
        <v>144</v>
      </c>
      <c r="AE98" t="s">
        <v>63</v>
      </c>
      <c r="AF98" s="3">
        <v>1</v>
      </c>
      <c r="AG98">
        <v>1</v>
      </c>
      <c r="AH98">
        <v>1</v>
      </c>
      <c r="AI98">
        <v>5</v>
      </c>
      <c r="AJ98">
        <v>3</v>
      </c>
      <c r="AK98" t="b">
        <v>0</v>
      </c>
      <c r="AM98" t="b">
        <v>0</v>
      </c>
      <c r="AN98" t="b">
        <v>0</v>
      </c>
      <c r="AO98">
        <v>7</v>
      </c>
      <c r="AQ98" t="s">
        <v>123</v>
      </c>
      <c r="AR98" t="s">
        <v>123</v>
      </c>
      <c r="AS98" t="s">
        <v>89</v>
      </c>
      <c r="AT98" t="s">
        <v>123</v>
      </c>
      <c r="AU98">
        <v>28.42</v>
      </c>
      <c r="AV98">
        <v>41.3</v>
      </c>
      <c r="AW98">
        <v>9</v>
      </c>
      <c r="AX98">
        <v>9</v>
      </c>
      <c r="AY98">
        <v>9</v>
      </c>
      <c r="AZ98">
        <v>8</v>
      </c>
      <c r="BA98">
        <v>9</v>
      </c>
      <c r="BB98">
        <v>9.1835616439999992</v>
      </c>
      <c r="BC98" t="s">
        <v>481</v>
      </c>
      <c r="BD98">
        <f t="shared" si="10"/>
        <v>9</v>
      </c>
      <c r="BM98" t="s">
        <v>117</v>
      </c>
    </row>
    <row r="99" spans="1:66" x14ac:dyDescent="0.3">
      <c r="A99" s="2" t="s">
        <v>476</v>
      </c>
      <c r="B99" s="8">
        <v>98</v>
      </c>
      <c r="C99" t="s">
        <v>472</v>
      </c>
      <c r="D99" t="s">
        <v>302</v>
      </c>
      <c r="E99">
        <v>4062</v>
      </c>
      <c r="L99" t="s">
        <v>78</v>
      </c>
      <c r="M99">
        <v>1</v>
      </c>
      <c r="N99">
        <v>8</v>
      </c>
      <c r="O99">
        <v>6</v>
      </c>
      <c r="P99" s="1">
        <v>38930</v>
      </c>
      <c r="Q99">
        <v>9.5050000000000008</v>
      </c>
      <c r="R99">
        <v>4311</v>
      </c>
      <c r="S99" t="b">
        <v>0</v>
      </c>
      <c r="T99">
        <v>468</v>
      </c>
      <c r="U99">
        <v>18.399999999999999</v>
      </c>
      <c r="V99">
        <v>533</v>
      </c>
      <c r="W99">
        <v>21</v>
      </c>
      <c r="X99">
        <v>598</v>
      </c>
      <c r="Z99">
        <f t="shared" si="9"/>
        <v>0</v>
      </c>
      <c r="AB99" t="str">
        <f t="shared" si="11"/>
        <v/>
      </c>
      <c r="AD99" t="s">
        <v>144</v>
      </c>
      <c r="AE99" t="s">
        <v>59</v>
      </c>
      <c r="AF99" s="3">
        <v>2</v>
      </c>
      <c r="AG99">
        <v>2</v>
      </c>
      <c r="AH99">
        <v>2</v>
      </c>
      <c r="AI99">
        <v>5</v>
      </c>
      <c r="AJ99">
        <v>3</v>
      </c>
      <c r="AK99" t="b">
        <v>0</v>
      </c>
      <c r="AM99" t="b">
        <v>0</v>
      </c>
      <c r="AN99" t="b">
        <v>0</v>
      </c>
      <c r="AO99">
        <v>23</v>
      </c>
      <c r="AQ99" t="s">
        <v>129</v>
      </c>
      <c r="AR99" t="s">
        <v>129</v>
      </c>
      <c r="AS99" t="s">
        <v>106</v>
      </c>
      <c r="AT99" t="s">
        <v>129</v>
      </c>
      <c r="AU99">
        <v>7.34</v>
      </c>
      <c r="AV99">
        <v>22.03</v>
      </c>
      <c r="AW99">
        <v>23</v>
      </c>
      <c r="AX99">
        <v>23</v>
      </c>
      <c r="AY99">
        <v>23</v>
      </c>
      <c r="AZ99">
        <v>22</v>
      </c>
      <c r="BA99">
        <v>23</v>
      </c>
      <c r="BB99">
        <v>23.183561640000001</v>
      </c>
      <c r="BC99" t="s">
        <v>481</v>
      </c>
      <c r="BD99">
        <f t="shared" si="10"/>
        <v>23</v>
      </c>
      <c r="BM99" t="s">
        <v>117</v>
      </c>
    </row>
    <row r="100" spans="1:66" x14ac:dyDescent="0.3">
      <c r="A100" s="2" t="s">
        <v>476</v>
      </c>
      <c r="B100" s="8">
        <v>99</v>
      </c>
      <c r="C100" t="s">
        <v>472</v>
      </c>
      <c r="D100" t="s">
        <v>303</v>
      </c>
      <c r="E100">
        <v>4051</v>
      </c>
      <c r="L100" t="s">
        <v>78</v>
      </c>
      <c r="M100">
        <v>1</v>
      </c>
      <c r="N100">
        <v>8</v>
      </c>
      <c r="O100">
        <v>6</v>
      </c>
      <c r="P100" s="1">
        <v>38930</v>
      </c>
      <c r="Q100">
        <v>10.036</v>
      </c>
      <c r="R100">
        <v>4552</v>
      </c>
      <c r="S100" t="b">
        <v>0</v>
      </c>
      <c r="T100">
        <v>467</v>
      </c>
      <c r="U100">
        <v>18.399999999999999</v>
      </c>
      <c r="V100">
        <v>542</v>
      </c>
      <c r="W100">
        <v>21.3</v>
      </c>
      <c r="X100">
        <v>594</v>
      </c>
      <c r="Y100">
        <v>23.4</v>
      </c>
      <c r="Z100">
        <f t="shared" ref="Z100:Z131" si="12">FLOOR(Y100,1)</f>
        <v>23</v>
      </c>
      <c r="AB100" t="str">
        <f t="shared" si="11"/>
        <v/>
      </c>
      <c r="AD100" t="s">
        <v>144</v>
      </c>
      <c r="AE100" t="s">
        <v>59</v>
      </c>
      <c r="AF100" s="3">
        <v>2</v>
      </c>
      <c r="AG100">
        <v>2</v>
      </c>
      <c r="AH100">
        <v>2</v>
      </c>
      <c r="AI100">
        <v>5</v>
      </c>
      <c r="AJ100">
        <v>3</v>
      </c>
      <c r="AK100" t="b">
        <v>0</v>
      </c>
      <c r="AM100" t="b">
        <v>0</v>
      </c>
      <c r="AN100" t="b">
        <v>0</v>
      </c>
      <c r="AO100">
        <v>15</v>
      </c>
      <c r="AQ100" t="s">
        <v>139</v>
      </c>
      <c r="AR100" t="s">
        <v>80</v>
      </c>
      <c r="AS100" t="s">
        <v>139</v>
      </c>
      <c r="AT100" t="s">
        <v>139</v>
      </c>
      <c r="AU100">
        <v>36.71</v>
      </c>
      <c r="AV100">
        <v>51.4</v>
      </c>
      <c r="AW100">
        <v>16</v>
      </c>
      <c r="AX100">
        <v>16</v>
      </c>
      <c r="AY100">
        <v>17</v>
      </c>
      <c r="AZ100">
        <v>16</v>
      </c>
      <c r="BA100">
        <v>16</v>
      </c>
      <c r="BB100">
        <v>16.183561640000001</v>
      </c>
      <c r="BC100" t="s">
        <v>481</v>
      </c>
      <c r="BD100">
        <f t="shared" si="10"/>
        <v>16</v>
      </c>
      <c r="BM100" t="s">
        <v>117</v>
      </c>
    </row>
    <row r="101" spans="1:66" x14ac:dyDescent="0.3">
      <c r="A101" s="2" t="s">
        <v>476</v>
      </c>
      <c r="B101" s="8">
        <v>100</v>
      </c>
      <c r="C101" t="s">
        <v>472</v>
      </c>
      <c r="D101" t="s">
        <v>304</v>
      </c>
      <c r="E101">
        <v>1002</v>
      </c>
      <c r="L101" t="s">
        <v>78</v>
      </c>
      <c r="M101">
        <v>2</v>
      </c>
      <c r="N101">
        <v>8</v>
      </c>
      <c r="O101">
        <v>7</v>
      </c>
      <c r="P101" s="1">
        <v>38935</v>
      </c>
      <c r="S101" t="b">
        <v>0</v>
      </c>
      <c r="T101">
        <v>414</v>
      </c>
      <c r="U101">
        <v>16.3</v>
      </c>
      <c r="V101">
        <v>465</v>
      </c>
      <c r="W101">
        <v>18.3</v>
      </c>
      <c r="X101">
        <v>520</v>
      </c>
      <c r="Y101">
        <v>20.5</v>
      </c>
      <c r="Z101">
        <f t="shared" si="12"/>
        <v>20</v>
      </c>
      <c r="AB101" t="str">
        <f t="shared" si="11"/>
        <v/>
      </c>
      <c r="AD101" t="s">
        <v>305</v>
      </c>
      <c r="AE101" t="s">
        <v>59</v>
      </c>
      <c r="AF101" s="3">
        <v>2</v>
      </c>
      <c r="AG101">
        <v>2</v>
      </c>
      <c r="AH101">
        <v>2</v>
      </c>
      <c r="AI101">
        <v>3</v>
      </c>
      <c r="AJ101">
        <v>3</v>
      </c>
      <c r="AK101" t="b">
        <v>0</v>
      </c>
      <c r="AM101" t="b">
        <v>0</v>
      </c>
      <c r="AN101" t="b">
        <v>0</v>
      </c>
      <c r="AO101">
        <v>8</v>
      </c>
      <c r="AQ101" t="s">
        <v>89</v>
      </c>
      <c r="AR101" t="s">
        <v>89</v>
      </c>
      <c r="AS101" t="s">
        <v>89</v>
      </c>
      <c r="AT101" t="s">
        <v>89</v>
      </c>
      <c r="AU101">
        <v>40.380000000000003</v>
      </c>
      <c r="AV101">
        <v>69.599999999999994</v>
      </c>
      <c r="AW101">
        <v>8</v>
      </c>
      <c r="AX101">
        <v>8</v>
      </c>
      <c r="AY101">
        <v>8</v>
      </c>
      <c r="AZ101">
        <v>8</v>
      </c>
      <c r="BA101">
        <v>8</v>
      </c>
      <c r="BB101">
        <v>8.1863013700000007</v>
      </c>
      <c r="BC101" t="s">
        <v>481</v>
      </c>
      <c r="BD101">
        <f t="shared" si="10"/>
        <v>8</v>
      </c>
      <c r="BM101" t="s">
        <v>137</v>
      </c>
    </row>
    <row r="102" spans="1:66" x14ac:dyDescent="0.3">
      <c r="A102" s="2" t="s">
        <v>476</v>
      </c>
      <c r="B102" s="8">
        <v>101</v>
      </c>
      <c r="C102" t="s">
        <v>472</v>
      </c>
      <c r="D102" t="s">
        <v>306</v>
      </c>
      <c r="E102">
        <v>5004</v>
      </c>
      <c r="L102" t="s">
        <v>78</v>
      </c>
      <c r="M102">
        <v>2</v>
      </c>
      <c r="N102">
        <v>8</v>
      </c>
      <c r="O102">
        <v>7</v>
      </c>
      <c r="P102" s="1">
        <v>38935</v>
      </c>
      <c r="S102" t="b">
        <v>0</v>
      </c>
      <c r="T102">
        <v>409</v>
      </c>
      <c r="U102">
        <v>16.100000000000001</v>
      </c>
      <c r="V102">
        <v>450</v>
      </c>
      <c r="W102">
        <v>17.7</v>
      </c>
      <c r="X102">
        <v>522</v>
      </c>
      <c r="Y102">
        <v>20.6</v>
      </c>
      <c r="Z102">
        <f t="shared" si="12"/>
        <v>20</v>
      </c>
      <c r="AB102" t="str">
        <f t="shared" si="11"/>
        <v/>
      </c>
      <c r="AE102" t="s">
        <v>59</v>
      </c>
      <c r="AF102" s="3">
        <v>2</v>
      </c>
      <c r="AG102">
        <v>2</v>
      </c>
      <c r="AH102">
        <v>2</v>
      </c>
      <c r="AI102">
        <v>2</v>
      </c>
      <c r="AJ102">
        <v>3</v>
      </c>
      <c r="AK102" t="b">
        <v>0</v>
      </c>
      <c r="AM102" t="b">
        <v>0</v>
      </c>
      <c r="AN102" t="b">
        <v>0</v>
      </c>
      <c r="AO102">
        <v>5</v>
      </c>
      <c r="AQ102" t="s">
        <v>211</v>
      </c>
      <c r="AR102" t="s">
        <v>211</v>
      </c>
      <c r="AS102" t="s">
        <v>191</v>
      </c>
      <c r="AT102" t="s">
        <v>211</v>
      </c>
      <c r="AU102">
        <v>36.74</v>
      </c>
      <c r="AV102">
        <v>85.83</v>
      </c>
      <c r="AW102">
        <v>5</v>
      </c>
      <c r="AX102">
        <v>5</v>
      </c>
      <c r="AY102">
        <v>5</v>
      </c>
      <c r="AZ102">
        <v>4</v>
      </c>
      <c r="BA102">
        <v>5</v>
      </c>
      <c r="BB102">
        <v>5.1863013699999998</v>
      </c>
      <c r="BC102" t="s">
        <v>481</v>
      </c>
      <c r="BD102">
        <f t="shared" si="10"/>
        <v>5</v>
      </c>
    </row>
    <row r="103" spans="1:66" x14ac:dyDescent="0.3">
      <c r="A103" s="2" t="s">
        <v>476</v>
      </c>
      <c r="B103" s="8">
        <v>102</v>
      </c>
      <c r="C103" t="s">
        <v>472</v>
      </c>
      <c r="D103" t="s">
        <v>307</v>
      </c>
      <c r="E103">
        <v>5005</v>
      </c>
      <c r="L103" t="s">
        <v>78</v>
      </c>
      <c r="M103">
        <v>2</v>
      </c>
      <c r="N103">
        <v>8</v>
      </c>
      <c r="O103">
        <v>7</v>
      </c>
      <c r="P103" s="1">
        <v>38935</v>
      </c>
      <c r="S103" t="b">
        <v>0</v>
      </c>
      <c r="T103">
        <v>425</v>
      </c>
      <c r="U103">
        <v>16.7</v>
      </c>
      <c r="V103">
        <v>477</v>
      </c>
      <c r="W103">
        <v>18.8</v>
      </c>
      <c r="X103">
        <v>526</v>
      </c>
      <c r="Y103">
        <v>20.7</v>
      </c>
      <c r="Z103">
        <f t="shared" si="12"/>
        <v>20</v>
      </c>
      <c r="AB103" t="str">
        <f t="shared" si="11"/>
        <v/>
      </c>
      <c r="AE103" t="s">
        <v>59</v>
      </c>
      <c r="AF103" s="3">
        <v>2</v>
      </c>
      <c r="AG103">
        <v>2</v>
      </c>
      <c r="AH103">
        <v>2</v>
      </c>
      <c r="AI103">
        <v>3</v>
      </c>
      <c r="AJ103">
        <v>3</v>
      </c>
      <c r="AK103" t="b">
        <v>0</v>
      </c>
      <c r="AM103" t="b">
        <v>0</v>
      </c>
      <c r="AN103" t="b">
        <v>0</v>
      </c>
      <c r="AO103">
        <v>5</v>
      </c>
      <c r="AQ103" t="s">
        <v>211</v>
      </c>
      <c r="AR103">
        <v>5</v>
      </c>
      <c r="AS103" t="s">
        <v>191</v>
      </c>
      <c r="AT103" t="s">
        <v>211</v>
      </c>
      <c r="AU103">
        <v>62.1</v>
      </c>
      <c r="AV103">
        <v>91.33</v>
      </c>
      <c r="AW103">
        <v>5</v>
      </c>
      <c r="AX103">
        <v>5</v>
      </c>
      <c r="AY103">
        <v>5</v>
      </c>
      <c r="AZ103">
        <v>4</v>
      </c>
      <c r="BA103">
        <v>5</v>
      </c>
      <c r="BB103">
        <v>5.1863013699999998</v>
      </c>
      <c r="BC103" t="s">
        <v>481</v>
      </c>
      <c r="BD103">
        <f t="shared" si="10"/>
        <v>5</v>
      </c>
    </row>
    <row r="104" spans="1:66" x14ac:dyDescent="0.3">
      <c r="A104" s="2" t="s">
        <v>476</v>
      </c>
      <c r="B104" s="8">
        <v>103</v>
      </c>
      <c r="C104" t="s">
        <v>472</v>
      </c>
      <c r="D104" t="s">
        <v>308</v>
      </c>
      <c r="E104">
        <v>5006</v>
      </c>
      <c r="L104" t="s">
        <v>78</v>
      </c>
      <c r="M104">
        <v>2</v>
      </c>
      <c r="N104">
        <v>8</v>
      </c>
      <c r="O104">
        <v>7</v>
      </c>
      <c r="P104" s="1">
        <v>38935</v>
      </c>
      <c r="S104" t="b">
        <v>0</v>
      </c>
      <c r="T104">
        <v>406</v>
      </c>
      <c r="U104">
        <v>16</v>
      </c>
      <c r="V104">
        <v>468</v>
      </c>
      <c r="W104">
        <v>18.399999999999999</v>
      </c>
      <c r="X104">
        <v>530</v>
      </c>
      <c r="Y104">
        <v>20.9</v>
      </c>
      <c r="Z104">
        <f t="shared" si="12"/>
        <v>20</v>
      </c>
      <c r="AB104" t="str">
        <f t="shared" si="11"/>
        <v/>
      </c>
      <c r="AE104" t="s">
        <v>59</v>
      </c>
      <c r="AF104" s="3">
        <v>2</v>
      </c>
      <c r="AG104">
        <v>2</v>
      </c>
      <c r="AH104">
        <v>2</v>
      </c>
      <c r="AI104">
        <v>3</v>
      </c>
      <c r="AJ104">
        <v>3</v>
      </c>
      <c r="AK104" t="b">
        <v>0</v>
      </c>
      <c r="AM104" t="b">
        <v>0</v>
      </c>
      <c r="AN104" t="b">
        <v>0</v>
      </c>
      <c r="AO104">
        <v>7</v>
      </c>
      <c r="AQ104" t="s">
        <v>89</v>
      </c>
      <c r="AR104">
        <v>8</v>
      </c>
      <c r="AS104" t="s">
        <v>133</v>
      </c>
      <c r="AT104" t="s">
        <v>89</v>
      </c>
      <c r="AU104">
        <v>25.71</v>
      </c>
      <c r="AV104">
        <v>56.93</v>
      </c>
      <c r="AW104">
        <v>8</v>
      </c>
      <c r="AX104">
        <v>8</v>
      </c>
      <c r="AY104">
        <v>8</v>
      </c>
      <c r="AZ104">
        <v>7</v>
      </c>
      <c r="BA104">
        <v>8</v>
      </c>
      <c r="BB104">
        <v>8.1863013700000007</v>
      </c>
      <c r="BC104" t="s">
        <v>481</v>
      </c>
      <c r="BD104">
        <f t="shared" si="10"/>
        <v>8</v>
      </c>
    </row>
    <row r="105" spans="1:66" x14ac:dyDescent="0.3">
      <c r="A105" s="2" t="s">
        <v>476</v>
      </c>
      <c r="B105" s="8">
        <v>104</v>
      </c>
      <c r="C105" t="s">
        <v>472</v>
      </c>
      <c r="D105" t="s">
        <v>309</v>
      </c>
      <c r="E105">
        <v>5007</v>
      </c>
      <c r="L105" t="s">
        <v>78</v>
      </c>
      <c r="M105">
        <v>2</v>
      </c>
      <c r="N105">
        <v>8</v>
      </c>
      <c r="O105">
        <v>7</v>
      </c>
      <c r="P105" s="1">
        <v>38935</v>
      </c>
      <c r="S105" t="b">
        <v>0</v>
      </c>
      <c r="T105">
        <v>327</v>
      </c>
      <c r="U105">
        <v>12.9</v>
      </c>
      <c r="V105">
        <v>390</v>
      </c>
      <c r="W105">
        <v>15.4</v>
      </c>
      <c r="X105">
        <v>436</v>
      </c>
      <c r="Y105">
        <v>17.2</v>
      </c>
      <c r="Z105">
        <f t="shared" si="12"/>
        <v>17</v>
      </c>
      <c r="AB105" t="str">
        <f t="shared" si="11"/>
        <v/>
      </c>
      <c r="AE105" t="s">
        <v>59</v>
      </c>
      <c r="AF105" s="3">
        <v>2</v>
      </c>
      <c r="AG105">
        <v>2</v>
      </c>
      <c r="AH105">
        <v>2</v>
      </c>
      <c r="AI105">
        <v>2</v>
      </c>
      <c r="AJ105">
        <v>3</v>
      </c>
      <c r="AK105" t="b">
        <v>0</v>
      </c>
      <c r="AM105" t="b">
        <v>0</v>
      </c>
      <c r="AN105" t="b">
        <v>0</v>
      </c>
      <c r="AO105">
        <v>5</v>
      </c>
      <c r="AQ105" t="s">
        <v>211</v>
      </c>
      <c r="AR105" t="s">
        <v>211</v>
      </c>
      <c r="AS105">
        <v>5</v>
      </c>
      <c r="AT105" t="s">
        <v>211</v>
      </c>
      <c r="AU105">
        <v>29.38</v>
      </c>
      <c r="AV105">
        <v>97.33</v>
      </c>
      <c r="AW105">
        <v>5</v>
      </c>
      <c r="AX105">
        <v>5</v>
      </c>
      <c r="AY105">
        <v>5</v>
      </c>
      <c r="AZ105">
        <v>5</v>
      </c>
      <c r="BA105">
        <v>5</v>
      </c>
      <c r="BB105">
        <v>5.1863013699999998</v>
      </c>
      <c r="BC105" t="s">
        <v>481</v>
      </c>
      <c r="BD105">
        <f t="shared" si="10"/>
        <v>5</v>
      </c>
    </row>
    <row r="106" spans="1:66" x14ac:dyDescent="0.3">
      <c r="A106" s="2" t="s">
        <v>476</v>
      </c>
      <c r="B106" s="8">
        <v>105</v>
      </c>
      <c r="C106" t="s">
        <v>472</v>
      </c>
      <c r="D106" t="s">
        <v>310</v>
      </c>
      <c r="E106">
        <v>5008</v>
      </c>
      <c r="L106" t="s">
        <v>78</v>
      </c>
      <c r="M106">
        <v>2</v>
      </c>
      <c r="N106">
        <v>8</v>
      </c>
      <c r="O106">
        <v>7</v>
      </c>
      <c r="P106" s="1">
        <v>38935</v>
      </c>
      <c r="S106" t="b">
        <v>0</v>
      </c>
      <c r="T106">
        <v>394</v>
      </c>
      <c r="U106">
        <v>15.5</v>
      </c>
      <c r="V106">
        <v>473</v>
      </c>
      <c r="W106">
        <v>18.600000000000001</v>
      </c>
      <c r="X106">
        <v>517</v>
      </c>
      <c r="Y106">
        <v>20.399999999999999</v>
      </c>
      <c r="Z106">
        <f t="shared" si="12"/>
        <v>20</v>
      </c>
      <c r="AB106" t="str">
        <f t="shared" si="11"/>
        <v/>
      </c>
      <c r="AE106" t="s">
        <v>63</v>
      </c>
      <c r="AF106" s="3">
        <v>1</v>
      </c>
      <c r="AG106">
        <v>1</v>
      </c>
      <c r="AH106">
        <v>1</v>
      </c>
      <c r="AI106">
        <v>1</v>
      </c>
      <c r="AJ106">
        <v>3</v>
      </c>
      <c r="AK106" t="b">
        <v>0</v>
      </c>
      <c r="AM106" t="b">
        <v>0</v>
      </c>
      <c r="AN106" t="b">
        <v>0</v>
      </c>
      <c r="AO106">
        <v>6</v>
      </c>
      <c r="AQ106" t="s">
        <v>191</v>
      </c>
      <c r="AR106" t="s">
        <v>211</v>
      </c>
      <c r="AS106" t="s">
        <v>191</v>
      </c>
      <c r="AT106" t="s">
        <v>191</v>
      </c>
      <c r="AU106">
        <v>93.65</v>
      </c>
      <c r="AV106">
        <v>145.07</v>
      </c>
      <c r="AW106">
        <v>4</v>
      </c>
      <c r="AX106">
        <v>4</v>
      </c>
      <c r="AY106">
        <v>5</v>
      </c>
      <c r="AZ106">
        <v>4</v>
      </c>
      <c r="BA106">
        <v>4</v>
      </c>
      <c r="BB106">
        <v>4.1863013699999998</v>
      </c>
      <c r="BC106" t="s">
        <v>481</v>
      </c>
      <c r="BD106">
        <f t="shared" si="10"/>
        <v>4</v>
      </c>
    </row>
    <row r="107" spans="1:66" x14ac:dyDescent="0.3">
      <c r="A107" s="2" t="s">
        <v>476</v>
      </c>
      <c r="B107" s="8">
        <v>106</v>
      </c>
      <c r="C107" t="s">
        <v>472</v>
      </c>
      <c r="D107" t="s">
        <v>311</v>
      </c>
      <c r="E107" t="s">
        <v>312</v>
      </c>
      <c r="G107">
        <v>18</v>
      </c>
      <c r="I107">
        <v>142</v>
      </c>
      <c r="J107">
        <v>344</v>
      </c>
      <c r="K107">
        <v>1</v>
      </c>
      <c r="L107" t="s">
        <v>58</v>
      </c>
      <c r="M107">
        <v>1</v>
      </c>
      <c r="N107">
        <v>8</v>
      </c>
      <c r="O107">
        <v>11</v>
      </c>
      <c r="P107" s="1">
        <v>38939</v>
      </c>
      <c r="Q107">
        <v>7.0579999999999998</v>
      </c>
      <c r="R107">
        <v>3201</v>
      </c>
      <c r="S107" t="b">
        <v>0</v>
      </c>
      <c r="T107">
        <v>410</v>
      </c>
      <c r="U107">
        <v>16.100000000000001</v>
      </c>
      <c r="V107">
        <v>496</v>
      </c>
      <c r="W107">
        <v>19.5</v>
      </c>
      <c r="X107">
        <v>541</v>
      </c>
      <c r="Y107">
        <v>21.3</v>
      </c>
      <c r="Z107">
        <f t="shared" si="12"/>
        <v>21</v>
      </c>
      <c r="AB107" t="str">
        <f t="shared" si="11"/>
        <v/>
      </c>
      <c r="AE107" t="s">
        <v>59</v>
      </c>
      <c r="AF107" s="3">
        <v>2</v>
      </c>
      <c r="AG107">
        <v>2</v>
      </c>
      <c r="AH107">
        <v>2</v>
      </c>
      <c r="AI107">
        <v>1</v>
      </c>
      <c r="AJ107">
        <v>3</v>
      </c>
      <c r="AK107" t="b">
        <v>0</v>
      </c>
      <c r="AM107" t="b">
        <v>1</v>
      </c>
      <c r="AN107" t="b">
        <v>0</v>
      </c>
      <c r="AO107">
        <v>8</v>
      </c>
      <c r="AQ107" t="s">
        <v>123</v>
      </c>
      <c r="AR107">
        <v>9</v>
      </c>
      <c r="AS107" t="s">
        <v>89</v>
      </c>
      <c r="AT107" t="s">
        <v>123</v>
      </c>
      <c r="AU107">
        <v>29.39</v>
      </c>
      <c r="AV107">
        <v>53.26</v>
      </c>
      <c r="AW107">
        <v>9</v>
      </c>
      <c r="AX107">
        <v>9</v>
      </c>
      <c r="AY107">
        <v>9</v>
      </c>
      <c r="AZ107">
        <v>8</v>
      </c>
      <c r="BA107">
        <v>9</v>
      </c>
      <c r="BB107">
        <v>9.1972602739999996</v>
      </c>
      <c r="BC107" t="s">
        <v>481</v>
      </c>
      <c r="BD107">
        <f t="shared" si="10"/>
        <v>9</v>
      </c>
      <c r="BN107" t="s">
        <v>313</v>
      </c>
    </row>
    <row r="108" spans="1:66" x14ac:dyDescent="0.3">
      <c r="A108" s="2" t="s">
        <v>476</v>
      </c>
      <c r="B108" s="8">
        <v>107</v>
      </c>
      <c r="C108" t="s">
        <v>472</v>
      </c>
      <c r="D108" t="s">
        <v>314</v>
      </c>
      <c r="E108">
        <v>1003</v>
      </c>
      <c r="L108" t="s">
        <v>78</v>
      </c>
      <c r="M108">
        <v>2</v>
      </c>
      <c r="N108">
        <v>8</v>
      </c>
      <c r="O108">
        <v>14</v>
      </c>
      <c r="P108" s="1">
        <v>38942</v>
      </c>
      <c r="S108" t="b">
        <v>0</v>
      </c>
      <c r="T108">
        <v>455</v>
      </c>
      <c r="U108">
        <v>17.899999999999999</v>
      </c>
      <c r="V108">
        <v>554</v>
      </c>
      <c r="W108">
        <v>21.8</v>
      </c>
      <c r="X108">
        <v>619</v>
      </c>
      <c r="Z108">
        <f t="shared" si="12"/>
        <v>0</v>
      </c>
      <c r="AB108" t="str">
        <f t="shared" si="11"/>
        <v/>
      </c>
      <c r="AE108" t="s">
        <v>59</v>
      </c>
      <c r="AF108" s="3">
        <v>2</v>
      </c>
      <c r="AG108">
        <v>2</v>
      </c>
      <c r="AH108">
        <v>2</v>
      </c>
      <c r="AI108">
        <v>2</v>
      </c>
      <c r="AJ108">
        <v>3</v>
      </c>
      <c r="AK108" t="b">
        <v>1</v>
      </c>
      <c r="AL108">
        <v>53.493000000000002</v>
      </c>
      <c r="AM108" t="b">
        <v>1</v>
      </c>
      <c r="AN108" t="b">
        <v>0</v>
      </c>
      <c r="AO108">
        <v>8</v>
      </c>
      <c r="AQ108" t="s">
        <v>123</v>
      </c>
      <c r="AR108" t="s">
        <v>123</v>
      </c>
      <c r="AS108">
        <v>9</v>
      </c>
      <c r="AT108" t="s">
        <v>123</v>
      </c>
      <c r="AU108">
        <v>18.350000000000001</v>
      </c>
      <c r="AV108">
        <v>38.54</v>
      </c>
      <c r="AW108">
        <v>9</v>
      </c>
      <c r="AX108">
        <v>9</v>
      </c>
      <c r="AY108">
        <v>9</v>
      </c>
      <c r="AZ108">
        <v>9</v>
      </c>
      <c r="BA108">
        <v>9</v>
      </c>
      <c r="BB108">
        <v>9.2054794520000005</v>
      </c>
      <c r="BC108" t="s">
        <v>481</v>
      </c>
      <c r="BD108">
        <f t="shared" si="10"/>
        <v>9</v>
      </c>
      <c r="BN108" t="s">
        <v>315</v>
      </c>
    </row>
    <row r="109" spans="1:66" x14ac:dyDescent="0.3">
      <c r="A109" s="2" t="s">
        <v>476</v>
      </c>
      <c r="B109" s="8">
        <v>108</v>
      </c>
      <c r="C109" t="s">
        <v>472</v>
      </c>
      <c r="D109" t="s">
        <v>316</v>
      </c>
      <c r="E109">
        <v>4078</v>
      </c>
      <c r="L109" t="s">
        <v>78</v>
      </c>
      <c r="M109">
        <v>2</v>
      </c>
      <c r="N109">
        <v>8</v>
      </c>
      <c r="O109">
        <v>16</v>
      </c>
      <c r="P109" s="1">
        <v>38944</v>
      </c>
      <c r="Q109">
        <v>12.625</v>
      </c>
      <c r="R109">
        <v>5727</v>
      </c>
      <c r="S109" t="b">
        <v>1</v>
      </c>
      <c r="T109">
        <v>489</v>
      </c>
      <c r="U109">
        <v>19.3</v>
      </c>
      <c r="V109">
        <v>585</v>
      </c>
      <c r="W109">
        <v>23</v>
      </c>
      <c r="X109">
        <v>628</v>
      </c>
      <c r="Y109">
        <v>24.7</v>
      </c>
      <c r="Z109">
        <f t="shared" si="12"/>
        <v>24</v>
      </c>
      <c r="AB109" t="str">
        <f t="shared" si="11"/>
        <v/>
      </c>
      <c r="AD109" t="s">
        <v>317</v>
      </c>
      <c r="AE109" t="s">
        <v>59</v>
      </c>
      <c r="AF109" s="3">
        <v>2</v>
      </c>
      <c r="AG109">
        <v>2</v>
      </c>
      <c r="AH109">
        <v>2</v>
      </c>
      <c r="AI109">
        <v>2</v>
      </c>
      <c r="AJ109">
        <v>3</v>
      </c>
      <c r="AK109" t="b">
        <v>0</v>
      </c>
      <c r="AM109" t="b">
        <v>1</v>
      </c>
      <c r="AN109" t="b">
        <v>0</v>
      </c>
      <c r="AO109">
        <v>31</v>
      </c>
      <c r="AP109" t="s">
        <v>318</v>
      </c>
      <c r="AQ109" t="s">
        <v>318</v>
      </c>
      <c r="AR109" t="s">
        <v>318</v>
      </c>
      <c r="AS109">
        <v>33</v>
      </c>
      <c r="AT109" t="s">
        <v>318</v>
      </c>
      <c r="AU109">
        <v>23.86</v>
      </c>
      <c r="AV109">
        <v>55.07</v>
      </c>
      <c r="AW109">
        <v>33</v>
      </c>
      <c r="AX109">
        <v>33</v>
      </c>
      <c r="AY109">
        <v>33</v>
      </c>
      <c r="AZ109">
        <v>33</v>
      </c>
      <c r="BA109">
        <v>33</v>
      </c>
      <c r="BB109">
        <v>33.210958900000001</v>
      </c>
      <c r="BC109" t="s">
        <v>481</v>
      </c>
      <c r="BD109">
        <f t="shared" si="10"/>
        <v>33</v>
      </c>
      <c r="BN109" t="s">
        <v>319</v>
      </c>
    </row>
    <row r="110" spans="1:66" x14ac:dyDescent="0.3">
      <c r="A110" s="2" t="s">
        <v>476</v>
      </c>
      <c r="B110" s="8">
        <v>109</v>
      </c>
      <c r="C110" t="s">
        <v>472</v>
      </c>
      <c r="D110" t="s">
        <v>320</v>
      </c>
      <c r="E110" t="s">
        <v>321</v>
      </c>
      <c r="G110">
        <v>18</v>
      </c>
      <c r="I110">
        <v>100</v>
      </c>
      <c r="J110">
        <v>345</v>
      </c>
      <c r="K110">
        <v>1</v>
      </c>
      <c r="L110" t="s">
        <v>58</v>
      </c>
      <c r="M110">
        <v>1</v>
      </c>
      <c r="N110">
        <v>8</v>
      </c>
      <c r="O110">
        <v>18</v>
      </c>
      <c r="P110" s="1">
        <v>38947</v>
      </c>
      <c r="Q110">
        <v>10.920999999999999</v>
      </c>
      <c r="R110">
        <v>4954</v>
      </c>
      <c r="S110" t="b">
        <v>0</v>
      </c>
      <c r="T110">
        <v>464</v>
      </c>
      <c r="U110">
        <v>18.3</v>
      </c>
      <c r="V110">
        <v>555</v>
      </c>
      <c r="W110">
        <v>21.9</v>
      </c>
      <c r="X110">
        <v>606</v>
      </c>
      <c r="Y110">
        <v>23.9</v>
      </c>
      <c r="Z110">
        <f t="shared" si="12"/>
        <v>23</v>
      </c>
      <c r="AA110">
        <v>307</v>
      </c>
      <c r="AB110" t="str">
        <f t="shared" si="11"/>
        <v>BAY</v>
      </c>
      <c r="AD110" t="s">
        <v>322</v>
      </c>
      <c r="AE110" t="s">
        <v>59</v>
      </c>
      <c r="AF110" s="3">
        <v>2</v>
      </c>
      <c r="AG110">
        <v>2</v>
      </c>
      <c r="AH110">
        <v>2</v>
      </c>
      <c r="AI110">
        <v>2</v>
      </c>
      <c r="AJ110">
        <v>3</v>
      </c>
      <c r="AK110" t="b">
        <v>1</v>
      </c>
      <c r="AL110">
        <v>51.99</v>
      </c>
      <c r="AM110" t="b">
        <v>1</v>
      </c>
      <c r="AN110" t="b">
        <v>1</v>
      </c>
      <c r="AO110">
        <v>14</v>
      </c>
      <c r="AQ110" t="s">
        <v>139</v>
      </c>
      <c r="AR110" t="s">
        <v>139</v>
      </c>
      <c r="AS110" t="s">
        <v>102</v>
      </c>
      <c r="AT110" t="s">
        <v>139</v>
      </c>
      <c r="AU110">
        <v>22.04</v>
      </c>
      <c r="AV110">
        <v>56.93</v>
      </c>
      <c r="AW110">
        <v>16</v>
      </c>
      <c r="AX110">
        <v>16</v>
      </c>
      <c r="AY110">
        <v>16</v>
      </c>
      <c r="AZ110">
        <v>15</v>
      </c>
      <c r="BA110">
        <v>16</v>
      </c>
      <c r="BB110">
        <v>16.216438360000001</v>
      </c>
      <c r="BC110" t="s">
        <v>481</v>
      </c>
      <c r="BD110">
        <f t="shared" si="10"/>
        <v>16</v>
      </c>
      <c r="BN110" t="s">
        <v>323</v>
      </c>
    </row>
    <row r="111" spans="1:66" x14ac:dyDescent="0.3">
      <c r="A111" s="2" t="s">
        <v>476</v>
      </c>
      <c r="B111" s="8">
        <v>110</v>
      </c>
      <c r="C111" t="s">
        <v>472</v>
      </c>
      <c r="D111" t="s">
        <v>324</v>
      </c>
      <c r="E111" t="s">
        <v>325</v>
      </c>
      <c r="G111">
        <v>18</v>
      </c>
      <c r="I111">
        <v>100</v>
      </c>
      <c r="J111">
        <v>345</v>
      </c>
      <c r="K111">
        <v>2</v>
      </c>
      <c r="L111" t="s">
        <v>58</v>
      </c>
      <c r="M111">
        <v>1</v>
      </c>
      <c r="N111">
        <v>8</v>
      </c>
      <c r="O111">
        <v>18</v>
      </c>
      <c r="P111" s="1">
        <v>38947</v>
      </c>
      <c r="Q111">
        <v>10.721</v>
      </c>
      <c r="R111">
        <v>4863</v>
      </c>
      <c r="S111" t="b">
        <v>0</v>
      </c>
      <c r="T111">
        <v>488</v>
      </c>
      <c r="U111">
        <v>19.2</v>
      </c>
      <c r="V111">
        <v>579</v>
      </c>
      <c r="W111">
        <v>22.8</v>
      </c>
      <c r="X111">
        <v>638</v>
      </c>
      <c r="Y111">
        <v>25.1</v>
      </c>
      <c r="Z111">
        <f t="shared" si="12"/>
        <v>25</v>
      </c>
      <c r="AA111">
        <v>307</v>
      </c>
      <c r="AB111" t="str">
        <f t="shared" si="11"/>
        <v>BAY</v>
      </c>
      <c r="AD111" t="s">
        <v>326</v>
      </c>
      <c r="AE111" t="s">
        <v>59</v>
      </c>
      <c r="AF111" s="3">
        <v>2</v>
      </c>
      <c r="AG111">
        <v>2</v>
      </c>
      <c r="AH111">
        <v>2</v>
      </c>
      <c r="AI111">
        <v>2</v>
      </c>
      <c r="AJ111">
        <v>3</v>
      </c>
      <c r="AK111" t="b">
        <v>1</v>
      </c>
      <c r="AL111">
        <v>51.966000000000001</v>
      </c>
      <c r="AM111" t="b">
        <v>1</v>
      </c>
      <c r="AN111" t="b">
        <v>1</v>
      </c>
      <c r="AO111">
        <v>20</v>
      </c>
      <c r="AQ111" t="s">
        <v>291</v>
      </c>
      <c r="AR111" t="s">
        <v>327</v>
      </c>
      <c r="AS111">
        <v>21</v>
      </c>
      <c r="AT111" t="s">
        <v>291</v>
      </c>
      <c r="AU111">
        <v>11.01</v>
      </c>
      <c r="AV111">
        <v>23.86</v>
      </c>
      <c r="AW111">
        <v>20</v>
      </c>
      <c r="AX111">
        <v>20</v>
      </c>
      <c r="AY111">
        <v>21</v>
      </c>
      <c r="AZ111">
        <v>21</v>
      </c>
      <c r="BA111">
        <v>21</v>
      </c>
      <c r="BB111">
        <v>21.216438360000001</v>
      </c>
      <c r="BC111" t="s">
        <v>481</v>
      </c>
      <c r="BD111">
        <f t="shared" si="10"/>
        <v>21</v>
      </c>
    </row>
    <row r="112" spans="1:66" x14ac:dyDescent="0.3">
      <c r="A112" s="2" t="s">
        <v>476</v>
      </c>
      <c r="B112" s="8">
        <v>111</v>
      </c>
      <c r="C112" t="s">
        <v>472</v>
      </c>
      <c r="D112" t="s">
        <v>328</v>
      </c>
      <c r="E112" t="s">
        <v>329</v>
      </c>
      <c r="G112">
        <v>18</v>
      </c>
      <c r="I112">
        <v>100</v>
      </c>
      <c r="J112">
        <v>345</v>
      </c>
      <c r="K112">
        <v>3</v>
      </c>
      <c r="L112" t="s">
        <v>58</v>
      </c>
      <c r="M112">
        <v>1</v>
      </c>
      <c r="N112">
        <v>8</v>
      </c>
      <c r="O112">
        <v>18</v>
      </c>
      <c r="P112" s="1">
        <v>38947</v>
      </c>
      <c r="Q112">
        <v>8.2200000000000006</v>
      </c>
      <c r="R112">
        <v>3729</v>
      </c>
      <c r="S112" t="b">
        <v>0</v>
      </c>
      <c r="T112">
        <v>446</v>
      </c>
      <c r="U112">
        <v>17.600000000000001</v>
      </c>
      <c r="V112">
        <v>533</v>
      </c>
      <c r="W112">
        <v>21</v>
      </c>
      <c r="X112">
        <v>591</v>
      </c>
      <c r="Y112">
        <v>23.3</v>
      </c>
      <c r="Z112">
        <f t="shared" si="12"/>
        <v>23</v>
      </c>
      <c r="AA112">
        <v>307</v>
      </c>
      <c r="AB112" t="str">
        <f t="shared" si="11"/>
        <v>BAY</v>
      </c>
      <c r="AD112" t="s">
        <v>330</v>
      </c>
      <c r="AE112" t="s">
        <v>59</v>
      </c>
      <c r="AF112" s="3">
        <v>2</v>
      </c>
      <c r="AG112">
        <v>2</v>
      </c>
      <c r="AH112">
        <v>2</v>
      </c>
      <c r="AI112">
        <v>2</v>
      </c>
      <c r="AJ112">
        <v>3</v>
      </c>
      <c r="AK112" t="b">
        <v>1</v>
      </c>
      <c r="AL112">
        <v>23.027000000000001</v>
      </c>
      <c r="AM112" t="b">
        <v>1</v>
      </c>
      <c r="AN112" t="b">
        <v>1</v>
      </c>
      <c r="AO112">
        <v>8</v>
      </c>
      <c r="AQ112" t="s">
        <v>89</v>
      </c>
      <c r="AR112" t="s">
        <v>89</v>
      </c>
      <c r="AS112" t="s">
        <v>89</v>
      </c>
      <c r="AT112" t="s">
        <v>89</v>
      </c>
      <c r="AU112">
        <v>34.9</v>
      </c>
      <c r="AV112">
        <v>110.22</v>
      </c>
      <c r="AW112">
        <v>8</v>
      </c>
      <c r="AX112">
        <v>8</v>
      </c>
      <c r="AY112">
        <v>8</v>
      </c>
      <c r="AZ112">
        <v>8</v>
      </c>
      <c r="BA112">
        <v>8</v>
      </c>
      <c r="BB112">
        <v>8.2164383559999994</v>
      </c>
      <c r="BC112" t="s">
        <v>481</v>
      </c>
      <c r="BD112">
        <f t="shared" si="10"/>
        <v>8</v>
      </c>
    </row>
    <row r="113" spans="1:66" x14ac:dyDescent="0.3">
      <c r="A113" s="2" t="s">
        <v>476</v>
      </c>
      <c r="B113" s="8">
        <v>112</v>
      </c>
      <c r="C113" t="s">
        <v>472</v>
      </c>
      <c r="D113" t="s">
        <v>331</v>
      </c>
      <c r="E113" t="s">
        <v>332</v>
      </c>
      <c r="G113">
        <v>18</v>
      </c>
      <c r="I113">
        <v>100</v>
      </c>
      <c r="J113">
        <v>345</v>
      </c>
      <c r="K113">
        <v>4</v>
      </c>
      <c r="L113" t="s">
        <v>58</v>
      </c>
      <c r="M113">
        <v>1</v>
      </c>
      <c r="N113">
        <v>8</v>
      </c>
      <c r="O113">
        <v>18</v>
      </c>
      <c r="P113" s="1">
        <v>38947</v>
      </c>
      <c r="Q113">
        <v>12.887</v>
      </c>
      <c r="R113">
        <v>5845</v>
      </c>
      <c r="S113" t="b">
        <v>0</v>
      </c>
      <c r="T113">
        <v>517</v>
      </c>
      <c r="U113">
        <v>20.399999999999999</v>
      </c>
      <c r="V113">
        <v>603</v>
      </c>
      <c r="W113">
        <v>23.7</v>
      </c>
      <c r="X113">
        <v>679</v>
      </c>
      <c r="Z113">
        <f t="shared" si="12"/>
        <v>0</v>
      </c>
      <c r="AA113">
        <v>307</v>
      </c>
      <c r="AB113" t="str">
        <f t="shared" si="11"/>
        <v>BAY</v>
      </c>
      <c r="AD113" t="s">
        <v>330</v>
      </c>
      <c r="AE113" t="s">
        <v>59</v>
      </c>
      <c r="AF113" s="3">
        <v>2</v>
      </c>
      <c r="AG113">
        <v>2</v>
      </c>
      <c r="AH113">
        <v>2</v>
      </c>
      <c r="AI113">
        <v>2</v>
      </c>
      <c r="AJ113">
        <v>3</v>
      </c>
      <c r="AK113" t="b">
        <v>1</v>
      </c>
      <c r="AL113">
        <v>50.325000000000003</v>
      </c>
      <c r="AM113" t="b">
        <v>1</v>
      </c>
      <c r="AN113" t="b">
        <v>1</v>
      </c>
      <c r="AO113">
        <v>24</v>
      </c>
      <c r="AQ113" t="s">
        <v>106</v>
      </c>
      <c r="AR113" t="s">
        <v>106</v>
      </c>
      <c r="AS113" t="s">
        <v>106</v>
      </c>
      <c r="AT113" t="s">
        <v>106</v>
      </c>
      <c r="AU113">
        <v>23.87</v>
      </c>
      <c r="AV113">
        <v>42.23</v>
      </c>
      <c r="AW113">
        <v>22</v>
      </c>
      <c r="AX113">
        <v>22</v>
      </c>
      <c r="AY113">
        <v>22</v>
      </c>
      <c r="AZ113">
        <v>22</v>
      </c>
      <c r="BA113">
        <v>22</v>
      </c>
      <c r="BB113">
        <v>22.216438360000001</v>
      </c>
      <c r="BC113" t="s">
        <v>481</v>
      </c>
      <c r="BD113">
        <f t="shared" si="10"/>
        <v>22</v>
      </c>
    </row>
    <row r="114" spans="1:66" x14ac:dyDescent="0.3">
      <c r="A114" s="2" t="s">
        <v>476</v>
      </c>
      <c r="B114" s="8">
        <v>113</v>
      </c>
      <c r="C114" t="s">
        <v>472</v>
      </c>
      <c r="D114" t="s">
        <v>333</v>
      </c>
      <c r="E114" t="s">
        <v>334</v>
      </c>
      <c r="G114">
        <v>18</v>
      </c>
      <c r="I114">
        <v>100</v>
      </c>
      <c r="J114">
        <v>345</v>
      </c>
      <c r="K114">
        <v>5</v>
      </c>
      <c r="L114" t="s">
        <v>58</v>
      </c>
      <c r="M114">
        <v>1</v>
      </c>
      <c r="N114">
        <v>8</v>
      </c>
      <c r="O114">
        <v>18</v>
      </c>
      <c r="P114" s="1">
        <v>38947</v>
      </c>
      <c r="Q114">
        <v>10.539</v>
      </c>
      <c r="R114">
        <v>4780</v>
      </c>
      <c r="S114" t="b">
        <v>0</v>
      </c>
      <c r="T114">
        <v>461</v>
      </c>
      <c r="U114">
        <v>18.100000000000001</v>
      </c>
      <c r="V114">
        <v>549</v>
      </c>
      <c r="W114">
        <v>21.6</v>
      </c>
      <c r="X114">
        <v>592</v>
      </c>
      <c r="Z114">
        <f t="shared" si="12"/>
        <v>0</v>
      </c>
      <c r="AA114">
        <v>307</v>
      </c>
      <c r="AB114" t="str">
        <f t="shared" si="11"/>
        <v>BAY</v>
      </c>
      <c r="AD114" t="s">
        <v>330</v>
      </c>
      <c r="AE114" t="s">
        <v>59</v>
      </c>
      <c r="AF114" s="3">
        <v>2</v>
      </c>
      <c r="AG114">
        <v>2</v>
      </c>
      <c r="AH114">
        <v>2</v>
      </c>
      <c r="AI114">
        <v>2</v>
      </c>
      <c r="AJ114">
        <v>3</v>
      </c>
      <c r="AK114" t="b">
        <v>1</v>
      </c>
      <c r="AL114">
        <v>33.823</v>
      </c>
      <c r="AM114" t="b">
        <v>1</v>
      </c>
      <c r="AN114" t="b">
        <v>1</v>
      </c>
      <c r="AO114">
        <v>32</v>
      </c>
      <c r="AQ114" t="s">
        <v>335</v>
      </c>
      <c r="AR114" t="s">
        <v>335</v>
      </c>
      <c r="AS114" t="s">
        <v>336</v>
      </c>
      <c r="AT114" t="s">
        <v>335</v>
      </c>
      <c r="AU114">
        <v>16.53</v>
      </c>
      <c r="AV114">
        <v>27.54</v>
      </c>
      <c r="AW114">
        <v>29</v>
      </c>
      <c r="AX114">
        <v>29</v>
      </c>
      <c r="AY114">
        <v>29</v>
      </c>
      <c r="AZ114">
        <v>28</v>
      </c>
      <c r="BA114">
        <v>29</v>
      </c>
      <c r="BB114">
        <v>29.216438360000001</v>
      </c>
      <c r="BC114" t="s">
        <v>481</v>
      </c>
      <c r="BD114">
        <f t="shared" si="10"/>
        <v>29</v>
      </c>
    </row>
    <row r="115" spans="1:66" x14ac:dyDescent="0.3">
      <c r="A115" s="2" t="s">
        <v>476</v>
      </c>
      <c r="B115" s="8">
        <v>114</v>
      </c>
      <c r="C115" t="s">
        <v>472</v>
      </c>
      <c r="D115" t="s">
        <v>337</v>
      </c>
      <c r="E115" t="s">
        <v>338</v>
      </c>
      <c r="J115">
        <v>349</v>
      </c>
      <c r="L115" t="s">
        <v>78</v>
      </c>
      <c r="M115">
        <v>2</v>
      </c>
      <c r="N115">
        <v>8</v>
      </c>
      <c r="O115">
        <v>19</v>
      </c>
      <c r="P115" s="1">
        <v>38943</v>
      </c>
      <c r="S115" t="b">
        <v>0</v>
      </c>
      <c r="T115">
        <v>358</v>
      </c>
      <c r="U115">
        <v>14.1</v>
      </c>
      <c r="V115">
        <v>418</v>
      </c>
      <c r="W115">
        <v>16.5</v>
      </c>
      <c r="X115">
        <v>470</v>
      </c>
      <c r="Y115">
        <v>18.5</v>
      </c>
      <c r="Z115">
        <f t="shared" si="12"/>
        <v>18</v>
      </c>
      <c r="AB115" t="str">
        <f t="shared" si="11"/>
        <v/>
      </c>
      <c r="AD115" t="s">
        <v>339</v>
      </c>
      <c r="AE115" t="s">
        <v>63</v>
      </c>
      <c r="AF115" s="3">
        <v>1</v>
      </c>
      <c r="AG115">
        <v>1</v>
      </c>
      <c r="AH115">
        <v>1</v>
      </c>
      <c r="AI115">
        <v>2</v>
      </c>
      <c r="AJ115">
        <v>3</v>
      </c>
      <c r="AK115" t="b">
        <v>0</v>
      </c>
      <c r="AM115" t="b">
        <v>1</v>
      </c>
      <c r="AN115" t="b">
        <v>0</v>
      </c>
      <c r="AO115">
        <v>11</v>
      </c>
      <c r="AQ115" t="s">
        <v>100</v>
      </c>
      <c r="AR115" t="s">
        <v>134</v>
      </c>
      <c r="AS115" t="s">
        <v>99</v>
      </c>
      <c r="AT115" t="s">
        <v>100</v>
      </c>
      <c r="AU115">
        <v>11.02</v>
      </c>
      <c r="AV115">
        <v>45.9</v>
      </c>
      <c r="AW115">
        <v>12</v>
      </c>
      <c r="AX115">
        <v>12</v>
      </c>
      <c r="AY115">
        <v>12</v>
      </c>
      <c r="AZ115">
        <v>11</v>
      </c>
      <c r="BA115">
        <v>12</v>
      </c>
      <c r="BB115">
        <v>12.219178080000001</v>
      </c>
      <c r="BC115" t="s">
        <v>481</v>
      </c>
      <c r="BD115">
        <f t="shared" si="10"/>
        <v>12</v>
      </c>
      <c r="BN115" t="s">
        <v>340</v>
      </c>
    </row>
    <row r="116" spans="1:66" x14ac:dyDescent="0.3">
      <c r="A116" s="2" t="s">
        <v>476</v>
      </c>
      <c r="B116" s="8">
        <v>115</v>
      </c>
      <c r="C116" t="s">
        <v>472</v>
      </c>
      <c r="D116" t="s">
        <v>341</v>
      </c>
      <c r="E116" t="s">
        <v>342</v>
      </c>
      <c r="J116">
        <v>349</v>
      </c>
      <c r="L116" t="s">
        <v>78</v>
      </c>
      <c r="M116">
        <v>2</v>
      </c>
      <c r="N116">
        <v>8</v>
      </c>
      <c r="O116">
        <v>19</v>
      </c>
      <c r="P116" s="1">
        <v>38943</v>
      </c>
      <c r="S116" t="b">
        <v>0</v>
      </c>
      <c r="T116">
        <v>475</v>
      </c>
      <c r="U116">
        <v>18.7</v>
      </c>
      <c r="V116">
        <v>537</v>
      </c>
      <c r="W116">
        <v>21.1</v>
      </c>
      <c r="X116">
        <v>592</v>
      </c>
      <c r="Y116">
        <v>23.3</v>
      </c>
      <c r="Z116">
        <f t="shared" si="12"/>
        <v>23</v>
      </c>
      <c r="AB116" t="str">
        <f t="shared" si="11"/>
        <v/>
      </c>
      <c r="AD116" t="s">
        <v>339</v>
      </c>
      <c r="AE116" t="s">
        <v>59</v>
      </c>
      <c r="AF116" s="3">
        <v>2</v>
      </c>
      <c r="AG116">
        <v>2</v>
      </c>
      <c r="AH116">
        <v>2</v>
      </c>
      <c r="AI116">
        <v>1</v>
      </c>
      <c r="AJ116">
        <v>3</v>
      </c>
      <c r="AK116" t="b">
        <v>0</v>
      </c>
      <c r="AM116" t="b">
        <v>1</v>
      </c>
      <c r="AN116" t="b">
        <v>0</v>
      </c>
      <c r="AO116">
        <v>8</v>
      </c>
      <c r="AQ116" t="s">
        <v>123</v>
      </c>
      <c r="AR116" t="s">
        <v>111</v>
      </c>
      <c r="AS116" t="s">
        <v>123</v>
      </c>
      <c r="AT116" t="s">
        <v>123</v>
      </c>
      <c r="AU116">
        <v>27.54</v>
      </c>
      <c r="AV116">
        <v>77.11</v>
      </c>
      <c r="AW116">
        <v>9</v>
      </c>
      <c r="AX116">
        <v>9</v>
      </c>
      <c r="AY116">
        <v>10</v>
      </c>
      <c r="AZ116">
        <v>9</v>
      </c>
      <c r="BA116">
        <v>9</v>
      </c>
      <c r="BB116">
        <v>9.2191780820000009</v>
      </c>
      <c r="BC116" t="s">
        <v>481</v>
      </c>
      <c r="BD116">
        <f t="shared" si="10"/>
        <v>9</v>
      </c>
      <c r="BN116" t="s">
        <v>340</v>
      </c>
    </row>
    <row r="117" spans="1:66" x14ac:dyDescent="0.3">
      <c r="A117" s="2" t="s">
        <v>476</v>
      </c>
      <c r="B117" s="8">
        <v>116</v>
      </c>
      <c r="C117" t="s">
        <v>472</v>
      </c>
      <c r="D117" t="s">
        <v>343</v>
      </c>
      <c r="E117" t="s">
        <v>344</v>
      </c>
      <c r="G117">
        <v>18</v>
      </c>
      <c r="I117">
        <v>100</v>
      </c>
      <c r="J117">
        <v>346</v>
      </c>
      <c r="K117">
        <v>1</v>
      </c>
      <c r="L117" t="s">
        <v>58</v>
      </c>
      <c r="M117">
        <v>1</v>
      </c>
      <c r="N117">
        <v>8</v>
      </c>
      <c r="O117">
        <v>19</v>
      </c>
      <c r="P117" s="1">
        <v>38948</v>
      </c>
      <c r="Q117">
        <v>11.157999999999999</v>
      </c>
      <c r="R117">
        <v>5061</v>
      </c>
      <c r="S117" t="b">
        <v>0</v>
      </c>
      <c r="T117">
        <v>487</v>
      </c>
      <c r="U117">
        <v>19.2</v>
      </c>
      <c r="V117">
        <v>587</v>
      </c>
      <c r="W117">
        <v>23.1</v>
      </c>
      <c r="X117">
        <v>655</v>
      </c>
      <c r="Y117">
        <v>25.8</v>
      </c>
      <c r="Z117">
        <f t="shared" si="12"/>
        <v>25</v>
      </c>
      <c r="AA117">
        <v>307</v>
      </c>
      <c r="AB117" t="str">
        <f t="shared" si="11"/>
        <v>BAY</v>
      </c>
      <c r="AD117" t="s">
        <v>330</v>
      </c>
      <c r="AE117" t="s">
        <v>59</v>
      </c>
      <c r="AF117" s="3">
        <v>2</v>
      </c>
      <c r="AG117">
        <v>2</v>
      </c>
      <c r="AH117">
        <v>2</v>
      </c>
      <c r="AI117">
        <v>1</v>
      </c>
      <c r="AJ117">
        <v>3</v>
      </c>
      <c r="AK117" t="b">
        <v>1</v>
      </c>
      <c r="AL117">
        <v>3.952</v>
      </c>
      <c r="AM117" t="b">
        <v>1</v>
      </c>
      <c r="AN117" t="b">
        <v>1</v>
      </c>
      <c r="AO117">
        <v>18</v>
      </c>
      <c r="AQ117" t="s">
        <v>291</v>
      </c>
      <c r="AR117" t="s">
        <v>291</v>
      </c>
      <c r="AS117" t="s">
        <v>185</v>
      </c>
      <c r="AT117" t="s">
        <v>291</v>
      </c>
      <c r="AU117">
        <v>20.190000000000001</v>
      </c>
      <c r="AV117">
        <v>44.29</v>
      </c>
      <c r="AW117">
        <v>20</v>
      </c>
      <c r="AX117">
        <v>20</v>
      </c>
      <c r="AY117">
        <v>20</v>
      </c>
      <c r="AZ117">
        <v>19</v>
      </c>
      <c r="BA117">
        <v>20</v>
      </c>
      <c r="BB117">
        <v>20.219178079999999</v>
      </c>
      <c r="BC117" t="s">
        <v>481</v>
      </c>
      <c r="BD117">
        <f t="shared" si="10"/>
        <v>20</v>
      </c>
      <c r="BN117" t="s">
        <v>345</v>
      </c>
    </row>
    <row r="118" spans="1:66" x14ac:dyDescent="0.3">
      <c r="A118" s="2" t="s">
        <v>476</v>
      </c>
      <c r="B118" s="8">
        <v>117</v>
      </c>
      <c r="C118" t="s">
        <v>472</v>
      </c>
      <c r="D118" t="s">
        <v>346</v>
      </c>
      <c r="E118" t="s">
        <v>347</v>
      </c>
      <c r="G118">
        <v>18</v>
      </c>
      <c r="I118">
        <v>100</v>
      </c>
      <c r="J118">
        <v>346</v>
      </c>
      <c r="K118">
        <v>2</v>
      </c>
      <c r="L118" t="s">
        <v>58</v>
      </c>
      <c r="M118">
        <v>1</v>
      </c>
      <c r="N118">
        <v>8</v>
      </c>
      <c r="O118">
        <v>19</v>
      </c>
      <c r="P118" s="1">
        <v>38948</v>
      </c>
      <c r="Q118">
        <v>8.8640000000000008</v>
      </c>
      <c r="R118">
        <v>4021</v>
      </c>
      <c r="S118" t="b">
        <v>0</v>
      </c>
      <c r="T118">
        <v>430</v>
      </c>
      <c r="U118">
        <v>16.899999999999999</v>
      </c>
      <c r="V118">
        <v>517</v>
      </c>
      <c r="W118">
        <v>20.399999999999999</v>
      </c>
      <c r="X118">
        <v>572</v>
      </c>
      <c r="Z118">
        <f t="shared" si="12"/>
        <v>0</v>
      </c>
      <c r="AA118">
        <v>307</v>
      </c>
      <c r="AB118" t="str">
        <f t="shared" si="11"/>
        <v>BAY</v>
      </c>
      <c r="AD118" t="s">
        <v>330</v>
      </c>
      <c r="AE118" t="s">
        <v>59</v>
      </c>
      <c r="AF118" s="3">
        <v>2</v>
      </c>
      <c r="AG118">
        <v>2</v>
      </c>
      <c r="AH118">
        <v>2</v>
      </c>
      <c r="AI118">
        <v>1</v>
      </c>
      <c r="AJ118">
        <v>3</v>
      </c>
      <c r="AK118" t="b">
        <v>0</v>
      </c>
      <c r="AM118" t="b">
        <v>1</v>
      </c>
      <c r="AN118" t="b">
        <v>0</v>
      </c>
      <c r="AO118">
        <v>18</v>
      </c>
      <c r="AQ118" t="s">
        <v>185</v>
      </c>
      <c r="AR118" t="s">
        <v>185</v>
      </c>
      <c r="AS118">
        <v>19</v>
      </c>
      <c r="AT118" t="s">
        <v>185</v>
      </c>
      <c r="AU118">
        <v>23.87</v>
      </c>
      <c r="AV118">
        <v>42.24</v>
      </c>
      <c r="AW118">
        <v>19</v>
      </c>
      <c r="AX118">
        <v>19</v>
      </c>
      <c r="AY118">
        <v>19</v>
      </c>
      <c r="AZ118">
        <v>19</v>
      </c>
      <c r="BA118">
        <v>19</v>
      </c>
      <c r="BB118">
        <v>19.219178079999999</v>
      </c>
      <c r="BC118" t="s">
        <v>481</v>
      </c>
      <c r="BD118">
        <f t="shared" si="10"/>
        <v>19</v>
      </c>
      <c r="BN118" t="s">
        <v>348</v>
      </c>
    </row>
    <row r="119" spans="1:66" x14ac:dyDescent="0.3">
      <c r="A119" s="2" t="s">
        <v>476</v>
      </c>
      <c r="B119" s="8">
        <v>118</v>
      </c>
      <c r="C119" t="s">
        <v>472</v>
      </c>
      <c r="D119" t="s">
        <v>349</v>
      </c>
      <c r="E119" t="s">
        <v>350</v>
      </c>
      <c r="G119">
        <v>18</v>
      </c>
      <c r="I119">
        <v>100</v>
      </c>
      <c r="J119">
        <v>346</v>
      </c>
      <c r="K119">
        <v>3</v>
      </c>
      <c r="L119" t="s">
        <v>58</v>
      </c>
      <c r="M119">
        <v>1</v>
      </c>
      <c r="N119">
        <v>8</v>
      </c>
      <c r="O119">
        <v>19</v>
      </c>
      <c r="P119" s="1">
        <v>38948</v>
      </c>
      <c r="Q119">
        <v>7.6840000000000002</v>
      </c>
      <c r="R119">
        <v>3485</v>
      </c>
      <c r="S119" t="b">
        <v>0</v>
      </c>
      <c r="T119">
        <v>425</v>
      </c>
      <c r="U119">
        <v>16.7</v>
      </c>
      <c r="V119">
        <v>510</v>
      </c>
      <c r="W119">
        <v>20.100000000000001</v>
      </c>
      <c r="X119">
        <v>560</v>
      </c>
      <c r="Y119">
        <v>22</v>
      </c>
      <c r="Z119">
        <f t="shared" si="12"/>
        <v>22</v>
      </c>
      <c r="AA119">
        <v>307</v>
      </c>
      <c r="AB119" t="str">
        <f t="shared" si="11"/>
        <v>BAY</v>
      </c>
      <c r="AD119" t="s">
        <v>330</v>
      </c>
      <c r="AE119" t="s">
        <v>59</v>
      </c>
      <c r="AF119" s="3">
        <v>2</v>
      </c>
      <c r="AG119">
        <v>2</v>
      </c>
      <c r="AH119">
        <v>2</v>
      </c>
      <c r="AI119">
        <v>2</v>
      </c>
      <c r="AJ119">
        <v>3</v>
      </c>
      <c r="AK119" t="b">
        <v>1</v>
      </c>
      <c r="AL119">
        <v>28.933</v>
      </c>
      <c r="AM119" t="b">
        <v>1</v>
      </c>
      <c r="AN119" t="b">
        <v>1</v>
      </c>
      <c r="AO119">
        <v>8</v>
      </c>
      <c r="AQ119" t="s">
        <v>123</v>
      </c>
      <c r="AR119" t="s">
        <v>123</v>
      </c>
      <c r="AS119" t="s">
        <v>123</v>
      </c>
      <c r="AT119" t="s">
        <v>123</v>
      </c>
      <c r="AU119">
        <v>49.55</v>
      </c>
      <c r="AV119">
        <v>71.58</v>
      </c>
      <c r="AW119">
        <v>9</v>
      </c>
      <c r="AX119">
        <v>9</v>
      </c>
      <c r="AY119">
        <v>9</v>
      </c>
      <c r="AZ119">
        <v>9</v>
      </c>
      <c r="BA119">
        <v>9</v>
      </c>
      <c r="BB119">
        <v>9.2191780820000009</v>
      </c>
      <c r="BC119" t="s">
        <v>481</v>
      </c>
      <c r="BD119">
        <f t="shared" si="10"/>
        <v>9</v>
      </c>
    </row>
    <row r="120" spans="1:66" x14ac:dyDescent="0.3">
      <c r="A120" s="2" t="s">
        <v>476</v>
      </c>
      <c r="B120" s="8">
        <v>119</v>
      </c>
      <c r="C120" t="s">
        <v>472</v>
      </c>
      <c r="D120" t="s">
        <v>351</v>
      </c>
      <c r="E120" t="s">
        <v>352</v>
      </c>
      <c r="G120">
        <v>18</v>
      </c>
      <c r="I120">
        <v>100</v>
      </c>
      <c r="J120">
        <v>346</v>
      </c>
      <c r="K120">
        <v>4</v>
      </c>
      <c r="L120" t="s">
        <v>58</v>
      </c>
      <c r="M120">
        <v>1</v>
      </c>
      <c r="N120">
        <v>8</v>
      </c>
      <c r="O120">
        <v>19</v>
      </c>
      <c r="P120" s="1">
        <v>38948</v>
      </c>
      <c r="Q120">
        <v>8.0909999999999993</v>
      </c>
      <c r="R120">
        <v>3670</v>
      </c>
      <c r="S120" t="b">
        <v>0</v>
      </c>
      <c r="T120">
        <v>431</v>
      </c>
      <c r="U120">
        <v>17</v>
      </c>
      <c r="V120">
        <v>515</v>
      </c>
      <c r="W120">
        <v>20.3</v>
      </c>
      <c r="X120">
        <v>561</v>
      </c>
      <c r="Y120">
        <v>22.1</v>
      </c>
      <c r="Z120">
        <f t="shared" si="12"/>
        <v>22</v>
      </c>
      <c r="AA120">
        <v>307</v>
      </c>
      <c r="AB120" t="str">
        <f t="shared" si="11"/>
        <v>BAY</v>
      </c>
      <c r="AD120" t="s">
        <v>330</v>
      </c>
      <c r="AE120" t="s">
        <v>59</v>
      </c>
      <c r="AF120" s="3">
        <v>2</v>
      </c>
      <c r="AG120">
        <v>2</v>
      </c>
      <c r="AH120">
        <v>2</v>
      </c>
      <c r="AI120">
        <v>1</v>
      </c>
      <c r="AJ120">
        <v>3</v>
      </c>
      <c r="AK120" t="b">
        <v>1</v>
      </c>
      <c r="AL120">
        <v>4.2460000000000004</v>
      </c>
      <c r="AM120" t="b">
        <v>1</v>
      </c>
      <c r="AN120" t="b">
        <v>1</v>
      </c>
      <c r="AO120">
        <v>7</v>
      </c>
      <c r="AQ120" t="s">
        <v>90</v>
      </c>
      <c r="AR120" t="s">
        <v>123</v>
      </c>
      <c r="AS120" t="s">
        <v>90</v>
      </c>
      <c r="AT120" t="s">
        <v>89</v>
      </c>
      <c r="AU120">
        <v>69.83</v>
      </c>
      <c r="AV120">
        <v>71.67</v>
      </c>
      <c r="AW120">
        <v>8</v>
      </c>
      <c r="AX120">
        <v>9</v>
      </c>
      <c r="AY120">
        <v>9</v>
      </c>
      <c r="AZ120">
        <v>9</v>
      </c>
      <c r="BA120">
        <v>9</v>
      </c>
      <c r="BB120">
        <v>9.2191780820000009</v>
      </c>
      <c r="BC120" t="s">
        <v>481</v>
      </c>
      <c r="BD120">
        <f t="shared" si="10"/>
        <v>9</v>
      </c>
    </row>
    <row r="121" spans="1:66" x14ac:dyDescent="0.3">
      <c r="A121" s="2" t="s">
        <v>476</v>
      </c>
      <c r="B121" s="8">
        <v>120</v>
      </c>
      <c r="C121" t="s">
        <v>472</v>
      </c>
      <c r="D121" t="s">
        <v>353</v>
      </c>
      <c r="E121" t="s">
        <v>354</v>
      </c>
      <c r="G121">
        <v>18</v>
      </c>
      <c r="I121">
        <v>100</v>
      </c>
      <c r="J121">
        <v>346</v>
      </c>
      <c r="K121">
        <v>5</v>
      </c>
      <c r="L121" t="s">
        <v>58</v>
      </c>
      <c r="M121">
        <v>1</v>
      </c>
      <c r="N121">
        <v>8</v>
      </c>
      <c r="O121">
        <v>19</v>
      </c>
      <c r="P121" s="1">
        <v>38948</v>
      </c>
      <c r="Q121">
        <v>8.4979999999999993</v>
      </c>
      <c r="R121">
        <v>3855</v>
      </c>
      <c r="S121" t="b">
        <v>0</v>
      </c>
      <c r="T121">
        <v>488</v>
      </c>
      <c r="U121">
        <v>19.2</v>
      </c>
      <c r="V121">
        <v>524</v>
      </c>
      <c r="W121">
        <v>20.6</v>
      </c>
      <c r="X121">
        <v>590</v>
      </c>
      <c r="Y121">
        <v>23.2</v>
      </c>
      <c r="Z121">
        <f t="shared" si="12"/>
        <v>23</v>
      </c>
      <c r="AA121">
        <v>307</v>
      </c>
      <c r="AB121" t="str">
        <f t="shared" si="11"/>
        <v>BAY</v>
      </c>
      <c r="AD121" t="s">
        <v>330</v>
      </c>
      <c r="AE121" t="s">
        <v>59</v>
      </c>
      <c r="AF121" s="3">
        <v>2</v>
      </c>
      <c r="AG121">
        <v>2</v>
      </c>
      <c r="AH121">
        <v>2</v>
      </c>
      <c r="AI121">
        <v>1</v>
      </c>
      <c r="AJ121">
        <v>3</v>
      </c>
      <c r="AK121" t="b">
        <v>1</v>
      </c>
      <c r="AL121">
        <v>2.472</v>
      </c>
      <c r="AM121" t="b">
        <v>1</v>
      </c>
      <c r="AN121" t="b">
        <v>1</v>
      </c>
      <c r="AO121">
        <v>14</v>
      </c>
      <c r="AQ121" t="s">
        <v>102</v>
      </c>
      <c r="AR121" t="s">
        <v>102</v>
      </c>
      <c r="AS121" t="s">
        <v>102</v>
      </c>
      <c r="AT121" t="s">
        <v>102</v>
      </c>
      <c r="AU121">
        <v>18.36</v>
      </c>
      <c r="AV121">
        <v>36.729999999999997</v>
      </c>
      <c r="AW121">
        <v>15</v>
      </c>
      <c r="AX121">
        <v>15</v>
      </c>
      <c r="AY121">
        <v>15</v>
      </c>
      <c r="AZ121">
        <v>15</v>
      </c>
      <c r="BA121">
        <v>15</v>
      </c>
      <c r="BB121">
        <v>15.219178080000001</v>
      </c>
      <c r="BC121" t="s">
        <v>481</v>
      </c>
      <c r="BD121">
        <f t="shared" si="10"/>
        <v>15</v>
      </c>
    </row>
    <row r="122" spans="1:66" x14ac:dyDescent="0.3">
      <c r="A122" s="2" t="s">
        <v>476</v>
      </c>
      <c r="B122" s="8">
        <v>121</v>
      </c>
      <c r="C122" t="s">
        <v>472</v>
      </c>
      <c r="D122" t="s">
        <v>355</v>
      </c>
      <c r="E122" t="s">
        <v>354</v>
      </c>
      <c r="G122">
        <v>18</v>
      </c>
      <c r="I122">
        <v>100</v>
      </c>
      <c r="J122">
        <v>346</v>
      </c>
      <c r="K122">
        <v>6</v>
      </c>
      <c r="L122" t="s">
        <v>58</v>
      </c>
      <c r="M122">
        <v>1</v>
      </c>
      <c r="N122">
        <v>8</v>
      </c>
      <c r="O122">
        <v>19</v>
      </c>
      <c r="P122" s="1">
        <v>38948</v>
      </c>
      <c r="Q122">
        <v>10.272</v>
      </c>
      <c r="R122">
        <v>4659</v>
      </c>
      <c r="S122" t="b">
        <v>0</v>
      </c>
      <c r="T122">
        <v>477</v>
      </c>
      <c r="U122">
        <v>18.8</v>
      </c>
      <c r="V122">
        <v>575</v>
      </c>
      <c r="W122">
        <v>22.6</v>
      </c>
      <c r="X122">
        <v>628</v>
      </c>
      <c r="Z122">
        <f t="shared" si="12"/>
        <v>0</v>
      </c>
      <c r="AA122">
        <v>307</v>
      </c>
      <c r="AB122" t="str">
        <f t="shared" si="11"/>
        <v>BAY</v>
      </c>
      <c r="AD122" t="s">
        <v>330</v>
      </c>
      <c r="AE122" t="s">
        <v>59</v>
      </c>
      <c r="AF122" s="3">
        <v>2</v>
      </c>
      <c r="AG122">
        <v>2</v>
      </c>
      <c r="AH122">
        <v>2</v>
      </c>
      <c r="AI122">
        <v>2</v>
      </c>
      <c r="AJ122">
        <v>3</v>
      </c>
      <c r="AK122" t="b">
        <v>1</v>
      </c>
      <c r="AL122">
        <v>39.753</v>
      </c>
      <c r="AM122" t="b">
        <v>1</v>
      </c>
      <c r="AN122" t="b">
        <v>0</v>
      </c>
      <c r="AO122">
        <v>10</v>
      </c>
      <c r="AQ122" t="s">
        <v>99</v>
      </c>
      <c r="AR122" t="s">
        <v>99</v>
      </c>
      <c r="AS122" t="s">
        <v>99</v>
      </c>
      <c r="AT122" t="s">
        <v>99</v>
      </c>
      <c r="AU122">
        <v>29.38</v>
      </c>
      <c r="AV122">
        <v>58.76</v>
      </c>
      <c r="AW122">
        <v>11</v>
      </c>
      <c r="AX122">
        <v>11</v>
      </c>
      <c r="AY122">
        <v>11</v>
      </c>
      <c r="AZ122">
        <v>11</v>
      </c>
      <c r="BA122">
        <v>11</v>
      </c>
      <c r="BB122">
        <v>11.219178080000001</v>
      </c>
      <c r="BC122" t="s">
        <v>481</v>
      </c>
      <c r="BD122">
        <f t="shared" si="10"/>
        <v>11</v>
      </c>
      <c r="BN122" t="s">
        <v>356</v>
      </c>
    </row>
    <row r="123" spans="1:66" x14ac:dyDescent="0.3">
      <c r="A123" s="2" t="s">
        <v>476</v>
      </c>
      <c r="B123" s="8">
        <v>122</v>
      </c>
      <c r="C123" t="s">
        <v>472</v>
      </c>
      <c r="D123" t="s">
        <v>357</v>
      </c>
      <c r="E123" t="s">
        <v>358</v>
      </c>
      <c r="G123">
        <v>18</v>
      </c>
      <c r="I123">
        <v>100</v>
      </c>
      <c r="J123">
        <v>346</v>
      </c>
      <c r="K123">
        <v>7</v>
      </c>
      <c r="L123" t="s">
        <v>58</v>
      </c>
      <c r="M123">
        <v>1</v>
      </c>
      <c r="N123">
        <v>8</v>
      </c>
      <c r="O123">
        <v>19</v>
      </c>
      <c r="P123" s="1">
        <v>38948</v>
      </c>
      <c r="Q123">
        <v>9.7420000000000009</v>
      </c>
      <c r="R123">
        <v>4419</v>
      </c>
      <c r="S123" t="b">
        <v>0</v>
      </c>
      <c r="T123">
        <v>457</v>
      </c>
      <c r="U123">
        <v>18</v>
      </c>
      <c r="V123">
        <v>555</v>
      </c>
      <c r="W123">
        <v>21.9</v>
      </c>
      <c r="X123">
        <v>650</v>
      </c>
      <c r="Z123">
        <f t="shared" si="12"/>
        <v>0</v>
      </c>
      <c r="AA123">
        <v>307</v>
      </c>
      <c r="AB123" t="str">
        <f t="shared" si="11"/>
        <v>BAY</v>
      </c>
      <c r="AD123" t="s">
        <v>330</v>
      </c>
      <c r="AE123" t="s">
        <v>59</v>
      </c>
      <c r="AF123" s="3">
        <v>2</v>
      </c>
      <c r="AG123">
        <v>2</v>
      </c>
      <c r="AH123">
        <v>2</v>
      </c>
      <c r="AI123">
        <v>1</v>
      </c>
      <c r="AJ123">
        <v>3</v>
      </c>
      <c r="AK123" t="b">
        <v>1</v>
      </c>
      <c r="AL123">
        <v>4.024</v>
      </c>
      <c r="AM123" t="b">
        <v>0</v>
      </c>
      <c r="AN123" t="b">
        <v>0</v>
      </c>
      <c r="AO123">
        <v>14</v>
      </c>
      <c r="AQ123" t="s">
        <v>102</v>
      </c>
      <c r="AR123" t="s">
        <v>102</v>
      </c>
      <c r="AS123">
        <v>15</v>
      </c>
      <c r="AT123" t="s">
        <v>102</v>
      </c>
      <c r="AU123">
        <v>18.36</v>
      </c>
      <c r="AV123">
        <v>40.39</v>
      </c>
      <c r="AW123">
        <v>15</v>
      </c>
      <c r="AX123">
        <v>15</v>
      </c>
      <c r="AY123">
        <v>15</v>
      </c>
      <c r="AZ123">
        <v>15</v>
      </c>
      <c r="BA123">
        <v>15</v>
      </c>
      <c r="BB123">
        <v>15.219178080000001</v>
      </c>
      <c r="BC123" t="s">
        <v>481</v>
      </c>
      <c r="BD123">
        <f t="shared" si="10"/>
        <v>15</v>
      </c>
      <c r="BN123" t="s">
        <v>359</v>
      </c>
    </row>
    <row r="124" spans="1:66" x14ac:dyDescent="0.3">
      <c r="A124" s="2" t="s">
        <v>476</v>
      </c>
      <c r="B124" s="8">
        <v>123</v>
      </c>
      <c r="C124" t="s">
        <v>472</v>
      </c>
      <c r="D124" t="s">
        <v>360</v>
      </c>
      <c r="E124">
        <v>2009</v>
      </c>
      <c r="J124">
        <v>348</v>
      </c>
      <c r="K124">
        <v>1</v>
      </c>
      <c r="L124" t="s">
        <v>78</v>
      </c>
      <c r="M124">
        <v>2</v>
      </c>
      <c r="N124">
        <v>8</v>
      </c>
      <c r="O124">
        <v>20</v>
      </c>
      <c r="P124" s="1">
        <v>38948</v>
      </c>
      <c r="Q124">
        <v>9</v>
      </c>
      <c r="R124">
        <v>4082</v>
      </c>
      <c r="S124" t="b">
        <v>1</v>
      </c>
      <c r="T124">
        <v>410</v>
      </c>
      <c r="U124">
        <v>16.100000000000001</v>
      </c>
      <c r="V124">
        <v>501</v>
      </c>
      <c r="W124">
        <v>19.7</v>
      </c>
      <c r="X124">
        <v>544</v>
      </c>
      <c r="Y124">
        <v>21.4</v>
      </c>
      <c r="Z124">
        <f t="shared" si="12"/>
        <v>21</v>
      </c>
      <c r="AB124" t="str">
        <f t="shared" si="11"/>
        <v/>
      </c>
      <c r="AD124" t="s">
        <v>361</v>
      </c>
      <c r="AE124" t="s">
        <v>59</v>
      </c>
      <c r="AF124" s="3">
        <v>2</v>
      </c>
      <c r="AG124">
        <v>2</v>
      </c>
      <c r="AH124">
        <v>2</v>
      </c>
      <c r="AI124">
        <v>1</v>
      </c>
      <c r="AJ124">
        <v>2</v>
      </c>
      <c r="AK124" t="b">
        <v>1</v>
      </c>
      <c r="AL124">
        <v>4.9820000000000002</v>
      </c>
      <c r="AM124" t="b">
        <v>0</v>
      </c>
      <c r="AN124" t="b">
        <v>0</v>
      </c>
      <c r="AO124">
        <v>9</v>
      </c>
      <c r="AQ124" t="s">
        <v>111</v>
      </c>
      <c r="AR124" t="s">
        <v>111</v>
      </c>
      <c r="AS124" t="s">
        <v>89</v>
      </c>
      <c r="AT124" t="s">
        <v>111</v>
      </c>
      <c r="AU124">
        <v>31.22</v>
      </c>
      <c r="AV124">
        <v>64.27</v>
      </c>
      <c r="AW124">
        <v>10</v>
      </c>
      <c r="AX124">
        <v>10</v>
      </c>
      <c r="AY124">
        <v>10</v>
      </c>
      <c r="AZ124">
        <v>8</v>
      </c>
      <c r="BA124">
        <v>10</v>
      </c>
      <c r="BB124">
        <v>10.221917810000001</v>
      </c>
      <c r="BC124" t="s">
        <v>481</v>
      </c>
      <c r="BD124">
        <f t="shared" si="10"/>
        <v>10</v>
      </c>
      <c r="BN124" t="s">
        <v>362</v>
      </c>
    </row>
    <row r="125" spans="1:66" x14ac:dyDescent="0.3">
      <c r="A125" s="2" t="s">
        <v>476</v>
      </c>
      <c r="B125" s="8">
        <v>124</v>
      </c>
      <c r="C125" t="s">
        <v>472</v>
      </c>
      <c r="D125" t="s">
        <v>363</v>
      </c>
      <c r="E125" t="s">
        <v>364</v>
      </c>
      <c r="G125">
        <v>18</v>
      </c>
      <c r="I125">
        <v>100</v>
      </c>
      <c r="J125">
        <v>347</v>
      </c>
      <c r="K125">
        <v>1</v>
      </c>
      <c r="L125" t="s">
        <v>58</v>
      </c>
      <c r="M125">
        <v>1</v>
      </c>
      <c r="N125">
        <v>8</v>
      </c>
      <c r="O125">
        <v>20</v>
      </c>
      <c r="P125" s="1">
        <v>38949</v>
      </c>
      <c r="Q125">
        <v>9.4939999999999998</v>
      </c>
      <c r="R125">
        <v>4306</v>
      </c>
      <c r="S125" t="b">
        <v>0</v>
      </c>
      <c r="T125">
        <v>454</v>
      </c>
      <c r="U125">
        <v>17.899999999999999</v>
      </c>
      <c r="V125">
        <v>549</v>
      </c>
      <c r="W125">
        <v>21.6</v>
      </c>
      <c r="X125">
        <v>599</v>
      </c>
      <c r="Y125">
        <v>23.6</v>
      </c>
      <c r="Z125">
        <f t="shared" si="12"/>
        <v>23</v>
      </c>
      <c r="AA125">
        <v>307</v>
      </c>
      <c r="AB125" t="str">
        <f t="shared" si="11"/>
        <v>BAY</v>
      </c>
      <c r="AC125">
        <v>39</v>
      </c>
      <c r="AD125" t="s">
        <v>330</v>
      </c>
      <c r="AE125" t="s">
        <v>59</v>
      </c>
      <c r="AF125" s="3">
        <v>2</v>
      </c>
      <c r="AG125">
        <v>2</v>
      </c>
      <c r="AH125">
        <v>2</v>
      </c>
      <c r="AI125">
        <v>2</v>
      </c>
      <c r="AJ125">
        <v>3</v>
      </c>
      <c r="AK125" t="b">
        <v>1</v>
      </c>
      <c r="AL125">
        <v>27.558</v>
      </c>
      <c r="AM125" t="b">
        <v>1</v>
      </c>
      <c r="AN125" t="b">
        <v>1</v>
      </c>
      <c r="AO125">
        <v>11</v>
      </c>
      <c r="AQ125" t="s">
        <v>99</v>
      </c>
      <c r="AR125" t="s">
        <v>100</v>
      </c>
      <c r="AS125" t="s">
        <v>99</v>
      </c>
      <c r="AT125" t="s">
        <v>99</v>
      </c>
      <c r="AU125">
        <v>33.06</v>
      </c>
      <c r="AV125">
        <v>51.43</v>
      </c>
      <c r="AW125">
        <v>11</v>
      </c>
      <c r="AX125">
        <v>11</v>
      </c>
      <c r="AY125">
        <v>12</v>
      </c>
      <c r="AZ125">
        <v>11</v>
      </c>
      <c r="BA125">
        <v>11</v>
      </c>
      <c r="BB125">
        <v>11.221917810000001</v>
      </c>
      <c r="BC125" t="s">
        <v>481</v>
      </c>
      <c r="BD125">
        <f t="shared" ref="BD125:BD156" si="13">BA125</f>
        <v>11</v>
      </c>
    </row>
    <row r="126" spans="1:66" x14ac:dyDescent="0.3">
      <c r="A126" s="2" t="s">
        <v>476</v>
      </c>
      <c r="B126" s="8">
        <v>125</v>
      </c>
      <c r="C126" t="s">
        <v>472</v>
      </c>
      <c r="D126" t="s">
        <v>365</v>
      </c>
      <c r="E126" t="s">
        <v>366</v>
      </c>
      <c r="G126">
        <v>18</v>
      </c>
      <c r="I126">
        <v>100</v>
      </c>
      <c r="J126">
        <v>347</v>
      </c>
      <c r="K126">
        <v>2</v>
      </c>
      <c r="L126" t="s">
        <v>58</v>
      </c>
      <c r="M126">
        <v>1</v>
      </c>
      <c r="N126">
        <v>8</v>
      </c>
      <c r="O126">
        <v>20</v>
      </c>
      <c r="P126" s="1">
        <v>38949</v>
      </c>
      <c r="Q126">
        <v>11.401999999999999</v>
      </c>
      <c r="R126">
        <v>5172</v>
      </c>
      <c r="S126" t="b">
        <v>0</v>
      </c>
      <c r="T126">
        <v>466</v>
      </c>
      <c r="U126">
        <v>18.3</v>
      </c>
      <c r="V126">
        <v>562</v>
      </c>
      <c r="W126">
        <v>22.1</v>
      </c>
      <c r="X126">
        <v>612</v>
      </c>
      <c r="Y126">
        <v>24.1</v>
      </c>
      <c r="Z126">
        <f t="shared" si="12"/>
        <v>24</v>
      </c>
      <c r="AA126">
        <v>307</v>
      </c>
      <c r="AB126" t="str">
        <f t="shared" si="11"/>
        <v>BAY</v>
      </c>
      <c r="AC126">
        <v>39</v>
      </c>
      <c r="AD126" t="s">
        <v>330</v>
      </c>
      <c r="AE126" t="s">
        <v>59</v>
      </c>
      <c r="AF126" s="3">
        <v>2</v>
      </c>
      <c r="AG126">
        <v>2</v>
      </c>
      <c r="AH126">
        <v>2</v>
      </c>
      <c r="AI126">
        <v>1</v>
      </c>
      <c r="AJ126">
        <v>3</v>
      </c>
      <c r="AK126" t="b">
        <v>0</v>
      </c>
      <c r="AM126" t="b">
        <v>1</v>
      </c>
      <c r="AN126" t="b">
        <v>1</v>
      </c>
      <c r="AO126">
        <v>20</v>
      </c>
      <c r="AQ126" t="s">
        <v>291</v>
      </c>
      <c r="AR126" t="s">
        <v>327</v>
      </c>
      <c r="AS126">
        <v>21</v>
      </c>
      <c r="AT126" t="s">
        <v>291</v>
      </c>
      <c r="AU126">
        <v>38.56</v>
      </c>
      <c r="AV126">
        <v>60.6</v>
      </c>
      <c r="AW126">
        <v>20</v>
      </c>
      <c r="AX126">
        <v>20</v>
      </c>
      <c r="AY126">
        <v>21</v>
      </c>
      <c r="AZ126">
        <v>21</v>
      </c>
      <c r="BA126">
        <v>21</v>
      </c>
      <c r="BB126">
        <v>21.221917810000001</v>
      </c>
      <c r="BC126" t="s">
        <v>481</v>
      </c>
      <c r="BD126">
        <f t="shared" si="13"/>
        <v>21</v>
      </c>
    </row>
    <row r="127" spans="1:66" x14ac:dyDescent="0.3">
      <c r="A127" s="2" t="s">
        <v>476</v>
      </c>
      <c r="B127" s="8">
        <v>126</v>
      </c>
      <c r="C127" t="s">
        <v>472</v>
      </c>
      <c r="D127" t="s">
        <v>367</v>
      </c>
      <c r="E127" t="s">
        <v>368</v>
      </c>
      <c r="G127">
        <v>18</v>
      </c>
      <c r="I127">
        <v>100</v>
      </c>
      <c r="J127">
        <v>347</v>
      </c>
      <c r="K127">
        <v>3</v>
      </c>
      <c r="L127" t="s">
        <v>58</v>
      </c>
      <c r="M127">
        <v>1</v>
      </c>
      <c r="N127">
        <v>8</v>
      </c>
      <c r="O127">
        <v>20</v>
      </c>
      <c r="P127" s="1">
        <v>38949</v>
      </c>
      <c r="Q127">
        <v>7.8520000000000003</v>
      </c>
      <c r="R127">
        <v>3562</v>
      </c>
      <c r="S127" t="b">
        <v>0</v>
      </c>
      <c r="T127">
        <v>447</v>
      </c>
      <c r="U127">
        <v>17.600000000000001</v>
      </c>
      <c r="V127">
        <v>533</v>
      </c>
      <c r="W127">
        <v>21</v>
      </c>
      <c r="X127">
        <v>572</v>
      </c>
      <c r="Y127">
        <v>22.5</v>
      </c>
      <c r="Z127">
        <f t="shared" si="12"/>
        <v>22</v>
      </c>
      <c r="AA127">
        <v>307</v>
      </c>
      <c r="AB127" t="str">
        <f t="shared" si="11"/>
        <v>BAY</v>
      </c>
      <c r="AC127">
        <v>39</v>
      </c>
      <c r="AD127" t="s">
        <v>330</v>
      </c>
      <c r="AE127" t="s">
        <v>59</v>
      </c>
      <c r="AF127" s="3">
        <v>2</v>
      </c>
      <c r="AG127">
        <v>2</v>
      </c>
      <c r="AH127">
        <v>2</v>
      </c>
      <c r="AI127">
        <v>2</v>
      </c>
      <c r="AJ127">
        <v>3</v>
      </c>
      <c r="AK127" t="b">
        <v>1</v>
      </c>
      <c r="AL127">
        <v>28.864999999999998</v>
      </c>
      <c r="AM127" t="b">
        <v>1</v>
      </c>
      <c r="AN127" t="b">
        <v>1</v>
      </c>
      <c r="AO127">
        <v>10</v>
      </c>
      <c r="AQ127" t="s">
        <v>99</v>
      </c>
      <c r="AR127" t="s">
        <v>99</v>
      </c>
      <c r="AS127">
        <v>11</v>
      </c>
      <c r="AT127" t="s">
        <v>99</v>
      </c>
      <c r="AU127">
        <v>33.83</v>
      </c>
      <c r="AV127">
        <v>66.12</v>
      </c>
      <c r="AW127">
        <v>11</v>
      </c>
      <c r="AX127">
        <v>11</v>
      </c>
      <c r="AY127">
        <v>11</v>
      </c>
      <c r="AZ127">
        <v>11</v>
      </c>
      <c r="BA127">
        <v>11</v>
      </c>
      <c r="BB127">
        <v>11.221917810000001</v>
      </c>
      <c r="BC127" t="s">
        <v>481</v>
      </c>
      <c r="BD127">
        <f t="shared" si="13"/>
        <v>11</v>
      </c>
    </row>
    <row r="128" spans="1:66" x14ac:dyDescent="0.3">
      <c r="A128" s="2" t="s">
        <v>476</v>
      </c>
      <c r="B128" s="8">
        <v>127</v>
      </c>
      <c r="C128" t="s">
        <v>472</v>
      </c>
      <c r="D128" t="s">
        <v>369</v>
      </c>
      <c r="E128" t="s">
        <v>370</v>
      </c>
      <c r="G128">
        <v>18</v>
      </c>
      <c r="I128">
        <v>100</v>
      </c>
      <c r="J128">
        <v>347</v>
      </c>
      <c r="K128">
        <v>4</v>
      </c>
      <c r="L128" t="s">
        <v>58</v>
      </c>
      <c r="M128">
        <v>1</v>
      </c>
      <c r="N128">
        <v>8</v>
      </c>
      <c r="O128">
        <v>20</v>
      </c>
      <c r="P128" s="1">
        <v>38949</v>
      </c>
      <c r="Q128">
        <v>10.029999999999999</v>
      </c>
      <c r="R128">
        <v>4550</v>
      </c>
      <c r="S128" t="b">
        <v>0</v>
      </c>
      <c r="T128">
        <v>474</v>
      </c>
      <c r="U128">
        <v>18.7</v>
      </c>
      <c r="V128">
        <v>568</v>
      </c>
      <c r="W128">
        <v>22.4</v>
      </c>
      <c r="X128">
        <v>631</v>
      </c>
      <c r="Y128">
        <v>24.8</v>
      </c>
      <c r="Z128">
        <f t="shared" si="12"/>
        <v>24</v>
      </c>
      <c r="AA128">
        <v>307</v>
      </c>
      <c r="AB128" t="str">
        <f t="shared" si="11"/>
        <v>BAY</v>
      </c>
      <c r="AC128">
        <v>39</v>
      </c>
      <c r="AD128" t="s">
        <v>330</v>
      </c>
      <c r="AE128" t="s">
        <v>59</v>
      </c>
      <c r="AF128" s="3">
        <v>2</v>
      </c>
      <c r="AG128">
        <v>2</v>
      </c>
      <c r="AH128">
        <v>2</v>
      </c>
      <c r="AI128">
        <v>1</v>
      </c>
      <c r="AJ128">
        <v>3</v>
      </c>
      <c r="AK128" t="b">
        <v>0</v>
      </c>
      <c r="AM128" t="b">
        <v>1</v>
      </c>
      <c r="AN128" t="b">
        <v>1</v>
      </c>
      <c r="AO128">
        <v>18</v>
      </c>
      <c r="AQ128" t="s">
        <v>122</v>
      </c>
      <c r="AR128" t="s">
        <v>122</v>
      </c>
      <c r="AS128" t="s">
        <v>80</v>
      </c>
      <c r="AT128" t="s">
        <v>122</v>
      </c>
      <c r="AU128">
        <v>25.71</v>
      </c>
      <c r="AV128">
        <v>47.75</v>
      </c>
      <c r="AW128">
        <v>18</v>
      </c>
      <c r="AX128">
        <v>18</v>
      </c>
      <c r="AY128">
        <v>18</v>
      </c>
      <c r="AZ128">
        <v>17</v>
      </c>
      <c r="BA128">
        <v>18</v>
      </c>
      <c r="BB128">
        <v>18.221917810000001</v>
      </c>
      <c r="BC128" t="s">
        <v>481</v>
      </c>
      <c r="BD128">
        <f t="shared" si="13"/>
        <v>18</v>
      </c>
      <c r="BN128" t="s">
        <v>371</v>
      </c>
    </row>
    <row r="129" spans="1:67" x14ac:dyDescent="0.3">
      <c r="A129" s="2" t="s">
        <v>476</v>
      </c>
      <c r="B129" s="8">
        <v>128</v>
      </c>
      <c r="C129" t="s">
        <v>472</v>
      </c>
      <c r="D129" t="s">
        <v>372</v>
      </c>
      <c r="E129" t="s">
        <v>373</v>
      </c>
      <c r="G129">
        <v>18</v>
      </c>
      <c r="I129">
        <v>100</v>
      </c>
      <c r="J129">
        <v>350</v>
      </c>
      <c r="K129">
        <v>1</v>
      </c>
      <c r="L129" t="s">
        <v>58</v>
      </c>
      <c r="M129">
        <v>1</v>
      </c>
      <c r="N129">
        <v>8</v>
      </c>
      <c r="O129">
        <v>21</v>
      </c>
      <c r="P129" s="1">
        <v>38950</v>
      </c>
      <c r="Q129">
        <v>11.361000000000001</v>
      </c>
      <c r="R129">
        <v>5153</v>
      </c>
      <c r="S129" t="b">
        <v>0</v>
      </c>
      <c r="T129">
        <v>487</v>
      </c>
      <c r="U129">
        <v>19.2</v>
      </c>
      <c r="V129">
        <v>576</v>
      </c>
      <c r="W129">
        <v>22.7</v>
      </c>
      <c r="X129">
        <v>637</v>
      </c>
      <c r="Y129">
        <v>25.1</v>
      </c>
      <c r="Z129">
        <f t="shared" si="12"/>
        <v>25</v>
      </c>
      <c r="AA129">
        <v>304</v>
      </c>
      <c r="AB129" t="str">
        <f t="shared" si="11"/>
        <v>BAY</v>
      </c>
      <c r="AD129" t="s">
        <v>330</v>
      </c>
      <c r="AE129" t="s">
        <v>59</v>
      </c>
      <c r="AF129" s="3">
        <v>2</v>
      </c>
      <c r="AG129">
        <v>2</v>
      </c>
      <c r="AH129">
        <v>2</v>
      </c>
      <c r="AI129">
        <v>1</v>
      </c>
      <c r="AJ129">
        <v>3</v>
      </c>
      <c r="AK129" t="b">
        <v>0</v>
      </c>
      <c r="AM129" t="b">
        <v>1</v>
      </c>
      <c r="AN129" t="b">
        <v>1</v>
      </c>
      <c r="AO129">
        <v>24</v>
      </c>
      <c r="AQ129" t="s">
        <v>202</v>
      </c>
      <c r="AR129" t="s">
        <v>202</v>
      </c>
      <c r="AS129">
        <v>24</v>
      </c>
      <c r="AT129" t="s">
        <v>202</v>
      </c>
      <c r="AU129">
        <v>14.69</v>
      </c>
      <c r="AV129">
        <v>38.56</v>
      </c>
      <c r="AW129">
        <v>24</v>
      </c>
      <c r="AX129">
        <v>24</v>
      </c>
      <c r="AY129">
        <v>24</v>
      </c>
      <c r="AZ129">
        <v>24</v>
      </c>
      <c r="BA129">
        <v>24</v>
      </c>
      <c r="BB129">
        <v>24.224657530000002</v>
      </c>
      <c r="BC129" t="s">
        <v>481</v>
      </c>
      <c r="BD129">
        <f t="shared" si="13"/>
        <v>24</v>
      </c>
      <c r="BN129" t="s">
        <v>374</v>
      </c>
    </row>
    <row r="130" spans="1:67" x14ac:dyDescent="0.3">
      <c r="A130" s="2" t="s">
        <v>476</v>
      </c>
      <c r="B130" s="8">
        <v>129</v>
      </c>
      <c r="C130" t="s">
        <v>472</v>
      </c>
      <c r="D130" t="s">
        <v>375</v>
      </c>
      <c r="E130" t="s">
        <v>376</v>
      </c>
      <c r="G130">
        <v>18</v>
      </c>
      <c r="I130">
        <v>100</v>
      </c>
      <c r="J130">
        <v>350</v>
      </c>
      <c r="K130">
        <v>2</v>
      </c>
      <c r="L130" t="s">
        <v>58</v>
      </c>
      <c r="M130">
        <v>1</v>
      </c>
      <c r="N130">
        <v>8</v>
      </c>
      <c r="O130">
        <v>21</v>
      </c>
      <c r="P130" s="1">
        <v>38950</v>
      </c>
      <c r="Q130">
        <v>7.1070000000000002</v>
      </c>
      <c r="R130">
        <v>3224</v>
      </c>
      <c r="S130" t="b">
        <v>0</v>
      </c>
      <c r="T130">
        <v>411</v>
      </c>
      <c r="U130">
        <v>16.2</v>
      </c>
      <c r="V130">
        <v>481</v>
      </c>
      <c r="W130">
        <v>18.899999999999999</v>
      </c>
      <c r="X130">
        <v>532</v>
      </c>
      <c r="Y130">
        <v>20.9</v>
      </c>
      <c r="Z130">
        <f t="shared" si="12"/>
        <v>20</v>
      </c>
      <c r="AA130">
        <v>304</v>
      </c>
      <c r="AB130" t="str">
        <f t="shared" ref="AB130:AB161" si="14">IF(AA130="", "", IF(AA130&lt;600, "BAY", "OCEAN"))</f>
        <v>BAY</v>
      </c>
      <c r="AD130" t="s">
        <v>330</v>
      </c>
      <c r="AE130" t="s">
        <v>59</v>
      </c>
      <c r="AF130" s="3">
        <v>2</v>
      </c>
      <c r="AG130">
        <v>2</v>
      </c>
      <c r="AH130">
        <v>2</v>
      </c>
      <c r="AI130">
        <v>1</v>
      </c>
      <c r="AJ130">
        <v>3</v>
      </c>
      <c r="AK130" t="b">
        <v>1</v>
      </c>
      <c r="AL130">
        <v>5.2110000000000003</v>
      </c>
      <c r="AM130" t="b">
        <v>1</v>
      </c>
      <c r="AN130" t="b">
        <v>1</v>
      </c>
      <c r="AO130">
        <v>7</v>
      </c>
      <c r="AQ130" t="s">
        <v>89</v>
      </c>
      <c r="AR130" t="s">
        <v>123</v>
      </c>
      <c r="AS130" t="s">
        <v>89</v>
      </c>
      <c r="AT130" t="s">
        <v>89</v>
      </c>
      <c r="AU130">
        <v>48.41</v>
      </c>
      <c r="AV130">
        <v>71.11</v>
      </c>
      <c r="AW130">
        <v>8</v>
      </c>
      <c r="AX130">
        <v>8</v>
      </c>
      <c r="AY130">
        <v>9</v>
      </c>
      <c r="AZ130">
        <v>8</v>
      </c>
      <c r="BA130">
        <v>8</v>
      </c>
      <c r="BB130">
        <v>8.2246575340000003</v>
      </c>
      <c r="BC130" t="s">
        <v>481</v>
      </c>
      <c r="BD130">
        <f t="shared" si="13"/>
        <v>8</v>
      </c>
    </row>
    <row r="131" spans="1:67" x14ac:dyDescent="0.3">
      <c r="A131" s="2" t="s">
        <v>476</v>
      </c>
      <c r="B131" s="8">
        <v>130</v>
      </c>
      <c r="C131" t="s">
        <v>472</v>
      </c>
      <c r="D131" t="s">
        <v>377</v>
      </c>
      <c r="E131" t="s">
        <v>378</v>
      </c>
      <c r="G131">
        <v>18</v>
      </c>
      <c r="I131">
        <v>100</v>
      </c>
      <c r="J131">
        <v>350</v>
      </c>
      <c r="K131">
        <v>3</v>
      </c>
      <c r="L131" t="s">
        <v>58</v>
      </c>
      <c r="M131">
        <v>1</v>
      </c>
      <c r="N131">
        <v>8</v>
      </c>
      <c r="O131">
        <v>21</v>
      </c>
      <c r="P131" s="1">
        <v>38950</v>
      </c>
      <c r="Q131">
        <v>8.2029999999999994</v>
      </c>
      <c r="R131">
        <v>3721</v>
      </c>
      <c r="S131" t="b">
        <v>0</v>
      </c>
      <c r="T131">
        <v>413</v>
      </c>
      <c r="U131">
        <v>16.3</v>
      </c>
      <c r="V131">
        <v>480</v>
      </c>
      <c r="W131">
        <v>18.899999999999999</v>
      </c>
      <c r="X131">
        <v>530</v>
      </c>
      <c r="Y131">
        <v>20.9</v>
      </c>
      <c r="Z131">
        <f t="shared" si="12"/>
        <v>20</v>
      </c>
      <c r="AA131">
        <v>304</v>
      </c>
      <c r="AB131" t="str">
        <f t="shared" si="14"/>
        <v>BAY</v>
      </c>
      <c r="AD131" t="s">
        <v>330</v>
      </c>
      <c r="AE131" t="s">
        <v>59</v>
      </c>
      <c r="AF131" s="3">
        <v>2</v>
      </c>
      <c r="AG131">
        <v>2</v>
      </c>
      <c r="AH131">
        <v>2</v>
      </c>
      <c r="AI131">
        <v>2</v>
      </c>
      <c r="AJ131">
        <v>3</v>
      </c>
      <c r="AK131" t="b">
        <v>1</v>
      </c>
      <c r="AL131">
        <v>4.9779999999999998</v>
      </c>
      <c r="AM131" t="b">
        <v>1</v>
      </c>
      <c r="AN131" t="b">
        <v>1</v>
      </c>
      <c r="AO131">
        <v>13</v>
      </c>
      <c r="AQ131" t="s">
        <v>100</v>
      </c>
      <c r="AR131" t="s">
        <v>100</v>
      </c>
      <c r="AS131" t="s">
        <v>99</v>
      </c>
      <c r="AT131" t="s">
        <v>100</v>
      </c>
      <c r="AU131">
        <v>36.71</v>
      </c>
      <c r="AV131">
        <v>52.52</v>
      </c>
      <c r="AW131">
        <v>12</v>
      </c>
      <c r="AX131">
        <v>12</v>
      </c>
      <c r="AY131">
        <v>12</v>
      </c>
      <c r="AZ131">
        <v>11</v>
      </c>
      <c r="BA131">
        <v>12</v>
      </c>
      <c r="BB131">
        <v>12.22465753</v>
      </c>
      <c r="BC131" t="s">
        <v>481</v>
      </c>
      <c r="BD131">
        <f t="shared" si="13"/>
        <v>12</v>
      </c>
    </row>
    <row r="132" spans="1:67" x14ac:dyDescent="0.3">
      <c r="A132" s="2" t="s">
        <v>476</v>
      </c>
      <c r="B132" s="8">
        <v>131</v>
      </c>
      <c r="C132" t="s">
        <v>472</v>
      </c>
      <c r="D132" t="s">
        <v>379</v>
      </c>
      <c r="E132" t="s">
        <v>380</v>
      </c>
      <c r="G132">
        <v>18</v>
      </c>
      <c r="I132">
        <v>100</v>
      </c>
      <c r="J132">
        <v>350</v>
      </c>
      <c r="K132">
        <v>4</v>
      </c>
      <c r="L132" t="s">
        <v>58</v>
      </c>
      <c r="M132">
        <v>1</v>
      </c>
      <c r="N132">
        <v>8</v>
      </c>
      <c r="O132">
        <v>21</v>
      </c>
      <c r="P132" s="1">
        <v>38950</v>
      </c>
      <c r="Q132">
        <v>7.66</v>
      </c>
      <c r="R132">
        <v>3475</v>
      </c>
      <c r="S132" t="b">
        <v>0</v>
      </c>
      <c r="T132">
        <v>422</v>
      </c>
      <c r="U132">
        <v>16.600000000000001</v>
      </c>
      <c r="V132">
        <v>498</v>
      </c>
      <c r="W132">
        <v>19.600000000000001</v>
      </c>
      <c r="X132">
        <v>550</v>
      </c>
      <c r="AA132">
        <v>304</v>
      </c>
      <c r="AB132" t="str">
        <f t="shared" si="14"/>
        <v>BAY</v>
      </c>
      <c r="AD132" t="s">
        <v>330</v>
      </c>
      <c r="AE132" t="s">
        <v>59</v>
      </c>
      <c r="AF132" s="3">
        <v>2</v>
      </c>
      <c r="AG132">
        <v>2</v>
      </c>
      <c r="AH132">
        <v>2</v>
      </c>
      <c r="AI132">
        <v>2</v>
      </c>
      <c r="AJ132">
        <v>3</v>
      </c>
      <c r="AK132" t="b">
        <v>0</v>
      </c>
      <c r="AM132" t="b">
        <v>1</v>
      </c>
      <c r="AN132" t="b">
        <v>0</v>
      </c>
      <c r="AO132">
        <v>13</v>
      </c>
      <c r="AQ132" t="s">
        <v>85</v>
      </c>
      <c r="AR132" t="s">
        <v>100</v>
      </c>
      <c r="AS132">
        <v>13</v>
      </c>
      <c r="AT132" t="s">
        <v>85</v>
      </c>
      <c r="AU132">
        <v>34.869999999999997</v>
      </c>
      <c r="AV132">
        <v>64.239999999999995</v>
      </c>
      <c r="AW132">
        <v>13</v>
      </c>
      <c r="AX132">
        <v>13</v>
      </c>
      <c r="AY132">
        <v>12</v>
      </c>
      <c r="AZ132">
        <v>13</v>
      </c>
      <c r="BA132">
        <v>13</v>
      </c>
      <c r="BB132">
        <v>13.22465753</v>
      </c>
      <c r="BC132" t="s">
        <v>481</v>
      </c>
      <c r="BD132">
        <f t="shared" si="13"/>
        <v>13</v>
      </c>
      <c r="BN132" t="s">
        <v>381</v>
      </c>
    </row>
    <row r="133" spans="1:67" x14ac:dyDescent="0.3">
      <c r="A133" s="2" t="s">
        <v>476</v>
      </c>
      <c r="B133" s="8">
        <v>132</v>
      </c>
      <c r="C133" t="s">
        <v>472</v>
      </c>
      <c r="D133" t="s">
        <v>382</v>
      </c>
      <c r="E133" t="s">
        <v>383</v>
      </c>
      <c r="G133">
        <v>18</v>
      </c>
      <c r="I133">
        <v>100</v>
      </c>
      <c r="J133">
        <v>350</v>
      </c>
      <c r="K133">
        <v>5</v>
      </c>
      <c r="L133" t="s">
        <v>58</v>
      </c>
      <c r="M133">
        <v>1</v>
      </c>
      <c r="N133">
        <v>8</v>
      </c>
      <c r="O133">
        <v>21</v>
      </c>
      <c r="P133" s="1">
        <v>38950</v>
      </c>
      <c r="Q133">
        <v>6.7439999999999998</v>
      </c>
      <c r="R133">
        <v>3059</v>
      </c>
      <c r="S133" t="b">
        <v>0</v>
      </c>
      <c r="T133">
        <v>409</v>
      </c>
      <c r="U133">
        <v>16.100000000000001</v>
      </c>
      <c r="V133">
        <v>481</v>
      </c>
      <c r="W133">
        <v>18.899999999999999</v>
      </c>
      <c r="X133">
        <v>532</v>
      </c>
      <c r="Y133">
        <v>20.9</v>
      </c>
      <c r="Z133">
        <f t="shared" ref="Z133:Z149" si="15">FLOOR(Y133,1)</f>
        <v>20</v>
      </c>
      <c r="AA133">
        <v>304</v>
      </c>
      <c r="AB133" t="str">
        <f t="shared" si="14"/>
        <v>BAY</v>
      </c>
      <c r="AD133" t="s">
        <v>330</v>
      </c>
      <c r="AE133" t="s">
        <v>59</v>
      </c>
      <c r="AF133" s="3">
        <v>2</v>
      </c>
      <c r="AG133">
        <v>2</v>
      </c>
      <c r="AH133">
        <v>2</v>
      </c>
      <c r="AI133">
        <v>2</v>
      </c>
      <c r="AJ133">
        <v>3</v>
      </c>
      <c r="AK133" t="b">
        <v>1</v>
      </c>
      <c r="AL133">
        <v>3.3580000000000001</v>
      </c>
      <c r="AM133" t="b">
        <v>1</v>
      </c>
      <c r="AN133" t="b">
        <v>1</v>
      </c>
      <c r="AO133">
        <v>10</v>
      </c>
      <c r="AQ133" t="s">
        <v>111</v>
      </c>
      <c r="AR133">
        <v>10</v>
      </c>
      <c r="AS133" t="s">
        <v>123</v>
      </c>
      <c r="AT133" t="s">
        <v>111</v>
      </c>
      <c r="AU133">
        <v>53.23</v>
      </c>
      <c r="AV133">
        <v>77.08</v>
      </c>
      <c r="AW133">
        <v>10</v>
      </c>
      <c r="AX133">
        <v>10</v>
      </c>
      <c r="AY133">
        <v>10</v>
      </c>
      <c r="AZ133">
        <v>9</v>
      </c>
      <c r="BA133">
        <v>10</v>
      </c>
      <c r="BB133">
        <v>10.22465753</v>
      </c>
      <c r="BC133" t="s">
        <v>481</v>
      </c>
      <c r="BD133">
        <f t="shared" si="13"/>
        <v>10</v>
      </c>
      <c r="BN133" t="s">
        <v>384</v>
      </c>
    </row>
    <row r="134" spans="1:67" x14ac:dyDescent="0.3">
      <c r="A134" s="2" t="s">
        <v>476</v>
      </c>
      <c r="B134" s="8">
        <v>133</v>
      </c>
      <c r="C134" t="s">
        <v>472</v>
      </c>
      <c r="D134" t="s">
        <v>385</v>
      </c>
      <c r="E134" t="s">
        <v>386</v>
      </c>
      <c r="G134">
        <v>18</v>
      </c>
      <c r="I134">
        <v>100</v>
      </c>
      <c r="J134">
        <v>350</v>
      </c>
      <c r="K134">
        <v>6</v>
      </c>
      <c r="L134" t="s">
        <v>58</v>
      </c>
      <c r="M134">
        <v>1</v>
      </c>
      <c r="N134">
        <v>8</v>
      </c>
      <c r="O134">
        <v>21</v>
      </c>
      <c r="P134" s="1">
        <v>38950</v>
      </c>
      <c r="Q134">
        <v>10.404</v>
      </c>
      <c r="R134">
        <v>4719</v>
      </c>
      <c r="S134" t="b">
        <v>0</v>
      </c>
      <c r="T134">
        <v>487</v>
      </c>
      <c r="U134">
        <v>19.2</v>
      </c>
      <c r="V134">
        <v>571</v>
      </c>
      <c r="W134">
        <v>22.5</v>
      </c>
      <c r="X134">
        <v>647</v>
      </c>
      <c r="Z134">
        <f t="shared" si="15"/>
        <v>0</v>
      </c>
      <c r="AA134">
        <v>304</v>
      </c>
      <c r="AB134" t="str">
        <f t="shared" si="14"/>
        <v>BAY</v>
      </c>
      <c r="AD134" t="s">
        <v>330</v>
      </c>
      <c r="AE134" t="s">
        <v>59</v>
      </c>
      <c r="AF134" s="3">
        <v>2</v>
      </c>
      <c r="AG134">
        <v>2</v>
      </c>
      <c r="AH134">
        <v>2</v>
      </c>
      <c r="AI134">
        <v>2</v>
      </c>
      <c r="AJ134">
        <v>3</v>
      </c>
      <c r="AK134" t="b">
        <v>1</v>
      </c>
      <c r="AL134">
        <v>48.052999999999997</v>
      </c>
      <c r="AM134" t="b">
        <v>1</v>
      </c>
      <c r="AN134" t="b">
        <v>1</v>
      </c>
      <c r="AO134">
        <v>16</v>
      </c>
      <c r="AQ134" t="s">
        <v>102</v>
      </c>
      <c r="AR134" t="s">
        <v>80</v>
      </c>
      <c r="AS134" t="s">
        <v>102</v>
      </c>
      <c r="AT134" t="s">
        <v>102</v>
      </c>
      <c r="AU134">
        <v>25.72</v>
      </c>
      <c r="AV134">
        <v>45.92</v>
      </c>
      <c r="AW134">
        <v>15</v>
      </c>
      <c r="AX134">
        <v>15</v>
      </c>
      <c r="AY134">
        <v>17</v>
      </c>
      <c r="AZ134">
        <v>15</v>
      </c>
      <c r="BA134">
        <v>15</v>
      </c>
      <c r="BB134">
        <v>15.22465753</v>
      </c>
      <c r="BC134" t="s">
        <v>481</v>
      </c>
      <c r="BD134">
        <f t="shared" si="13"/>
        <v>15</v>
      </c>
      <c r="BN134" t="s">
        <v>384</v>
      </c>
    </row>
    <row r="135" spans="1:67" x14ac:dyDescent="0.3">
      <c r="A135" s="2" t="s">
        <v>476</v>
      </c>
      <c r="B135" s="8">
        <v>134</v>
      </c>
      <c r="C135" t="s">
        <v>472</v>
      </c>
      <c r="D135" t="s">
        <v>387</v>
      </c>
      <c r="E135" t="s">
        <v>388</v>
      </c>
      <c r="G135">
        <v>45</v>
      </c>
      <c r="H135">
        <v>975</v>
      </c>
      <c r="I135">
        <v>142</v>
      </c>
      <c r="J135">
        <v>355</v>
      </c>
      <c r="K135">
        <v>1</v>
      </c>
      <c r="L135" t="s">
        <v>58</v>
      </c>
      <c r="M135">
        <v>1</v>
      </c>
      <c r="N135">
        <v>8</v>
      </c>
      <c r="O135">
        <v>21</v>
      </c>
      <c r="P135" s="1">
        <v>38950</v>
      </c>
      <c r="Q135">
        <v>7.1970000000000001</v>
      </c>
      <c r="R135">
        <v>3265</v>
      </c>
      <c r="S135" t="b">
        <v>0</v>
      </c>
      <c r="T135">
        <v>421</v>
      </c>
      <c r="U135">
        <v>16.600000000000001</v>
      </c>
      <c r="V135">
        <v>493</v>
      </c>
      <c r="W135">
        <v>19.399999999999999</v>
      </c>
      <c r="X135">
        <v>543</v>
      </c>
      <c r="Y135">
        <v>21.4</v>
      </c>
      <c r="Z135">
        <f t="shared" si="15"/>
        <v>21</v>
      </c>
      <c r="AA135">
        <v>306</v>
      </c>
      <c r="AB135" t="str">
        <f t="shared" si="14"/>
        <v>BAY</v>
      </c>
      <c r="AE135" t="s">
        <v>59</v>
      </c>
      <c r="AF135" s="3">
        <v>2</v>
      </c>
      <c r="AG135">
        <v>2</v>
      </c>
      <c r="AH135">
        <v>2</v>
      </c>
      <c r="AI135">
        <v>2</v>
      </c>
      <c r="AJ135">
        <v>3</v>
      </c>
      <c r="AK135" t="b">
        <v>1</v>
      </c>
      <c r="AL135">
        <v>19.09</v>
      </c>
      <c r="AM135" t="b">
        <v>1</v>
      </c>
      <c r="AN135" t="b">
        <v>1</v>
      </c>
      <c r="AO135">
        <v>9</v>
      </c>
      <c r="AQ135" t="s">
        <v>123</v>
      </c>
      <c r="AR135" t="s">
        <v>123</v>
      </c>
      <c r="AS135" t="s">
        <v>89</v>
      </c>
      <c r="AT135" t="s">
        <v>123</v>
      </c>
      <c r="AU135">
        <v>22.03</v>
      </c>
      <c r="AV135">
        <v>58.13</v>
      </c>
      <c r="AW135">
        <v>9</v>
      </c>
      <c r="AX135">
        <v>9</v>
      </c>
      <c r="AY135">
        <v>9</v>
      </c>
      <c r="AZ135">
        <v>8</v>
      </c>
      <c r="BA135">
        <v>9</v>
      </c>
      <c r="BB135">
        <v>9.2246575340000003</v>
      </c>
      <c r="BC135" t="s">
        <v>481</v>
      </c>
      <c r="BD135">
        <f t="shared" si="13"/>
        <v>9</v>
      </c>
      <c r="BN135" t="s">
        <v>384</v>
      </c>
    </row>
    <row r="136" spans="1:67" x14ac:dyDescent="0.3">
      <c r="A136" s="2" t="s">
        <v>476</v>
      </c>
      <c r="B136" s="8">
        <v>135</v>
      </c>
      <c r="C136" t="s">
        <v>472</v>
      </c>
      <c r="D136" t="s">
        <v>389</v>
      </c>
      <c r="E136" t="s">
        <v>390</v>
      </c>
      <c r="G136">
        <v>45</v>
      </c>
      <c r="H136">
        <v>3849</v>
      </c>
      <c r="I136">
        <v>142</v>
      </c>
      <c r="J136">
        <v>357</v>
      </c>
      <c r="K136">
        <v>1</v>
      </c>
      <c r="L136" t="s">
        <v>58</v>
      </c>
      <c r="M136">
        <v>1</v>
      </c>
      <c r="N136">
        <v>8</v>
      </c>
      <c r="O136">
        <v>22</v>
      </c>
      <c r="P136" s="1">
        <v>38951</v>
      </c>
      <c r="Q136">
        <v>10.202</v>
      </c>
      <c r="R136">
        <v>4628</v>
      </c>
      <c r="S136" t="b">
        <v>0</v>
      </c>
      <c r="T136">
        <v>483</v>
      </c>
      <c r="U136">
        <v>19</v>
      </c>
      <c r="V136">
        <v>566</v>
      </c>
      <c r="W136">
        <v>22.3</v>
      </c>
      <c r="X136">
        <v>618</v>
      </c>
      <c r="Y136">
        <v>24.3</v>
      </c>
      <c r="Z136">
        <f t="shared" si="15"/>
        <v>24</v>
      </c>
      <c r="AA136">
        <v>306</v>
      </c>
      <c r="AB136" t="str">
        <f t="shared" si="14"/>
        <v>BAY</v>
      </c>
      <c r="AC136">
        <v>11</v>
      </c>
      <c r="AE136" t="s">
        <v>59</v>
      </c>
      <c r="AF136" s="3">
        <v>2</v>
      </c>
      <c r="AG136">
        <v>2</v>
      </c>
      <c r="AH136">
        <v>2</v>
      </c>
      <c r="AI136">
        <v>5</v>
      </c>
      <c r="AJ136">
        <v>3</v>
      </c>
      <c r="AK136" t="b">
        <v>1</v>
      </c>
      <c r="AL136">
        <v>367.41199999999998</v>
      </c>
      <c r="AM136" t="b">
        <v>1</v>
      </c>
      <c r="AN136" t="b">
        <v>1</v>
      </c>
      <c r="AO136" t="s">
        <v>391</v>
      </c>
      <c r="AQ136" t="s">
        <v>202</v>
      </c>
      <c r="AR136" t="s">
        <v>202</v>
      </c>
      <c r="AS136" t="s">
        <v>129</v>
      </c>
      <c r="AT136" t="s">
        <v>202</v>
      </c>
      <c r="AU136">
        <v>31.2</v>
      </c>
      <c r="AV136">
        <v>55.06</v>
      </c>
      <c r="AW136">
        <v>24</v>
      </c>
      <c r="AX136">
        <v>24</v>
      </c>
      <c r="AY136">
        <v>24</v>
      </c>
      <c r="AZ136">
        <v>23</v>
      </c>
      <c r="BA136">
        <v>24</v>
      </c>
      <c r="BB136">
        <v>24.22739726</v>
      </c>
      <c r="BC136" t="s">
        <v>481</v>
      </c>
      <c r="BD136">
        <f t="shared" si="13"/>
        <v>24</v>
      </c>
      <c r="BN136" t="s">
        <v>392</v>
      </c>
    </row>
    <row r="137" spans="1:67" x14ac:dyDescent="0.3">
      <c r="A137" s="2" t="s">
        <v>476</v>
      </c>
      <c r="B137" s="8">
        <v>136</v>
      </c>
      <c r="C137" t="s">
        <v>472</v>
      </c>
      <c r="D137" t="s">
        <v>393</v>
      </c>
      <c r="E137" t="s">
        <v>394</v>
      </c>
      <c r="G137">
        <v>45</v>
      </c>
      <c r="H137">
        <v>3849</v>
      </c>
      <c r="I137">
        <v>142</v>
      </c>
      <c r="J137">
        <v>123</v>
      </c>
      <c r="K137">
        <v>1</v>
      </c>
      <c r="L137" t="s">
        <v>58</v>
      </c>
      <c r="M137">
        <v>1</v>
      </c>
      <c r="N137">
        <v>4</v>
      </c>
      <c r="O137">
        <v>18</v>
      </c>
      <c r="P137" s="1">
        <v>38825</v>
      </c>
      <c r="Q137">
        <v>4.7610000000000001</v>
      </c>
      <c r="R137">
        <v>2160</v>
      </c>
      <c r="S137" t="b">
        <v>0</v>
      </c>
      <c r="T137">
        <v>388</v>
      </c>
      <c r="U137">
        <v>15.3</v>
      </c>
      <c r="V137">
        <v>440</v>
      </c>
      <c r="W137">
        <v>17.3</v>
      </c>
      <c r="X137">
        <v>480</v>
      </c>
      <c r="Y137">
        <v>18.899999999999999</v>
      </c>
      <c r="Z137">
        <f t="shared" si="15"/>
        <v>18</v>
      </c>
      <c r="AA137">
        <v>306</v>
      </c>
      <c r="AB137" t="str">
        <f t="shared" si="14"/>
        <v>BAY</v>
      </c>
      <c r="AC137">
        <v>4</v>
      </c>
      <c r="AE137" t="s">
        <v>59</v>
      </c>
      <c r="AF137" s="3">
        <v>2</v>
      </c>
      <c r="AG137">
        <v>2</v>
      </c>
      <c r="AH137">
        <v>2</v>
      </c>
      <c r="AI137">
        <v>3</v>
      </c>
      <c r="AJ137">
        <v>2</v>
      </c>
      <c r="AK137" t="b">
        <v>0</v>
      </c>
      <c r="AM137" t="b">
        <v>0</v>
      </c>
      <c r="AN137" t="b">
        <v>0</v>
      </c>
      <c r="AO137" t="s">
        <v>64</v>
      </c>
      <c r="AQ137" t="s">
        <v>64</v>
      </c>
      <c r="AR137" t="s">
        <v>211</v>
      </c>
      <c r="AS137" t="s">
        <v>64</v>
      </c>
      <c r="AT137" t="s">
        <v>64</v>
      </c>
      <c r="AU137">
        <v>97.62</v>
      </c>
      <c r="AV137">
        <v>132.58000000000001</v>
      </c>
      <c r="AW137">
        <v>5</v>
      </c>
      <c r="AX137">
        <v>5</v>
      </c>
      <c r="AY137">
        <v>5</v>
      </c>
      <c r="AZ137">
        <v>5</v>
      </c>
      <c r="BA137">
        <v>5</v>
      </c>
      <c r="BB137">
        <v>4.8821917810000004</v>
      </c>
      <c r="BC137" t="s">
        <v>481</v>
      </c>
      <c r="BD137">
        <f t="shared" si="13"/>
        <v>5</v>
      </c>
      <c r="BN137" t="s">
        <v>395</v>
      </c>
    </row>
    <row r="138" spans="1:67" x14ac:dyDescent="0.3">
      <c r="A138" s="2" t="s">
        <v>476</v>
      </c>
      <c r="B138" s="8">
        <v>137</v>
      </c>
      <c r="C138" t="s">
        <v>472</v>
      </c>
      <c r="D138" t="s">
        <v>396</v>
      </c>
      <c r="E138">
        <v>2024</v>
      </c>
      <c r="L138" t="s">
        <v>78</v>
      </c>
      <c r="M138">
        <v>2</v>
      </c>
      <c r="N138">
        <v>8</v>
      </c>
      <c r="O138">
        <v>27</v>
      </c>
      <c r="P138" s="1">
        <v>38956</v>
      </c>
      <c r="Q138">
        <v>11</v>
      </c>
      <c r="R138">
        <v>4990</v>
      </c>
      <c r="S138" t="b">
        <v>1</v>
      </c>
      <c r="T138">
        <v>515</v>
      </c>
      <c r="U138">
        <v>20.3</v>
      </c>
      <c r="V138">
        <v>587</v>
      </c>
      <c r="W138">
        <v>23.1</v>
      </c>
      <c r="X138">
        <v>644</v>
      </c>
      <c r="Y138">
        <v>25.4</v>
      </c>
      <c r="Z138">
        <f t="shared" si="15"/>
        <v>25</v>
      </c>
      <c r="AB138" t="str">
        <f t="shared" si="14"/>
        <v/>
      </c>
      <c r="AD138" t="s">
        <v>361</v>
      </c>
      <c r="AE138" t="s">
        <v>59</v>
      </c>
      <c r="AF138" s="3">
        <v>2</v>
      </c>
      <c r="AG138">
        <v>2</v>
      </c>
      <c r="AH138">
        <v>2</v>
      </c>
      <c r="AI138">
        <v>2</v>
      </c>
      <c r="AJ138">
        <v>2</v>
      </c>
      <c r="AK138" t="b">
        <v>0</v>
      </c>
      <c r="AM138" t="b">
        <v>1</v>
      </c>
      <c r="AN138" t="b">
        <v>0</v>
      </c>
      <c r="AO138">
        <v>24</v>
      </c>
      <c r="AQ138" t="s">
        <v>202</v>
      </c>
      <c r="AR138" t="s">
        <v>129</v>
      </c>
      <c r="AS138" t="s">
        <v>129</v>
      </c>
      <c r="AT138" t="s">
        <v>202</v>
      </c>
      <c r="AU138">
        <v>18.36</v>
      </c>
      <c r="AV138">
        <v>42.24</v>
      </c>
      <c r="AW138">
        <v>24</v>
      </c>
      <c r="AX138">
        <v>24</v>
      </c>
      <c r="AY138">
        <v>23</v>
      </c>
      <c r="AZ138">
        <v>23</v>
      </c>
      <c r="BA138">
        <v>23</v>
      </c>
      <c r="BB138">
        <v>23.24109589</v>
      </c>
      <c r="BC138" t="s">
        <v>481</v>
      </c>
      <c r="BD138">
        <f t="shared" si="13"/>
        <v>23</v>
      </c>
      <c r="BN138" t="s">
        <v>397</v>
      </c>
    </row>
    <row r="139" spans="1:67" x14ac:dyDescent="0.3">
      <c r="A139" s="2" t="s">
        <v>476</v>
      </c>
      <c r="B139" s="8">
        <v>138</v>
      </c>
      <c r="C139" t="s">
        <v>472</v>
      </c>
      <c r="D139" t="s">
        <v>398</v>
      </c>
      <c r="E139">
        <v>2011</v>
      </c>
      <c r="L139" t="s">
        <v>78</v>
      </c>
      <c r="M139">
        <v>2</v>
      </c>
      <c r="N139">
        <v>8</v>
      </c>
      <c r="O139">
        <v>27</v>
      </c>
      <c r="P139" s="1">
        <v>38956</v>
      </c>
      <c r="Q139">
        <v>10.375</v>
      </c>
      <c r="R139">
        <v>4706</v>
      </c>
      <c r="S139" t="b">
        <v>1</v>
      </c>
      <c r="T139">
        <v>523</v>
      </c>
      <c r="U139">
        <v>20.6</v>
      </c>
      <c r="V139">
        <v>573</v>
      </c>
      <c r="W139">
        <v>22.6</v>
      </c>
      <c r="X139">
        <v>628</v>
      </c>
      <c r="Y139">
        <v>24.7</v>
      </c>
      <c r="Z139">
        <f t="shared" si="15"/>
        <v>24</v>
      </c>
      <c r="AB139" t="str">
        <f t="shared" si="14"/>
        <v/>
      </c>
      <c r="AD139" t="s">
        <v>399</v>
      </c>
      <c r="AE139" t="s">
        <v>63</v>
      </c>
      <c r="AF139" s="3">
        <v>1</v>
      </c>
      <c r="AG139">
        <v>1</v>
      </c>
      <c r="AH139">
        <v>1</v>
      </c>
      <c r="AI139">
        <v>1</v>
      </c>
      <c r="AJ139">
        <v>2</v>
      </c>
      <c r="AK139" t="b">
        <v>0</v>
      </c>
      <c r="AM139" t="b">
        <v>1</v>
      </c>
      <c r="AN139" t="b">
        <v>0</v>
      </c>
      <c r="AO139" t="s">
        <v>86</v>
      </c>
      <c r="AQ139" t="s">
        <v>85</v>
      </c>
      <c r="AR139" t="s">
        <v>91</v>
      </c>
      <c r="AS139" t="s">
        <v>91</v>
      </c>
      <c r="AT139" t="s">
        <v>85</v>
      </c>
      <c r="AU139">
        <v>45.91</v>
      </c>
      <c r="AV139">
        <v>66.11</v>
      </c>
      <c r="AW139">
        <v>13</v>
      </c>
      <c r="AX139">
        <v>13</v>
      </c>
      <c r="AY139">
        <v>13</v>
      </c>
      <c r="AZ139">
        <v>13</v>
      </c>
      <c r="BA139">
        <v>13</v>
      </c>
      <c r="BB139">
        <v>13.24109589</v>
      </c>
      <c r="BC139" t="s">
        <v>481</v>
      </c>
      <c r="BD139">
        <f t="shared" si="13"/>
        <v>13</v>
      </c>
      <c r="BN139" t="s">
        <v>400</v>
      </c>
    </row>
    <row r="140" spans="1:67" x14ac:dyDescent="0.3">
      <c r="A140" s="2" t="s">
        <v>476</v>
      </c>
      <c r="B140" s="8">
        <v>139</v>
      </c>
      <c r="C140" t="s">
        <v>472</v>
      </c>
      <c r="D140" t="s">
        <v>401</v>
      </c>
      <c r="E140">
        <v>1009</v>
      </c>
      <c r="L140" t="s">
        <v>78</v>
      </c>
      <c r="M140">
        <v>2</v>
      </c>
      <c r="N140">
        <v>8</v>
      </c>
      <c r="O140">
        <v>27</v>
      </c>
      <c r="P140" s="1">
        <v>38956</v>
      </c>
      <c r="Q140">
        <v>7</v>
      </c>
      <c r="R140">
        <v>3175</v>
      </c>
      <c r="S140" t="b">
        <v>1</v>
      </c>
      <c r="T140">
        <v>433</v>
      </c>
      <c r="U140">
        <v>17</v>
      </c>
      <c r="V140">
        <v>495</v>
      </c>
      <c r="W140">
        <v>19.5</v>
      </c>
      <c r="X140">
        <v>537</v>
      </c>
      <c r="Y140">
        <v>21.1</v>
      </c>
      <c r="Z140">
        <f t="shared" si="15"/>
        <v>21</v>
      </c>
      <c r="AB140" t="str">
        <f t="shared" si="14"/>
        <v/>
      </c>
      <c r="AD140" t="s">
        <v>194</v>
      </c>
      <c r="AE140" t="s">
        <v>63</v>
      </c>
      <c r="AF140" s="3">
        <v>1</v>
      </c>
      <c r="AG140">
        <v>1</v>
      </c>
      <c r="AH140">
        <v>1</v>
      </c>
      <c r="AI140">
        <v>1</v>
      </c>
      <c r="AJ140">
        <v>3</v>
      </c>
      <c r="AK140" t="b">
        <v>0</v>
      </c>
      <c r="AM140" t="b">
        <v>1</v>
      </c>
      <c r="AN140" t="b">
        <v>0</v>
      </c>
      <c r="AO140" t="s">
        <v>94</v>
      </c>
      <c r="AQ140" t="s">
        <v>94</v>
      </c>
      <c r="AR140" t="s">
        <v>94</v>
      </c>
      <c r="AS140">
        <v>6</v>
      </c>
      <c r="AT140" t="s">
        <v>94</v>
      </c>
      <c r="AU140">
        <v>38.57</v>
      </c>
      <c r="AV140">
        <v>93.68</v>
      </c>
      <c r="AW140">
        <v>6</v>
      </c>
      <c r="AX140">
        <v>6</v>
      </c>
      <c r="AY140">
        <v>6</v>
      </c>
      <c r="AZ140">
        <v>6</v>
      </c>
      <c r="BA140">
        <v>6</v>
      </c>
      <c r="BB140">
        <v>6.2410958900000004</v>
      </c>
      <c r="BC140" t="s">
        <v>481</v>
      </c>
      <c r="BD140">
        <f t="shared" si="13"/>
        <v>6</v>
      </c>
    </row>
    <row r="141" spans="1:67" x14ac:dyDescent="0.3">
      <c r="A141" s="2" t="s">
        <v>476</v>
      </c>
      <c r="B141" s="8">
        <v>140</v>
      </c>
      <c r="C141" t="s">
        <v>472</v>
      </c>
      <c r="D141" t="s">
        <v>402</v>
      </c>
      <c r="E141">
        <v>1011</v>
      </c>
      <c r="L141" t="s">
        <v>78</v>
      </c>
      <c r="M141">
        <v>2</v>
      </c>
      <c r="N141">
        <v>8</v>
      </c>
      <c r="O141">
        <v>28</v>
      </c>
      <c r="P141" s="1">
        <v>38957</v>
      </c>
      <c r="Q141">
        <v>7.5</v>
      </c>
      <c r="R141">
        <v>3402</v>
      </c>
      <c r="S141" t="b">
        <v>1</v>
      </c>
      <c r="T141">
        <v>473</v>
      </c>
      <c r="U141">
        <v>18.600000000000001</v>
      </c>
      <c r="V141">
        <v>532</v>
      </c>
      <c r="W141">
        <v>20.9</v>
      </c>
      <c r="X141">
        <v>594</v>
      </c>
      <c r="Y141">
        <v>23.4</v>
      </c>
      <c r="Z141">
        <f t="shared" si="15"/>
        <v>23</v>
      </c>
      <c r="AB141" t="str">
        <f t="shared" si="14"/>
        <v/>
      </c>
      <c r="AD141" t="s">
        <v>194</v>
      </c>
      <c r="AE141" t="s">
        <v>63</v>
      </c>
      <c r="AF141" s="3">
        <v>1</v>
      </c>
      <c r="AG141">
        <v>1</v>
      </c>
      <c r="AH141">
        <v>1</v>
      </c>
      <c r="AI141">
        <v>1</v>
      </c>
      <c r="AJ141">
        <v>3</v>
      </c>
      <c r="AK141" t="b">
        <v>0</v>
      </c>
      <c r="AM141" t="b">
        <v>1</v>
      </c>
      <c r="AN141" t="b">
        <v>0</v>
      </c>
      <c r="AO141" t="s">
        <v>90</v>
      </c>
      <c r="AQ141" t="s">
        <v>123</v>
      </c>
      <c r="AR141" t="s">
        <v>123</v>
      </c>
      <c r="AS141" t="s">
        <v>123</v>
      </c>
      <c r="AT141" t="s">
        <v>123</v>
      </c>
      <c r="AU141">
        <v>36.71</v>
      </c>
      <c r="AV141">
        <v>73.41</v>
      </c>
      <c r="AW141">
        <v>9</v>
      </c>
      <c r="AX141">
        <v>9</v>
      </c>
      <c r="AY141">
        <v>9</v>
      </c>
      <c r="AZ141">
        <v>9</v>
      </c>
      <c r="BA141">
        <v>9</v>
      </c>
      <c r="BB141">
        <v>9.2438356160000001</v>
      </c>
      <c r="BC141" t="s">
        <v>481</v>
      </c>
      <c r="BD141">
        <f t="shared" si="13"/>
        <v>9</v>
      </c>
    </row>
    <row r="142" spans="1:67" x14ac:dyDescent="0.3">
      <c r="A142" s="4" t="s">
        <v>476</v>
      </c>
      <c r="B142" s="8">
        <v>141</v>
      </c>
      <c r="C142" s="5" t="s">
        <v>472</v>
      </c>
      <c r="D142" s="5" t="s">
        <v>403</v>
      </c>
      <c r="E142" s="5">
        <v>1004</v>
      </c>
      <c r="F142" s="5"/>
      <c r="G142" s="5"/>
      <c r="H142" s="5"/>
      <c r="I142" s="5"/>
      <c r="J142" s="5"/>
      <c r="K142" s="5"/>
      <c r="L142" s="5" t="s">
        <v>78</v>
      </c>
      <c r="M142" s="5">
        <v>2</v>
      </c>
      <c r="N142" s="5">
        <v>8</v>
      </c>
      <c r="O142" s="5">
        <v>27</v>
      </c>
      <c r="P142" s="6">
        <v>38956</v>
      </c>
      <c r="Q142" s="5">
        <v>7</v>
      </c>
      <c r="R142" s="5">
        <v>4175</v>
      </c>
      <c r="S142" s="5" t="b">
        <v>1</v>
      </c>
      <c r="T142" s="5">
        <v>513</v>
      </c>
      <c r="U142" s="5">
        <v>20.2</v>
      </c>
      <c r="V142" s="5">
        <v>580</v>
      </c>
      <c r="W142" s="5">
        <v>22.8</v>
      </c>
      <c r="X142" s="5">
        <v>630</v>
      </c>
      <c r="Y142" s="5"/>
      <c r="Z142" s="5">
        <f t="shared" si="15"/>
        <v>0</v>
      </c>
      <c r="AA142" s="5"/>
      <c r="AB142" s="5" t="str">
        <f t="shared" si="14"/>
        <v/>
      </c>
      <c r="AC142" s="5"/>
      <c r="AD142" s="5" t="s">
        <v>194</v>
      </c>
      <c r="AE142" s="5" t="s">
        <v>59</v>
      </c>
      <c r="AF142" s="7">
        <v>2</v>
      </c>
      <c r="AG142">
        <v>2</v>
      </c>
      <c r="AH142" s="5">
        <v>2</v>
      </c>
      <c r="AI142" s="5">
        <v>2</v>
      </c>
      <c r="AJ142" s="5">
        <v>3</v>
      </c>
      <c r="AK142" s="5" t="b">
        <v>1</v>
      </c>
      <c r="AL142" s="5">
        <v>28.135000000000002</v>
      </c>
      <c r="AM142" s="5" t="b">
        <v>1</v>
      </c>
      <c r="AN142" s="5" t="b">
        <v>0</v>
      </c>
      <c r="AO142" s="5" t="s">
        <v>171</v>
      </c>
      <c r="AP142" s="5"/>
      <c r="AQ142" s="5" t="s">
        <v>99</v>
      </c>
      <c r="AR142" s="5" t="s">
        <v>99</v>
      </c>
      <c r="AS142" s="5" t="s">
        <v>99</v>
      </c>
      <c r="AT142" s="5" t="s">
        <v>99</v>
      </c>
      <c r="AU142" s="5">
        <v>27.54</v>
      </c>
      <c r="AV142" s="5">
        <v>53.24</v>
      </c>
      <c r="AW142" s="5">
        <v>11</v>
      </c>
      <c r="AX142" s="5">
        <v>11</v>
      </c>
      <c r="AY142" s="5">
        <v>11</v>
      </c>
      <c r="AZ142" s="5">
        <v>11</v>
      </c>
      <c r="BA142" s="5">
        <v>11</v>
      </c>
      <c r="BB142" s="5">
        <v>11.24109589</v>
      </c>
      <c r="BC142" s="5" t="s">
        <v>481</v>
      </c>
      <c r="BD142" s="5">
        <f t="shared" si="13"/>
        <v>11</v>
      </c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</row>
    <row r="143" spans="1:67" x14ac:dyDescent="0.3">
      <c r="A143" s="2" t="s">
        <v>476</v>
      </c>
      <c r="B143" s="8">
        <v>142</v>
      </c>
      <c r="C143" t="s">
        <v>472</v>
      </c>
      <c r="D143" t="s">
        <v>404</v>
      </c>
      <c r="E143">
        <v>1006</v>
      </c>
      <c r="L143" t="s">
        <v>78</v>
      </c>
      <c r="M143">
        <v>2</v>
      </c>
      <c r="N143">
        <v>8</v>
      </c>
      <c r="O143">
        <v>27</v>
      </c>
      <c r="P143" s="1">
        <v>38956</v>
      </c>
      <c r="Q143">
        <v>11</v>
      </c>
      <c r="R143">
        <v>4990</v>
      </c>
      <c r="S143" t="b">
        <v>1</v>
      </c>
      <c r="T143">
        <v>521</v>
      </c>
      <c r="U143">
        <v>20.5</v>
      </c>
      <c r="V143">
        <v>594</v>
      </c>
      <c r="W143">
        <v>23.4</v>
      </c>
      <c r="X143">
        <v>649</v>
      </c>
      <c r="Y143">
        <v>25.6</v>
      </c>
      <c r="Z143">
        <f t="shared" si="15"/>
        <v>25</v>
      </c>
      <c r="AB143" t="str">
        <f t="shared" si="14"/>
        <v/>
      </c>
      <c r="AD143" t="s">
        <v>405</v>
      </c>
      <c r="AE143" t="s">
        <v>63</v>
      </c>
      <c r="AF143" s="3">
        <v>1</v>
      </c>
      <c r="AG143">
        <v>1</v>
      </c>
      <c r="AH143">
        <v>1</v>
      </c>
      <c r="AI143">
        <v>1</v>
      </c>
      <c r="AJ143">
        <v>3</v>
      </c>
      <c r="AK143" t="b">
        <v>0</v>
      </c>
      <c r="AM143" t="b">
        <v>1</v>
      </c>
      <c r="AN143" t="b">
        <v>0</v>
      </c>
      <c r="AO143" t="s">
        <v>406</v>
      </c>
      <c r="AQ143" t="s">
        <v>407</v>
      </c>
      <c r="AR143" t="s">
        <v>407</v>
      </c>
      <c r="AS143" t="s">
        <v>407</v>
      </c>
      <c r="AT143" t="s">
        <v>407</v>
      </c>
      <c r="AU143">
        <v>22.03</v>
      </c>
      <c r="AV143">
        <v>36.71</v>
      </c>
      <c r="AW143">
        <v>32</v>
      </c>
      <c r="AX143">
        <v>32</v>
      </c>
      <c r="AY143">
        <v>32</v>
      </c>
      <c r="AZ143">
        <v>32</v>
      </c>
      <c r="BA143">
        <v>32</v>
      </c>
      <c r="BB143">
        <v>32.241095889999997</v>
      </c>
      <c r="BC143" t="s">
        <v>481</v>
      </c>
      <c r="BD143">
        <f t="shared" si="13"/>
        <v>32</v>
      </c>
    </row>
    <row r="144" spans="1:67" x14ac:dyDescent="0.3">
      <c r="A144" s="2" t="s">
        <v>476</v>
      </c>
      <c r="B144" s="8">
        <v>143</v>
      </c>
      <c r="C144" t="s">
        <v>472</v>
      </c>
      <c r="D144" t="s">
        <v>408</v>
      </c>
      <c r="E144">
        <v>1008</v>
      </c>
      <c r="L144" t="s">
        <v>78</v>
      </c>
      <c r="M144">
        <v>2</v>
      </c>
      <c r="N144">
        <v>8</v>
      </c>
      <c r="O144">
        <v>27</v>
      </c>
      <c r="P144" s="1">
        <v>38956</v>
      </c>
      <c r="Q144">
        <v>9.5</v>
      </c>
      <c r="R144">
        <v>4309</v>
      </c>
      <c r="S144" t="b">
        <v>1</v>
      </c>
      <c r="T144">
        <v>483</v>
      </c>
      <c r="U144">
        <v>19</v>
      </c>
      <c r="V144">
        <v>551</v>
      </c>
      <c r="W144">
        <v>21.7</v>
      </c>
      <c r="X144">
        <v>597</v>
      </c>
      <c r="Y144">
        <v>23.5</v>
      </c>
      <c r="Z144">
        <f t="shared" si="15"/>
        <v>23</v>
      </c>
      <c r="AB144" t="str">
        <f t="shared" si="14"/>
        <v/>
      </c>
      <c r="AD144" t="s">
        <v>405</v>
      </c>
      <c r="AE144" t="s">
        <v>63</v>
      </c>
      <c r="AF144" s="3">
        <v>1</v>
      </c>
      <c r="AG144">
        <v>1</v>
      </c>
      <c r="AH144">
        <v>1</v>
      </c>
      <c r="AI144">
        <v>1</v>
      </c>
      <c r="AJ144">
        <v>3</v>
      </c>
      <c r="AK144" t="b">
        <v>0</v>
      </c>
      <c r="AM144" t="b">
        <v>1</v>
      </c>
      <c r="AN144" t="b">
        <v>0</v>
      </c>
      <c r="AO144" t="s">
        <v>119</v>
      </c>
      <c r="AQ144" t="s">
        <v>119</v>
      </c>
      <c r="AR144" t="s">
        <v>119</v>
      </c>
      <c r="AS144">
        <v>14</v>
      </c>
      <c r="AT144" t="s">
        <v>119</v>
      </c>
      <c r="AU144">
        <v>27.56</v>
      </c>
      <c r="AV144">
        <v>38.58</v>
      </c>
      <c r="AW144">
        <v>14</v>
      </c>
      <c r="AX144">
        <v>14</v>
      </c>
      <c r="AY144">
        <v>14</v>
      </c>
      <c r="AZ144">
        <v>14</v>
      </c>
      <c r="BA144">
        <v>14</v>
      </c>
      <c r="BB144">
        <v>14.24109589</v>
      </c>
      <c r="BC144" t="s">
        <v>481</v>
      </c>
      <c r="BD144">
        <f t="shared" si="13"/>
        <v>14</v>
      </c>
    </row>
    <row r="145" spans="1:66" x14ac:dyDescent="0.3">
      <c r="A145" s="2" t="s">
        <v>476</v>
      </c>
      <c r="B145" s="8">
        <v>144</v>
      </c>
      <c r="C145" t="s">
        <v>472</v>
      </c>
      <c r="D145" t="s">
        <v>409</v>
      </c>
      <c r="E145">
        <v>2034</v>
      </c>
      <c r="L145" t="s">
        <v>78</v>
      </c>
      <c r="M145">
        <v>2</v>
      </c>
      <c r="N145">
        <v>8</v>
      </c>
      <c r="O145">
        <v>27</v>
      </c>
      <c r="P145" s="1">
        <v>38956</v>
      </c>
      <c r="S145" t="b">
        <v>0</v>
      </c>
      <c r="T145">
        <v>451</v>
      </c>
      <c r="U145">
        <v>17.8</v>
      </c>
      <c r="V145">
        <v>507</v>
      </c>
      <c r="W145">
        <v>20</v>
      </c>
      <c r="X145">
        <v>554</v>
      </c>
      <c r="Y145">
        <v>21.8</v>
      </c>
      <c r="Z145">
        <f t="shared" si="15"/>
        <v>21</v>
      </c>
      <c r="AB145" t="str">
        <f t="shared" si="14"/>
        <v/>
      </c>
      <c r="AD145" t="s">
        <v>399</v>
      </c>
      <c r="AE145" t="s">
        <v>63</v>
      </c>
      <c r="AF145" s="3">
        <v>1</v>
      </c>
      <c r="AG145">
        <v>1</v>
      </c>
      <c r="AH145">
        <v>1</v>
      </c>
      <c r="AI145">
        <v>1</v>
      </c>
      <c r="AJ145">
        <v>2</v>
      </c>
      <c r="AK145" t="b">
        <v>0</v>
      </c>
      <c r="AM145" t="b">
        <v>1</v>
      </c>
      <c r="AN145" t="b">
        <v>0</v>
      </c>
      <c r="AO145">
        <v>9</v>
      </c>
      <c r="AQ145" t="s">
        <v>89</v>
      </c>
      <c r="AR145" t="s">
        <v>123</v>
      </c>
      <c r="AS145" t="s">
        <v>133</v>
      </c>
      <c r="AT145" t="s">
        <v>89</v>
      </c>
      <c r="AU145">
        <v>38.57</v>
      </c>
      <c r="AV145">
        <v>60.61</v>
      </c>
      <c r="AW145">
        <v>8</v>
      </c>
      <c r="AX145">
        <v>8</v>
      </c>
      <c r="AY145">
        <v>9</v>
      </c>
      <c r="AZ145">
        <v>7</v>
      </c>
      <c r="BA145">
        <v>8</v>
      </c>
      <c r="BB145">
        <v>8.2410958900000004</v>
      </c>
      <c r="BC145" t="s">
        <v>481</v>
      </c>
      <c r="BD145">
        <f t="shared" si="13"/>
        <v>8</v>
      </c>
      <c r="BN145" t="s">
        <v>400</v>
      </c>
    </row>
    <row r="146" spans="1:66" x14ac:dyDescent="0.3">
      <c r="A146" s="2" t="s">
        <v>476</v>
      </c>
      <c r="B146" s="8">
        <v>145</v>
      </c>
      <c r="C146" t="s">
        <v>472</v>
      </c>
      <c r="D146" t="s">
        <v>410</v>
      </c>
      <c r="E146">
        <v>1007</v>
      </c>
      <c r="L146" t="s">
        <v>78</v>
      </c>
      <c r="M146">
        <v>2</v>
      </c>
      <c r="N146">
        <v>8</v>
      </c>
      <c r="O146">
        <v>27</v>
      </c>
      <c r="P146" s="1">
        <v>38956</v>
      </c>
      <c r="Q146">
        <v>11.5</v>
      </c>
      <c r="R146">
        <v>5216</v>
      </c>
      <c r="S146" t="b">
        <v>1</v>
      </c>
      <c r="T146">
        <v>483</v>
      </c>
      <c r="U146">
        <v>19</v>
      </c>
      <c r="V146">
        <v>551</v>
      </c>
      <c r="W146">
        <v>21.7</v>
      </c>
      <c r="X146">
        <v>597</v>
      </c>
      <c r="Z146">
        <f t="shared" si="15"/>
        <v>0</v>
      </c>
      <c r="AB146" t="str">
        <f t="shared" si="14"/>
        <v/>
      </c>
      <c r="AD146" t="s">
        <v>405</v>
      </c>
      <c r="AE146" t="s">
        <v>63</v>
      </c>
      <c r="AF146" s="3">
        <v>1</v>
      </c>
      <c r="AG146">
        <v>1</v>
      </c>
      <c r="AH146">
        <v>1</v>
      </c>
      <c r="AI146">
        <v>1</v>
      </c>
      <c r="AJ146">
        <v>3</v>
      </c>
      <c r="AK146" t="b">
        <v>0</v>
      </c>
      <c r="AM146" t="b">
        <v>1</v>
      </c>
      <c r="AN146" t="b">
        <v>0</v>
      </c>
      <c r="AO146">
        <v>23</v>
      </c>
      <c r="AQ146" t="s">
        <v>202</v>
      </c>
      <c r="AR146" t="s">
        <v>129</v>
      </c>
      <c r="AS146" t="s">
        <v>129</v>
      </c>
      <c r="AT146" t="s">
        <v>202</v>
      </c>
      <c r="AU146">
        <v>18.36</v>
      </c>
      <c r="AV146">
        <v>78.959999999999994</v>
      </c>
      <c r="AW146">
        <v>24</v>
      </c>
      <c r="AX146">
        <v>24</v>
      </c>
      <c r="AY146">
        <v>23</v>
      </c>
      <c r="AZ146">
        <v>23</v>
      </c>
      <c r="BA146">
        <v>23</v>
      </c>
      <c r="BB146">
        <v>23.24109589</v>
      </c>
      <c r="BC146" t="s">
        <v>481</v>
      </c>
      <c r="BD146">
        <f t="shared" si="13"/>
        <v>23</v>
      </c>
    </row>
    <row r="147" spans="1:66" x14ac:dyDescent="0.3">
      <c r="A147" s="2" t="s">
        <v>476</v>
      </c>
      <c r="B147" s="8">
        <v>146</v>
      </c>
      <c r="C147" t="s">
        <v>472</v>
      </c>
      <c r="D147" t="s">
        <v>411</v>
      </c>
      <c r="E147">
        <v>1005</v>
      </c>
      <c r="L147" t="s">
        <v>78</v>
      </c>
      <c r="M147">
        <v>2</v>
      </c>
      <c r="N147">
        <v>8</v>
      </c>
      <c r="O147">
        <v>27</v>
      </c>
      <c r="P147" s="1">
        <v>38956</v>
      </c>
      <c r="Q147">
        <v>7.5</v>
      </c>
      <c r="R147">
        <v>3402</v>
      </c>
      <c r="S147" t="b">
        <v>1</v>
      </c>
      <c r="T147">
        <v>446</v>
      </c>
      <c r="U147">
        <v>17.600000000000001</v>
      </c>
      <c r="V147">
        <v>498</v>
      </c>
      <c r="W147">
        <v>19.600000000000001</v>
      </c>
      <c r="X147">
        <v>542</v>
      </c>
      <c r="Y147">
        <v>21.3</v>
      </c>
      <c r="Z147">
        <f t="shared" si="15"/>
        <v>21</v>
      </c>
      <c r="AB147" t="str">
        <f t="shared" si="14"/>
        <v/>
      </c>
      <c r="AD147" t="s">
        <v>405</v>
      </c>
      <c r="AE147" t="s">
        <v>63</v>
      </c>
      <c r="AF147" s="3">
        <v>1</v>
      </c>
      <c r="AG147">
        <v>1</v>
      </c>
      <c r="AH147">
        <v>1</v>
      </c>
      <c r="AI147">
        <v>1</v>
      </c>
      <c r="AJ147">
        <v>3</v>
      </c>
      <c r="AK147" t="b">
        <v>0</v>
      </c>
      <c r="AM147" t="b">
        <v>1</v>
      </c>
      <c r="AN147" t="b">
        <v>0</v>
      </c>
      <c r="AO147">
        <v>9</v>
      </c>
      <c r="AQ147" t="s">
        <v>123</v>
      </c>
      <c r="AR147" t="s">
        <v>123</v>
      </c>
      <c r="AS147">
        <v>9</v>
      </c>
      <c r="AT147" t="s">
        <v>123</v>
      </c>
      <c r="AU147">
        <v>44.05</v>
      </c>
      <c r="AV147">
        <v>100.96</v>
      </c>
      <c r="AW147">
        <v>9</v>
      </c>
      <c r="AX147">
        <v>9</v>
      </c>
      <c r="AY147">
        <v>9</v>
      </c>
      <c r="AZ147">
        <v>9</v>
      </c>
      <c r="BA147">
        <v>9</v>
      </c>
      <c r="BB147">
        <v>9.2410958900000004</v>
      </c>
      <c r="BC147" t="s">
        <v>481</v>
      </c>
      <c r="BD147">
        <f t="shared" si="13"/>
        <v>9</v>
      </c>
    </row>
    <row r="148" spans="1:66" x14ac:dyDescent="0.3">
      <c r="A148" s="2" t="s">
        <v>476</v>
      </c>
      <c r="B148" s="8">
        <v>147</v>
      </c>
      <c r="C148" t="s">
        <v>472</v>
      </c>
      <c r="D148" t="s">
        <v>412</v>
      </c>
      <c r="E148">
        <v>1010</v>
      </c>
      <c r="L148" t="s">
        <v>78</v>
      </c>
      <c r="M148">
        <v>2</v>
      </c>
      <c r="N148">
        <v>8</v>
      </c>
      <c r="O148">
        <v>27</v>
      </c>
      <c r="P148" s="1">
        <v>38956</v>
      </c>
      <c r="Q148">
        <v>9</v>
      </c>
      <c r="R148">
        <v>4082</v>
      </c>
      <c r="S148" t="b">
        <v>1</v>
      </c>
      <c r="T148">
        <v>471</v>
      </c>
      <c r="U148">
        <v>18.5</v>
      </c>
      <c r="V148">
        <v>531</v>
      </c>
      <c r="W148">
        <v>20.9</v>
      </c>
      <c r="X148">
        <v>583</v>
      </c>
      <c r="Z148">
        <f t="shared" si="15"/>
        <v>0</v>
      </c>
      <c r="AB148" t="str">
        <f t="shared" si="14"/>
        <v/>
      </c>
      <c r="AD148" t="s">
        <v>405</v>
      </c>
      <c r="AE148" t="s">
        <v>63</v>
      </c>
      <c r="AF148" s="3">
        <v>1</v>
      </c>
      <c r="AG148">
        <v>1</v>
      </c>
      <c r="AH148">
        <v>1</v>
      </c>
      <c r="AI148">
        <v>1</v>
      </c>
      <c r="AJ148">
        <v>3</v>
      </c>
      <c r="AK148" t="b">
        <v>0</v>
      </c>
      <c r="AM148" t="b">
        <v>1</v>
      </c>
      <c r="AN148" t="b">
        <v>0</v>
      </c>
      <c r="AO148">
        <v>23</v>
      </c>
      <c r="AQ148" t="s">
        <v>202</v>
      </c>
      <c r="AR148" t="s">
        <v>202</v>
      </c>
      <c r="AS148" t="s">
        <v>129</v>
      </c>
      <c r="AT148" t="s">
        <v>202</v>
      </c>
      <c r="AU148">
        <v>56.9</v>
      </c>
      <c r="AV148">
        <v>75.25</v>
      </c>
      <c r="AW148">
        <v>24</v>
      </c>
      <c r="AX148">
        <v>24</v>
      </c>
      <c r="AY148">
        <v>24</v>
      </c>
      <c r="AZ148">
        <v>23</v>
      </c>
      <c r="BA148">
        <v>24</v>
      </c>
      <c r="BB148">
        <v>24.24109589</v>
      </c>
      <c r="BC148" t="s">
        <v>481</v>
      </c>
      <c r="BD148">
        <f t="shared" si="13"/>
        <v>24</v>
      </c>
    </row>
    <row r="149" spans="1:66" x14ac:dyDescent="0.3">
      <c r="A149" s="2" t="s">
        <v>476</v>
      </c>
      <c r="B149" s="8">
        <v>148</v>
      </c>
      <c r="C149" t="s">
        <v>472</v>
      </c>
      <c r="D149" t="s">
        <v>413</v>
      </c>
      <c r="E149" t="s">
        <v>414</v>
      </c>
      <c r="L149" t="s">
        <v>78</v>
      </c>
      <c r="M149">
        <v>2</v>
      </c>
      <c r="N149">
        <v>8</v>
      </c>
      <c r="O149">
        <v>27</v>
      </c>
      <c r="P149" s="1">
        <v>38956</v>
      </c>
      <c r="S149" t="b">
        <v>0</v>
      </c>
      <c r="T149">
        <v>372</v>
      </c>
      <c r="U149">
        <v>14.6</v>
      </c>
      <c r="V149">
        <v>432</v>
      </c>
      <c r="W149">
        <v>17</v>
      </c>
      <c r="X149">
        <v>465</v>
      </c>
      <c r="Y149">
        <v>18.3</v>
      </c>
      <c r="Z149">
        <f t="shared" si="15"/>
        <v>18</v>
      </c>
      <c r="AB149" t="str">
        <f t="shared" si="14"/>
        <v/>
      </c>
      <c r="AE149" t="s">
        <v>59</v>
      </c>
      <c r="AF149" s="3">
        <v>2</v>
      </c>
      <c r="AG149">
        <v>2</v>
      </c>
      <c r="AH149">
        <v>2</v>
      </c>
      <c r="AI149">
        <v>2</v>
      </c>
      <c r="AJ149">
        <v>2</v>
      </c>
      <c r="AK149" t="b">
        <v>1</v>
      </c>
      <c r="AL149">
        <v>10.773999999999999</v>
      </c>
      <c r="AM149" t="b">
        <v>1</v>
      </c>
      <c r="AN149" t="b">
        <v>0</v>
      </c>
      <c r="AO149">
        <v>5</v>
      </c>
      <c r="AQ149" t="s">
        <v>211</v>
      </c>
      <c r="AR149" t="s">
        <v>211</v>
      </c>
      <c r="AS149" t="s">
        <v>191</v>
      </c>
      <c r="AT149" t="s">
        <v>211</v>
      </c>
      <c r="AU149">
        <v>58.77</v>
      </c>
      <c r="AV149">
        <v>91.83</v>
      </c>
      <c r="AW149">
        <v>5</v>
      </c>
      <c r="AX149">
        <v>5</v>
      </c>
      <c r="AY149">
        <v>5</v>
      </c>
      <c r="AZ149">
        <v>4</v>
      </c>
      <c r="BA149">
        <v>5</v>
      </c>
      <c r="BB149">
        <v>5.2410958900000004</v>
      </c>
      <c r="BC149" t="s">
        <v>481</v>
      </c>
      <c r="BD149">
        <f t="shared" si="13"/>
        <v>5</v>
      </c>
    </row>
    <row r="150" spans="1:66" x14ac:dyDescent="0.3">
      <c r="A150" s="2" t="s">
        <v>476</v>
      </c>
      <c r="B150" s="8">
        <v>149</v>
      </c>
      <c r="C150" t="s">
        <v>472</v>
      </c>
      <c r="D150" t="s">
        <v>415</v>
      </c>
      <c r="E150">
        <v>4067</v>
      </c>
      <c r="L150" t="s">
        <v>78</v>
      </c>
      <c r="M150">
        <v>2</v>
      </c>
      <c r="N150">
        <v>8</v>
      </c>
      <c r="O150">
        <v>29</v>
      </c>
      <c r="P150" s="1">
        <v>38958</v>
      </c>
      <c r="S150" t="b">
        <v>0</v>
      </c>
      <c r="T150">
        <v>445</v>
      </c>
      <c r="U150">
        <v>17.5</v>
      </c>
      <c r="V150">
        <v>512</v>
      </c>
      <c r="W150">
        <v>20.2</v>
      </c>
      <c r="X150">
        <v>562</v>
      </c>
      <c r="AB150" t="str">
        <f t="shared" si="14"/>
        <v/>
      </c>
      <c r="AE150" t="s">
        <v>59</v>
      </c>
      <c r="AF150" s="3">
        <v>2</v>
      </c>
      <c r="AG150">
        <v>2</v>
      </c>
      <c r="AH150">
        <v>2</v>
      </c>
      <c r="AI150">
        <v>1</v>
      </c>
      <c r="AJ150">
        <v>3</v>
      </c>
      <c r="AK150" t="b">
        <v>0</v>
      </c>
      <c r="AM150" t="b">
        <v>1</v>
      </c>
      <c r="AN150" t="b">
        <v>0</v>
      </c>
      <c r="AO150">
        <v>15</v>
      </c>
      <c r="AQ150" t="s">
        <v>102</v>
      </c>
      <c r="AR150" t="s">
        <v>102</v>
      </c>
      <c r="AS150">
        <v>16</v>
      </c>
      <c r="AT150" t="s">
        <v>102</v>
      </c>
      <c r="AU150">
        <v>45.91</v>
      </c>
      <c r="AV150">
        <v>66.12</v>
      </c>
      <c r="AW150">
        <v>15</v>
      </c>
      <c r="AX150">
        <v>15</v>
      </c>
      <c r="AY150">
        <v>15</v>
      </c>
      <c r="AZ150">
        <v>16</v>
      </c>
      <c r="BA150">
        <v>15</v>
      </c>
      <c r="BB150">
        <v>15.24657534</v>
      </c>
      <c r="BC150" t="s">
        <v>481</v>
      </c>
      <c r="BD150">
        <f t="shared" si="13"/>
        <v>15</v>
      </c>
      <c r="BN150" t="s">
        <v>416</v>
      </c>
    </row>
    <row r="151" spans="1:66" x14ac:dyDescent="0.3">
      <c r="A151" s="2" t="s">
        <v>476</v>
      </c>
      <c r="B151" s="8">
        <v>150</v>
      </c>
      <c r="C151" t="s">
        <v>472</v>
      </c>
      <c r="D151" t="s">
        <v>417</v>
      </c>
      <c r="E151">
        <v>4081</v>
      </c>
      <c r="L151" t="s">
        <v>78</v>
      </c>
      <c r="M151">
        <v>2</v>
      </c>
      <c r="N151">
        <v>8</v>
      </c>
      <c r="O151">
        <v>29</v>
      </c>
      <c r="P151" s="1">
        <v>38958</v>
      </c>
      <c r="S151" t="b">
        <v>0</v>
      </c>
      <c r="T151">
        <v>476</v>
      </c>
      <c r="U151">
        <v>18.7</v>
      </c>
      <c r="V151">
        <v>546</v>
      </c>
      <c r="W151">
        <v>21.5</v>
      </c>
      <c r="X151">
        <v>602</v>
      </c>
      <c r="Y151">
        <v>23.7</v>
      </c>
      <c r="Z151">
        <f t="shared" ref="Z151:Z177" si="16">FLOOR(Y151,1)</f>
        <v>23</v>
      </c>
      <c r="AB151" t="str">
        <f t="shared" si="14"/>
        <v/>
      </c>
      <c r="AE151" t="s">
        <v>59</v>
      </c>
      <c r="AF151" s="3">
        <v>2</v>
      </c>
      <c r="AG151">
        <v>2</v>
      </c>
      <c r="AH151">
        <v>2</v>
      </c>
      <c r="AI151">
        <v>1</v>
      </c>
      <c r="AJ151">
        <v>3</v>
      </c>
      <c r="AK151" t="b">
        <v>1</v>
      </c>
      <c r="AL151">
        <v>5.1310000000000002</v>
      </c>
      <c r="AM151" t="b">
        <v>1</v>
      </c>
      <c r="AN151" t="b">
        <v>0</v>
      </c>
      <c r="AO151" t="s">
        <v>111</v>
      </c>
      <c r="AQ151" t="s">
        <v>111</v>
      </c>
      <c r="AR151" t="s">
        <v>111</v>
      </c>
      <c r="AS151" t="s">
        <v>123</v>
      </c>
      <c r="AT151" t="s">
        <v>111</v>
      </c>
      <c r="AU151">
        <v>40.39</v>
      </c>
      <c r="AV151">
        <v>60.59</v>
      </c>
      <c r="AW151">
        <v>10</v>
      </c>
      <c r="AX151">
        <v>10</v>
      </c>
      <c r="AY151">
        <v>10</v>
      </c>
      <c r="AZ151">
        <v>9</v>
      </c>
      <c r="BA151">
        <v>10</v>
      </c>
      <c r="BB151">
        <v>10.24657534</v>
      </c>
      <c r="BC151" t="s">
        <v>481</v>
      </c>
      <c r="BD151">
        <f t="shared" si="13"/>
        <v>10</v>
      </c>
    </row>
    <row r="152" spans="1:66" x14ac:dyDescent="0.3">
      <c r="A152" s="2" t="s">
        <v>476</v>
      </c>
      <c r="B152" s="8">
        <v>151</v>
      </c>
      <c r="C152" t="s">
        <v>472</v>
      </c>
      <c r="D152" t="s">
        <v>418</v>
      </c>
      <c r="E152">
        <v>4077</v>
      </c>
      <c r="L152" t="s">
        <v>78</v>
      </c>
      <c r="M152">
        <v>2</v>
      </c>
      <c r="N152">
        <v>8</v>
      </c>
      <c r="O152">
        <v>29</v>
      </c>
      <c r="P152" s="1">
        <v>38958</v>
      </c>
      <c r="S152" t="b">
        <v>0</v>
      </c>
      <c r="T152">
        <v>463</v>
      </c>
      <c r="U152">
        <v>18.2</v>
      </c>
      <c r="V152">
        <v>519</v>
      </c>
      <c r="W152">
        <v>20.399999999999999</v>
      </c>
      <c r="X152">
        <v>578</v>
      </c>
      <c r="Y152">
        <v>22.8</v>
      </c>
      <c r="Z152">
        <f t="shared" si="16"/>
        <v>22</v>
      </c>
      <c r="AB152" t="str">
        <f t="shared" si="14"/>
        <v/>
      </c>
      <c r="AE152" t="s">
        <v>59</v>
      </c>
      <c r="AF152" s="3">
        <v>2</v>
      </c>
      <c r="AG152">
        <v>2</v>
      </c>
      <c r="AH152">
        <v>2</v>
      </c>
      <c r="AI152">
        <v>1</v>
      </c>
      <c r="AJ152">
        <v>4</v>
      </c>
      <c r="AK152" t="b">
        <v>0</v>
      </c>
      <c r="AM152" t="b">
        <v>1</v>
      </c>
      <c r="AN152" t="b">
        <v>0</v>
      </c>
      <c r="AO152" t="s">
        <v>171</v>
      </c>
      <c r="AQ152" t="s">
        <v>85</v>
      </c>
      <c r="AR152" t="s">
        <v>100</v>
      </c>
      <c r="AS152" t="s">
        <v>99</v>
      </c>
      <c r="AT152" t="s">
        <v>85</v>
      </c>
      <c r="AU152">
        <v>45.91</v>
      </c>
      <c r="AV152">
        <v>80.8</v>
      </c>
      <c r="AW152">
        <v>13</v>
      </c>
      <c r="AX152">
        <v>13</v>
      </c>
      <c r="AY152">
        <v>12</v>
      </c>
      <c r="AZ152">
        <v>11</v>
      </c>
      <c r="BA152">
        <v>12</v>
      </c>
      <c r="BB152">
        <v>12.24657534</v>
      </c>
      <c r="BC152" t="s">
        <v>481</v>
      </c>
      <c r="BD152">
        <f t="shared" si="13"/>
        <v>12</v>
      </c>
      <c r="BN152" t="s">
        <v>419</v>
      </c>
    </row>
    <row r="153" spans="1:66" x14ac:dyDescent="0.3">
      <c r="A153" s="2" t="s">
        <v>476</v>
      </c>
      <c r="B153" s="8">
        <v>152</v>
      </c>
      <c r="C153" t="s">
        <v>472</v>
      </c>
      <c r="D153" t="s">
        <v>420</v>
      </c>
      <c r="E153">
        <v>4049</v>
      </c>
      <c r="L153" t="s">
        <v>78</v>
      </c>
      <c r="M153">
        <v>2</v>
      </c>
      <c r="N153">
        <v>8</v>
      </c>
      <c r="O153">
        <v>29</v>
      </c>
      <c r="P153" s="1">
        <v>38958</v>
      </c>
      <c r="S153" t="b">
        <v>0</v>
      </c>
      <c r="T153">
        <v>455</v>
      </c>
      <c r="U153">
        <v>17.899999999999999</v>
      </c>
      <c r="V153">
        <v>512</v>
      </c>
      <c r="W153">
        <v>20.2</v>
      </c>
      <c r="X153">
        <v>559</v>
      </c>
      <c r="Y153">
        <v>22</v>
      </c>
      <c r="Z153">
        <f t="shared" si="16"/>
        <v>22</v>
      </c>
      <c r="AB153" t="str">
        <f t="shared" si="14"/>
        <v/>
      </c>
      <c r="AE153" t="s">
        <v>59</v>
      </c>
      <c r="AF153" s="3">
        <v>2</v>
      </c>
      <c r="AG153">
        <v>2</v>
      </c>
      <c r="AH153">
        <v>2</v>
      </c>
      <c r="AI153">
        <v>1</v>
      </c>
      <c r="AJ153">
        <v>3</v>
      </c>
      <c r="AK153" t="b">
        <v>1</v>
      </c>
      <c r="AL153">
        <v>4.05</v>
      </c>
      <c r="AM153" t="b">
        <v>1</v>
      </c>
      <c r="AN153" t="b">
        <v>0</v>
      </c>
      <c r="AO153" t="s">
        <v>89</v>
      </c>
      <c r="AQ153" t="s">
        <v>123</v>
      </c>
      <c r="AR153" t="s">
        <v>123</v>
      </c>
      <c r="AS153">
        <v>9</v>
      </c>
      <c r="AT153" t="s">
        <v>123</v>
      </c>
      <c r="AU153">
        <v>29.87</v>
      </c>
      <c r="AV153">
        <v>57.31</v>
      </c>
      <c r="AW153">
        <v>9</v>
      </c>
      <c r="AX153">
        <v>9</v>
      </c>
      <c r="AY153">
        <v>9</v>
      </c>
      <c r="AZ153">
        <v>9</v>
      </c>
      <c r="BA153">
        <v>9</v>
      </c>
      <c r="BB153">
        <v>9.2465753419999999</v>
      </c>
      <c r="BC153" t="s">
        <v>481</v>
      </c>
      <c r="BD153">
        <f t="shared" si="13"/>
        <v>9</v>
      </c>
    </row>
    <row r="154" spans="1:66" x14ac:dyDescent="0.3">
      <c r="A154" s="2" t="s">
        <v>476</v>
      </c>
      <c r="B154" s="8">
        <v>153</v>
      </c>
      <c r="C154" t="s">
        <v>472</v>
      </c>
      <c r="D154" t="s">
        <v>421</v>
      </c>
      <c r="E154">
        <v>4075</v>
      </c>
      <c r="L154" t="s">
        <v>78</v>
      </c>
      <c r="M154">
        <v>2</v>
      </c>
      <c r="N154">
        <v>8</v>
      </c>
      <c r="O154">
        <v>29</v>
      </c>
      <c r="P154" s="1">
        <v>38958</v>
      </c>
      <c r="S154" t="b">
        <v>0</v>
      </c>
      <c r="T154">
        <v>436</v>
      </c>
      <c r="U154">
        <v>17.2</v>
      </c>
      <c r="V154">
        <v>492</v>
      </c>
      <c r="W154">
        <v>19.399999999999999</v>
      </c>
      <c r="X154">
        <v>547</v>
      </c>
      <c r="Y154">
        <v>21.5</v>
      </c>
      <c r="Z154">
        <f t="shared" si="16"/>
        <v>21</v>
      </c>
      <c r="AB154" t="str">
        <f t="shared" si="14"/>
        <v/>
      </c>
      <c r="AE154" t="s">
        <v>59</v>
      </c>
      <c r="AF154" s="3">
        <v>2</v>
      </c>
      <c r="AG154">
        <v>2</v>
      </c>
      <c r="AH154">
        <v>2</v>
      </c>
      <c r="AI154">
        <v>1</v>
      </c>
      <c r="AK154" t="b">
        <v>0</v>
      </c>
      <c r="AM154" t="b">
        <v>1</v>
      </c>
      <c r="AN154" t="b">
        <v>0</v>
      </c>
      <c r="AO154" t="s">
        <v>96</v>
      </c>
      <c r="AQ154" t="s">
        <v>123</v>
      </c>
      <c r="AR154" t="s">
        <v>123</v>
      </c>
      <c r="AS154" t="s">
        <v>123</v>
      </c>
      <c r="AT154" t="s">
        <v>123</v>
      </c>
      <c r="AU154">
        <v>23.89</v>
      </c>
      <c r="AV154">
        <v>36.75</v>
      </c>
      <c r="AW154">
        <v>9</v>
      </c>
      <c r="AX154">
        <v>9</v>
      </c>
      <c r="AY154">
        <v>9</v>
      </c>
      <c r="AZ154">
        <v>9</v>
      </c>
      <c r="BA154">
        <v>9</v>
      </c>
      <c r="BB154">
        <v>9.2465753419999999</v>
      </c>
      <c r="BC154" t="s">
        <v>481</v>
      </c>
      <c r="BD154">
        <f t="shared" si="13"/>
        <v>9</v>
      </c>
      <c r="BN154" t="s">
        <v>422</v>
      </c>
    </row>
    <row r="155" spans="1:66" x14ac:dyDescent="0.3">
      <c r="A155" s="2" t="s">
        <v>476</v>
      </c>
      <c r="B155" s="8">
        <v>154</v>
      </c>
      <c r="C155" t="s">
        <v>472</v>
      </c>
      <c r="D155" t="s">
        <v>423</v>
      </c>
      <c r="E155" t="s">
        <v>424</v>
      </c>
      <c r="L155" t="s">
        <v>78</v>
      </c>
      <c r="M155">
        <v>2</v>
      </c>
      <c r="N155">
        <v>8</v>
      </c>
      <c r="O155">
        <v>29</v>
      </c>
      <c r="P155" s="1">
        <v>38958</v>
      </c>
      <c r="S155" t="b">
        <v>0</v>
      </c>
      <c r="T155">
        <v>459</v>
      </c>
      <c r="U155">
        <v>18.100000000000001</v>
      </c>
      <c r="V155">
        <v>524</v>
      </c>
      <c r="W155">
        <v>20.6</v>
      </c>
      <c r="X155">
        <v>575</v>
      </c>
      <c r="Y155">
        <v>22.6</v>
      </c>
      <c r="Z155">
        <f t="shared" si="16"/>
        <v>22</v>
      </c>
      <c r="AB155" t="str">
        <f t="shared" si="14"/>
        <v/>
      </c>
      <c r="AE155" t="s">
        <v>59</v>
      </c>
      <c r="AF155" s="3">
        <v>2</v>
      </c>
      <c r="AG155">
        <v>2</v>
      </c>
      <c r="AH155">
        <v>2</v>
      </c>
      <c r="AI155">
        <v>1</v>
      </c>
      <c r="AK155" t="b">
        <v>0</v>
      </c>
      <c r="AM155" t="b">
        <v>1</v>
      </c>
      <c r="AN155" t="b">
        <v>0</v>
      </c>
      <c r="AO155">
        <v>9</v>
      </c>
      <c r="AQ155" t="s">
        <v>111</v>
      </c>
      <c r="AR155" t="s">
        <v>111</v>
      </c>
      <c r="AS155" t="s">
        <v>123</v>
      </c>
      <c r="AT155" t="s">
        <v>111</v>
      </c>
      <c r="AU155">
        <v>33.04</v>
      </c>
      <c r="AV155">
        <v>47.73</v>
      </c>
      <c r="AW155">
        <v>10</v>
      </c>
      <c r="AX155">
        <v>10</v>
      </c>
      <c r="AY155">
        <v>10</v>
      </c>
      <c r="AZ155">
        <v>9</v>
      </c>
      <c r="BA155">
        <v>10</v>
      </c>
      <c r="BB155">
        <v>10.24657534</v>
      </c>
      <c r="BC155" t="s">
        <v>481</v>
      </c>
      <c r="BD155">
        <f t="shared" si="13"/>
        <v>10</v>
      </c>
      <c r="BN155" t="s">
        <v>422</v>
      </c>
    </row>
    <row r="156" spans="1:66" x14ac:dyDescent="0.3">
      <c r="A156" s="2" t="s">
        <v>476</v>
      </c>
      <c r="B156" s="8">
        <v>155</v>
      </c>
      <c r="C156" t="s">
        <v>472</v>
      </c>
      <c r="D156" t="s">
        <v>425</v>
      </c>
      <c r="E156" t="s">
        <v>426</v>
      </c>
      <c r="L156" t="s">
        <v>78</v>
      </c>
      <c r="M156">
        <v>2</v>
      </c>
      <c r="N156">
        <v>8</v>
      </c>
      <c r="O156">
        <v>29</v>
      </c>
      <c r="P156" s="1">
        <v>38958</v>
      </c>
      <c r="S156" t="b">
        <v>0</v>
      </c>
      <c r="T156">
        <v>435</v>
      </c>
      <c r="U156">
        <v>17.100000000000001</v>
      </c>
      <c r="V156">
        <v>485</v>
      </c>
      <c r="W156">
        <v>19.100000000000001</v>
      </c>
      <c r="X156">
        <v>541</v>
      </c>
      <c r="Y156">
        <v>21.3</v>
      </c>
      <c r="Z156">
        <f t="shared" si="16"/>
        <v>21</v>
      </c>
      <c r="AB156" t="str">
        <f t="shared" si="14"/>
        <v/>
      </c>
      <c r="AE156" t="s">
        <v>59</v>
      </c>
      <c r="AF156" s="3">
        <v>2</v>
      </c>
      <c r="AG156">
        <v>2</v>
      </c>
      <c r="AH156">
        <v>2</v>
      </c>
      <c r="AI156">
        <v>2</v>
      </c>
      <c r="AJ156">
        <v>3</v>
      </c>
      <c r="AK156" t="b">
        <v>1</v>
      </c>
      <c r="AL156">
        <v>19.757000000000001</v>
      </c>
      <c r="AM156" t="b">
        <v>1</v>
      </c>
      <c r="AN156" t="b">
        <v>0</v>
      </c>
      <c r="AQ156" t="s">
        <v>211</v>
      </c>
      <c r="AR156" t="s">
        <v>191</v>
      </c>
      <c r="AS156" t="s">
        <v>191</v>
      </c>
      <c r="AT156" t="s">
        <v>211</v>
      </c>
      <c r="AU156">
        <v>42.23</v>
      </c>
      <c r="AV156">
        <v>124.85</v>
      </c>
      <c r="AW156">
        <v>5</v>
      </c>
      <c r="AX156">
        <v>5</v>
      </c>
      <c r="AY156">
        <v>4</v>
      </c>
      <c r="AZ156">
        <v>4</v>
      </c>
      <c r="BA156">
        <v>4</v>
      </c>
      <c r="BB156">
        <v>4.2465753419999999</v>
      </c>
      <c r="BC156" t="s">
        <v>481</v>
      </c>
      <c r="BD156">
        <f t="shared" si="13"/>
        <v>4</v>
      </c>
      <c r="BN156" t="s">
        <v>427</v>
      </c>
    </row>
    <row r="157" spans="1:66" x14ac:dyDescent="0.3">
      <c r="A157" s="2" t="s">
        <v>476</v>
      </c>
      <c r="B157" s="8">
        <v>156</v>
      </c>
      <c r="C157" t="s">
        <v>472</v>
      </c>
      <c r="D157" t="s">
        <v>428</v>
      </c>
      <c r="E157">
        <v>2012</v>
      </c>
      <c r="L157" t="s">
        <v>78</v>
      </c>
      <c r="M157">
        <v>2</v>
      </c>
      <c r="N157">
        <v>9</v>
      </c>
      <c r="O157">
        <v>4</v>
      </c>
      <c r="P157" s="1">
        <v>38964</v>
      </c>
      <c r="Q157">
        <v>4.8</v>
      </c>
      <c r="R157">
        <v>2177</v>
      </c>
      <c r="S157" t="b">
        <v>1</v>
      </c>
      <c r="T157">
        <v>412</v>
      </c>
      <c r="U157">
        <v>16.2</v>
      </c>
      <c r="V157">
        <v>458</v>
      </c>
      <c r="W157">
        <v>18</v>
      </c>
      <c r="X157">
        <v>511</v>
      </c>
      <c r="Y157">
        <v>20.100000000000001</v>
      </c>
      <c r="Z157">
        <f t="shared" si="16"/>
        <v>20</v>
      </c>
      <c r="AB157" t="str">
        <f t="shared" si="14"/>
        <v/>
      </c>
      <c r="AD157" t="s">
        <v>429</v>
      </c>
      <c r="AE157" t="s">
        <v>59</v>
      </c>
      <c r="AF157" s="3">
        <v>2</v>
      </c>
      <c r="AG157">
        <v>2</v>
      </c>
      <c r="AH157">
        <v>2</v>
      </c>
      <c r="AI157">
        <v>2</v>
      </c>
      <c r="AJ157">
        <v>4</v>
      </c>
      <c r="AK157" t="b">
        <v>1</v>
      </c>
      <c r="AL157">
        <v>11.15</v>
      </c>
      <c r="AM157" t="b">
        <v>1</v>
      </c>
      <c r="AN157" t="b">
        <v>0</v>
      </c>
      <c r="AQ157" t="s">
        <v>211</v>
      </c>
      <c r="AR157" t="s">
        <v>211</v>
      </c>
      <c r="AS157" t="s">
        <v>191</v>
      </c>
      <c r="AT157" t="s">
        <v>211</v>
      </c>
      <c r="AU157">
        <v>35.700000000000003</v>
      </c>
      <c r="AV157">
        <v>95.45</v>
      </c>
      <c r="AW157">
        <v>5</v>
      </c>
      <c r="AX157">
        <v>5</v>
      </c>
      <c r="AY157">
        <v>5</v>
      </c>
      <c r="AZ157">
        <v>4</v>
      </c>
      <c r="BA157">
        <v>5</v>
      </c>
      <c r="BB157">
        <v>5.263013699</v>
      </c>
      <c r="BC157" t="s">
        <v>481</v>
      </c>
      <c r="BD157">
        <f t="shared" ref="BD157:BD177" si="17">BA157</f>
        <v>5</v>
      </c>
      <c r="BM157" t="s">
        <v>151</v>
      </c>
    </row>
    <row r="158" spans="1:66" x14ac:dyDescent="0.3">
      <c r="A158" s="2" t="s">
        <v>476</v>
      </c>
      <c r="B158" s="8">
        <v>157</v>
      </c>
      <c r="C158" t="s">
        <v>472</v>
      </c>
      <c r="D158" t="s">
        <v>430</v>
      </c>
      <c r="E158">
        <v>2014</v>
      </c>
      <c r="L158" t="s">
        <v>78</v>
      </c>
      <c r="M158">
        <v>2</v>
      </c>
      <c r="N158">
        <v>9</v>
      </c>
      <c r="O158">
        <v>4</v>
      </c>
      <c r="P158" s="1">
        <v>38964</v>
      </c>
      <c r="Q158">
        <v>5.2</v>
      </c>
      <c r="R158">
        <v>2359</v>
      </c>
      <c r="S158" t="b">
        <v>1</v>
      </c>
      <c r="T158">
        <v>410</v>
      </c>
      <c r="U158">
        <v>16.100000000000001</v>
      </c>
      <c r="V158">
        <v>458</v>
      </c>
      <c r="W158">
        <v>18</v>
      </c>
      <c r="X158">
        <v>511</v>
      </c>
      <c r="Y158">
        <v>20.100000000000001</v>
      </c>
      <c r="Z158">
        <f t="shared" si="16"/>
        <v>20</v>
      </c>
      <c r="AB158" t="str">
        <f t="shared" si="14"/>
        <v/>
      </c>
      <c r="AD158" t="s">
        <v>431</v>
      </c>
      <c r="AE158" t="s">
        <v>63</v>
      </c>
      <c r="AF158" s="3">
        <v>1</v>
      </c>
      <c r="AG158">
        <v>1</v>
      </c>
      <c r="AH158">
        <v>1</v>
      </c>
      <c r="AI158">
        <v>1</v>
      </c>
      <c r="AJ158">
        <v>4</v>
      </c>
      <c r="AK158" t="b">
        <v>0</v>
      </c>
      <c r="AM158" t="b">
        <v>1</v>
      </c>
      <c r="AN158" t="b">
        <v>0</v>
      </c>
      <c r="AQ158" t="s">
        <v>211</v>
      </c>
      <c r="AR158" t="s">
        <v>211</v>
      </c>
      <c r="AS158">
        <v>5</v>
      </c>
      <c r="AT158" t="s">
        <v>211</v>
      </c>
      <c r="AU158">
        <v>56.96</v>
      </c>
      <c r="AV158">
        <v>99.22</v>
      </c>
      <c r="AW158">
        <v>5</v>
      </c>
      <c r="AX158">
        <v>5</v>
      </c>
      <c r="AY158">
        <v>5</v>
      </c>
      <c r="AZ158">
        <v>5</v>
      </c>
      <c r="BA158">
        <v>5</v>
      </c>
      <c r="BB158">
        <v>5.263013699</v>
      </c>
      <c r="BC158" t="s">
        <v>481</v>
      </c>
      <c r="BD158">
        <f t="shared" si="17"/>
        <v>5</v>
      </c>
      <c r="BM158" t="s">
        <v>151</v>
      </c>
      <c r="BN158" t="s">
        <v>362</v>
      </c>
    </row>
    <row r="159" spans="1:66" x14ac:dyDescent="0.3">
      <c r="A159" s="2" t="s">
        <v>476</v>
      </c>
      <c r="B159" s="8">
        <v>158</v>
      </c>
      <c r="C159" t="s">
        <v>472</v>
      </c>
      <c r="D159" t="s">
        <v>432</v>
      </c>
      <c r="E159">
        <v>2029</v>
      </c>
      <c r="L159" t="s">
        <v>78</v>
      </c>
      <c r="M159">
        <v>2</v>
      </c>
      <c r="N159">
        <v>9</v>
      </c>
      <c r="O159">
        <v>4</v>
      </c>
      <c r="P159" s="1">
        <v>38964</v>
      </c>
      <c r="Q159">
        <v>4.5</v>
      </c>
      <c r="R159">
        <v>2041</v>
      </c>
      <c r="S159" t="b">
        <v>1</v>
      </c>
      <c r="T159">
        <v>378</v>
      </c>
      <c r="U159">
        <v>14.9</v>
      </c>
      <c r="V159">
        <v>437</v>
      </c>
      <c r="W159">
        <v>17.2</v>
      </c>
      <c r="X159">
        <v>480</v>
      </c>
      <c r="Y159">
        <v>18.899999999999999</v>
      </c>
      <c r="Z159">
        <f t="shared" si="16"/>
        <v>18</v>
      </c>
      <c r="AB159" t="str">
        <f t="shared" si="14"/>
        <v/>
      </c>
      <c r="AD159" t="s">
        <v>431</v>
      </c>
      <c r="AE159" t="s">
        <v>59</v>
      </c>
      <c r="AF159" s="3">
        <v>2</v>
      </c>
      <c r="AG159">
        <v>2</v>
      </c>
      <c r="AH159">
        <v>2</v>
      </c>
      <c r="AI159">
        <v>2</v>
      </c>
      <c r="AJ159">
        <v>4</v>
      </c>
      <c r="AK159" t="b">
        <v>1</v>
      </c>
      <c r="AL159">
        <v>11.5</v>
      </c>
      <c r="AM159" t="b">
        <v>1</v>
      </c>
      <c r="AN159" t="b">
        <v>0</v>
      </c>
      <c r="AQ159" t="s">
        <v>211</v>
      </c>
      <c r="AR159" t="s">
        <v>211</v>
      </c>
      <c r="AS159">
        <v>5</v>
      </c>
      <c r="AT159" t="s">
        <v>211</v>
      </c>
      <c r="AU159">
        <v>56.91</v>
      </c>
      <c r="AV159">
        <v>111.98</v>
      </c>
      <c r="AW159">
        <v>5</v>
      </c>
      <c r="AX159">
        <v>5</v>
      </c>
      <c r="AY159">
        <v>5</v>
      </c>
      <c r="AZ159">
        <v>5</v>
      </c>
      <c r="BA159">
        <v>5</v>
      </c>
      <c r="BB159">
        <v>5.263013699</v>
      </c>
      <c r="BC159" t="s">
        <v>481</v>
      </c>
      <c r="BD159">
        <f t="shared" si="17"/>
        <v>5</v>
      </c>
      <c r="BM159" t="s">
        <v>151</v>
      </c>
      <c r="BN159" t="s">
        <v>362</v>
      </c>
    </row>
    <row r="160" spans="1:66" x14ac:dyDescent="0.3">
      <c r="A160" s="2" t="s">
        <v>476</v>
      </c>
      <c r="B160" s="8">
        <v>159</v>
      </c>
      <c r="C160" t="s">
        <v>472</v>
      </c>
      <c r="D160" t="s">
        <v>433</v>
      </c>
      <c r="E160" t="s">
        <v>434</v>
      </c>
      <c r="G160">
        <v>1</v>
      </c>
      <c r="H160">
        <v>374</v>
      </c>
      <c r="I160">
        <v>100</v>
      </c>
      <c r="J160">
        <v>364</v>
      </c>
      <c r="K160">
        <v>1</v>
      </c>
      <c r="L160" t="s">
        <v>58</v>
      </c>
      <c r="M160">
        <v>1</v>
      </c>
      <c r="N160">
        <v>9</v>
      </c>
      <c r="O160">
        <v>5</v>
      </c>
      <c r="P160" s="1">
        <v>38964</v>
      </c>
      <c r="Q160">
        <v>9.8759999999999994</v>
      </c>
      <c r="R160">
        <v>4480</v>
      </c>
      <c r="S160" t="b">
        <v>0</v>
      </c>
      <c r="T160">
        <v>490</v>
      </c>
      <c r="U160">
        <v>19.3</v>
      </c>
      <c r="V160">
        <v>552</v>
      </c>
      <c r="W160">
        <v>21.7</v>
      </c>
      <c r="X160">
        <v>610</v>
      </c>
      <c r="Z160">
        <f t="shared" si="16"/>
        <v>0</v>
      </c>
      <c r="AA160">
        <v>625</v>
      </c>
      <c r="AB160" t="str">
        <f t="shared" si="14"/>
        <v>OCEAN</v>
      </c>
      <c r="AE160" t="s">
        <v>59</v>
      </c>
      <c r="AF160" s="3">
        <v>2</v>
      </c>
      <c r="AG160">
        <v>2</v>
      </c>
      <c r="AH160">
        <v>2</v>
      </c>
      <c r="AI160">
        <v>3</v>
      </c>
      <c r="AJ160">
        <v>3</v>
      </c>
      <c r="AK160" t="b">
        <v>1</v>
      </c>
      <c r="AL160">
        <v>49.112000000000002</v>
      </c>
      <c r="AM160" t="b">
        <v>1</v>
      </c>
      <c r="AN160" t="b">
        <v>0</v>
      </c>
      <c r="AQ160" t="s">
        <v>89</v>
      </c>
      <c r="AR160" t="s">
        <v>89</v>
      </c>
      <c r="AS160">
        <v>9</v>
      </c>
      <c r="AT160" t="s">
        <v>89</v>
      </c>
      <c r="AU160">
        <v>58.76</v>
      </c>
      <c r="AV160">
        <v>66.11</v>
      </c>
      <c r="AW160">
        <v>8</v>
      </c>
      <c r="AX160">
        <v>8</v>
      </c>
      <c r="AY160">
        <v>8</v>
      </c>
      <c r="AZ160">
        <v>9</v>
      </c>
      <c r="BA160">
        <v>8</v>
      </c>
      <c r="BB160">
        <v>8.2657534249999998</v>
      </c>
      <c r="BC160" t="s">
        <v>481</v>
      </c>
      <c r="BD160">
        <f t="shared" si="17"/>
        <v>8</v>
      </c>
    </row>
    <row r="161" spans="1:67" x14ac:dyDescent="0.3">
      <c r="A161" s="2" t="s">
        <v>476</v>
      </c>
      <c r="B161" s="8">
        <v>160</v>
      </c>
      <c r="C161" t="s">
        <v>472</v>
      </c>
      <c r="D161" t="s">
        <v>435</v>
      </c>
      <c r="E161" t="s">
        <v>436</v>
      </c>
      <c r="G161">
        <v>45</v>
      </c>
      <c r="H161">
        <v>3849</v>
      </c>
      <c r="I161">
        <v>142</v>
      </c>
      <c r="J161">
        <v>367</v>
      </c>
      <c r="K161">
        <v>1</v>
      </c>
      <c r="L161" t="s">
        <v>58</v>
      </c>
      <c r="M161">
        <v>1</v>
      </c>
      <c r="N161">
        <v>9</v>
      </c>
      <c r="O161">
        <v>5</v>
      </c>
      <c r="P161" s="1">
        <v>38965</v>
      </c>
      <c r="Q161">
        <v>8.0009999999999994</v>
      </c>
      <c r="R161">
        <v>3629</v>
      </c>
      <c r="S161" t="b">
        <v>0</v>
      </c>
      <c r="T161">
        <v>449</v>
      </c>
      <c r="U161">
        <v>17.7</v>
      </c>
      <c r="V161">
        <v>514</v>
      </c>
      <c r="W161">
        <v>20.2</v>
      </c>
      <c r="X161">
        <v>567</v>
      </c>
      <c r="Y161">
        <v>22.3</v>
      </c>
      <c r="Z161">
        <f t="shared" si="16"/>
        <v>22</v>
      </c>
      <c r="AA161">
        <v>306</v>
      </c>
      <c r="AB161" t="str">
        <f t="shared" si="14"/>
        <v>BAY</v>
      </c>
      <c r="AC161">
        <v>8</v>
      </c>
      <c r="AE161" t="s">
        <v>63</v>
      </c>
      <c r="AF161" s="3">
        <v>1</v>
      </c>
      <c r="AG161">
        <v>1</v>
      </c>
      <c r="AH161">
        <v>1</v>
      </c>
      <c r="AI161">
        <v>2</v>
      </c>
      <c r="AJ161">
        <v>3</v>
      </c>
      <c r="AK161" t="b">
        <v>0</v>
      </c>
      <c r="AM161" t="b">
        <v>1</v>
      </c>
      <c r="AN161" t="b">
        <v>0</v>
      </c>
      <c r="AQ161" t="s">
        <v>123</v>
      </c>
      <c r="AR161" t="s">
        <v>123</v>
      </c>
      <c r="AS161" t="s">
        <v>111</v>
      </c>
      <c r="AT161" t="s">
        <v>123</v>
      </c>
      <c r="AU161">
        <v>31.22</v>
      </c>
      <c r="AV161">
        <v>88.15</v>
      </c>
      <c r="AW161">
        <v>9</v>
      </c>
      <c r="AX161">
        <v>9</v>
      </c>
      <c r="AY161">
        <v>9</v>
      </c>
      <c r="AZ161">
        <v>10</v>
      </c>
      <c r="BA161">
        <v>9</v>
      </c>
      <c r="BB161">
        <v>9.2657534249999998</v>
      </c>
      <c r="BC161" t="s">
        <v>481</v>
      </c>
      <c r="BD161">
        <f t="shared" si="17"/>
        <v>9</v>
      </c>
    </row>
    <row r="162" spans="1:67" x14ac:dyDescent="0.3">
      <c r="A162" s="2" t="s">
        <v>476</v>
      </c>
      <c r="B162" s="8">
        <v>161</v>
      </c>
      <c r="C162" t="s">
        <v>472</v>
      </c>
      <c r="D162" t="s">
        <v>437</v>
      </c>
      <c r="E162">
        <v>2016</v>
      </c>
      <c r="L162" t="s">
        <v>78</v>
      </c>
      <c r="M162">
        <v>2</v>
      </c>
      <c r="N162">
        <v>9</v>
      </c>
      <c r="O162">
        <v>9</v>
      </c>
      <c r="P162" s="1">
        <v>38969</v>
      </c>
      <c r="Q162">
        <v>8.125</v>
      </c>
      <c r="R162">
        <v>3685</v>
      </c>
      <c r="S162" t="b">
        <v>1</v>
      </c>
      <c r="T162">
        <v>491</v>
      </c>
      <c r="U162">
        <v>19.3</v>
      </c>
      <c r="V162">
        <v>547</v>
      </c>
      <c r="W162">
        <v>21.5</v>
      </c>
      <c r="X162">
        <v>598</v>
      </c>
      <c r="Y162">
        <v>23.5</v>
      </c>
      <c r="Z162">
        <f t="shared" si="16"/>
        <v>23</v>
      </c>
      <c r="AB162" t="str">
        <f t="shared" ref="AB162:AB177" si="18">IF(AA162="", "", IF(AA162&lt;600, "BAY", "OCEAN"))</f>
        <v/>
      </c>
      <c r="AD162" t="s">
        <v>438</v>
      </c>
      <c r="AE162" t="s">
        <v>63</v>
      </c>
      <c r="AF162" s="3">
        <v>1</v>
      </c>
      <c r="AG162">
        <v>1</v>
      </c>
      <c r="AH162">
        <v>1</v>
      </c>
      <c r="AI162">
        <v>1</v>
      </c>
      <c r="AJ162">
        <v>2</v>
      </c>
      <c r="AK162" t="b">
        <v>0</v>
      </c>
      <c r="AM162" t="b">
        <v>1</v>
      </c>
      <c r="AN162" t="b">
        <v>0</v>
      </c>
      <c r="AQ162" t="s">
        <v>122</v>
      </c>
      <c r="AR162" t="s">
        <v>122</v>
      </c>
      <c r="AS162" t="s">
        <v>122</v>
      </c>
      <c r="AT162" t="s">
        <v>122</v>
      </c>
      <c r="AU162">
        <v>25.7</v>
      </c>
      <c r="AV162">
        <v>31.21</v>
      </c>
      <c r="AW162">
        <v>18</v>
      </c>
      <c r="AX162">
        <v>18</v>
      </c>
      <c r="AY162">
        <v>18</v>
      </c>
      <c r="AZ162">
        <v>18</v>
      </c>
      <c r="BA162">
        <v>18</v>
      </c>
      <c r="BB162">
        <v>18.276712329999999</v>
      </c>
      <c r="BC162" t="s">
        <v>481</v>
      </c>
      <c r="BD162">
        <f t="shared" si="17"/>
        <v>18</v>
      </c>
      <c r="BM162" t="s">
        <v>155</v>
      </c>
      <c r="BN162" t="s">
        <v>362</v>
      </c>
    </row>
    <row r="163" spans="1:67" x14ac:dyDescent="0.3">
      <c r="A163" s="2" t="s">
        <v>476</v>
      </c>
      <c r="B163" s="8">
        <v>162</v>
      </c>
      <c r="C163" t="s">
        <v>472</v>
      </c>
      <c r="D163" t="s">
        <v>439</v>
      </c>
      <c r="E163">
        <v>4038</v>
      </c>
      <c r="L163" t="s">
        <v>78</v>
      </c>
      <c r="M163">
        <v>1</v>
      </c>
      <c r="N163">
        <v>9</v>
      </c>
      <c r="O163">
        <v>10</v>
      </c>
      <c r="P163" s="1">
        <v>38970</v>
      </c>
      <c r="S163" t="b">
        <v>0</v>
      </c>
      <c r="T163">
        <v>368</v>
      </c>
      <c r="U163">
        <v>14.5</v>
      </c>
      <c r="V163">
        <v>409</v>
      </c>
      <c r="W163">
        <v>16.100000000000001</v>
      </c>
      <c r="X163">
        <v>449</v>
      </c>
      <c r="Y163">
        <v>17.7</v>
      </c>
      <c r="Z163">
        <f t="shared" si="16"/>
        <v>17</v>
      </c>
      <c r="AB163" t="str">
        <f t="shared" si="18"/>
        <v/>
      </c>
      <c r="AE163" t="s">
        <v>59</v>
      </c>
      <c r="AF163" s="3">
        <v>2</v>
      </c>
      <c r="AG163">
        <v>2</v>
      </c>
      <c r="AH163">
        <v>2</v>
      </c>
      <c r="AI163">
        <v>2</v>
      </c>
      <c r="AJ163">
        <v>3</v>
      </c>
      <c r="AK163" t="b">
        <v>1</v>
      </c>
      <c r="AL163">
        <v>10.624000000000001</v>
      </c>
      <c r="AM163" t="b">
        <v>1</v>
      </c>
      <c r="AN163" t="b">
        <v>0</v>
      </c>
      <c r="AQ163" t="s">
        <v>123</v>
      </c>
      <c r="AR163" t="s">
        <v>123</v>
      </c>
      <c r="AS163" t="s">
        <v>89</v>
      </c>
      <c r="AT163" t="s">
        <v>123</v>
      </c>
      <c r="AU163">
        <v>38.58</v>
      </c>
      <c r="AV163">
        <v>78.16</v>
      </c>
      <c r="AW163">
        <v>9</v>
      </c>
      <c r="AX163">
        <v>9</v>
      </c>
      <c r="AY163">
        <v>9</v>
      </c>
      <c r="AZ163">
        <v>8</v>
      </c>
      <c r="BA163">
        <v>9</v>
      </c>
      <c r="BB163">
        <v>9.2794520550000001</v>
      </c>
      <c r="BC163" t="s">
        <v>481</v>
      </c>
      <c r="BD163">
        <f t="shared" si="17"/>
        <v>9</v>
      </c>
      <c r="BN163" t="s">
        <v>440</v>
      </c>
    </row>
    <row r="164" spans="1:67" x14ac:dyDescent="0.3">
      <c r="A164" s="2" t="s">
        <v>476</v>
      </c>
      <c r="B164" s="8">
        <v>163</v>
      </c>
      <c r="C164" t="s">
        <v>472</v>
      </c>
      <c r="D164" t="s">
        <v>441</v>
      </c>
      <c r="E164">
        <v>4064</v>
      </c>
      <c r="L164" t="s">
        <v>78</v>
      </c>
      <c r="M164">
        <v>1</v>
      </c>
      <c r="N164">
        <v>9</v>
      </c>
      <c r="O164">
        <v>10</v>
      </c>
      <c r="P164" s="1">
        <v>38970</v>
      </c>
      <c r="Q164">
        <v>8.25</v>
      </c>
      <c r="R164">
        <v>3742</v>
      </c>
      <c r="S164" t="b">
        <v>1</v>
      </c>
      <c r="T164">
        <v>445</v>
      </c>
      <c r="U164">
        <v>17.5</v>
      </c>
      <c r="V164">
        <v>498</v>
      </c>
      <c r="W164">
        <v>19.600000000000001</v>
      </c>
      <c r="X164">
        <v>557</v>
      </c>
      <c r="Y164">
        <v>21.9</v>
      </c>
      <c r="Z164">
        <f t="shared" si="16"/>
        <v>21</v>
      </c>
      <c r="AB164" t="str">
        <f t="shared" si="18"/>
        <v/>
      </c>
      <c r="AE164" t="s">
        <v>63</v>
      </c>
      <c r="AF164" s="3">
        <v>1</v>
      </c>
      <c r="AG164">
        <v>1</v>
      </c>
      <c r="AH164">
        <v>1</v>
      </c>
      <c r="AI164">
        <v>1</v>
      </c>
      <c r="AJ164">
        <v>2</v>
      </c>
      <c r="AK164" t="b">
        <v>0</v>
      </c>
      <c r="AM164" t="b">
        <v>1</v>
      </c>
      <c r="AN164" t="b">
        <v>0</v>
      </c>
      <c r="AQ164" t="s">
        <v>133</v>
      </c>
      <c r="AR164" t="s">
        <v>133</v>
      </c>
      <c r="AS164" t="s">
        <v>133</v>
      </c>
      <c r="AT164" t="s">
        <v>133</v>
      </c>
      <c r="AU164">
        <v>38.57</v>
      </c>
      <c r="AV164">
        <v>55.1</v>
      </c>
      <c r="AW164">
        <v>7</v>
      </c>
      <c r="AX164">
        <v>7</v>
      </c>
      <c r="AY164">
        <v>7</v>
      </c>
      <c r="AZ164">
        <v>7</v>
      </c>
      <c r="BA164">
        <v>7</v>
      </c>
      <c r="BB164">
        <v>7.2794520550000001</v>
      </c>
      <c r="BC164" t="s">
        <v>481</v>
      </c>
      <c r="BD164">
        <f t="shared" si="17"/>
        <v>7</v>
      </c>
      <c r="BN164" t="s">
        <v>442</v>
      </c>
    </row>
    <row r="165" spans="1:67" x14ac:dyDescent="0.3">
      <c r="A165" s="2" t="s">
        <v>476</v>
      </c>
      <c r="B165" s="8">
        <v>164</v>
      </c>
      <c r="C165" t="s">
        <v>472</v>
      </c>
      <c r="D165" t="s">
        <v>443</v>
      </c>
      <c r="E165">
        <v>4063</v>
      </c>
      <c r="L165" t="s">
        <v>78</v>
      </c>
      <c r="M165">
        <v>1</v>
      </c>
      <c r="N165">
        <v>9</v>
      </c>
      <c r="O165">
        <v>10</v>
      </c>
      <c r="P165" s="1">
        <v>38970</v>
      </c>
      <c r="Q165">
        <v>4.95</v>
      </c>
      <c r="R165">
        <v>2245</v>
      </c>
      <c r="S165" t="b">
        <v>1</v>
      </c>
      <c r="T165">
        <v>386</v>
      </c>
      <c r="U165">
        <v>15.2</v>
      </c>
      <c r="V165">
        <v>434</v>
      </c>
      <c r="W165">
        <v>17.100000000000001</v>
      </c>
      <c r="X165">
        <v>477</v>
      </c>
      <c r="Y165">
        <v>18.8</v>
      </c>
      <c r="Z165">
        <f t="shared" si="16"/>
        <v>18</v>
      </c>
      <c r="AB165" t="str">
        <f t="shared" si="18"/>
        <v/>
      </c>
      <c r="AE165" t="s">
        <v>63</v>
      </c>
      <c r="AF165" s="3">
        <v>1</v>
      </c>
      <c r="AG165">
        <v>1</v>
      </c>
      <c r="AH165">
        <v>1</v>
      </c>
      <c r="AI165">
        <v>1</v>
      </c>
      <c r="AJ165">
        <v>3</v>
      </c>
      <c r="AK165" t="b">
        <v>0</v>
      </c>
      <c r="AM165" t="b">
        <v>1</v>
      </c>
      <c r="AN165" t="b">
        <v>0</v>
      </c>
      <c r="AQ165" t="s">
        <v>94</v>
      </c>
      <c r="AR165" t="s">
        <v>211</v>
      </c>
      <c r="AS165" t="s">
        <v>94</v>
      </c>
      <c r="AT165" t="s">
        <v>94</v>
      </c>
      <c r="AU165">
        <v>49.59</v>
      </c>
      <c r="AV165">
        <v>64.290000000000006</v>
      </c>
      <c r="AW165">
        <v>6</v>
      </c>
      <c r="AX165">
        <v>6</v>
      </c>
      <c r="AY165">
        <v>5</v>
      </c>
      <c r="AZ165">
        <v>6</v>
      </c>
      <c r="BA165">
        <v>6</v>
      </c>
      <c r="BB165">
        <v>6.2794520550000001</v>
      </c>
      <c r="BC165" t="s">
        <v>481</v>
      </c>
      <c r="BD165">
        <f t="shared" si="17"/>
        <v>6</v>
      </c>
      <c r="BN165" t="s">
        <v>444</v>
      </c>
    </row>
    <row r="166" spans="1:67" x14ac:dyDescent="0.3">
      <c r="A166" s="2" t="s">
        <v>476</v>
      </c>
      <c r="B166" s="8">
        <v>165</v>
      </c>
      <c r="C166" t="s">
        <v>472</v>
      </c>
      <c r="D166" t="s">
        <v>445</v>
      </c>
      <c r="E166" t="s">
        <v>446</v>
      </c>
      <c r="L166" t="s">
        <v>78</v>
      </c>
      <c r="M166">
        <v>1</v>
      </c>
      <c r="N166">
        <v>9</v>
      </c>
      <c r="O166">
        <v>10</v>
      </c>
      <c r="P166" s="1">
        <v>38970</v>
      </c>
      <c r="S166" t="b">
        <v>0</v>
      </c>
      <c r="T166">
        <v>476</v>
      </c>
      <c r="U166">
        <v>18.7</v>
      </c>
      <c r="V166">
        <v>525</v>
      </c>
      <c r="W166">
        <v>20.7</v>
      </c>
      <c r="X166">
        <v>575</v>
      </c>
      <c r="Y166">
        <v>22.6</v>
      </c>
      <c r="Z166">
        <f t="shared" si="16"/>
        <v>22</v>
      </c>
      <c r="AB166" t="str">
        <f t="shared" si="18"/>
        <v/>
      </c>
      <c r="AE166" t="s">
        <v>63</v>
      </c>
      <c r="AF166" s="3">
        <v>1</v>
      </c>
      <c r="AG166">
        <v>1</v>
      </c>
      <c r="AH166">
        <v>1</v>
      </c>
      <c r="AI166">
        <v>1</v>
      </c>
      <c r="AK166" t="b">
        <v>0</v>
      </c>
      <c r="AM166" t="b">
        <v>1</v>
      </c>
      <c r="AN166" t="b">
        <v>0</v>
      </c>
      <c r="AQ166" t="s">
        <v>119</v>
      </c>
      <c r="AR166" t="s">
        <v>85</v>
      </c>
      <c r="AS166" t="s">
        <v>119</v>
      </c>
      <c r="AT166" t="s">
        <v>119</v>
      </c>
      <c r="AU166">
        <v>22.04</v>
      </c>
      <c r="AV166">
        <v>42.25</v>
      </c>
      <c r="AW166">
        <v>14</v>
      </c>
      <c r="AX166">
        <v>14</v>
      </c>
      <c r="AY166">
        <v>13</v>
      </c>
      <c r="AZ166">
        <v>14</v>
      </c>
      <c r="BA166">
        <v>14</v>
      </c>
      <c r="BB166">
        <v>14.27945205</v>
      </c>
      <c r="BC166" t="s">
        <v>481</v>
      </c>
      <c r="BD166">
        <f t="shared" si="17"/>
        <v>14</v>
      </c>
      <c r="BN166" t="s">
        <v>440</v>
      </c>
    </row>
    <row r="167" spans="1:67" x14ac:dyDescent="0.3">
      <c r="A167" s="2" t="s">
        <v>476</v>
      </c>
      <c r="B167" s="8">
        <v>166</v>
      </c>
      <c r="C167" t="s">
        <v>472</v>
      </c>
      <c r="D167" t="s">
        <v>447</v>
      </c>
      <c r="E167" t="s">
        <v>448</v>
      </c>
      <c r="L167" t="s">
        <v>78</v>
      </c>
      <c r="M167">
        <v>1</v>
      </c>
      <c r="N167">
        <v>9</v>
      </c>
      <c r="O167">
        <v>10</v>
      </c>
      <c r="P167" s="1">
        <v>38970</v>
      </c>
      <c r="S167" t="b">
        <v>0</v>
      </c>
      <c r="T167">
        <v>493</v>
      </c>
      <c r="U167">
        <v>19.399999999999999</v>
      </c>
      <c r="V167">
        <v>544</v>
      </c>
      <c r="W167">
        <v>21.4</v>
      </c>
      <c r="X167">
        <v>602</v>
      </c>
      <c r="Y167">
        <v>23.7</v>
      </c>
      <c r="Z167">
        <f t="shared" si="16"/>
        <v>23</v>
      </c>
      <c r="AB167" t="str">
        <f t="shared" si="18"/>
        <v/>
      </c>
      <c r="AE167" t="s">
        <v>59</v>
      </c>
      <c r="AF167" s="3">
        <v>2</v>
      </c>
      <c r="AG167">
        <v>2</v>
      </c>
      <c r="AH167">
        <v>2</v>
      </c>
      <c r="AI167">
        <v>2</v>
      </c>
      <c r="AK167" t="b">
        <v>1</v>
      </c>
      <c r="AL167">
        <v>36.340000000000003</v>
      </c>
      <c r="AM167" t="b">
        <v>1</v>
      </c>
      <c r="AN167" t="b">
        <v>0</v>
      </c>
      <c r="AQ167" t="s">
        <v>85</v>
      </c>
      <c r="AR167" t="s">
        <v>85</v>
      </c>
      <c r="AS167" t="s">
        <v>85</v>
      </c>
      <c r="AT167" t="s">
        <v>85</v>
      </c>
      <c r="AU167">
        <v>34.9</v>
      </c>
      <c r="AV167">
        <v>56.94</v>
      </c>
      <c r="AW167">
        <v>13</v>
      </c>
      <c r="AX167">
        <v>13</v>
      </c>
      <c r="AY167">
        <v>13</v>
      </c>
      <c r="AZ167">
        <v>13</v>
      </c>
      <c r="BA167">
        <v>13</v>
      </c>
      <c r="BB167">
        <v>13.27945205</v>
      </c>
      <c r="BC167" t="s">
        <v>481</v>
      </c>
      <c r="BD167">
        <f t="shared" si="17"/>
        <v>13</v>
      </c>
      <c r="BN167" t="s">
        <v>440</v>
      </c>
    </row>
    <row r="168" spans="1:67" x14ac:dyDescent="0.3">
      <c r="A168" s="2" t="s">
        <v>476</v>
      </c>
      <c r="B168" s="8">
        <v>167</v>
      </c>
      <c r="C168" t="s">
        <v>472</v>
      </c>
      <c r="D168" t="s">
        <v>449</v>
      </c>
      <c r="E168" t="s">
        <v>450</v>
      </c>
      <c r="G168">
        <v>18</v>
      </c>
      <c r="I168">
        <v>182</v>
      </c>
      <c r="L168" t="s">
        <v>58</v>
      </c>
      <c r="M168">
        <v>1</v>
      </c>
      <c r="N168">
        <v>10</v>
      </c>
      <c r="O168">
        <v>13</v>
      </c>
      <c r="P168" s="1">
        <v>39003</v>
      </c>
      <c r="Q168">
        <v>0.14499999999999999</v>
      </c>
      <c r="R168">
        <v>65.77</v>
      </c>
      <c r="S168" t="b">
        <v>0</v>
      </c>
      <c r="T168">
        <v>112</v>
      </c>
      <c r="U168">
        <v>4.41</v>
      </c>
      <c r="V168">
        <v>138</v>
      </c>
      <c r="W168">
        <v>5.43</v>
      </c>
      <c r="X168">
        <v>145</v>
      </c>
      <c r="Y168">
        <v>5.71</v>
      </c>
      <c r="Z168">
        <f t="shared" si="16"/>
        <v>5</v>
      </c>
      <c r="AA168">
        <v>307</v>
      </c>
      <c r="AB168" t="str">
        <f t="shared" si="18"/>
        <v>BAY</v>
      </c>
      <c r="AE168" t="s">
        <v>451</v>
      </c>
      <c r="AF168" s="3">
        <v>0</v>
      </c>
      <c r="AG168">
        <v>2</v>
      </c>
      <c r="AH168">
        <v>2</v>
      </c>
      <c r="AI168">
        <v>0</v>
      </c>
      <c r="AJ168">
        <v>3</v>
      </c>
      <c r="AK168" t="b">
        <v>0</v>
      </c>
      <c r="AM168" t="b">
        <v>0</v>
      </c>
      <c r="AN168" t="b">
        <v>0</v>
      </c>
      <c r="AQ168" t="s">
        <v>452</v>
      </c>
      <c r="AR168" t="s">
        <v>452</v>
      </c>
      <c r="AS168" t="s">
        <v>452</v>
      </c>
      <c r="AT168" t="s">
        <v>452</v>
      </c>
      <c r="AU168">
        <v>452.85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0.36986301399999999</v>
      </c>
      <c r="BC168" t="s">
        <v>481</v>
      </c>
      <c r="BD168">
        <f t="shared" si="17"/>
        <v>0</v>
      </c>
    </row>
    <row r="169" spans="1:67" s="5" customFormat="1" x14ac:dyDescent="0.3">
      <c r="A169" s="2" t="s">
        <v>476</v>
      </c>
      <c r="B169" s="8">
        <v>168</v>
      </c>
      <c r="C169" t="s">
        <v>472</v>
      </c>
      <c r="D169" t="s">
        <v>453</v>
      </c>
      <c r="E169" t="s">
        <v>454</v>
      </c>
      <c r="F169"/>
      <c r="G169">
        <v>18</v>
      </c>
      <c r="H169"/>
      <c r="I169">
        <v>182</v>
      </c>
      <c r="J169"/>
      <c r="K169"/>
      <c r="L169" t="s">
        <v>58</v>
      </c>
      <c r="M169">
        <v>1</v>
      </c>
      <c r="N169">
        <v>10</v>
      </c>
      <c r="O169">
        <v>16</v>
      </c>
      <c r="P169" s="1">
        <v>39006</v>
      </c>
      <c r="Q169">
        <v>0.16600000000000001</v>
      </c>
      <c r="R169">
        <v>75.3</v>
      </c>
      <c r="S169" t="b">
        <v>0</v>
      </c>
      <c r="T169">
        <v>119</v>
      </c>
      <c r="U169">
        <v>4.6900000000000004</v>
      </c>
      <c r="V169">
        <v>142</v>
      </c>
      <c r="W169">
        <v>5.59</v>
      </c>
      <c r="X169">
        <v>147</v>
      </c>
      <c r="Y169">
        <v>5.79</v>
      </c>
      <c r="Z169">
        <f t="shared" si="16"/>
        <v>5</v>
      </c>
      <c r="AA169">
        <v>307</v>
      </c>
      <c r="AB169" t="str">
        <f t="shared" si="18"/>
        <v>BAY</v>
      </c>
      <c r="AC169"/>
      <c r="AD169"/>
      <c r="AE169" t="s">
        <v>451</v>
      </c>
      <c r="AF169" s="3">
        <v>0</v>
      </c>
      <c r="AG169">
        <v>1</v>
      </c>
      <c r="AH169">
        <v>2</v>
      </c>
      <c r="AI169">
        <v>0</v>
      </c>
      <c r="AJ169">
        <v>3</v>
      </c>
      <c r="AK169" t="b">
        <v>0</v>
      </c>
      <c r="AL169"/>
      <c r="AM169" t="b">
        <v>0</v>
      </c>
      <c r="AN169" t="b">
        <v>0</v>
      </c>
      <c r="AO169"/>
      <c r="AP169"/>
      <c r="AQ169" t="s">
        <v>452</v>
      </c>
      <c r="AR169" t="s">
        <v>452</v>
      </c>
      <c r="AS169" t="s">
        <v>452</v>
      </c>
      <c r="AT169" t="s">
        <v>452</v>
      </c>
      <c r="AU169">
        <v>357.12</v>
      </c>
      <c r="AV169"/>
      <c r="AW169">
        <v>0</v>
      </c>
      <c r="AX169">
        <v>0</v>
      </c>
      <c r="AY169">
        <v>0</v>
      </c>
      <c r="AZ169">
        <v>0</v>
      </c>
      <c r="BA169">
        <v>0</v>
      </c>
      <c r="BB169">
        <v>0.37808219199999998</v>
      </c>
      <c r="BC169" t="s">
        <v>481</v>
      </c>
      <c r="BD169">
        <f t="shared" si="17"/>
        <v>0</v>
      </c>
      <c r="BE169"/>
      <c r="BF169"/>
      <c r="BG169"/>
      <c r="BH169"/>
      <c r="BI169"/>
      <c r="BJ169"/>
      <c r="BK169"/>
      <c r="BL169"/>
      <c r="BM169"/>
      <c r="BN169"/>
      <c r="BO169"/>
    </row>
    <row r="170" spans="1:67" x14ac:dyDescent="0.3">
      <c r="A170" s="2" t="s">
        <v>476</v>
      </c>
      <c r="B170" s="8">
        <v>169</v>
      </c>
      <c r="C170" t="s">
        <v>472</v>
      </c>
      <c r="D170" t="s">
        <v>455</v>
      </c>
      <c r="E170" t="s">
        <v>456</v>
      </c>
      <c r="G170">
        <v>18</v>
      </c>
      <c r="I170">
        <v>100</v>
      </c>
      <c r="L170" t="s">
        <v>58</v>
      </c>
      <c r="M170">
        <v>1</v>
      </c>
      <c r="N170">
        <v>10</v>
      </c>
      <c r="O170">
        <v>17</v>
      </c>
      <c r="P170" s="1">
        <v>39007</v>
      </c>
      <c r="Q170">
        <v>0.217</v>
      </c>
      <c r="R170">
        <v>98.43</v>
      </c>
      <c r="S170" t="b">
        <v>0</v>
      </c>
      <c r="T170">
        <v>130</v>
      </c>
      <c r="U170">
        <v>5.12</v>
      </c>
      <c r="V170">
        <v>153</v>
      </c>
      <c r="W170">
        <v>6.02</v>
      </c>
      <c r="X170">
        <v>162</v>
      </c>
      <c r="Y170">
        <v>6.38</v>
      </c>
      <c r="Z170">
        <f t="shared" si="16"/>
        <v>6</v>
      </c>
      <c r="AA170">
        <v>307</v>
      </c>
      <c r="AB170" t="str">
        <f t="shared" si="18"/>
        <v>BAY</v>
      </c>
      <c r="AE170" t="s">
        <v>451</v>
      </c>
      <c r="AF170" s="3">
        <v>0</v>
      </c>
      <c r="AG170">
        <v>2</v>
      </c>
      <c r="AH170">
        <v>1</v>
      </c>
      <c r="AI170">
        <v>0</v>
      </c>
      <c r="AJ170">
        <v>3</v>
      </c>
      <c r="AK170" t="b">
        <v>0</v>
      </c>
      <c r="AM170" t="b">
        <v>0</v>
      </c>
      <c r="AN170" t="b">
        <v>0</v>
      </c>
      <c r="AQ170" t="s">
        <v>452</v>
      </c>
      <c r="AR170" t="s">
        <v>452</v>
      </c>
      <c r="AS170" t="s">
        <v>452</v>
      </c>
      <c r="AT170" t="s">
        <v>452</v>
      </c>
      <c r="AU170">
        <v>397.52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0.38082191799999998</v>
      </c>
      <c r="BC170" t="s">
        <v>481</v>
      </c>
      <c r="BD170">
        <f t="shared" si="17"/>
        <v>0</v>
      </c>
    </row>
    <row r="171" spans="1:67" x14ac:dyDescent="0.3">
      <c r="A171" s="2" t="s">
        <v>476</v>
      </c>
      <c r="B171" s="8">
        <v>170</v>
      </c>
      <c r="C171" t="s">
        <v>472</v>
      </c>
      <c r="D171" t="s">
        <v>457</v>
      </c>
      <c r="E171" t="s">
        <v>458</v>
      </c>
      <c r="G171">
        <v>18</v>
      </c>
      <c r="I171">
        <v>100</v>
      </c>
      <c r="L171" t="s">
        <v>58</v>
      </c>
      <c r="M171">
        <v>1</v>
      </c>
      <c r="N171">
        <v>10</v>
      </c>
      <c r="O171">
        <v>27</v>
      </c>
      <c r="P171" s="1">
        <v>39017</v>
      </c>
      <c r="Q171">
        <v>0.25900000000000001</v>
      </c>
      <c r="R171">
        <v>117.5</v>
      </c>
      <c r="S171" t="b">
        <v>0</v>
      </c>
      <c r="T171">
        <v>140</v>
      </c>
      <c r="U171">
        <v>5.51</v>
      </c>
      <c r="V171">
        <v>165</v>
      </c>
      <c r="W171">
        <v>6.5</v>
      </c>
      <c r="X171">
        <v>173</v>
      </c>
      <c r="Y171">
        <v>6.81</v>
      </c>
      <c r="Z171">
        <f t="shared" si="16"/>
        <v>6</v>
      </c>
      <c r="AA171">
        <v>307</v>
      </c>
      <c r="AB171" t="str">
        <f t="shared" si="18"/>
        <v>BAY</v>
      </c>
      <c r="AE171" t="s">
        <v>451</v>
      </c>
      <c r="AF171" s="3">
        <v>0</v>
      </c>
      <c r="AG171">
        <v>2</v>
      </c>
      <c r="AH171">
        <v>1</v>
      </c>
      <c r="AI171">
        <v>0</v>
      </c>
      <c r="AJ171">
        <v>3</v>
      </c>
      <c r="AK171" t="b">
        <v>0</v>
      </c>
      <c r="AM171" t="b">
        <v>0</v>
      </c>
      <c r="AN171" t="b">
        <v>0</v>
      </c>
      <c r="AQ171" t="s">
        <v>452</v>
      </c>
      <c r="AR171" t="s">
        <v>452</v>
      </c>
      <c r="AS171" t="s">
        <v>452</v>
      </c>
      <c r="AT171" t="s">
        <v>452</v>
      </c>
      <c r="AU171">
        <v>325.12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0.40821917800000002</v>
      </c>
      <c r="BC171" t="s">
        <v>481</v>
      </c>
      <c r="BD171">
        <f t="shared" si="17"/>
        <v>0</v>
      </c>
    </row>
    <row r="172" spans="1:67" x14ac:dyDescent="0.3">
      <c r="A172" s="2" t="s">
        <v>476</v>
      </c>
      <c r="B172" s="8">
        <v>171</v>
      </c>
      <c r="C172" t="s">
        <v>472</v>
      </c>
      <c r="D172" t="s">
        <v>459</v>
      </c>
      <c r="E172" t="s">
        <v>460</v>
      </c>
      <c r="G172">
        <v>18</v>
      </c>
      <c r="I172">
        <v>100</v>
      </c>
      <c r="L172" t="s">
        <v>58</v>
      </c>
      <c r="M172">
        <v>1</v>
      </c>
      <c r="N172">
        <v>10</v>
      </c>
      <c r="O172">
        <v>30</v>
      </c>
      <c r="P172" s="1">
        <v>39020</v>
      </c>
      <c r="Q172">
        <v>0.159</v>
      </c>
      <c r="R172">
        <v>72.12</v>
      </c>
      <c r="S172" t="b">
        <v>0</v>
      </c>
      <c r="T172">
        <v>121</v>
      </c>
      <c r="U172">
        <v>4.76</v>
      </c>
      <c r="V172">
        <v>141</v>
      </c>
      <c r="W172">
        <v>5.55</v>
      </c>
      <c r="X172">
        <v>152</v>
      </c>
      <c r="Y172">
        <v>5.98</v>
      </c>
      <c r="Z172">
        <f t="shared" si="16"/>
        <v>5</v>
      </c>
      <c r="AA172">
        <v>307</v>
      </c>
      <c r="AB172" t="str">
        <f t="shared" si="18"/>
        <v>BAY</v>
      </c>
      <c r="AE172" t="s">
        <v>451</v>
      </c>
      <c r="AF172" s="3">
        <v>0</v>
      </c>
      <c r="AG172">
        <v>2</v>
      </c>
      <c r="AH172">
        <v>1</v>
      </c>
      <c r="AI172">
        <v>0</v>
      </c>
      <c r="AJ172">
        <v>3</v>
      </c>
      <c r="AK172" t="b">
        <v>0</v>
      </c>
      <c r="AM172" t="b">
        <v>0</v>
      </c>
      <c r="AN172" t="b">
        <v>0</v>
      </c>
      <c r="AQ172" t="s">
        <v>452</v>
      </c>
      <c r="AR172" t="s">
        <v>452</v>
      </c>
      <c r="AS172" t="s">
        <v>452</v>
      </c>
      <c r="AT172" t="s">
        <v>452</v>
      </c>
      <c r="AU172">
        <v>531.6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0.41643835600000001</v>
      </c>
      <c r="BC172" t="s">
        <v>481</v>
      </c>
      <c r="BD172">
        <f t="shared" si="17"/>
        <v>0</v>
      </c>
    </row>
    <row r="173" spans="1:67" x14ac:dyDescent="0.3">
      <c r="A173" s="2" t="s">
        <v>476</v>
      </c>
      <c r="B173" s="8">
        <v>172</v>
      </c>
      <c r="C173" t="s">
        <v>472</v>
      </c>
      <c r="D173" t="s">
        <v>461</v>
      </c>
      <c r="E173" t="s">
        <v>462</v>
      </c>
      <c r="G173">
        <v>18</v>
      </c>
      <c r="I173">
        <v>100</v>
      </c>
      <c r="L173" t="s">
        <v>58</v>
      </c>
      <c r="M173">
        <v>1</v>
      </c>
      <c r="N173">
        <v>10</v>
      </c>
      <c r="O173">
        <v>30</v>
      </c>
      <c r="P173" s="1">
        <v>39020</v>
      </c>
      <c r="Q173">
        <v>0.13800000000000001</v>
      </c>
      <c r="R173">
        <v>62.6</v>
      </c>
      <c r="S173" t="b">
        <v>0</v>
      </c>
      <c r="T173">
        <v>119</v>
      </c>
      <c r="U173">
        <v>4.6900000000000004</v>
      </c>
      <c r="V173">
        <v>138</v>
      </c>
      <c r="W173">
        <v>5.43</v>
      </c>
      <c r="X173">
        <v>146</v>
      </c>
      <c r="Y173">
        <v>5.75</v>
      </c>
      <c r="Z173">
        <f t="shared" si="16"/>
        <v>5</v>
      </c>
      <c r="AA173">
        <v>307</v>
      </c>
      <c r="AB173" t="str">
        <f t="shared" si="18"/>
        <v>BAY</v>
      </c>
      <c r="AE173" t="s">
        <v>451</v>
      </c>
      <c r="AF173" s="3">
        <v>0</v>
      </c>
      <c r="AG173">
        <v>1</v>
      </c>
      <c r="AH173">
        <v>2</v>
      </c>
      <c r="AI173">
        <v>0</v>
      </c>
      <c r="AJ173">
        <v>3</v>
      </c>
      <c r="AK173" t="b">
        <v>0</v>
      </c>
      <c r="AM173" t="b">
        <v>0</v>
      </c>
      <c r="AN173" t="b">
        <v>0</v>
      </c>
      <c r="AQ173" t="s">
        <v>452</v>
      </c>
      <c r="AR173" t="s">
        <v>452</v>
      </c>
      <c r="AS173" t="s">
        <v>452</v>
      </c>
      <c r="AT173" t="s">
        <v>452</v>
      </c>
      <c r="AU173">
        <v>396.69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0.41643835600000001</v>
      </c>
      <c r="BC173" t="s">
        <v>481</v>
      </c>
      <c r="BD173">
        <f t="shared" si="17"/>
        <v>0</v>
      </c>
    </row>
    <row r="174" spans="1:67" x14ac:dyDescent="0.3">
      <c r="A174" s="2" t="s">
        <v>476</v>
      </c>
      <c r="B174" s="8">
        <v>173</v>
      </c>
      <c r="C174" t="s">
        <v>472</v>
      </c>
      <c r="D174" t="s">
        <v>463</v>
      </c>
      <c r="E174" t="s">
        <v>464</v>
      </c>
      <c r="G174">
        <v>18</v>
      </c>
      <c r="I174">
        <v>100</v>
      </c>
      <c r="L174" t="s">
        <v>58</v>
      </c>
      <c r="M174">
        <v>1</v>
      </c>
      <c r="N174">
        <v>11</v>
      </c>
      <c r="O174">
        <v>1</v>
      </c>
      <c r="P174" s="1">
        <v>39022</v>
      </c>
      <c r="Q174">
        <v>7.0999999999999994E-2</v>
      </c>
      <c r="R174">
        <v>32.21</v>
      </c>
      <c r="S174" t="b">
        <v>0</v>
      </c>
      <c r="T174">
        <v>97</v>
      </c>
      <c r="U174">
        <v>3.82</v>
      </c>
      <c r="V174">
        <v>111</v>
      </c>
      <c r="W174">
        <v>4.37</v>
      </c>
      <c r="X174">
        <v>118</v>
      </c>
      <c r="Y174">
        <v>4.6500000000000004</v>
      </c>
      <c r="Z174">
        <f t="shared" si="16"/>
        <v>4</v>
      </c>
      <c r="AA174">
        <v>347</v>
      </c>
      <c r="AB174" t="str">
        <f t="shared" si="18"/>
        <v>BAY</v>
      </c>
      <c r="AE174" t="s">
        <v>451</v>
      </c>
      <c r="AF174" s="3">
        <v>0</v>
      </c>
      <c r="AG174">
        <v>1</v>
      </c>
      <c r="AH174">
        <v>2</v>
      </c>
      <c r="AI174">
        <v>0</v>
      </c>
      <c r="AJ174">
        <v>3</v>
      </c>
      <c r="AK174" t="b">
        <v>0</v>
      </c>
      <c r="AM174" t="b">
        <v>0</v>
      </c>
      <c r="AN174" t="b">
        <v>0</v>
      </c>
      <c r="AQ174" t="s">
        <v>452</v>
      </c>
      <c r="AR174" t="s">
        <v>452</v>
      </c>
      <c r="AS174" t="s">
        <v>452</v>
      </c>
      <c r="AT174" t="s">
        <v>452</v>
      </c>
      <c r="AU174">
        <v>449.87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0.42191780800000001</v>
      </c>
      <c r="BC174" t="s">
        <v>481</v>
      </c>
      <c r="BD174">
        <f t="shared" si="17"/>
        <v>0</v>
      </c>
    </row>
    <row r="175" spans="1:67" x14ac:dyDescent="0.3">
      <c r="A175" s="2" t="s">
        <v>476</v>
      </c>
      <c r="B175" s="8">
        <v>174</v>
      </c>
      <c r="C175" t="s">
        <v>472</v>
      </c>
      <c r="D175" t="s">
        <v>465</v>
      </c>
      <c r="E175" t="s">
        <v>237</v>
      </c>
      <c r="L175" t="s">
        <v>78</v>
      </c>
      <c r="M175">
        <v>1</v>
      </c>
      <c r="Q175">
        <v>1.0999999999999999E-2</v>
      </c>
      <c r="R175">
        <v>5.8559999999999999</v>
      </c>
      <c r="S175" t="b">
        <v>0</v>
      </c>
      <c r="T175">
        <v>54</v>
      </c>
      <c r="U175">
        <v>2.13</v>
      </c>
      <c r="V175">
        <v>66</v>
      </c>
      <c r="W175">
        <v>2.6</v>
      </c>
      <c r="X175">
        <v>69</v>
      </c>
      <c r="Y175">
        <v>2.72</v>
      </c>
      <c r="Z175">
        <f t="shared" si="16"/>
        <v>2</v>
      </c>
      <c r="AB175" t="str">
        <f t="shared" si="18"/>
        <v/>
      </c>
      <c r="AE175" t="s">
        <v>451</v>
      </c>
      <c r="AF175" s="3">
        <v>0</v>
      </c>
      <c r="AG175">
        <v>1</v>
      </c>
      <c r="AH175">
        <v>2</v>
      </c>
      <c r="AI175">
        <v>0</v>
      </c>
      <c r="AJ175">
        <v>3</v>
      </c>
      <c r="AK175" t="b">
        <v>0</v>
      </c>
      <c r="AM175" t="b">
        <v>0</v>
      </c>
      <c r="AN175" t="b">
        <v>0</v>
      </c>
      <c r="AQ175" t="s">
        <v>452</v>
      </c>
      <c r="AR175" t="s">
        <v>452</v>
      </c>
      <c r="AS175" t="s">
        <v>452</v>
      </c>
      <c r="AT175" t="s">
        <v>452</v>
      </c>
      <c r="AW175">
        <v>0</v>
      </c>
      <c r="AX175">
        <v>0</v>
      </c>
      <c r="AY175">
        <v>0</v>
      </c>
      <c r="AZ175">
        <v>0</v>
      </c>
      <c r="BA175">
        <v>0</v>
      </c>
      <c r="BC175" t="s">
        <v>481</v>
      </c>
      <c r="BD175">
        <f t="shared" si="17"/>
        <v>0</v>
      </c>
      <c r="BN175" t="s">
        <v>466</v>
      </c>
    </row>
    <row r="176" spans="1:67" x14ac:dyDescent="0.3">
      <c r="A176" s="2" t="s">
        <v>476</v>
      </c>
      <c r="B176" s="8">
        <v>175</v>
      </c>
      <c r="C176" t="s">
        <v>472</v>
      </c>
      <c r="D176" t="s">
        <v>467</v>
      </c>
      <c r="E176" t="s">
        <v>468</v>
      </c>
      <c r="L176" t="s">
        <v>78</v>
      </c>
      <c r="M176">
        <v>1</v>
      </c>
      <c r="Q176">
        <v>2.5999999999999999E-2</v>
      </c>
      <c r="R176">
        <v>14.39</v>
      </c>
      <c r="S176" t="b">
        <v>0</v>
      </c>
      <c r="T176">
        <v>74</v>
      </c>
      <c r="U176">
        <v>2.91</v>
      </c>
      <c r="V176">
        <v>89</v>
      </c>
      <c r="W176">
        <v>3.5</v>
      </c>
      <c r="X176">
        <v>96</v>
      </c>
      <c r="Y176">
        <v>3.78</v>
      </c>
      <c r="Z176">
        <f t="shared" si="16"/>
        <v>3</v>
      </c>
      <c r="AB176" t="str">
        <f t="shared" si="18"/>
        <v/>
      </c>
      <c r="AE176" t="s">
        <v>451</v>
      </c>
      <c r="AF176" s="3">
        <v>0</v>
      </c>
      <c r="AG176">
        <v>2</v>
      </c>
      <c r="AH176">
        <v>2</v>
      </c>
      <c r="AI176">
        <v>0</v>
      </c>
      <c r="AJ176">
        <v>3</v>
      </c>
      <c r="AK176" t="b">
        <v>0</v>
      </c>
      <c r="AM176" t="b">
        <v>0</v>
      </c>
      <c r="AN176" t="b">
        <v>0</v>
      </c>
      <c r="AQ176" t="s">
        <v>452</v>
      </c>
      <c r="AR176" t="s">
        <v>452</v>
      </c>
      <c r="AS176" t="s">
        <v>452</v>
      </c>
      <c r="AT176" t="s">
        <v>452</v>
      </c>
      <c r="AW176">
        <v>0</v>
      </c>
      <c r="AX176">
        <v>0</v>
      </c>
      <c r="AY176">
        <v>0</v>
      </c>
      <c r="AZ176">
        <v>0</v>
      </c>
      <c r="BA176">
        <v>0</v>
      </c>
      <c r="BC176" t="s">
        <v>481</v>
      </c>
      <c r="BD176">
        <f t="shared" si="17"/>
        <v>0</v>
      </c>
    </row>
    <row r="177" spans="1:56" x14ac:dyDescent="0.3">
      <c r="A177" s="2" t="s">
        <v>476</v>
      </c>
      <c r="B177" s="8">
        <v>176</v>
      </c>
      <c r="C177" t="s">
        <v>472</v>
      </c>
      <c r="D177" t="s">
        <v>469</v>
      </c>
      <c r="E177" t="s">
        <v>470</v>
      </c>
      <c r="L177" t="s">
        <v>78</v>
      </c>
      <c r="M177">
        <v>1</v>
      </c>
      <c r="Q177">
        <v>2.7E-2</v>
      </c>
      <c r="R177">
        <v>14.78</v>
      </c>
      <c r="S177" t="b">
        <v>0</v>
      </c>
      <c r="T177">
        <v>73</v>
      </c>
      <c r="U177">
        <v>2.87</v>
      </c>
      <c r="V177">
        <v>87</v>
      </c>
      <c r="W177">
        <v>3.43</v>
      </c>
      <c r="X177">
        <v>92</v>
      </c>
      <c r="Y177">
        <v>3.62</v>
      </c>
      <c r="Z177">
        <f t="shared" si="16"/>
        <v>3</v>
      </c>
      <c r="AB177" t="str">
        <f t="shared" si="18"/>
        <v/>
      </c>
      <c r="AE177" t="s">
        <v>451</v>
      </c>
      <c r="AF177" s="3">
        <v>0</v>
      </c>
      <c r="AG177">
        <v>2</v>
      </c>
      <c r="AH177">
        <v>1</v>
      </c>
      <c r="AI177">
        <v>0</v>
      </c>
      <c r="AJ177">
        <v>3</v>
      </c>
      <c r="AK177" t="b">
        <v>0</v>
      </c>
      <c r="AM177" t="b">
        <v>0</v>
      </c>
      <c r="AN177" t="b">
        <v>0</v>
      </c>
      <c r="AQ177" t="s">
        <v>452</v>
      </c>
      <c r="AR177" t="s">
        <v>452</v>
      </c>
      <c r="AS177" t="s">
        <v>452</v>
      </c>
      <c r="AT177" t="s">
        <v>452</v>
      </c>
      <c r="AW177">
        <v>0</v>
      </c>
      <c r="AX177">
        <v>0</v>
      </c>
      <c r="AY177">
        <v>0</v>
      </c>
      <c r="AZ177">
        <v>0</v>
      </c>
      <c r="BA177">
        <v>0</v>
      </c>
      <c r="BC177" t="s">
        <v>481</v>
      </c>
      <c r="BD177">
        <f t="shared" si="17"/>
        <v>0</v>
      </c>
    </row>
  </sheetData>
  <sortState ref="A2:BO177">
    <sortCondition ref="B2:B1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14.4" x14ac:dyDescent="0.3"/>
  <sheetData>
    <row r="1" spans="1:1" x14ac:dyDescent="0.25">
      <c r="A1" t="s">
        <v>478</v>
      </c>
    </row>
    <row r="3" spans="1:1" x14ac:dyDescent="0.25">
      <c r="A3" t="s">
        <v>482</v>
      </c>
    </row>
    <row r="4" spans="1:1" x14ac:dyDescent="0.25">
      <c r="A4" t="s">
        <v>483</v>
      </c>
    </row>
    <row r="5" spans="1:1" x14ac:dyDescent="0.25">
      <c r="A5" t="s">
        <v>484</v>
      </c>
    </row>
    <row r="6" spans="1:1" x14ac:dyDescent="0.25">
      <c r="A6" t="s">
        <v>485</v>
      </c>
    </row>
    <row r="7" spans="1:1" x14ac:dyDescent="0.25">
      <c r="A7" t="s">
        <v>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error corrected by hank in 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Liao, Hongsheng</dc:creator>
  <cp:lastModifiedBy>Liao, Hongsheng</cp:lastModifiedBy>
  <dcterms:created xsi:type="dcterms:W3CDTF">2013-05-29T19:56:16Z</dcterms:created>
  <dcterms:modified xsi:type="dcterms:W3CDTF">2015-08-25T18:24:41Z</dcterms:modified>
</cp:coreProperties>
</file>