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6" yWindow="636" windowWidth="23256" windowHeight="11640"/>
  </bookViews>
  <sheets>
    <sheet name="all data" sheetId="1" r:id="rId1"/>
    <sheet name="ageing sheet" sheetId="2" r:id="rId2"/>
  </sheets>
  <externalReferences>
    <externalReference r:id="rId3"/>
    <externalReference r:id="rId4"/>
    <externalReference r:id="rId5"/>
    <externalReference r:id="rId6"/>
  </externalReferences>
  <definedNames>
    <definedName name="April">#REF!</definedName>
    <definedName name="August">#REF!</definedName>
    <definedName name="February">#REF!</definedName>
    <definedName name="January">#REF!</definedName>
    <definedName name="July">#REF!</definedName>
    <definedName name="June">#REF!</definedName>
    <definedName name="March">#REF!</definedName>
    <definedName name="May">#REF!</definedName>
    <definedName name="November" localSheetId="1">#REF!</definedName>
    <definedName name="November">#REF!</definedName>
    <definedName name="October" localSheetId="1">#REF!</definedName>
    <definedName name="October">#REF!</definedName>
    <definedName name="September">#REF!</definedName>
  </definedNames>
  <calcPr calcId="145621"/>
</workbook>
</file>

<file path=xl/calcChain.xml><?xml version="1.0" encoding="utf-8"?>
<calcChain xmlns="http://schemas.openxmlformats.org/spreadsheetml/2006/main">
  <c r="C56" i="2" l="1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AC48" i="1" l="1"/>
  <c r="AC20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2" i="1"/>
  <c r="AC9" i="1"/>
  <c r="AC10" i="1"/>
  <c r="AC11" i="1"/>
  <c r="AC12" i="1"/>
  <c r="AC14" i="1"/>
  <c r="AC15" i="1"/>
  <c r="AC17" i="1"/>
  <c r="AC18" i="1"/>
  <c r="AC19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4" i="1"/>
  <c r="AC65" i="1"/>
  <c r="AC66" i="1"/>
  <c r="AC67" i="1"/>
  <c r="AC68" i="1"/>
  <c r="AC69" i="1"/>
  <c r="AC71" i="1"/>
  <c r="AC72" i="1"/>
  <c r="AC74" i="1"/>
  <c r="AC75" i="1"/>
  <c r="AC76" i="1"/>
  <c r="AC77" i="1"/>
  <c r="AE77" i="1" s="1"/>
  <c r="AC78" i="1"/>
  <c r="AC79" i="1"/>
  <c r="AE79" i="1" s="1"/>
  <c r="AC80" i="1"/>
  <c r="AE80" i="1" s="1"/>
  <c r="AC81" i="1"/>
  <c r="AE81" i="1" s="1"/>
  <c r="AC82" i="1"/>
  <c r="AE82" i="1" s="1"/>
  <c r="AC83" i="1"/>
  <c r="AE83" i="1" s="1"/>
  <c r="AC84" i="1"/>
  <c r="AE84" i="1" s="1"/>
  <c r="AC85" i="1"/>
  <c r="AE85" i="1" s="1"/>
  <c r="AC86" i="1"/>
  <c r="AE86" i="1" s="1"/>
  <c r="AE87" i="1"/>
  <c r="AC88" i="1"/>
  <c r="AE88" i="1" s="1"/>
  <c r="AC89" i="1"/>
  <c r="AE89" i="1" s="1"/>
  <c r="AC90" i="1"/>
  <c r="AE90" i="1" s="1"/>
  <c r="AC3" i="1"/>
  <c r="AC4" i="1"/>
  <c r="AC5" i="1"/>
  <c r="AC8" i="1"/>
  <c r="AC2" i="1"/>
  <c r="AE2" i="1" s="1"/>
  <c r="AE5" i="1" l="1"/>
  <c r="AD5" i="1"/>
  <c r="AD8" i="1"/>
  <c r="AE8" i="1"/>
  <c r="AD6" i="1"/>
  <c r="AE6" i="1"/>
  <c r="AD4" i="1"/>
  <c r="AE4" i="1"/>
  <c r="AD78" i="1"/>
  <c r="AE78" i="1"/>
  <c r="AD76" i="1"/>
  <c r="AE76" i="1"/>
  <c r="AD74" i="1"/>
  <c r="AE74" i="1"/>
  <c r="AD72" i="1"/>
  <c r="AE72" i="1"/>
  <c r="AD70" i="1"/>
  <c r="AE70" i="1"/>
  <c r="AD68" i="1"/>
  <c r="AE68" i="1"/>
  <c r="AD66" i="1"/>
  <c r="AE66" i="1"/>
  <c r="AD64" i="1"/>
  <c r="AE64" i="1"/>
  <c r="AD62" i="1"/>
  <c r="AE62" i="1"/>
  <c r="AD60" i="1"/>
  <c r="AE60" i="1"/>
  <c r="AD58" i="1"/>
  <c r="AE58" i="1"/>
  <c r="AD56" i="1"/>
  <c r="AE56" i="1"/>
  <c r="AD54" i="1"/>
  <c r="AE54" i="1"/>
  <c r="AD52" i="1"/>
  <c r="AE52" i="1"/>
  <c r="AD50" i="1"/>
  <c r="AE50" i="1"/>
  <c r="AD48" i="1"/>
  <c r="AE48" i="1"/>
  <c r="AD46" i="1"/>
  <c r="AE46" i="1"/>
  <c r="AD44" i="1"/>
  <c r="AE44" i="1"/>
  <c r="AD42" i="1"/>
  <c r="AE42" i="1"/>
  <c r="AD40" i="1"/>
  <c r="AE40" i="1"/>
  <c r="AD38" i="1"/>
  <c r="AE38" i="1"/>
  <c r="AD36" i="1"/>
  <c r="AE36" i="1"/>
  <c r="AD34" i="1"/>
  <c r="AE34" i="1"/>
  <c r="AD32" i="1"/>
  <c r="AE32" i="1"/>
  <c r="AD30" i="1"/>
  <c r="AE30" i="1"/>
  <c r="AD28" i="1"/>
  <c r="AE28" i="1"/>
  <c r="AD26" i="1"/>
  <c r="AE26" i="1"/>
  <c r="AD24" i="1"/>
  <c r="AE24" i="1"/>
  <c r="AD22" i="1"/>
  <c r="AE22" i="1"/>
  <c r="AD20" i="1"/>
  <c r="AE20" i="1"/>
  <c r="AD18" i="1"/>
  <c r="AE18" i="1"/>
  <c r="AD16" i="1"/>
  <c r="AE16" i="1"/>
  <c r="AD14" i="1"/>
  <c r="AE14" i="1"/>
  <c r="AD12" i="1"/>
  <c r="AE12" i="1"/>
  <c r="AD10" i="1"/>
  <c r="AE10" i="1"/>
  <c r="AD2" i="1"/>
  <c r="AD89" i="1"/>
  <c r="AD87" i="1"/>
  <c r="AD85" i="1"/>
  <c r="AD83" i="1"/>
  <c r="AD81" i="1"/>
  <c r="AD79" i="1"/>
  <c r="AE7" i="1"/>
  <c r="AD7" i="1"/>
  <c r="AE3" i="1"/>
  <c r="AD3" i="1"/>
  <c r="AE75" i="1"/>
  <c r="AD75" i="1"/>
  <c r="AE73" i="1"/>
  <c r="AD73" i="1"/>
  <c r="AE71" i="1"/>
  <c r="AD71" i="1"/>
  <c r="AE69" i="1"/>
  <c r="AD69" i="1"/>
  <c r="AE67" i="1"/>
  <c r="AD67" i="1"/>
  <c r="AE65" i="1"/>
  <c r="AD65" i="1"/>
  <c r="AE63" i="1"/>
  <c r="AD63" i="1"/>
  <c r="AE61" i="1"/>
  <c r="AD61" i="1"/>
  <c r="AE59" i="1"/>
  <c r="AD59" i="1"/>
  <c r="AE57" i="1"/>
  <c r="AD57" i="1"/>
  <c r="AE55" i="1"/>
  <c r="AD55" i="1"/>
  <c r="AE53" i="1"/>
  <c r="AD53" i="1"/>
  <c r="AE51" i="1"/>
  <c r="AD51" i="1"/>
  <c r="AE49" i="1"/>
  <c r="AD49" i="1"/>
  <c r="AE47" i="1"/>
  <c r="AD47" i="1"/>
  <c r="AE45" i="1"/>
  <c r="AD45" i="1"/>
  <c r="AE43" i="1"/>
  <c r="AD43" i="1"/>
  <c r="AE41" i="1"/>
  <c r="AD41" i="1"/>
  <c r="AE39" i="1"/>
  <c r="AD39" i="1"/>
  <c r="AE37" i="1"/>
  <c r="AD37" i="1"/>
  <c r="AE35" i="1"/>
  <c r="AD35" i="1"/>
  <c r="AE33" i="1"/>
  <c r="AD33" i="1"/>
  <c r="AE31" i="1"/>
  <c r="AD31" i="1"/>
  <c r="AE29" i="1"/>
  <c r="AD29" i="1"/>
  <c r="AE27" i="1"/>
  <c r="AD27" i="1"/>
  <c r="AE25" i="1"/>
  <c r="AD25" i="1"/>
  <c r="AE23" i="1"/>
  <c r="AD23" i="1"/>
  <c r="AE21" i="1"/>
  <c r="AD21" i="1"/>
  <c r="AE19" i="1"/>
  <c r="AD19" i="1"/>
  <c r="AE17" i="1"/>
  <c r="AD17" i="1"/>
  <c r="AE15" i="1"/>
  <c r="AD15" i="1"/>
  <c r="AE13" i="1"/>
  <c r="AD13" i="1"/>
  <c r="AE11" i="1"/>
  <c r="AD11" i="1"/>
  <c r="AE9" i="1"/>
  <c r="AD9" i="1"/>
  <c r="AD90" i="1"/>
  <c r="AD88" i="1"/>
  <c r="AD86" i="1"/>
  <c r="AD84" i="1"/>
  <c r="AD82" i="1"/>
  <c r="AD80" i="1"/>
  <c r="AD77" i="1"/>
  <c r="C103" i="2" l="1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7" i="2"/>
  <c r="B7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D342" i="2"/>
  <c r="C339" i="2"/>
  <c r="F338" i="2"/>
  <c r="C338" i="2"/>
  <c r="C288" i="2"/>
  <c r="B288" i="2"/>
  <c r="C287" i="2"/>
  <c r="B287" i="2"/>
  <c r="D286" i="2"/>
  <c r="C283" i="2"/>
  <c r="F282" i="2"/>
  <c r="C282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D230" i="2"/>
  <c r="C227" i="2"/>
  <c r="F226" i="2"/>
  <c r="C226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D174" i="2"/>
  <c r="C171" i="2"/>
  <c r="F170" i="2"/>
  <c r="C170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D118" i="2"/>
  <c r="C115" i="2"/>
  <c r="F114" i="2"/>
  <c r="C114" i="2"/>
  <c r="D62" i="2"/>
  <c r="C59" i="2"/>
  <c r="F58" i="2"/>
  <c r="C58" i="2"/>
</calcChain>
</file>

<file path=xl/sharedStrings.xml><?xml version="1.0" encoding="utf-8"?>
<sst xmlns="http://schemas.openxmlformats.org/spreadsheetml/2006/main" count="814" uniqueCount="149">
  <si>
    <t>YEAR</t>
  </si>
  <si>
    <t>AGID</t>
  </si>
  <si>
    <t>SPNAME</t>
  </si>
  <si>
    <t>MONTH</t>
  </si>
  <si>
    <t>DAY</t>
  </si>
  <si>
    <t>BATCH</t>
  </si>
  <si>
    <t>ENVNO</t>
  </si>
  <si>
    <t>WEIGHT</t>
  </si>
  <si>
    <t>FORK</t>
  </si>
  <si>
    <t>TOTAL</t>
  </si>
  <si>
    <t>TOTAL2</t>
  </si>
  <si>
    <t>SIZE</t>
  </si>
  <si>
    <t>SEX</t>
  </si>
  <si>
    <t>STAGE</t>
  </si>
  <si>
    <t>COMMENT</t>
  </si>
  <si>
    <t>FISHID</t>
  </si>
  <si>
    <t>SPEC_GROUP</t>
  </si>
  <si>
    <t>STRUC</t>
  </si>
  <si>
    <t>WATER</t>
  </si>
  <si>
    <t>GEAR</t>
  </si>
  <si>
    <t>TYPE</t>
  </si>
  <si>
    <t>AREA</t>
  </si>
  <si>
    <t>GEARTYPE</t>
  </si>
  <si>
    <t>SELECTED</t>
  </si>
  <si>
    <t>2013</t>
  </si>
  <si>
    <t>Sheepshead</t>
  </si>
  <si>
    <t/>
  </si>
  <si>
    <t>"Mike Beane"</t>
  </si>
  <si>
    <t>"SCOTT WELCH"</t>
  </si>
  <si>
    <t>"ONE OTOLITH"</t>
  </si>
  <si>
    <t>"JAMES OLESKA"</t>
  </si>
  <si>
    <t>"1 OTOLITH BROKEN"</t>
  </si>
  <si>
    <t>201305020028001</t>
  </si>
  <si>
    <t>201305312187001</t>
  </si>
  <si>
    <t>201306064152001</t>
  </si>
  <si>
    <t>201306064152002</t>
  </si>
  <si>
    <t>201306064152003</t>
  </si>
  <si>
    <t>201306064152004</t>
  </si>
  <si>
    <t>201306064152005</t>
  </si>
  <si>
    <t>201306112218001</t>
  </si>
  <si>
    <t>201306112218002</t>
  </si>
  <si>
    <t>201306122221001</t>
  </si>
  <si>
    <t>201306122221002</t>
  </si>
  <si>
    <t>201306122221003</t>
  </si>
  <si>
    <t>201306122221004</t>
  </si>
  <si>
    <t>201306122221005</t>
  </si>
  <si>
    <t>201306122229001</t>
  </si>
  <si>
    <t>201306122229002</t>
  </si>
  <si>
    <t>201306122229003</t>
  </si>
  <si>
    <t>201306122229004</t>
  </si>
  <si>
    <t>201306122229005</t>
  </si>
  <si>
    <t>201306244185001</t>
  </si>
  <si>
    <t>201306244185002</t>
  </si>
  <si>
    <t>201306190041001</t>
  </si>
  <si>
    <t>201306202252001</t>
  </si>
  <si>
    <t>201306202252002</t>
  </si>
  <si>
    <t>201306202252003</t>
  </si>
  <si>
    <t>201306202252004</t>
  </si>
  <si>
    <t>201306202252005</t>
  </si>
  <si>
    <t>201306202252006</t>
  </si>
  <si>
    <t>201306244183001</t>
  </si>
  <si>
    <t>201306244184001</t>
  </si>
  <si>
    <t>201306290068001</t>
  </si>
  <si>
    <t>201307174230001</t>
  </si>
  <si>
    <t>201307174230002</t>
  </si>
  <si>
    <t>201307174229001</t>
  </si>
  <si>
    <t>201307174229002</t>
  </si>
  <si>
    <t>201307174229003</t>
  </si>
  <si>
    <t>201307174229004</t>
  </si>
  <si>
    <t>201307210083001</t>
  </si>
  <si>
    <t>201307210083002</t>
  </si>
  <si>
    <t>201307210083003</t>
  </si>
  <si>
    <t>201307210083004</t>
  </si>
  <si>
    <t>201307210083005</t>
  </si>
  <si>
    <t>201307210083006</t>
  </si>
  <si>
    <t>201307210083007</t>
  </si>
  <si>
    <t>201307210083008</t>
  </si>
  <si>
    <t>201307210083009</t>
  </si>
  <si>
    <t>201307244238001</t>
  </si>
  <si>
    <t>201307280092001</t>
  </si>
  <si>
    <t>201307280092002</t>
  </si>
  <si>
    <t>201307280093001</t>
  </si>
  <si>
    <t>201307280093002</t>
  </si>
  <si>
    <t>201308030121001</t>
  </si>
  <si>
    <t>201308030121002</t>
  </si>
  <si>
    <t>201308030121003</t>
  </si>
  <si>
    <t>201308054248001</t>
  </si>
  <si>
    <t>201308054248002</t>
  </si>
  <si>
    <t>201308120120001</t>
  </si>
  <si>
    <t>201309114330001</t>
  </si>
  <si>
    <t>201308304330002</t>
  </si>
  <si>
    <t>201309054286001</t>
  </si>
  <si>
    <t>201309054286002</t>
  </si>
  <si>
    <t>201309114329001</t>
  </si>
  <si>
    <t>201309114329002</t>
  </si>
  <si>
    <t>201309114329003</t>
  </si>
  <si>
    <t>201309114329004</t>
  </si>
  <si>
    <t>201309094307001</t>
  </si>
  <si>
    <t>201309184338001</t>
  </si>
  <si>
    <t>201309184338002</t>
  </si>
  <si>
    <t>201309184338003</t>
  </si>
  <si>
    <t>201309184340001</t>
  </si>
  <si>
    <t>201309184340002</t>
  </si>
  <si>
    <t>201309184340003</t>
  </si>
  <si>
    <t>201309202421001</t>
  </si>
  <si>
    <t>201309244361001</t>
  </si>
  <si>
    <t>201309302442001</t>
  </si>
  <si>
    <t>201310034386001</t>
  </si>
  <si>
    <t>201310164392001</t>
  </si>
  <si>
    <t>201310022469001</t>
  </si>
  <si>
    <t>201310164395001</t>
  </si>
  <si>
    <t>201310224401001</t>
  </si>
  <si>
    <t>201310224401002</t>
  </si>
  <si>
    <t>201310212531001</t>
  </si>
  <si>
    <t>201310212531002</t>
  </si>
  <si>
    <t>201310212531003</t>
  </si>
  <si>
    <t>201310222546001</t>
  </si>
  <si>
    <t>201310224400001</t>
  </si>
  <si>
    <t>201310282566001</t>
  </si>
  <si>
    <t>201310282570001</t>
  </si>
  <si>
    <t>201310282570002</t>
  </si>
  <si>
    <t>C</t>
  </si>
  <si>
    <t>R</t>
  </si>
  <si>
    <t>BAY</t>
  </si>
  <si>
    <t>GNHL</t>
  </si>
  <si>
    <t>OTHERS</t>
  </si>
  <si>
    <t>READER1</t>
  </si>
  <si>
    <t>READER1PREC</t>
  </si>
  <si>
    <t>READER2</t>
  </si>
  <si>
    <t>READER2PREC</t>
  </si>
  <si>
    <t>OTOAGE</t>
  </si>
  <si>
    <t>YOBOTO</t>
  </si>
  <si>
    <t>OTOAGED</t>
  </si>
  <si>
    <t>DIFFERENCE</t>
  </si>
  <si>
    <t xml:space="preserve">          A&amp;G Ageing Sheets</t>
  </si>
  <si>
    <t>Species</t>
  </si>
  <si>
    <t>Reader</t>
  </si>
  <si>
    <t>Structure</t>
  </si>
  <si>
    <t>Otoliths VMRC 2013</t>
  </si>
  <si>
    <t>Precision</t>
  </si>
  <si>
    <t>Date</t>
  </si>
  <si>
    <t>A&amp;G ID</t>
  </si>
  <si>
    <t>Sacrifice Date</t>
  </si>
  <si>
    <t>Otoliths Age</t>
  </si>
  <si>
    <t>Comments</t>
  </si>
  <si>
    <t xml:space="preserve"> </t>
  </si>
  <si>
    <t>selection.50</t>
  </si>
  <si>
    <t>Self precision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</si>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</sst>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/>
    <xf numFmtId="0" fontId="2" fillId="0" borderId="0" xfId="1" applyAlignment="1"/>
    <xf numFmtId="0" fontId="3" fillId="0" borderId="0" xfId="1" applyFont="1" applyAlignment="1"/>
    <xf numFmtId="0" fontId="1" fillId="0" borderId="0" xfId="2"/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0" xfId="1" applyFont="1" applyAlignment="1">
      <alignment horizontal="right"/>
    </xf>
    <xf numFmtId="0" fontId="4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center"/>
    </xf>
    <xf numFmtId="0" fontId="2" fillId="0" borderId="0" xfId="1" applyFont="1"/>
    <xf numFmtId="0" fontId="2" fillId="0" borderId="0" xfId="1" applyAlignment="1">
      <alignment horizontal="right"/>
    </xf>
    <xf numFmtId="0" fontId="2" fillId="0" borderId="0" xfId="1"/>
    <xf numFmtId="0" fontId="5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1" fontId="2" fillId="0" borderId="5" xfId="1" applyNumberFormat="1" applyBorder="1" applyAlignment="1">
      <alignment horizontal="center"/>
    </xf>
    <xf numFmtId="0" fontId="2" fillId="0" borderId="6" xfId="1" applyBorder="1" applyAlignment="1">
      <alignment horizontal="center"/>
    </xf>
    <xf numFmtId="1" fontId="2" fillId="0" borderId="6" xfId="1" applyNumberFormat="1" applyBorder="1"/>
    <xf numFmtId="0" fontId="2" fillId="0" borderId="7" xfId="1" applyBorder="1"/>
    <xf numFmtId="0" fontId="2" fillId="0" borderId="8" xfId="1" applyBorder="1"/>
    <xf numFmtId="0" fontId="4" fillId="0" borderId="1" xfId="1" applyFont="1" applyBorder="1" applyAlignment="1">
      <alignment horizontal="left" vertical="top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3/Red%20Drum/ODU%202013%20Red%20Drum%20ag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3/Cobia/ODU%202013%20Cobia%20ag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3/Weakfish/ODU%202013%20Weakfish%20ag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2/Weakfish/ODU%202012%20Weakfish%20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ageing sheet"/>
    </sheetNames>
    <sheetDataSet>
      <sheetData sheetId="0">
        <row r="102">
          <cell r="B102">
            <v>103</v>
          </cell>
          <cell r="D102">
            <v>10</v>
          </cell>
        </row>
        <row r="103">
          <cell r="B103">
            <v>104</v>
          </cell>
          <cell r="D103">
            <v>10</v>
          </cell>
        </row>
        <row r="104">
          <cell r="B104">
            <v>105</v>
          </cell>
          <cell r="D104">
            <v>10</v>
          </cell>
        </row>
        <row r="105">
          <cell r="B105">
            <v>106</v>
          </cell>
          <cell r="D105">
            <v>10</v>
          </cell>
        </row>
        <row r="106">
          <cell r="B106">
            <v>107</v>
          </cell>
          <cell r="D106">
            <v>10</v>
          </cell>
        </row>
        <row r="107">
          <cell r="B107">
            <v>109</v>
          </cell>
          <cell r="D107">
            <v>10</v>
          </cell>
        </row>
        <row r="108">
          <cell r="B108">
            <v>110</v>
          </cell>
          <cell r="D108">
            <v>10</v>
          </cell>
        </row>
        <row r="109">
          <cell r="B109">
            <v>112</v>
          </cell>
          <cell r="D109">
            <v>10</v>
          </cell>
        </row>
        <row r="110">
          <cell r="B110">
            <v>113</v>
          </cell>
          <cell r="D110">
            <v>10</v>
          </cell>
        </row>
        <row r="111">
          <cell r="B111">
            <v>115</v>
          </cell>
          <cell r="D111">
            <v>10</v>
          </cell>
        </row>
        <row r="112">
          <cell r="B112">
            <v>116</v>
          </cell>
          <cell r="D112">
            <v>11</v>
          </cell>
        </row>
        <row r="113">
          <cell r="B113">
            <v>117</v>
          </cell>
          <cell r="D113">
            <v>11</v>
          </cell>
        </row>
        <row r="114">
          <cell r="B114">
            <v>118</v>
          </cell>
          <cell r="D114">
            <v>11</v>
          </cell>
        </row>
        <row r="115">
          <cell r="B115">
            <v>119</v>
          </cell>
          <cell r="D115">
            <v>11</v>
          </cell>
        </row>
        <row r="116">
          <cell r="B116">
            <v>120</v>
          </cell>
          <cell r="D116">
            <v>11</v>
          </cell>
        </row>
        <row r="117">
          <cell r="B117">
            <v>121</v>
          </cell>
          <cell r="D117">
            <v>11</v>
          </cell>
        </row>
        <row r="118">
          <cell r="B118">
            <v>122</v>
          </cell>
          <cell r="D118">
            <v>11</v>
          </cell>
        </row>
        <row r="119">
          <cell r="B119">
            <v>123</v>
          </cell>
          <cell r="D119">
            <v>11</v>
          </cell>
        </row>
        <row r="120">
          <cell r="B120">
            <v>124</v>
          </cell>
          <cell r="D120">
            <v>11</v>
          </cell>
        </row>
        <row r="121">
          <cell r="B121">
            <v>125</v>
          </cell>
          <cell r="D121">
            <v>12</v>
          </cell>
        </row>
        <row r="122">
          <cell r="B122">
            <v>34</v>
          </cell>
          <cell r="D122">
            <v>9</v>
          </cell>
        </row>
        <row r="123">
          <cell r="B123">
            <v>92</v>
          </cell>
          <cell r="D123">
            <v>9</v>
          </cell>
        </row>
        <row r="124">
          <cell r="B124">
            <v>108</v>
          </cell>
          <cell r="D124">
            <v>10</v>
          </cell>
        </row>
        <row r="125">
          <cell r="B125">
            <v>111</v>
          </cell>
          <cell r="D125">
            <v>10</v>
          </cell>
        </row>
        <row r="126">
          <cell r="B126">
            <v>114</v>
          </cell>
          <cell r="D126">
            <v>10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ageing sheet"/>
    </sheetNames>
    <sheetDataSet>
      <sheetData sheetId="0">
        <row r="52">
          <cell r="B52">
            <v>43</v>
          </cell>
        </row>
        <row r="152">
          <cell r="B152">
            <v>157</v>
          </cell>
          <cell r="D152">
            <v>8</v>
          </cell>
        </row>
        <row r="153">
          <cell r="B153">
            <v>158</v>
          </cell>
          <cell r="D153">
            <v>8</v>
          </cell>
        </row>
        <row r="154">
          <cell r="B154">
            <v>159</v>
          </cell>
          <cell r="D154">
            <v>8</v>
          </cell>
        </row>
        <row r="155">
          <cell r="B155">
            <v>160</v>
          </cell>
          <cell r="D155">
            <v>8</v>
          </cell>
        </row>
        <row r="156">
          <cell r="B156">
            <v>162</v>
          </cell>
          <cell r="D156">
            <v>8</v>
          </cell>
        </row>
        <row r="157">
          <cell r="B157">
            <v>163</v>
          </cell>
          <cell r="D157">
            <v>8</v>
          </cell>
        </row>
        <row r="158">
          <cell r="B158">
            <v>164</v>
          </cell>
          <cell r="D158">
            <v>8</v>
          </cell>
        </row>
        <row r="159">
          <cell r="B159">
            <v>165</v>
          </cell>
          <cell r="D159">
            <v>8</v>
          </cell>
        </row>
        <row r="160">
          <cell r="B160">
            <v>166</v>
          </cell>
          <cell r="D160">
            <v>8</v>
          </cell>
        </row>
        <row r="161">
          <cell r="B161">
            <v>167</v>
          </cell>
          <cell r="D161">
            <v>8</v>
          </cell>
        </row>
        <row r="162">
          <cell r="B162">
            <v>168</v>
          </cell>
          <cell r="D162">
            <v>8</v>
          </cell>
        </row>
        <row r="163">
          <cell r="B163">
            <v>169</v>
          </cell>
          <cell r="D163">
            <v>8</v>
          </cell>
        </row>
        <row r="164">
          <cell r="B164">
            <v>170</v>
          </cell>
          <cell r="D164">
            <v>8</v>
          </cell>
        </row>
        <row r="165">
          <cell r="B165">
            <v>171</v>
          </cell>
          <cell r="D165">
            <v>8</v>
          </cell>
        </row>
        <row r="166">
          <cell r="B166">
            <v>172</v>
          </cell>
          <cell r="D166">
            <v>8</v>
          </cell>
        </row>
        <row r="167">
          <cell r="B167">
            <v>173</v>
          </cell>
          <cell r="D167">
            <v>8</v>
          </cell>
        </row>
        <row r="168">
          <cell r="B168">
            <v>174</v>
          </cell>
          <cell r="D168">
            <v>8</v>
          </cell>
        </row>
        <row r="169">
          <cell r="B169">
            <v>175</v>
          </cell>
          <cell r="D169">
            <v>8</v>
          </cell>
        </row>
        <row r="170">
          <cell r="B170">
            <v>177</v>
          </cell>
          <cell r="D170">
            <v>8</v>
          </cell>
        </row>
        <row r="171">
          <cell r="B171">
            <v>178</v>
          </cell>
          <cell r="D171">
            <v>8</v>
          </cell>
        </row>
        <row r="172">
          <cell r="B172">
            <v>179</v>
          </cell>
          <cell r="D172">
            <v>8</v>
          </cell>
        </row>
        <row r="173">
          <cell r="B173">
            <v>180</v>
          </cell>
          <cell r="D173">
            <v>8</v>
          </cell>
        </row>
        <row r="174">
          <cell r="B174">
            <v>181</v>
          </cell>
          <cell r="D174">
            <v>8</v>
          </cell>
        </row>
        <row r="175">
          <cell r="B175">
            <v>182</v>
          </cell>
          <cell r="D175">
            <v>8</v>
          </cell>
        </row>
        <row r="176">
          <cell r="B176">
            <v>183</v>
          </cell>
          <cell r="D176">
            <v>8</v>
          </cell>
        </row>
        <row r="177">
          <cell r="B177">
            <v>184</v>
          </cell>
          <cell r="D177">
            <v>8</v>
          </cell>
        </row>
        <row r="178">
          <cell r="B178">
            <v>185</v>
          </cell>
          <cell r="D178">
            <v>8</v>
          </cell>
        </row>
        <row r="179">
          <cell r="B179">
            <v>186</v>
          </cell>
          <cell r="D179">
            <v>8</v>
          </cell>
        </row>
        <row r="180">
          <cell r="B180">
            <v>187</v>
          </cell>
          <cell r="D180">
            <v>8</v>
          </cell>
        </row>
        <row r="181">
          <cell r="B181">
            <v>188</v>
          </cell>
          <cell r="D181">
            <v>9</v>
          </cell>
        </row>
        <row r="182">
          <cell r="B182">
            <v>189</v>
          </cell>
          <cell r="D182">
            <v>9</v>
          </cell>
        </row>
        <row r="183">
          <cell r="B183">
            <v>190</v>
          </cell>
          <cell r="D183">
            <v>9</v>
          </cell>
        </row>
        <row r="184">
          <cell r="B184">
            <v>191</v>
          </cell>
          <cell r="D184">
            <v>9</v>
          </cell>
        </row>
        <row r="185">
          <cell r="B185">
            <v>192</v>
          </cell>
          <cell r="D185">
            <v>9</v>
          </cell>
        </row>
        <row r="186">
          <cell r="B186">
            <v>193</v>
          </cell>
          <cell r="D186">
            <v>9</v>
          </cell>
        </row>
        <row r="187">
          <cell r="B187">
            <v>194</v>
          </cell>
          <cell r="D187">
            <v>9</v>
          </cell>
        </row>
        <row r="188">
          <cell r="B188">
            <v>195</v>
          </cell>
          <cell r="D188">
            <v>9</v>
          </cell>
        </row>
        <row r="189">
          <cell r="B189">
            <v>197</v>
          </cell>
          <cell r="D189">
            <v>9</v>
          </cell>
        </row>
        <row r="190">
          <cell r="B190">
            <v>198</v>
          </cell>
          <cell r="D190">
            <v>9</v>
          </cell>
        </row>
        <row r="191">
          <cell r="B191">
            <v>199</v>
          </cell>
          <cell r="D191">
            <v>9</v>
          </cell>
        </row>
        <row r="192">
          <cell r="B192">
            <v>200</v>
          </cell>
          <cell r="D192">
            <v>9</v>
          </cell>
        </row>
        <row r="193">
          <cell r="B193">
            <v>202</v>
          </cell>
          <cell r="D193">
            <v>9</v>
          </cell>
        </row>
        <row r="194">
          <cell r="B194">
            <v>204</v>
          </cell>
          <cell r="D194">
            <v>9</v>
          </cell>
        </row>
        <row r="195">
          <cell r="B195">
            <v>206</v>
          </cell>
          <cell r="D195">
            <v>9</v>
          </cell>
        </row>
        <row r="196">
          <cell r="B196">
            <v>207</v>
          </cell>
          <cell r="D196">
            <v>9</v>
          </cell>
        </row>
        <row r="197">
          <cell r="B197">
            <v>208</v>
          </cell>
          <cell r="D197">
            <v>9</v>
          </cell>
        </row>
        <row r="198">
          <cell r="B198">
            <v>209</v>
          </cell>
          <cell r="D198">
            <v>9</v>
          </cell>
        </row>
        <row r="199">
          <cell r="B199">
            <v>210</v>
          </cell>
          <cell r="D199">
            <v>10</v>
          </cell>
        </row>
        <row r="200">
          <cell r="B200">
            <v>211</v>
          </cell>
          <cell r="D200">
            <v>10</v>
          </cell>
        </row>
        <row r="201">
          <cell r="B201">
            <v>212</v>
          </cell>
          <cell r="D201">
            <v>10</v>
          </cell>
        </row>
        <row r="202">
          <cell r="B202">
            <v>213</v>
          </cell>
          <cell r="D202">
            <v>10</v>
          </cell>
        </row>
        <row r="203">
          <cell r="B203">
            <v>214</v>
          </cell>
          <cell r="D203">
            <v>10</v>
          </cell>
        </row>
        <row r="204">
          <cell r="B204">
            <v>215</v>
          </cell>
          <cell r="D204">
            <v>10</v>
          </cell>
        </row>
        <row r="205">
          <cell r="B205">
            <v>39</v>
          </cell>
          <cell r="D205">
            <v>6</v>
          </cell>
        </row>
        <row r="206">
          <cell r="B206">
            <v>52</v>
          </cell>
          <cell r="D206">
            <v>7</v>
          </cell>
        </row>
        <row r="207">
          <cell r="B207">
            <v>60</v>
          </cell>
          <cell r="D207">
            <v>7</v>
          </cell>
        </row>
        <row r="208">
          <cell r="B208">
            <v>67</v>
          </cell>
          <cell r="D208">
            <v>7</v>
          </cell>
        </row>
        <row r="209">
          <cell r="B209">
            <v>94</v>
          </cell>
          <cell r="D209">
            <v>7</v>
          </cell>
        </row>
        <row r="210">
          <cell r="B210">
            <v>108</v>
          </cell>
          <cell r="D210">
            <v>7</v>
          </cell>
        </row>
        <row r="211">
          <cell r="B211">
            <v>109</v>
          </cell>
          <cell r="D211">
            <v>7</v>
          </cell>
        </row>
        <row r="212">
          <cell r="B212">
            <v>110</v>
          </cell>
          <cell r="D212">
            <v>7</v>
          </cell>
        </row>
        <row r="213">
          <cell r="B213">
            <v>124</v>
          </cell>
          <cell r="D213">
            <v>8</v>
          </cell>
        </row>
        <row r="214">
          <cell r="B214">
            <v>128</v>
          </cell>
          <cell r="D214">
            <v>8</v>
          </cell>
        </row>
        <row r="215">
          <cell r="B215">
            <v>130</v>
          </cell>
          <cell r="D215">
            <v>8</v>
          </cell>
        </row>
        <row r="216">
          <cell r="B216">
            <v>136</v>
          </cell>
          <cell r="D216">
            <v>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 data"/>
      <sheetName val="ageing sheet"/>
    </sheetNames>
    <sheetDataSet>
      <sheetData sheetId="0" refreshError="1"/>
      <sheetData sheetId="1">
        <row r="152">
          <cell r="B152">
            <v>181</v>
          </cell>
        </row>
        <row r="252">
          <cell r="B252">
            <v>312</v>
          </cell>
          <cell r="D252">
            <v>10</v>
          </cell>
        </row>
        <row r="253">
          <cell r="B253">
            <v>313</v>
          </cell>
          <cell r="D253">
            <v>10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 data"/>
      <sheetName val="ageing sheet"/>
      <sheetName val="data sent"/>
    </sheetNames>
    <sheetDataSet>
      <sheetData sheetId="0"/>
      <sheetData sheetId="1">
        <row r="252">
          <cell r="B252">
            <v>285</v>
          </cell>
        </row>
        <row r="302">
          <cell r="B302">
            <v>337</v>
          </cell>
          <cell r="D302">
            <v>10</v>
          </cell>
        </row>
        <row r="303">
          <cell r="B303">
            <v>338</v>
          </cell>
          <cell r="D303">
            <v>10</v>
          </cell>
        </row>
        <row r="304">
          <cell r="B304">
            <v>339</v>
          </cell>
          <cell r="D304">
            <v>10</v>
          </cell>
        </row>
        <row r="305">
          <cell r="B305">
            <v>340</v>
          </cell>
          <cell r="D305">
            <v>10</v>
          </cell>
        </row>
        <row r="306">
          <cell r="B306">
            <v>341</v>
          </cell>
          <cell r="D306">
            <v>10</v>
          </cell>
        </row>
        <row r="307">
          <cell r="B307">
            <v>342</v>
          </cell>
          <cell r="D307">
            <v>10</v>
          </cell>
        </row>
        <row r="308">
          <cell r="B308">
            <v>343</v>
          </cell>
          <cell r="D308">
            <v>10</v>
          </cell>
        </row>
        <row r="309">
          <cell r="B309">
            <v>344</v>
          </cell>
          <cell r="D309">
            <v>10</v>
          </cell>
        </row>
        <row r="310">
          <cell r="B310">
            <v>345</v>
          </cell>
          <cell r="D310">
            <v>12</v>
          </cell>
        </row>
        <row r="311">
          <cell r="B311">
            <v>346</v>
          </cell>
          <cell r="D311">
            <v>12</v>
          </cell>
        </row>
        <row r="312">
          <cell r="B312">
            <v>347</v>
          </cell>
          <cell r="D312">
            <v>12</v>
          </cell>
        </row>
        <row r="313">
          <cell r="B313">
            <v>348</v>
          </cell>
          <cell r="D313">
            <v>12</v>
          </cell>
        </row>
        <row r="314">
          <cell r="B314">
            <v>349</v>
          </cell>
          <cell r="D314">
            <v>12</v>
          </cell>
        </row>
        <row r="315">
          <cell r="B315">
            <v>350</v>
          </cell>
          <cell r="D315">
            <v>12</v>
          </cell>
        </row>
        <row r="316">
          <cell r="B316">
            <v>351</v>
          </cell>
          <cell r="D316">
            <v>12</v>
          </cell>
        </row>
        <row r="317">
          <cell r="B317">
            <v>352</v>
          </cell>
          <cell r="D317">
            <v>12</v>
          </cell>
        </row>
        <row r="318">
          <cell r="B318">
            <v>353</v>
          </cell>
          <cell r="D318">
            <v>12</v>
          </cell>
        </row>
        <row r="319">
          <cell r="B319">
            <v>354</v>
          </cell>
          <cell r="D319">
            <v>12</v>
          </cell>
        </row>
        <row r="320">
          <cell r="B320">
            <v>355</v>
          </cell>
          <cell r="D320">
            <v>12</v>
          </cell>
        </row>
        <row r="321">
          <cell r="B321">
            <v>356</v>
          </cell>
          <cell r="D321">
            <v>12</v>
          </cell>
        </row>
        <row r="322">
          <cell r="B322">
            <v>102</v>
          </cell>
          <cell r="D322">
            <v>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L24" sqref="L24"/>
    </sheetView>
  </sheetViews>
  <sheetFormatPr defaultRowHeight="14.4" x14ac:dyDescent="0.3"/>
  <cols>
    <col min="1" max="2" width="5.44140625" bestFit="1" customWidth="1"/>
    <col min="3" max="3" width="11.88671875" bestFit="1" customWidth="1"/>
    <col min="4" max="4" width="7.88671875" bestFit="1" customWidth="1"/>
    <col min="5" max="5" width="4.5546875" bestFit="1" customWidth="1"/>
    <col min="6" max="6" width="6.88671875" bestFit="1" customWidth="1"/>
    <col min="7" max="7" width="7.5546875" bestFit="1" customWidth="1"/>
    <col min="8" max="8" width="8" bestFit="1" customWidth="1"/>
    <col min="9" max="9" width="5.6640625" bestFit="1" customWidth="1"/>
    <col min="10" max="10" width="6.5546875" bestFit="1" customWidth="1"/>
    <col min="11" max="11" width="7.5546875" bestFit="1" customWidth="1"/>
    <col min="12" max="12" width="4.5546875" bestFit="1" customWidth="1"/>
    <col min="13" max="13" width="4.109375" bestFit="1" customWidth="1"/>
    <col min="14" max="14" width="6.5546875" bestFit="1" customWidth="1"/>
    <col min="15" max="15" width="19.6640625" bestFit="1" customWidth="1"/>
    <col min="16" max="16" width="16.109375" bestFit="1" customWidth="1"/>
    <col min="17" max="17" width="12.5546875" bestFit="1" customWidth="1"/>
    <col min="18" max="18" width="6.5546875" bestFit="1" customWidth="1"/>
    <col min="19" max="19" width="7.33203125" bestFit="1" customWidth="1"/>
    <col min="20" max="20" width="5.6640625" bestFit="1" customWidth="1"/>
    <col min="21" max="21" width="5.109375" bestFit="1" customWidth="1"/>
    <col min="22" max="22" width="5.6640625" bestFit="1" customWidth="1"/>
    <col min="23" max="23" width="9.88671875" bestFit="1" customWidth="1"/>
    <col min="24" max="24" width="9.33203125" bestFit="1" customWidth="1"/>
    <col min="25" max="25" width="8.88671875" bestFit="1" customWidth="1"/>
    <col min="26" max="26" width="13.44140625" bestFit="1" customWidth="1"/>
    <col min="27" max="27" width="8.88671875" bestFit="1" customWidth="1"/>
    <col min="28" max="28" width="13.44140625" bestFit="1" customWidth="1"/>
    <col min="29" max="30" width="8.44140625" bestFit="1" customWidth="1"/>
    <col min="31" max="31" width="9.6640625" bestFit="1" customWidth="1"/>
    <col min="32" max="32" width="11.5546875" bestFit="1" customWidth="1"/>
    <col min="33" max="33" width="11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146</v>
      </c>
    </row>
    <row r="2" spans="1:33" x14ac:dyDescent="0.3">
      <c r="A2" t="s">
        <v>24</v>
      </c>
      <c r="B2">
        <v>1</v>
      </c>
      <c r="C2" t="s">
        <v>25</v>
      </c>
      <c r="D2">
        <v>5</v>
      </c>
      <c r="E2">
        <v>2</v>
      </c>
      <c r="F2">
        <v>28</v>
      </c>
      <c r="G2">
        <v>1</v>
      </c>
      <c r="H2">
        <v>1.38</v>
      </c>
      <c r="I2">
        <v>294</v>
      </c>
      <c r="J2">
        <v>323</v>
      </c>
      <c r="K2">
        <v>12.72</v>
      </c>
      <c r="L2">
        <v>12</v>
      </c>
      <c r="M2">
        <v>1</v>
      </c>
      <c r="N2">
        <v>4</v>
      </c>
      <c r="O2" t="s">
        <v>26</v>
      </c>
      <c r="P2" t="s">
        <v>32</v>
      </c>
      <c r="Q2">
        <v>356</v>
      </c>
      <c r="R2">
        <v>1</v>
      </c>
      <c r="S2">
        <v>306</v>
      </c>
      <c r="T2">
        <v>142</v>
      </c>
      <c r="U2" t="s">
        <v>121</v>
      </c>
      <c r="V2" t="s">
        <v>123</v>
      </c>
      <c r="W2" t="s">
        <v>124</v>
      </c>
      <c r="X2" t="s">
        <v>26</v>
      </c>
      <c r="Y2">
        <v>2</v>
      </c>
      <c r="Z2">
        <v>2</v>
      </c>
      <c r="AA2">
        <v>2</v>
      </c>
      <c r="AB2">
        <v>2</v>
      </c>
      <c r="AC2">
        <f>IF(Y2="","",IF(Y2=AA2, Y2,""))</f>
        <v>2</v>
      </c>
      <c r="AD2">
        <f>IF(AC2="","",A2-AC2)</f>
        <v>2011</v>
      </c>
      <c r="AE2">
        <f>IF(AC2="","",1)</f>
        <v>1</v>
      </c>
      <c r="AF2" t="str">
        <f>IF(Y2="","",IF(AA2="","",IF(Y2=AA2,"",1)))</f>
        <v/>
      </c>
      <c r="AG2">
        <v>1</v>
      </c>
    </row>
    <row r="3" spans="1:33" x14ac:dyDescent="0.3">
      <c r="A3" t="s">
        <v>24</v>
      </c>
      <c r="B3">
        <v>2</v>
      </c>
      <c r="C3" t="s">
        <v>25</v>
      </c>
      <c r="D3">
        <v>5</v>
      </c>
      <c r="E3">
        <v>31</v>
      </c>
      <c r="F3">
        <v>2187</v>
      </c>
      <c r="G3">
        <v>1</v>
      </c>
      <c r="H3">
        <v>2.21</v>
      </c>
      <c r="I3">
        <v>350</v>
      </c>
      <c r="J3">
        <v>385</v>
      </c>
      <c r="K3">
        <v>15.16</v>
      </c>
      <c r="L3">
        <v>15</v>
      </c>
      <c r="M3">
        <v>2</v>
      </c>
      <c r="N3">
        <v>2</v>
      </c>
      <c r="O3" t="s">
        <v>26</v>
      </c>
      <c r="P3" t="s">
        <v>33</v>
      </c>
      <c r="Q3">
        <v>356</v>
      </c>
      <c r="R3">
        <v>1</v>
      </c>
      <c r="S3">
        <v>306</v>
      </c>
      <c r="T3">
        <v>142</v>
      </c>
      <c r="U3" t="s">
        <v>121</v>
      </c>
      <c r="V3" t="s">
        <v>123</v>
      </c>
      <c r="W3" t="s">
        <v>124</v>
      </c>
      <c r="X3" t="s">
        <v>26</v>
      </c>
      <c r="Y3">
        <v>4</v>
      </c>
      <c r="AA3">
        <v>4</v>
      </c>
      <c r="AC3">
        <f>IF(Y3="","",IF(Y3=AA3, Y3,""))</f>
        <v>4</v>
      </c>
      <c r="AD3">
        <f>IF(AC3="","",A3-AC3)</f>
        <v>2009</v>
      </c>
      <c r="AE3">
        <f>IF(AC3="","",1)</f>
        <v>1</v>
      </c>
      <c r="AF3" t="str">
        <f>IF(Y3="","",IF(AA3="","",IF(Y3=AA3,"",1)))</f>
        <v/>
      </c>
    </row>
    <row r="4" spans="1:33" x14ac:dyDescent="0.3">
      <c r="A4" t="s">
        <v>24</v>
      </c>
      <c r="B4">
        <v>3</v>
      </c>
      <c r="C4" t="s">
        <v>25</v>
      </c>
      <c r="D4">
        <v>6</v>
      </c>
      <c r="E4">
        <v>1</v>
      </c>
      <c r="F4">
        <v>4152</v>
      </c>
      <c r="G4">
        <v>1</v>
      </c>
      <c r="I4">
        <v>525</v>
      </c>
      <c r="J4">
        <v>580</v>
      </c>
      <c r="K4">
        <v>22.83</v>
      </c>
      <c r="L4">
        <v>22</v>
      </c>
      <c r="M4">
        <v>1</v>
      </c>
      <c r="N4">
        <v>2</v>
      </c>
      <c r="O4" t="s">
        <v>26</v>
      </c>
      <c r="P4" t="s">
        <v>34</v>
      </c>
      <c r="Q4">
        <v>356</v>
      </c>
      <c r="R4">
        <v>1</v>
      </c>
      <c r="S4">
        <v>307</v>
      </c>
      <c r="T4">
        <v>20</v>
      </c>
      <c r="U4" t="s">
        <v>122</v>
      </c>
      <c r="V4" t="s">
        <v>123</v>
      </c>
      <c r="W4" t="s">
        <v>124</v>
      </c>
      <c r="X4" t="s">
        <v>26</v>
      </c>
      <c r="Y4">
        <v>17</v>
      </c>
      <c r="Z4">
        <v>17</v>
      </c>
      <c r="AA4">
        <v>17</v>
      </c>
      <c r="AB4">
        <v>17</v>
      </c>
      <c r="AC4">
        <f>IF(Y4="","",IF(Y4=AA4, Y4,""))</f>
        <v>17</v>
      </c>
      <c r="AD4">
        <f>IF(AC4="","",A4-AC4)</f>
        <v>1996</v>
      </c>
      <c r="AE4">
        <f>IF(AC4="","",1)</f>
        <v>1</v>
      </c>
      <c r="AF4" t="str">
        <f>IF(Y4="","",IF(AA4="","",IF(Y4=AA4,"",1)))</f>
        <v/>
      </c>
      <c r="AG4">
        <v>1</v>
      </c>
    </row>
    <row r="5" spans="1:33" x14ac:dyDescent="0.3">
      <c r="A5" t="s">
        <v>24</v>
      </c>
      <c r="B5">
        <v>4</v>
      </c>
      <c r="C5" t="s">
        <v>25</v>
      </c>
      <c r="D5">
        <v>6</v>
      </c>
      <c r="E5">
        <v>1</v>
      </c>
      <c r="F5">
        <v>4152</v>
      </c>
      <c r="G5">
        <v>2</v>
      </c>
      <c r="I5">
        <v>527</v>
      </c>
      <c r="J5">
        <v>581</v>
      </c>
      <c r="K5">
        <v>22.87</v>
      </c>
      <c r="L5">
        <v>22</v>
      </c>
      <c r="M5">
        <v>2</v>
      </c>
      <c r="N5">
        <v>2</v>
      </c>
      <c r="O5" t="s">
        <v>26</v>
      </c>
      <c r="P5" t="s">
        <v>35</v>
      </c>
      <c r="Q5">
        <v>356</v>
      </c>
      <c r="R5">
        <v>1</v>
      </c>
      <c r="S5">
        <v>307</v>
      </c>
      <c r="T5">
        <v>20</v>
      </c>
      <c r="U5" t="s">
        <v>122</v>
      </c>
      <c r="V5" t="s">
        <v>123</v>
      </c>
      <c r="W5" t="s">
        <v>124</v>
      </c>
      <c r="X5" t="s">
        <v>26</v>
      </c>
      <c r="Y5">
        <v>8</v>
      </c>
      <c r="Z5">
        <v>8</v>
      </c>
      <c r="AA5">
        <v>8</v>
      </c>
      <c r="AB5">
        <v>8</v>
      </c>
      <c r="AC5">
        <f>IF(Y5="","",IF(Y5=AA5, Y5,""))</f>
        <v>8</v>
      </c>
      <c r="AD5">
        <f>IF(AC5="","",A5-AC5)</f>
        <v>2005</v>
      </c>
      <c r="AE5">
        <f>IF(AC5="","",1)</f>
        <v>1</v>
      </c>
      <c r="AF5" t="str">
        <f>IF(Y5="","",IF(AA5="","",IF(Y5=AA5,"",1)))</f>
        <v/>
      </c>
      <c r="AG5">
        <v>1</v>
      </c>
    </row>
    <row r="6" spans="1:33" x14ac:dyDescent="0.3">
      <c r="A6" t="s">
        <v>24</v>
      </c>
      <c r="B6">
        <v>5</v>
      </c>
      <c r="C6" t="s">
        <v>25</v>
      </c>
      <c r="D6">
        <v>6</v>
      </c>
      <c r="E6">
        <v>1</v>
      </c>
      <c r="F6">
        <v>4152</v>
      </c>
      <c r="G6">
        <v>3</v>
      </c>
      <c r="I6">
        <v>565</v>
      </c>
      <c r="J6">
        <v>634</v>
      </c>
      <c r="L6">
        <v>24</v>
      </c>
      <c r="M6">
        <v>2</v>
      </c>
      <c r="N6">
        <v>3</v>
      </c>
      <c r="O6" t="s">
        <v>26</v>
      </c>
      <c r="P6" t="s">
        <v>36</v>
      </c>
      <c r="Q6">
        <v>356</v>
      </c>
      <c r="R6">
        <v>1</v>
      </c>
      <c r="S6">
        <v>307</v>
      </c>
      <c r="T6">
        <v>20</v>
      </c>
      <c r="U6" t="s">
        <v>122</v>
      </c>
      <c r="V6" t="s">
        <v>123</v>
      </c>
      <c r="W6" t="s">
        <v>124</v>
      </c>
      <c r="X6" t="s">
        <v>26</v>
      </c>
      <c r="Y6">
        <v>11</v>
      </c>
      <c r="AA6">
        <v>12</v>
      </c>
      <c r="AC6">
        <v>12</v>
      </c>
      <c r="AD6">
        <f>IF(AC6="","",A6-AC6)</f>
        <v>2001</v>
      </c>
      <c r="AE6">
        <f>IF(AC6="","",1)</f>
        <v>1</v>
      </c>
      <c r="AF6">
        <f>IF(Y6="","",IF(AA6="","",IF(Y6=AA6,"",1)))</f>
        <v>1</v>
      </c>
    </row>
    <row r="7" spans="1:33" x14ac:dyDescent="0.3">
      <c r="A7" t="s">
        <v>24</v>
      </c>
      <c r="B7">
        <v>6</v>
      </c>
      <c r="C7" t="s">
        <v>25</v>
      </c>
      <c r="D7">
        <v>6</v>
      </c>
      <c r="E7">
        <v>1</v>
      </c>
      <c r="F7">
        <v>4152</v>
      </c>
      <c r="G7">
        <v>4</v>
      </c>
      <c r="I7">
        <v>560</v>
      </c>
      <c r="J7">
        <v>607</v>
      </c>
      <c r="K7">
        <v>23.9</v>
      </c>
      <c r="L7">
        <v>23</v>
      </c>
      <c r="M7">
        <v>2</v>
      </c>
      <c r="N7">
        <v>3</v>
      </c>
      <c r="O7" t="s">
        <v>26</v>
      </c>
      <c r="P7" t="s">
        <v>37</v>
      </c>
      <c r="Q7">
        <v>356</v>
      </c>
      <c r="R7">
        <v>1</v>
      </c>
      <c r="S7">
        <v>307</v>
      </c>
      <c r="T7">
        <v>20</v>
      </c>
      <c r="U7" t="s">
        <v>122</v>
      </c>
      <c r="V7" t="s">
        <v>123</v>
      </c>
      <c r="W7" t="s">
        <v>124</v>
      </c>
      <c r="X7" t="s">
        <v>26</v>
      </c>
      <c r="Y7">
        <v>40</v>
      </c>
      <c r="Z7">
        <v>39</v>
      </c>
      <c r="AA7">
        <v>39</v>
      </c>
      <c r="AB7">
        <v>39</v>
      </c>
      <c r="AC7">
        <v>40</v>
      </c>
      <c r="AD7">
        <f>IF(AC7="","",A7-AC7)</f>
        <v>1973</v>
      </c>
      <c r="AE7">
        <f>IF(AC7="","",1)</f>
        <v>1</v>
      </c>
      <c r="AF7">
        <f>IF(Y7="","",IF(AA7="","",IF(Y7=AA7,"",1)))</f>
        <v>1</v>
      </c>
      <c r="AG7">
        <v>1</v>
      </c>
    </row>
    <row r="8" spans="1:33" x14ac:dyDescent="0.3">
      <c r="A8" t="s">
        <v>24</v>
      </c>
      <c r="B8">
        <v>7</v>
      </c>
      <c r="C8" t="s">
        <v>25</v>
      </c>
      <c r="D8">
        <v>6</v>
      </c>
      <c r="E8">
        <v>1</v>
      </c>
      <c r="F8">
        <v>4152</v>
      </c>
      <c r="G8">
        <v>5</v>
      </c>
      <c r="I8">
        <v>527</v>
      </c>
      <c r="J8">
        <v>585</v>
      </c>
      <c r="K8">
        <v>23.03</v>
      </c>
      <c r="L8">
        <v>23</v>
      </c>
      <c r="M8">
        <v>1</v>
      </c>
      <c r="N8">
        <v>2</v>
      </c>
      <c r="O8" t="s">
        <v>26</v>
      </c>
      <c r="P8" t="s">
        <v>38</v>
      </c>
      <c r="Q8">
        <v>356</v>
      </c>
      <c r="R8">
        <v>1</v>
      </c>
      <c r="S8">
        <v>307</v>
      </c>
      <c r="T8">
        <v>20</v>
      </c>
      <c r="U8" t="s">
        <v>122</v>
      </c>
      <c r="V8" t="s">
        <v>123</v>
      </c>
      <c r="W8" t="s">
        <v>124</v>
      </c>
      <c r="X8" t="s">
        <v>26</v>
      </c>
      <c r="Y8">
        <v>12</v>
      </c>
      <c r="Z8">
        <v>12</v>
      </c>
      <c r="AA8">
        <v>12</v>
      </c>
      <c r="AB8">
        <v>12</v>
      </c>
      <c r="AC8">
        <f>IF(Y8="","",IF(Y8=AA8, Y8,""))</f>
        <v>12</v>
      </c>
      <c r="AD8">
        <f>IF(AC8="","",A8-AC8)</f>
        <v>2001</v>
      </c>
      <c r="AE8">
        <f>IF(AC8="","",1)</f>
        <v>1</v>
      </c>
      <c r="AF8" t="str">
        <f>IF(Y8="","",IF(AA8="","",IF(Y8=AA8,"",1)))</f>
        <v/>
      </c>
      <c r="AG8">
        <v>1</v>
      </c>
    </row>
    <row r="9" spans="1:33" x14ac:dyDescent="0.3">
      <c r="A9" t="s">
        <v>24</v>
      </c>
      <c r="B9">
        <v>8</v>
      </c>
      <c r="C9" t="s">
        <v>25</v>
      </c>
      <c r="D9">
        <v>6</v>
      </c>
      <c r="E9">
        <v>11</v>
      </c>
      <c r="F9">
        <v>2218</v>
      </c>
      <c r="G9">
        <v>1</v>
      </c>
      <c r="H9">
        <v>1.1499999999999999</v>
      </c>
      <c r="I9">
        <v>280</v>
      </c>
      <c r="J9">
        <v>306</v>
      </c>
      <c r="K9">
        <v>12.05</v>
      </c>
      <c r="L9">
        <v>12</v>
      </c>
      <c r="M9">
        <v>2</v>
      </c>
      <c r="N9">
        <v>1</v>
      </c>
      <c r="O9" t="s">
        <v>26</v>
      </c>
      <c r="P9" t="s">
        <v>39</v>
      </c>
      <c r="Q9">
        <v>356</v>
      </c>
      <c r="R9">
        <v>1</v>
      </c>
      <c r="S9">
        <v>306</v>
      </c>
      <c r="T9">
        <v>142</v>
      </c>
      <c r="U9" t="s">
        <v>121</v>
      </c>
      <c r="V9" t="s">
        <v>123</v>
      </c>
      <c r="W9" t="s">
        <v>124</v>
      </c>
      <c r="X9" t="s">
        <v>26</v>
      </c>
      <c r="Y9">
        <v>2</v>
      </c>
      <c r="AA9">
        <v>2</v>
      </c>
      <c r="AC9">
        <f>IF(Y9="","",IF(Y9=AA9, Y9,""))</f>
        <v>2</v>
      </c>
      <c r="AD9">
        <f>IF(AC9="","",A9-AC9)</f>
        <v>2011</v>
      </c>
      <c r="AE9">
        <f>IF(AC9="","",1)</f>
        <v>1</v>
      </c>
      <c r="AF9" t="str">
        <f>IF(Y9="","",IF(AA9="","",IF(Y9=AA9,"",1)))</f>
        <v/>
      </c>
    </row>
    <row r="10" spans="1:33" x14ac:dyDescent="0.3">
      <c r="A10" t="s">
        <v>24</v>
      </c>
      <c r="B10">
        <v>9</v>
      </c>
      <c r="C10" t="s">
        <v>25</v>
      </c>
      <c r="D10">
        <v>6</v>
      </c>
      <c r="E10">
        <v>11</v>
      </c>
      <c r="F10">
        <v>2218</v>
      </c>
      <c r="G10">
        <v>2</v>
      </c>
      <c r="H10">
        <v>1.1100000000000001</v>
      </c>
      <c r="I10">
        <v>281</v>
      </c>
      <c r="J10">
        <v>308</v>
      </c>
      <c r="K10">
        <v>12.13</v>
      </c>
      <c r="L10">
        <v>12</v>
      </c>
      <c r="M10">
        <v>2</v>
      </c>
      <c r="N10">
        <v>1</v>
      </c>
      <c r="O10" t="s">
        <v>26</v>
      </c>
      <c r="P10" t="s">
        <v>40</v>
      </c>
      <c r="Q10">
        <v>356</v>
      </c>
      <c r="R10">
        <v>1</v>
      </c>
      <c r="S10">
        <v>306</v>
      </c>
      <c r="T10">
        <v>142</v>
      </c>
      <c r="U10" t="s">
        <v>121</v>
      </c>
      <c r="V10" t="s">
        <v>123</v>
      </c>
      <c r="W10" t="s">
        <v>124</v>
      </c>
      <c r="X10" t="s">
        <v>26</v>
      </c>
      <c r="Y10">
        <v>2</v>
      </c>
      <c r="Z10">
        <v>2</v>
      </c>
      <c r="AA10">
        <v>2</v>
      </c>
      <c r="AB10">
        <v>2</v>
      </c>
      <c r="AC10">
        <f>IF(Y10="","",IF(Y10=AA10, Y10,""))</f>
        <v>2</v>
      </c>
      <c r="AD10">
        <f>IF(AC10="","",A10-AC10)</f>
        <v>2011</v>
      </c>
      <c r="AE10">
        <f>IF(AC10="","",1)</f>
        <v>1</v>
      </c>
      <c r="AF10" t="str">
        <f>IF(Y10="","",IF(AA10="","",IF(Y10=AA10,"",1)))</f>
        <v/>
      </c>
      <c r="AG10">
        <v>1</v>
      </c>
    </row>
    <row r="11" spans="1:33" x14ac:dyDescent="0.3">
      <c r="A11" t="s">
        <v>24</v>
      </c>
      <c r="B11">
        <v>10</v>
      </c>
      <c r="C11" t="s">
        <v>25</v>
      </c>
      <c r="D11">
        <v>6</v>
      </c>
      <c r="E11">
        <v>12</v>
      </c>
      <c r="F11">
        <v>2221</v>
      </c>
      <c r="G11">
        <v>1</v>
      </c>
      <c r="H11">
        <v>1.7</v>
      </c>
      <c r="I11">
        <v>304</v>
      </c>
      <c r="J11">
        <v>324</v>
      </c>
      <c r="K11">
        <v>12.76</v>
      </c>
      <c r="L11">
        <v>12</v>
      </c>
      <c r="M11">
        <v>1</v>
      </c>
      <c r="N11">
        <v>2</v>
      </c>
      <c r="O11" t="s">
        <v>26</v>
      </c>
      <c r="P11" t="s">
        <v>41</v>
      </c>
      <c r="Q11">
        <v>356</v>
      </c>
      <c r="R11">
        <v>1</v>
      </c>
      <c r="S11">
        <v>306</v>
      </c>
      <c r="T11">
        <v>142</v>
      </c>
      <c r="U11" t="s">
        <v>121</v>
      </c>
      <c r="V11" t="s">
        <v>123</v>
      </c>
      <c r="W11" t="s">
        <v>124</v>
      </c>
      <c r="X11" t="s">
        <v>26</v>
      </c>
      <c r="Y11">
        <v>2</v>
      </c>
      <c r="AA11">
        <v>2</v>
      </c>
      <c r="AC11">
        <f>IF(Y11="","",IF(Y11=AA11, Y11,""))</f>
        <v>2</v>
      </c>
      <c r="AD11">
        <f>IF(AC11="","",A11-AC11)</f>
        <v>2011</v>
      </c>
      <c r="AE11">
        <f>IF(AC11="","",1)</f>
        <v>1</v>
      </c>
      <c r="AF11" t="str">
        <f>IF(Y11="","",IF(AA11="","",IF(Y11=AA11,"",1)))</f>
        <v/>
      </c>
    </row>
    <row r="12" spans="1:33" x14ac:dyDescent="0.3">
      <c r="A12" t="s">
        <v>24</v>
      </c>
      <c r="B12">
        <v>11</v>
      </c>
      <c r="C12" t="s">
        <v>25</v>
      </c>
      <c r="D12">
        <v>6</v>
      </c>
      <c r="E12">
        <v>12</v>
      </c>
      <c r="F12">
        <v>2221</v>
      </c>
      <c r="G12">
        <v>2</v>
      </c>
      <c r="H12">
        <v>6.71</v>
      </c>
      <c r="I12">
        <v>504</v>
      </c>
      <c r="J12">
        <v>552</v>
      </c>
      <c r="K12">
        <v>21.73</v>
      </c>
      <c r="L12">
        <v>21</v>
      </c>
      <c r="M12">
        <v>1</v>
      </c>
      <c r="N12">
        <v>2</v>
      </c>
      <c r="O12" t="s">
        <v>26</v>
      </c>
      <c r="P12" t="s">
        <v>42</v>
      </c>
      <c r="Q12">
        <v>356</v>
      </c>
      <c r="R12">
        <v>1</v>
      </c>
      <c r="S12">
        <v>306</v>
      </c>
      <c r="T12">
        <v>142</v>
      </c>
      <c r="U12" t="s">
        <v>121</v>
      </c>
      <c r="V12" t="s">
        <v>123</v>
      </c>
      <c r="W12" t="s">
        <v>124</v>
      </c>
      <c r="X12" t="s">
        <v>26</v>
      </c>
      <c r="Y12">
        <v>8</v>
      </c>
      <c r="AA12">
        <v>8</v>
      </c>
      <c r="AC12">
        <f>IF(Y12="","",IF(Y12=AA12, Y12,""))</f>
        <v>8</v>
      </c>
      <c r="AD12">
        <f>IF(AC12="","",A12-AC12)</f>
        <v>2005</v>
      </c>
      <c r="AE12">
        <f>IF(AC12="","",1)</f>
        <v>1</v>
      </c>
      <c r="AF12" t="str">
        <f>IF(Y12="","",IF(AA12="","",IF(Y12=AA12,"",1)))</f>
        <v/>
      </c>
    </row>
    <row r="13" spans="1:33" x14ac:dyDescent="0.3">
      <c r="A13" t="s">
        <v>24</v>
      </c>
      <c r="B13">
        <v>12</v>
      </c>
      <c r="C13" t="s">
        <v>25</v>
      </c>
      <c r="D13">
        <v>6</v>
      </c>
      <c r="E13">
        <v>12</v>
      </c>
      <c r="F13">
        <v>2221</v>
      </c>
      <c r="G13">
        <v>3</v>
      </c>
      <c r="H13">
        <v>10.63</v>
      </c>
      <c r="I13">
        <v>586</v>
      </c>
      <c r="J13">
        <v>648</v>
      </c>
      <c r="L13">
        <v>25</v>
      </c>
      <c r="M13">
        <v>2</v>
      </c>
      <c r="N13">
        <v>2</v>
      </c>
      <c r="O13" t="s">
        <v>26</v>
      </c>
      <c r="P13" t="s">
        <v>43</v>
      </c>
      <c r="Q13">
        <v>356</v>
      </c>
      <c r="R13">
        <v>1</v>
      </c>
      <c r="S13">
        <v>306</v>
      </c>
      <c r="T13">
        <v>142</v>
      </c>
      <c r="U13" t="s">
        <v>121</v>
      </c>
      <c r="V13" t="s">
        <v>123</v>
      </c>
      <c r="W13" t="s">
        <v>124</v>
      </c>
      <c r="X13" t="s">
        <v>26</v>
      </c>
      <c r="Y13">
        <v>13</v>
      </c>
      <c r="Z13">
        <v>14</v>
      </c>
      <c r="AA13">
        <v>14</v>
      </c>
      <c r="AB13">
        <v>14</v>
      </c>
      <c r="AC13">
        <v>14</v>
      </c>
      <c r="AD13">
        <f>IF(AC13="","",A13-AC13)</f>
        <v>1999</v>
      </c>
      <c r="AE13">
        <f>IF(AC13="","",1)</f>
        <v>1</v>
      </c>
      <c r="AF13">
        <f>IF(Y13="","",IF(AA13="","",IF(Y13=AA13,"",1)))</f>
        <v>1</v>
      </c>
      <c r="AG13">
        <v>1</v>
      </c>
    </row>
    <row r="14" spans="1:33" x14ac:dyDescent="0.3">
      <c r="A14" t="s">
        <v>24</v>
      </c>
      <c r="B14">
        <v>13</v>
      </c>
      <c r="C14" t="s">
        <v>25</v>
      </c>
      <c r="D14">
        <v>6</v>
      </c>
      <c r="E14">
        <v>12</v>
      </c>
      <c r="F14">
        <v>2221</v>
      </c>
      <c r="G14">
        <v>4</v>
      </c>
      <c r="H14">
        <v>12.03</v>
      </c>
      <c r="I14">
        <v>586</v>
      </c>
      <c r="J14">
        <v>635</v>
      </c>
      <c r="K14">
        <v>25</v>
      </c>
      <c r="L14">
        <v>25</v>
      </c>
      <c r="M14">
        <v>2</v>
      </c>
      <c r="N14">
        <v>3</v>
      </c>
      <c r="O14" t="s">
        <v>26</v>
      </c>
      <c r="P14" t="s">
        <v>44</v>
      </c>
      <c r="Q14">
        <v>356</v>
      </c>
      <c r="R14">
        <v>1</v>
      </c>
      <c r="S14">
        <v>306</v>
      </c>
      <c r="T14">
        <v>142</v>
      </c>
      <c r="U14" t="s">
        <v>121</v>
      </c>
      <c r="V14" t="s">
        <v>123</v>
      </c>
      <c r="W14" t="s">
        <v>124</v>
      </c>
      <c r="X14" t="s">
        <v>26</v>
      </c>
      <c r="Y14">
        <v>23</v>
      </c>
      <c r="Z14">
        <v>22</v>
      </c>
      <c r="AA14">
        <v>23</v>
      </c>
      <c r="AB14">
        <v>23</v>
      </c>
      <c r="AC14">
        <f>IF(Y14="","",IF(Y14=AA14, Y14,""))</f>
        <v>23</v>
      </c>
      <c r="AD14">
        <f>IF(AC14="","",A14-AC14)</f>
        <v>1990</v>
      </c>
      <c r="AE14">
        <f>IF(AC14="","",1)</f>
        <v>1</v>
      </c>
      <c r="AF14" t="str">
        <f>IF(Y14="","",IF(AA14="","",IF(Y14=AA14,"",1)))</f>
        <v/>
      </c>
      <c r="AG14">
        <v>1</v>
      </c>
    </row>
    <row r="15" spans="1:33" x14ac:dyDescent="0.3">
      <c r="A15" t="s">
        <v>24</v>
      </c>
      <c r="B15">
        <v>14</v>
      </c>
      <c r="C15" t="s">
        <v>25</v>
      </c>
      <c r="D15">
        <v>6</v>
      </c>
      <c r="E15">
        <v>12</v>
      </c>
      <c r="F15">
        <v>2221</v>
      </c>
      <c r="G15">
        <v>5</v>
      </c>
      <c r="H15">
        <v>6.74</v>
      </c>
      <c r="I15">
        <v>418</v>
      </c>
      <c r="J15">
        <v>458</v>
      </c>
      <c r="K15">
        <v>18.03</v>
      </c>
      <c r="L15">
        <v>18</v>
      </c>
      <c r="M15">
        <v>1</v>
      </c>
      <c r="N15">
        <v>2</v>
      </c>
      <c r="O15" t="s">
        <v>26</v>
      </c>
      <c r="P15" t="s">
        <v>45</v>
      </c>
      <c r="Q15">
        <v>356</v>
      </c>
      <c r="R15">
        <v>1</v>
      </c>
      <c r="S15">
        <v>306</v>
      </c>
      <c r="T15">
        <v>142</v>
      </c>
      <c r="U15" t="s">
        <v>121</v>
      </c>
      <c r="V15" t="s">
        <v>123</v>
      </c>
      <c r="W15" t="s">
        <v>124</v>
      </c>
      <c r="X15" t="s">
        <v>26</v>
      </c>
      <c r="Y15">
        <v>6</v>
      </c>
      <c r="Z15">
        <v>6</v>
      </c>
      <c r="AA15">
        <v>6</v>
      </c>
      <c r="AB15">
        <v>6</v>
      </c>
      <c r="AC15">
        <f>IF(Y15="","",IF(Y15=AA15, Y15,""))</f>
        <v>6</v>
      </c>
      <c r="AD15">
        <f>IF(AC15="","",A15-AC15)</f>
        <v>2007</v>
      </c>
      <c r="AE15">
        <f>IF(AC15="","",1)</f>
        <v>1</v>
      </c>
      <c r="AF15" t="str">
        <f>IF(Y15="","",IF(AA15="","",IF(Y15=AA15,"",1)))</f>
        <v/>
      </c>
      <c r="AG15">
        <v>1</v>
      </c>
    </row>
    <row r="16" spans="1:33" x14ac:dyDescent="0.3">
      <c r="A16" t="s">
        <v>24</v>
      </c>
      <c r="B16">
        <v>15</v>
      </c>
      <c r="C16" t="s">
        <v>25</v>
      </c>
      <c r="D16">
        <v>6</v>
      </c>
      <c r="E16">
        <v>12</v>
      </c>
      <c r="F16">
        <v>2229</v>
      </c>
      <c r="G16">
        <v>1</v>
      </c>
      <c r="I16">
        <v>532</v>
      </c>
      <c r="J16">
        <v>590</v>
      </c>
      <c r="L16">
        <v>23</v>
      </c>
      <c r="M16">
        <v>1</v>
      </c>
      <c r="O16" t="s">
        <v>26</v>
      </c>
      <c r="P16" t="s">
        <v>46</v>
      </c>
      <c r="Q16">
        <v>356</v>
      </c>
      <c r="R16">
        <v>1</v>
      </c>
      <c r="S16">
        <v>306</v>
      </c>
      <c r="T16">
        <v>20</v>
      </c>
      <c r="U16" t="s">
        <v>122</v>
      </c>
      <c r="V16" t="s">
        <v>123</v>
      </c>
      <c r="W16" t="s">
        <v>124</v>
      </c>
      <c r="X16" t="s">
        <v>26</v>
      </c>
      <c r="Y16">
        <v>26</v>
      </c>
      <c r="AA16">
        <v>27</v>
      </c>
      <c r="AC16">
        <v>27</v>
      </c>
      <c r="AD16">
        <f>IF(AC16="","",A16-AC16)</f>
        <v>1986</v>
      </c>
      <c r="AE16">
        <f>IF(AC16="","",1)</f>
        <v>1</v>
      </c>
      <c r="AF16">
        <f>IF(Y16="","",IF(AA16="","",IF(Y16=AA16,"",1)))</f>
        <v>1</v>
      </c>
    </row>
    <row r="17" spans="1:33" x14ac:dyDescent="0.3">
      <c r="A17" t="s">
        <v>24</v>
      </c>
      <c r="B17">
        <v>16</v>
      </c>
      <c r="C17" t="s">
        <v>25</v>
      </c>
      <c r="D17">
        <v>6</v>
      </c>
      <c r="E17">
        <v>12</v>
      </c>
      <c r="F17">
        <v>2229</v>
      </c>
      <c r="G17">
        <v>2</v>
      </c>
      <c r="I17">
        <v>558</v>
      </c>
      <c r="J17">
        <v>595</v>
      </c>
      <c r="K17">
        <v>23.43</v>
      </c>
      <c r="L17">
        <v>23</v>
      </c>
      <c r="M17">
        <v>1</v>
      </c>
      <c r="N17">
        <v>3</v>
      </c>
      <c r="O17" t="s">
        <v>26</v>
      </c>
      <c r="P17" t="s">
        <v>47</v>
      </c>
      <c r="Q17">
        <v>356</v>
      </c>
      <c r="R17">
        <v>1</v>
      </c>
      <c r="S17">
        <v>306</v>
      </c>
      <c r="T17">
        <v>20</v>
      </c>
      <c r="U17" t="s">
        <v>122</v>
      </c>
      <c r="V17" t="s">
        <v>123</v>
      </c>
      <c r="W17" t="s">
        <v>124</v>
      </c>
      <c r="X17" t="s">
        <v>26</v>
      </c>
      <c r="Y17">
        <v>12</v>
      </c>
      <c r="Z17">
        <v>12</v>
      </c>
      <c r="AA17">
        <v>12</v>
      </c>
      <c r="AB17">
        <v>12</v>
      </c>
      <c r="AC17">
        <f>IF(Y17="","",IF(Y17=AA17, Y17,""))</f>
        <v>12</v>
      </c>
      <c r="AD17">
        <f>IF(AC17="","",A17-AC17)</f>
        <v>2001</v>
      </c>
      <c r="AE17">
        <f>IF(AC17="","",1)</f>
        <v>1</v>
      </c>
      <c r="AF17" t="str">
        <f>IF(Y17="","",IF(AA17="","",IF(Y17=AA17,"",1)))</f>
        <v/>
      </c>
      <c r="AG17">
        <v>1</v>
      </c>
    </row>
    <row r="18" spans="1:33" x14ac:dyDescent="0.3">
      <c r="A18" t="s">
        <v>24</v>
      </c>
      <c r="B18">
        <v>17</v>
      </c>
      <c r="C18" t="s">
        <v>25</v>
      </c>
      <c r="D18">
        <v>6</v>
      </c>
      <c r="E18">
        <v>12</v>
      </c>
      <c r="F18">
        <v>2229</v>
      </c>
      <c r="G18">
        <v>3</v>
      </c>
      <c r="I18">
        <v>536</v>
      </c>
      <c r="J18">
        <v>574</v>
      </c>
      <c r="L18">
        <v>22</v>
      </c>
      <c r="M18">
        <v>1</v>
      </c>
      <c r="N18">
        <v>3</v>
      </c>
      <c r="O18" t="s">
        <v>26</v>
      </c>
      <c r="P18" t="s">
        <v>48</v>
      </c>
      <c r="Q18">
        <v>356</v>
      </c>
      <c r="R18">
        <v>1</v>
      </c>
      <c r="S18">
        <v>306</v>
      </c>
      <c r="T18">
        <v>20</v>
      </c>
      <c r="U18" t="s">
        <v>122</v>
      </c>
      <c r="V18" t="s">
        <v>123</v>
      </c>
      <c r="W18" t="s">
        <v>124</v>
      </c>
      <c r="X18" t="s">
        <v>26</v>
      </c>
      <c r="Y18">
        <v>21</v>
      </c>
      <c r="AA18">
        <v>21</v>
      </c>
      <c r="AC18">
        <f>IF(Y18="","",IF(Y18=AA18, Y18,""))</f>
        <v>21</v>
      </c>
      <c r="AD18">
        <f>IF(AC18="","",A18-AC18)</f>
        <v>1992</v>
      </c>
      <c r="AE18">
        <f>IF(AC18="","",1)</f>
        <v>1</v>
      </c>
      <c r="AF18" t="str">
        <f>IF(Y18="","",IF(AA18="","",IF(Y18=AA18,"",1)))</f>
        <v/>
      </c>
    </row>
    <row r="19" spans="1:33" x14ac:dyDescent="0.3">
      <c r="A19" t="s">
        <v>24</v>
      </c>
      <c r="B19">
        <v>18</v>
      </c>
      <c r="C19" t="s">
        <v>25</v>
      </c>
      <c r="D19">
        <v>6</v>
      </c>
      <c r="E19">
        <v>12</v>
      </c>
      <c r="F19">
        <v>2229</v>
      </c>
      <c r="G19">
        <v>4</v>
      </c>
      <c r="I19">
        <v>560</v>
      </c>
      <c r="J19">
        <v>594</v>
      </c>
      <c r="K19">
        <v>23.39</v>
      </c>
      <c r="L19">
        <v>23</v>
      </c>
      <c r="M19">
        <v>1</v>
      </c>
      <c r="O19" t="s">
        <v>26</v>
      </c>
      <c r="P19" t="s">
        <v>49</v>
      </c>
      <c r="Q19">
        <v>356</v>
      </c>
      <c r="R19">
        <v>1</v>
      </c>
      <c r="S19">
        <v>306</v>
      </c>
      <c r="T19">
        <v>20</v>
      </c>
      <c r="U19" t="s">
        <v>122</v>
      </c>
      <c r="V19" t="s">
        <v>123</v>
      </c>
      <c r="W19" t="s">
        <v>124</v>
      </c>
      <c r="X19" t="s">
        <v>26</v>
      </c>
      <c r="Y19">
        <v>15</v>
      </c>
      <c r="AA19">
        <v>15</v>
      </c>
      <c r="AC19">
        <f>IF(Y19="","",IF(Y19=AA19, Y19,""))</f>
        <v>15</v>
      </c>
      <c r="AD19">
        <f>IF(AC19="","",A19-AC19)</f>
        <v>1998</v>
      </c>
      <c r="AE19">
        <f>IF(AC19="","",1)</f>
        <v>1</v>
      </c>
      <c r="AF19" t="str">
        <f>IF(Y19="","",IF(AA19="","",IF(Y19=AA19,"",1)))</f>
        <v/>
      </c>
    </row>
    <row r="20" spans="1:33" x14ac:dyDescent="0.3">
      <c r="A20" t="s">
        <v>24</v>
      </c>
      <c r="B20">
        <v>19</v>
      </c>
      <c r="C20" t="s">
        <v>25</v>
      </c>
      <c r="D20">
        <v>6</v>
      </c>
      <c r="E20">
        <v>12</v>
      </c>
      <c r="F20">
        <v>2229</v>
      </c>
      <c r="G20">
        <v>5</v>
      </c>
      <c r="I20">
        <v>506</v>
      </c>
      <c r="J20">
        <v>563</v>
      </c>
      <c r="K20">
        <v>22.17</v>
      </c>
      <c r="L20">
        <v>22</v>
      </c>
      <c r="M20">
        <v>1</v>
      </c>
      <c r="O20" t="s">
        <v>26</v>
      </c>
      <c r="P20" t="s">
        <v>50</v>
      </c>
      <c r="Q20">
        <v>356</v>
      </c>
      <c r="R20">
        <v>1</v>
      </c>
      <c r="S20">
        <v>306</v>
      </c>
      <c r="T20">
        <v>20</v>
      </c>
      <c r="U20" t="s">
        <v>122</v>
      </c>
      <c r="V20" t="s">
        <v>123</v>
      </c>
      <c r="W20" t="s">
        <v>124</v>
      </c>
      <c r="X20" t="s">
        <v>26</v>
      </c>
      <c r="Y20">
        <v>5</v>
      </c>
      <c r="Z20">
        <v>5</v>
      </c>
      <c r="AA20">
        <v>5</v>
      </c>
      <c r="AB20">
        <v>5</v>
      </c>
      <c r="AC20">
        <f>IF(Y20="","",IF(Y20=AA20, Y20,""))</f>
        <v>5</v>
      </c>
      <c r="AD20">
        <f>IF(AC20="","",A20-AC20)</f>
        <v>2008</v>
      </c>
      <c r="AE20">
        <f>IF(AC20="","",1)</f>
        <v>1</v>
      </c>
      <c r="AF20" t="str">
        <f>IF(Y20="","",IF(AA20="","",IF(Y20=AA20,"",1)))</f>
        <v/>
      </c>
      <c r="AG20">
        <v>1</v>
      </c>
    </row>
    <row r="21" spans="1:33" x14ac:dyDescent="0.3">
      <c r="A21" t="s">
        <v>24</v>
      </c>
      <c r="B21">
        <v>20</v>
      </c>
      <c r="C21" t="s">
        <v>25</v>
      </c>
      <c r="D21">
        <v>6</v>
      </c>
      <c r="E21">
        <v>15</v>
      </c>
      <c r="F21">
        <v>4185</v>
      </c>
      <c r="G21">
        <v>1</v>
      </c>
      <c r="I21">
        <v>527</v>
      </c>
      <c r="J21">
        <v>575</v>
      </c>
      <c r="K21">
        <v>22.64</v>
      </c>
      <c r="L21">
        <v>22</v>
      </c>
      <c r="M21">
        <v>2</v>
      </c>
      <c r="N21">
        <v>3</v>
      </c>
      <c r="O21" t="s">
        <v>26</v>
      </c>
      <c r="P21" t="s">
        <v>51</v>
      </c>
      <c r="Q21">
        <v>356</v>
      </c>
      <c r="R21">
        <v>1</v>
      </c>
      <c r="S21">
        <v>307</v>
      </c>
      <c r="T21">
        <v>20</v>
      </c>
      <c r="U21" t="s">
        <v>121</v>
      </c>
      <c r="V21" t="s">
        <v>123</v>
      </c>
      <c r="W21" t="s">
        <v>124</v>
      </c>
      <c r="X21" t="s">
        <v>26</v>
      </c>
      <c r="Y21">
        <v>15</v>
      </c>
      <c r="Z21">
        <v>16</v>
      </c>
      <c r="AA21">
        <v>16</v>
      </c>
      <c r="AB21">
        <v>15</v>
      </c>
      <c r="AC21">
        <v>15</v>
      </c>
      <c r="AD21">
        <f>IF(AC21="","",A21-AC21)</f>
        <v>1998</v>
      </c>
      <c r="AE21">
        <f>IF(AC21="","",1)</f>
        <v>1</v>
      </c>
      <c r="AF21">
        <f>IF(Y21="","",IF(AA21="","",IF(Y21=AA21,"",1)))</f>
        <v>1</v>
      </c>
      <c r="AG21">
        <v>1</v>
      </c>
    </row>
    <row r="22" spans="1:33" x14ac:dyDescent="0.3">
      <c r="A22" t="s">
        <v>24</v>
      </c>
      <c r="B22">
        <v>21</v>
      </c>
      <c r="C22" t="s">
        <v>25</v>
      </c>
      <c r="D22">
        <v>6</v>
      </c>
      <c r="E22">
        <v>15</v>
      </c>
      <c r="F22">
        <v>4185</v>
      </c>
      <c r="G22">
        <v>2</v>
      </c>
      <c r="I22">
        <v>570</v>
      </c>
      <c r="J22">
        <v>630</v>
      </c>
      <c r="K22">
        <v>24.8</v>
      </c>
      <c r="L22">
        <v>24</v>
      </c>
      <c r="M22">
        <v>2</v>
      </c>
      <c r="N22">
        <v>1</v>
      </c>
      <c r="O22" t="s">
        <v>26</v>
      </c>
      <c r="P22" t="s">
        <v>52</v>
      </c>
      <c r="Q22">
        <v>356</v>
      </c>
      <c r="R22">
        <v>1</v>
      </c>
      <c r="S22">
        <v>307</v>
      </c>
      <c r="T22">
        <v>20</v>
      </c>
      <c r="U22" t="s">
        <v>121</v>
      </c>
      <c r="V22" t="s">
        <v>123</v>
      </c>
      <c r="W22" t="s">
        <v>124</v>
      </c>
      <c r="X22" t="s">
        <v>26</v>
      </c>
      <c r="Y22">
        <v>18</v>
      </c>
      <c r="AA22">
        <v>17</v>
      </c>
      <c r="AC22">
        <v>18</v>
      </c>
      <c r="AD22">
        <f>IF(AC22="","",A22-AC22)</f>
        <v>1995</v>
      </c>
      <c r="AE22">
        <f>IF(AC22="","",1)</f>
        <v>1</v>
      </c>
      <c r="AF22">
        <f>IF(Y22="","",IF(AA22="","",IF(Y22=AA22,"",1)))</f>
        <v>1</v>
      </c>
    </row>
    <row r="23" spans="1:33" x14ac:dyDescent="0.3">
      <c r="A23" t="s">
        <v>24</v>
      </c>
      <c r="B23">
        <v>22</v>
      </c>
      <c r="C23" t="s">
        <v>25</v>
      </c>
      <c r="D23">
        <v>6</v>
      </c>
      <c r="E23">
        <v>19</v>
      </c>
      <c r="F23">
        <v>41</v>
      </c>
      <c r="G23">
        <v>1</v>
      </c>
      <c r="I23">
        <v>570</v>
      </c>
      <c r="J23">
        <v>625</v>
      </c>
      <c r="K23">
        <v>24.61</v>
      </c>
      <c r="L23">
        <v>24</v>
      </c>
      <c r="M23">
        <v>2</v>
      </c>
      <c r="N23">
        <v>3</v>
      </c>
      <c r="O23" t="s">
        <v>26</v>
      </c>
      <c r="P23" t="s">
        <v>53</v>
      </c>
      <c r="Q23">
        <v>356</v>
      </c>
      <c r="R23">
        <v>1</v>
      </c>
      <c r="S23">
        <v>306</v>
      </c>
      <c r="T23">
        <v>20</v>
      </c>
      <c r="U23" t="s">
        <v>122</v>
      </c>
      <c r="V23" t="s">
        <v>123</v>
      </c>
      <c r="W23" t="s">
        <v>124</v>
      </c>
      <c r="X23" t="s">
        <v>26</v>
      </c>
      <c r="Y23">
        <v>22</v>
      </c>
      <c r="Z23">
        <v>21</v>
      </c>
      <c r="AA23">
        <v>22</v>
      </c>
      <c r="AB23">
        <v>22</v>
      </c>
      <c r="AC23">
        <f>IF(Y23="","",IF(Y23=AA23, Y23,""))</f>
        <v>22</v>
      </c>
      <c r="AD23">
        <f>IF(AC23="","",A23-AC23)</f>
        <v>1991</v>
      </c>
      <c r="AE23">
        <f>IF(AC23="","",1)</f>
        <v>1</v>
      </c>
      <c r="AF23" t="str">
        <f>IF(Y23="","",IF(AA23="","",IF(Y23=AA23,"",1)))</f>
        <v/>
      </c>
      <c r="AG23">
        <v>1</v>
      </c>
    </row>
    <row r="24" spans="1:33" x14ac:dyDescent="0.3">
      <c r="A24" t="s">
        <v>24</v>
      </c>
      <c r="B24">
        <v>23</v>
      </c>
      <c r="C24" t="s">
        <v>25</v>
      </c>
      <c r="D24">
        <v>6</v>
      </c>
      <c r="E24">
        <v>20</v>
      </c>
      <c r="F24">
        <v>2252</v>
      </c>
      <c r="G24">
        <v>1</v>
      </c>
      <c r="H24">
        <v>12.16</v>
      </c>
      <c r="I24">
        <v>596</v>
      </c>
      <c r="J24">
        <v>650</v>
      </c>
      <c r="K24">
        <v>25.59</v>
      </c>
      <c r="L24">
        <v>25</v>
      </c>
      <c r="M24">
        <v>2</v>
      </c>
      <c r="N24">
        <v>5</v>
      </c>
      <c r="O24" t="s">
        <v>26</v>
      </c>
      <c r="P24" t="s">
        <v>54</v>
      </c>
      <c r="Q24">
        <v>356</v>
      </c>
      <c r="R24">
        <v>1</v>
      </c>
      <c r="S24">
        <v>306</v>
      </c>
      <c r="T24">
        <v>142</v>
      </c>
      <c r="U24" t="s">
        <v>121</v>
      </c>
      <c r="V24" t="s">
        <v>123</v>
      </c>
      <c r="W24" t="s">
        <v>124</v>
      </c>
      <c r="X24" t="s">
        <v>26</v>
      </c>
      <c r="Y24">
        <v>18</v>
      </c>
      <c r="AA24">
        <v>18</v>
      </c>
      <c r="AC24">
        <f>IF(Y24="","",IF(Y24=AA24, Y24,""))</f>
        <v>18</v>
      </c>
      <c r="AD24">
        <f>IF(AC24="","",A24-AC24)</f>
        <v>1995</v>
      </c>
      <c r="AE24">
        <f>IF(AC24="","",1)</f>
        <v>1</v>
      </c>
      <c r="AF24" t="str">
        <f>IF(Y24="","",IF(AA24="","",IF(Y24=AA24,"",1)))</f>
        <v/>
      </c>
    </row>
    <row r="25" spans="1:33" x14ac:dyDescent="0.3">
      <c r="A25" t="s">
        <v>24</v>
      </c>
      <c r="B25">
        <v>24</v>
      </c>
      <c r="C25" t="s">
        <v>25</v>
      </c>
      <c r="D25">
        <v>6</v>
      </c>
      <c r="E25">
        <v>20</v>
      </c>
      <c r="F25">
        <v>2252</v>
      </c>
      <c r="G25">
        <v>2</v>
      </c>
      <c r="H25">
        <v>9.14</v>
      </c>
      <c r="I25">
        <v>524</v>
      </c>
      <c r="J25">
        <v>575</v>
      </c>
      <c r="K25">
        <v>22.64</v>
      </c>
      <c r="L25">
        <v>22</v>
      </c>
      <c r="M25">
        <v>1</v>
      </c>
      <c r="N25">
        <v>2</v>
      </c>
      <c r="O25" t="s">
        <v>26</v>
      </c>
      <c r="P25" t="s">
        <v>55</v>
      </c>
      <c r="Q25">
        <v>356</v>
      </c>
      <c r="R25">
        <v>1</v>
      </c>
      <c r="S25">
        <v>306</v>
      </c>
      <c r="T25">
        <v>142</v>
      </c>
      <c r="U25" t="s">
        <v>121</v>
      </c>
      <c r="V25" t="s">
        <v>123</v>
      </c>
      <c r="W25" t="s">
        <v>124</v>
      </c>
      <c r="X25" t="s">
        <v>26</v>
      </c>
      <c r="Y25">
        <v>12</v>
      </c>
      <c r="AA25">
        <v>12</v>
      </c>
      <c r="AC25">
        <f>IF(Y25="","",IF(Y25=AA25, Y25,""))</f>
        <v>12</v>
      </c>
      <c r="AD25">
        <f>IF(AC25="","",A25-AC25)</f>
        <v>2001</v>
      </c>
      <c r="AE25">
        <f>IF(AC25="","",1)</f>
        <v>1</v>
      </c>
      <c r="AF25" t="str">
        <f>IF(Y25="","",IF(AA25="","",IF(Y25=AA25,"",1)))</f>
        <v/>
      </c>
    </row>
    <row r="26" spans="1:33" x14ac:dyDescent="0.3">
      <c r="A26" t="s">
        <v>24</v>
      </c>
      <c r="B26">
        <v>25</v>
      </c>
      <c r="C26" t="s">
        <v>25</v>
      </c>
      <c r="D26">
        <v>6</v>
      </c>
      <c r="E26">
        <v>20</v>
      </c>
      <c r="F26">
        <v>2252</v>
      </c>
      <c r="G26">
        <v>3</v>
      </c>
      <c r="H26">
        <v>10.65</v>
      </c>
      <c r="I26">
        <v>553</v>
      </c>
      <c r="J26">
        <v>589</v>
      </c>
      <c r="K26">
        <v>23.19</v>
      </c>
      <c r="L26">
        <v>23</v>
      </c>
      <c r="M26">
        <v>2</v>
      </c>
      <c r="N26">
        <v>2</v>
      </c>
      <c r="O26" t="s">
        <v>26</v>
      </c>
      <c r="P26" t="s">
        <v>56</v>
      </c>
      <c r="Q26">
        <v>356</v>
      </c>
      <c r="R26">
        <v>1</v>
      </c>
      <c r="S26">
        <v>306</v>
      </c>
      <c r="T26">
        <v>142</v>
      </c>
      <c r="U26" t="s">
        <v>121</v>
      </c>
      <c r="V26" t="s">
        <v>123</v>
      </c>
      <c r="W26" t="s">
        <v>124</v>
      </c>
      <c r="X26" t="s">
        <v>26</v>
      </c>
      <c r="Y26">
        <v>16</v>
      </c>
      <c r="AA26">
        <v>16</v>
      </c>
      <c r="AC26">
        <f>IF(Y26="","",IF(Y26=AA26, Y26,""))</f>
        <v>16</v>
      </c>
      <c r="AD26">
        <f>IF(AC26="","",A26-AC26)</f>
        <v>1997</v>
      </c>
      <c r="AE26">
        <f>IF(AC26="","",1)</f>
        <v>1</v>
      </c>
      <c r="AF26" t="str">
        <f>IF(Y26="","",IF(AA26="","",IF(Y26=AA26,"",1)))</f>
        <v/>
      </c>
    </row>
    <row r="27" spans="1:33" x14ac:dyDescent="0.3">
      <c r="A27" t="s">
        <v>24</v>
      </c>
      <c r="B27">
        <v>26</v>
      </c>
      <c r="C27" t="s">
        <v>25</v>
      </c>
      <c r="D27">
        <v>6</v>
      </c>
      <c r="E27">
        <v>20</v>
      </c>
      <c r="F27">
        <v>2252</v>
      </c>
      <c r="G27">
        <v>4</v>
      </c>
      <c r="H27">
        <v>1.18</v>
      </c>
      <c r="I27">
        <v>255</v>
      </c>
      <c r="J27">
        <v>282</v>
      </c>
      <c r="K27">
        <v>11.1</v>
      </c>
      <c r="L27">
        <v>11</v>
      </c>
      <c r="M27">
        <v>2</v>
      </c>
      <c r="N27">
        <v>2</v>
      </c>
      <c r="O27" t="s">
        <v>26</v>
      </c>
      <c r="P27" t="s">
        <v>57</v>
      </c>
      <c r="Q27">
        <v>356</v>
      </c>
      <c r="R27">
        <v>1</v>
      </c>
      <c r="S27">
        <v>306</v>
      </c>
      <c r="T27">
        <v>142</v>
      </c>
      <c r="U27" t="s">
        <v>121</v>
      </c>
      <c r="V27" t="s">
        <v>123</v>
      </c>
      <c r="W27" t="s">
        <v>124</v>
      </c>
      <c r="X27" t="s">
        <v>26</v>
      </c>
      <c r="Y27">
        <v>2</v>
      </c>
      <c r="AA27">
        <v>2</v>
      </c>
      <c r="AC27">
        <f>IF(Y27="","",IF(Y27=AA27, Y27,""))</f>
        <v>2</v>
      </c>
      <c r="AD27">
        <f>IF(AC27="","",A27-AC27)</f>
        <v>2011</v>
      </c>
      <c r="AE27">
        <f>IF(AC27="","",1)</f>
        <v>1</v>
      </c>
      <c r="AF27" t="str">
        <f>IF(Y27="","",IF(AA27="","",IF(Y27=AA27,"",1)))</f>
        <v/>
      </c>
    </row>
    <row r="28" spans="1:33" x14ac:dyDescent="0.3">
      <c r="A28" t="s">
        <v>24</v>
      </c>
      <c r="B28">
        <v>27</v>
      </c>
      <c r="C28" t="s">
        <v>25</v>
      </c>
      <c r="D28">
        <v>6</v>
      </c>
      <c r="E28">
        <v>20</v>
      </c>
      <c r="F28">
        <v>2252</v>
      </c>
      <c r="G28">
        <v>5</v>
      </c>
      <c r="H28">
        <v>1.1100000000000001</v>
      </c>
      <c r="I28">
        <v>269</v>
      </c>
      <c r="J28">
        <v>290</v>
      </c>
      <c r="K28">
        <v>11.42</v>
      </c>
      <c r="L28">
        <v>11</v>
      </c>
      <c r="M28">
        <v>2</v>
      </c>
      <c r="N28">
        <v>2</v>
      </c>
      <c r="O28" t="s">
        <v>26</v>
      </c>
      <c r="P28" t="s">
        <v>58</v>
      </c>
      <c r="Q28">
        <v>356</v>
      </c>
      <c r="R28">
        <v>1</v>
      </c>
      <c r="S28">
        <v>306</v>
      </c>
      <c r="T28">
        <v>142</v>
      </c>
      <c r="U28" t="s">
        <v>121</v>
      </c>
      <c r="V28" t="s">
        <v>123</v>
      </c>
      <c r="W28" t="s">
        <v>124</v>
      </c>
      <c r="X28" t="s">
        <v>26</v>
      </c>
      <c r="Y28">
        <v>2</v>
      </c>
      <c r="Z28">
        <v>2</v>
      </c>
      <c r="AA28">
        <v>2</v>
      </c>
      <c r="AB28">
        <v>2</v>
      </c>
      <c r="AC28">
        <f>IF(Y28="","",IF(Y28=AA28, Y28,""))</f>
        <v>2</v>
      </c>
      <c r="AD28">
        <f>IF(AC28="","",A28-AC28)</f>
        <v>2011</v>
      </c>
      <c r="AE28">
        <f>IF(AC28="","",1)</f>
        <v>1</v>
      </c>
      <c r="AF28" t="str">
        <f>IF(Y28="","",IF(AA28="","",IF(Y28=AA28,"",1)))</f>
        <v/>
      </c>
      <c r="AG28">
        <v>1</v>
      </c>
    </row>
    <row r="29" spans="1:33" x14ac:dyDescent="0.3">
      <c r="A29" t="s">
        <v>24</v>
      </c>
      <c r="B29">
        <v>28</v>
      </c>
      <c r="C29" t="s">
        <v>25</v>
      </c>
      <c r="D29">
        <v>6</v>
      </c>
      <c r="E29">
        <v>20</v>
      </c>
      <c r="F29">
        <v>2252</v>
      </c>
      <c r="G29">
        <v>6</v>
      </c>
      <c r="H29">
        <v>1.0900000000000001</v>
      </c>
      <c r="I29">
        <v>278</v>
      </c>
      <c r="J29">
        <v>290</v>
      </c>
      <c r="K29">
        <v>11.42</v>
      </c>
      <c r="L29">
        <v>11</v>
      </c>
      <c r="M29">
        <v>2</v>
      </c>
      <c r="N29">
        <v>2</v>
      </c>
      <c r="O29" t="s">
        <v>26</v>
      </c>
      <c r="P29" t="s">
        <v>59</v>
      </c>
      <c r="Q29">
        <v>356</v>
      </c>
      <c r="R29">
        <v>1</v>
      </c>
      <c r="S29">
        <v>306</v>
      </c>
      <c r="T29">
        <v>142</v>
      </c>
      <c r="U29" t="s">
        <v>121</v>
      </c>
      <c r="V29" t="s">
        <v>123</v>
      </c>
      <c r="W29" t="s">
        <v>124</v>
      </c>
      <c r="X29" t="s">
        <v>26</v>
      </c>
      <c r="Y29">
        <v>2</v>
      </c>
      <c r="Z29">
        <v>2</v>
      </c>
      <c r="AA29">
        <v>2</v>
      </c>
      <c r="AB29">
        <v>2</v>
      </c>
      <c r="AC29">
        <f>IF(Y29="","",IF(Y29=AA29, Y29,""))</f>
        <v>2</v>
      </c>
      <c r="AD29">
        <f>IF(AC29="","",A29-AC29)</f>
        <v>2011</v>
      </c>
      <c r="AE29">
        <f>IF(AC29="","",1)</f>
        <v>1</v>
      </c>
      <c r="AF29" t="str">
        <f>IF(Y29="","",IF(AA29="","",IF(Y29=AA29,"",1)))</f>
        <v/>
      </c>
      <c r="AG29">
        <v>1</v>
      </c>
    </row>
    <row r="30" spans="1:33" x14ac:dyDescent="0.3">
      <c r="A30" t="s">
        <v>24</v>
      </c>
      <c r="B30">
        <v>29</v>
      </c>
      <c r="C30" t="s">
        <v>25</v>
      </c>
      <c r="D30">
        <v>6</v>
      </c>
      <c r="E30">
        <v>22</v>
      </c>
      <c r="F30">
        <v>4183</v>
      </c>
      <c r="G30">
        <v>1</v>
      </c>
      <c r="I30">
        <v>516</v>
      </c>
      <c r="J30">
        <v>566</v>
      </c>
      <c r="K30">
        <v>22.28</v>
      </c>
      <c r="L30">
        <v>22</v>
      </c>
      <c r="M30">
        <v>2</v>
      </c>
      <c r="N30">
        <v>3</v>
      </c>
      <c r="O30" t="s">
        <v>26</v>
      </c>
      <c r="P30" t="s">
        <v>60</v>
      </c>
      <c r="Q30">
        <v>356</v>
      </c>
      <c r="R30">
        <v>1</v>
      </c>
      <c r="S30">
        <v>307</v>
      </c>
      <c r="T30">
        <v>20</v>
      </c>
      <c r="U30" t="s">
        <v>122</v>
      </c>
      <c r="V30" t="s">
        <v>123</v>
      </c>
      <c r="W30" t="s">
        <v>124</v>
      </c>
      <c r="X30" t="s">
        <v>26</v>
      </c>
      <c r="Y30">
        <v>6</v>
      </c>
      <c r="AA30">
        <v>6</v>
      </c>
      <c r="AC30">
        <f>IF(Y30="","",IF(Y30=AA30, Y30,""))</f>
        <v>6</v>
      </c>
      <c r="AD30">
        <f>IF(AC30="","",A30-AC30)</f>
        <v>2007</v>
      </c>
      <c r="AE30">
        <f>IF(AC30="","",1)</f>
        <v>1</v>
      </c>
      <c r="AF30" t="str">
        <f>IF(Y30="","",IF(AA30="","",IF(Y30=AA30,"",1)))</f>
        <v/>
      </c>
    </row>
    <row r="31" spans="1:33" x14ac:dyDescent="0.3">
      <c r="A31" t="s">
        <v>24</v>
      </c>
      <c r="B31">
        <v>30</v>
      </c>
      <c r="C31" t="s">
        <v>25</v>
      </c>
      <c r="D31">
        <v>6</v>
      </c>
      <c r="E31">
        <v>23</v>
      </c>
      <c r="F31">
        <v>4184</v>
      </c>
      <c r="G31">
        <v>1</v>
      </c>
      <c r="I31">
        <v>551</v>
      </c>
      <c r="J31">
        <v>596</v>
      </c>
      <c r="K31">
        <v>23.46</v>
      </c>
      <c r="L31">
        <v>23</v>
      </c>
      <c r="M31">
        <v>1</v>
      </c>
      <c r="N31">
        <v>2</v>
      </c>
      <c r="O31" t="s">
        <v>26</v>
      </c>
      <c r="P31" t="s">
        <v>61</v>
      </c>
      <c r="Q31">
        <v>356</v>
      </c>
      <c r="R31">
        <v>1</v>
      </c>
      <c r="S31">
        <v>307</v>
      </c>
      <c r="T31">
        <v>20</v>
      </c>
      <c r="U31" t="s">
        <v>122</v>
      </c>
      <c r="V31" t="s">
        <v>123</v>
      </c>
      <c r="W31" t="s">
        <v>124</v>
      </c>
      <c r="X31" t="s">
        <v>26</v>
      </c>
      <c r="Y31">
        <v>16</v>
      </c>
      <c r="Z31">
        <v>16</v>
      </c>
      <c r="AA31">
        <v>16</v>
      </c>
      <c r="AB31">
        <v>16</v>
      </c>
      <c r="AC31">
        <f>IF(Y31="","",IF(Y31=AA31, Y31,""))</f>
        <v>16</v>
      </c>
      <c r="AD31">
        <f>IF(AC31="","",A31-AC31)</f>
        <v>1997</v>
      </c>
      <c r="AE31">
        <f>IF(AC31="","",1)</f>
        <v>1</v>
      </c>
      <c r="AF31" t="str">
        <f>IF(Y31="","",IF(AA31="","",IF(Y31=AA31,"",1)))</f>
        <v/>
      </c>
      <c r="AG31">
        <v>1</v>
      </c>
    </row>
    <row r="32" spans="1:33" x14ac:dyDescent="0.3">
      <c r="A32" t="s">
        <v>24</v>
      </c>
      <c r="B32">
        <v>31</v>
      </c>
      <c r="C32" t="s">
        <v>25</v>
      </c>
      <c r="D32">
        <v>6</v>
      </c>
      <c r="E32">
        <v>29</v>
      </c>
      <c r="F32">
        <v>68</v>
      </c>
      <c r="G32">
        <v>1</v>
      </c>
      <c r="H32">
        <v>12</v>
      </c>
      <c r="I32">
        <v>549</v>
      </c>
      <c r="J32">
        <v>608</v>
      </c>
      <c r="K32">
        <v>23.94</v>
      </c>
      <c r="L32">
        <v>23</v>
      </c>
      <c r="M32">
        <v>2</v>
      </c>
      <c r="N32">
        <v>2</v>
      </c>
      <c r="O32" t="s">
        <v>26</v>
      </c>
      <c r="P32" t="s">
        <v>62</v>
      </c>
      <c r="Q32">
        <v>356</v>
      </c>
      <c r="R32">
        <v>1</v>
      </c>
      <c r="S32">
        <v>307</v>
      </c>
      <c r="T32">
        <v>20</v>
      </c>
      <c r="U32" t="s">
        <v>122</v>
      </c>
      <c r="V32" t="s">
        <v>123</v>
      </c>
      <c r="W32" t="s">
        <v>124</v>
      </c>
      <c r="X32" t="s">
        <v>26</v>
      </c>
      <c r="Y32">
        <v>16</v>
      </c>
      <c r="AA32">
        <v>16</v>
      </c>
      <c r="AC32">
        <f>IF(Y32="","",IF(Y32=AA32, Y32,""))</f>
        <v>16</v>
      </c>
      <c r="AD32">
        <f>IF(AC32="","",A32-AC32)</f>
        <v>1997</v>
      </c>
      <c r="AE32">
        <f>IF(AC32="","",1)</f>
        <v>1</v>
      </c>
      <c r="AF32" t="str">
        <f>IF(Y32="","",IF(AA32="","",IF(Y32=AA32,"",1)))</f>
        <v/>
      </c>
    </row>
    <row r="33" spans="1:33" x14ac:dyDescent="0.3">
      <c r="A33" t="s">
        <v>24</v>
      </c>
      <c r="B33">
        <v>34</v>
      </c>
      <c r="C33" t="s">
        <v>25</v>
      </c>
      <c r="D33">
        <v>7</v>
      </c>
      <c r="E33">
        <v>13</v>
      </c>
      <c r="F33">
        <v>4230</v>
      </c>
      <c r="G33">
        <v>1</v>
      </c>
      <c r="I33">
        <v>442</v>
      </c>
      <c r="J33">
        <v>490</v>
      </c>
      <c r="K33">
        <v>19.29</v>
      </c>
      <c r="L33">
        <v>19</v>
      </c>
      <c r="M33">
        <v>1</v>
      </c>
      <c r="N33">
        <v>2</v>
      </c>
      <c r="O33" t="s">
        <v>26</v>
      </c>
      <c r="P33" t="s">
        <v>63</v>
      </c>
      <c r="Q33">
        <v>356</v>
      </c>
      <c r="R33">
        <v>1</v>
      </c>
      <c r="S33">
        <v>307</v>
      </c>
      <c r="T33">
        <v>20</v>
      </c>
      <c r="U33" t="s">
        <v>122</v>
      </c>
      <c r="V33" t="s">
        <v>123</v>
      </c>
      <c r="W33" t="s">
        <v>124</v>
      </c>
      <c r="X33" t="s">
        <v>26</v>
      </c>
      <c r="Y33">
        <v>6</v>
      </c>
      <c r="Z33">
        <v>6</v>
      </c>
      <c r="AA33">
        <v>6</v>
      </c>
      <c r="AB33">
        <v>6</v>
      </c>
      <c r="AC33">
        <f>IF(Y33="","",IF(Y33=AA33, Y33,""))</f>
        <v>6</v>
      </c>
      <c r="AD33">
        <f>IF(AC33="","",A33-AC33)</f>
        <v>2007</v>
      </c>
      <c r="AE33">
        <f>IF(AC33="","",1)</f>
        <v>1</v>
      </c>
      <c r="AF33" t="str">
        <f>IF(Y33="","",IF(AA33="","",IF(Y33=AA33,"",1)))</f>
        <v/>
      </c>
      <c r="AG33">
        <v>1</v>
      </c>
    </row>
    <row r="34" spans="1:33" x14ac:dyDescent="0.3">
      <c r="A34" t="s">
        <v>24</v>
      </c>
      <c r="B34">
        <v>35</v>
      </c>
      <c r="C34" t="s">
        <v>25</v>
      </c>
      <c r="D34">
        <v>7</v>
      </c>
      <c r="E34">
        <v>13</v>
      </c>
      <c r="F34">
        <v>4230</v>
      </c>
      <c r="G34">
        <v>2</v>
      </c>
      <c r="I34">
        <v>445</v>
      </c>
      <c r="J34">
        <v>490</v>
      </c>
      <c r="L34">
        <v>19</v>
      </c>
      <c r="M34">
        <v>1</v>
      </c>
      <c r="N34">
        <v>2</v>
      </c>
      <c r="O34" t="s">
        <v>26</v>
      </c>
      <c r="P34" t="s">
        <v>64</v>
      </c>
      <c r="Q34">
        <v>356</v>
      </c>
      <c r="R34">
        <v>1</v>
      </c>
      <c r="S34">
        <v>307</v>
      </c>
      <c r="T34">
        <v>20</v>
      </c>
      <c r="U34" t="s">
        <v>122</v>
      </c>
      <c r="V34" t="s">
        <v>123</v>
      </c>
      <c r="W34" t="s">
        <v>124</v>
      </c>
      <c r="X34" t="s">
        <v>26</v>
      </c>
      <c r="Y34">
        <v>10</v>
      </c>
      <c r="AA34">
        <v>10</v>
      </c>
      <c r="AC34">
        <f>IF(Y34="","",IF(Y34=AA34, Y34,""))</f>
        <v>10</v>
      </c>
      <c r="AD34">
        <f>IF(AC34="","",A34-AC34)</f>
        <v>2003</v>
      </c>
      <c r="AE34">
        <f>IF(AC34="","",1)</f>
        <v>1</v>
      </c>
      <c r="AF34" t="str">
        <f>IF(Y34="","",IF(AA34="","",IF(Y34=AA34,"",1)))</f>
        <v/>
      </c>
    </row>
    <row r="35" spans="1:33" x14ac:dyDescent="0.3">
      <c r="A35" t="s">
        <v>24</v>
      </c>
      <c r="B35">
        <v>36</v>
      </c>
      <c r="C35" t="s">
        <v>25</v>
      </c>
      <c r="D35">
        <v>7</v>
      </c>
      <c r="E35">
        <v>14</v>
      </c>
      <c r="F35">
        <v>4229</v>
      </c>
      <c r="G35">
        <v>1</v>
      </c>
      <c r="I35">
        <v>508</v>
      </c>
      <c r="J35">
        <v>565</v>
      </c>
      <c r="L35">
        <v>22</v>
      </c>
      <c r="M35">
        <v>1</v>
      </c>
      <c r="N35">
        <v>2</v>
      </c>
      <c r="O35" t="s">
        <v>26</v>
      </c>
      <c r="P35" t="s">
        <v>65</v>
      </c>
      <c r="Q35">
        <v>356</v>
      </c>
      <c r="R35">
        <v>1</v>
      </c>
      <c r="S35">
        <v>307</v>
      </c>
      <c r="T35">
        <v>20</v>
      </c>
      <c r="U35" t="s">
        <v>122</v>
      </c>
      <c r="V35" t="s">
        <v>123</v>
      </c>
      <c r="W35" t="s">
        <v>124</v>
      </c>
      <c r="X35" t="s">
        <v>26</v>
      </c>
      <c r="Y35">
        <v>16</v>
      </c>
      <c r="AA35">
        <v>16</v>
      </c>
      <c r="AC35">
        <f>IF(Y35="","",IF(Y35=AA35, Y35,""))</f>
        <v>16</v>
      </c>
      <c r="AD35">
        <f>IF(AC35="","",A35-AC35)</f>
        <v>1997</v>
      </c>
      <c r="AE35">
        <f>IF(AC35="","",1)</f>
        <v>1</v>
      </c>
      <c r="AF35" t="str">
        <f>IF(Y35="","",IF(AA35="","",IF(Y35=AA35,"",1)))</f>
        <v/>
      </c>
    </row>
    <row r="36" spans="1:33" x14ac:dyDescent="0.3">
      <c r="A36" t="s">
        <v>24</v>
      </c>
      <c r="B36">
        <v>37</v>
      </c>
      <c r="C36" t="s">
        <v>25</v>
      </c>
      <c r="D36">
        <v>7</v>
      </c>
      <c r="E36">
        <v>14</v>
      </c>
      <c r="F36">
        <v>4229</v>
      </c>
      <c r="G36">
        <v>2</v>
      </c>
      <c r="I36">
        <v>464</v>
      </c>
      <c r="J36">
        <v>517</v>
      </c>
      <c r="K36">
        <v>20.350000000000001</v>
      </c>
      <c r="L36">
        <v>20</v>
      </c>
      <c r="M36">
        <v>1</v>
      </c>
      <c r="N36">
        <v>2</v>
      </c>
      <c r="O36" t="s">
        <v>26</v>
      </c>
      <c r="P36" t="s">
        <v>66</v>
      </c>
      <c r="Q36">
        <v>356</v>
      </c>
      <c r="R36">
        <v>1</v>
      </c>
      <c r="S36">
        <v>307</v>
      </c>
      <c r="T36">
        <v>20</v>
      </c>
      <c r="U36" t="s">
        <v>122</v>
      </c>
      <c r="V36" t="s">
        <v>123</v>
      </c>
      <c r="W36" t="s">
        <v>124</v>
      </c>
      <c r="X36" t="s">
        <v>26</v>
      </c>
      <c r="Y36">
        <v>7</v>
      </c>
      <c r="Z36">
        <v>7</v>
      </c>
      <c r="AA36">
        <v>7</v>
      </c>
      <c r="AB36">
        <v>7</v>
      </c>
      <c r="AC36">
        <f>IF(Y36="","",IF(Y36=AA36, Y36,""))</f>
        <v>7</v>
      </c>
      <c r="AD36">
        <f>IF(AC36="","",A36-AC36)</f>
        <v>2006</v>
      </c>
      <c r="AE36">
        <f>IF(AC36="","",1)</f>
        <v>1</v>
      </c>
      <c r="AF36" t="str">
        <f>IF(Y36="","",IF(AA36="","",IF(Y36=AA36,"",1)))</f>
        <v/>
      </c>
      <c r="AG36">
        <v>1</v>
      </c>
    </row>
    <row r="37" spans="1:33" x14ac:dyDescent="0.3">
      <c r="A37" t="s">
        <v>24</v>
      </c>
      <c r="B37">
        <v>38</v>
      </c>
      <c r="C37" t="s">
        <v>25</v>
      </c>
      <c r="D37">
        <v>7</v>
      </c>
      <c r="E37">
        <v>14</v>
      </c>
      <c r="F37">
        <v>4229</v>
      </c>
      <c r="G37">
        <v>3</v>
      </c>
      <c r="I37">
        <v>559</v>
      </c>
      <c r="J37">
        <v>618</v>
      </c>
      <c r="K37">
        <v>24.33</v>
      </c>
      <c r="L37">
        <v>24</v>
      </c>
      <c r="M37">
        <v>1</v>
      </c>
      <c r="N37">
        <v>2</v>
      </c>
      <c r="O37" t="s">
        <v>26</v>
      </c>
      <c r="P37" t="s">
        <v>67</v>
      </c>
      <c r="Q37">
        <v>356</v>
      </c>
      <c r="R37">
        <v>1</v>
      </c>
      <c r="S37">
        <v>307</v>
      </c>
      <c r="T37">
        <v>20</v>
      </c>
      <c r="U37" t="s">
        <v>122</v>
      </c>
      <c r="V37" t="s">
        <v>123</v>
      </c>
      <c r="W37" t="s">
        <v>124</v>
      </c>
      <c r="X37" t="s">
        <v>26</v>
      </c>
      <c r="Y37">
        <v>20</v>
      </c>
      <c r="AA37">
        <v>20</v>
      </c>
      <c r="AC37">
        <f>IF(Y37="","",IF(Y37=AA37, Y37,""))</f>
        <v>20</v>
      </c>
      <c r="AD37">
        <f>IF(AC37="","",A37-AC37)</f>
        <v>1993</v>
      </c>
      <c r="AE37">
        <f>IF(AC37="","",1)</f>
        <v>1</v>
      </c>
      <c r="AF37" t="str">
        <f>IF(Y37="","",IF(AA37="","",IF(Y37=AA37,"",1)))</f>
        <v/>
      </c>
    </row>
    <row r="38" spans="1:33" x14ac:dyDescent="0.3">
      <c r="A38" t="s">
        <v>24</v>
      </c>
      <c r="B38">
        <v>39</v>
      </c>
      <c r="C38" t="s">
        <v>25</v>
      </c>
      <c r="D38">
        <v>7</v>
      </c>
      <c r="E38">
        <v>14</v>
      </c>
      <c r="F38">
        <v>4229</v>
      </c>
      <c r="G38">
        <v>4</v>
      </c>
      <c r="I38">
        <v>493</v>
      </c>
      <c r="J38">
        <v>551</v>
      </c>
      <c r="K38">
        <v>21.69</v>
      </c>
      <c r="L38">
        <v>21</v>
      </c>
      <c r="M38">
        <v>1</v>
      </c>
      <c r="N38">
        <v>2</v>
      </c>
      <c r="O38" t="s">
        <v>26</v>
      </c>
      <c r="P38" t="s">
        <v>68</v>
      </c>
      <c r="Q38">
        <v>356</v>
      </c>
      <c r="R38">
        <v>1</v>
      </c>
      <c r="S38">
        <v>307</v>
      </c>
      <c r="T38">
        <v>20</v>
      </c>
      <c r="U38" t="s">
        <v>122</v>
      </c>
      <c r="V38" t="s">
        <v>123</v>
      </c>
      <c r="W38" t="s">
        <v>124</v>
      </c>
      <c r="X38" t="s">
        <v>26</v>
      </c>
      <c r="Y38">
        <v>6</v>
      </c>
      <c r="Z38">
        <v>6</v>
      </c>
      <c r="AA38">
        <v>6</v>
      </c>
      <c r="AB38">
        <v>6</v>
      </c>
      <c r="AC38">
        <f>IF(Y38="","",IF(Y38=AA38, Y38,""))</f>
        <v>6</v>
      </c>
      <c r="AD38">
        <f>IF(AC38="","",A38-AC38)</f>
        <v>2007</v>
      </c>
      <c r="AE38">
        <f>IF(AC38="","",1)</f>
        <v>1</v>
      </c>
      <c r="AF38" t="str">
        <f>IF(Y38="","",IF(AA38="","",IF(Y38=AA38,"",1)))</f>
        <v/>
      </c>
      <c r="AG38">
        <v>1</v>
      </c>
    </row>
    <row r="39" spans="1:33" x14ac:dyDescent="0.3">
      <c r="A39" t="s">
        <v>24</v>
      </c>
      <c r="B39">
        <v>40</v>
      </c>
      <c r="C39" t="s">
        <v>25</v>
      </c>
      <c r="D39">
        <v>7</v>
      </c>
      <c r="E39">
        <v>21</v>
      </c>
      <c r="F39">
        <v>83</v>
      </c>
      <c r="G39">
        <v>1</v>
      </c>
      <c r="I39">
        <v>521</v>
      </c>
      <c r="J39">
        <v>579</v>
      </c>
      <c r="K39">
        <v>22.8</v>
      </c>
      <c r="L39">
        <v>22</v>
      </c>
      <c r="M39">
        <v>1</v>
      </c>
      <c r="N39">
        <v>2</v>
      </c>
      <c r="O39" t="s">
        <v>27</v>
      </c>
      <c r="P39" t="s">
        <v>69</v>
      </c>
      <c r="Q39">
        <v>356</v>
      </c>
      <c r="R39">
        <v>1</v>
      </c>
      <c r="S39">
        <v>307</v>
      </c>
      <c r="T39">
        <v>20</v>
      </c>
      <c r="U39" t="s">
        <v>122</v>
      </c>
      <c r="V39" t="s">
        <v>123</v>
      </c>
      <c r="W39" t="s">
        <v>124</v>
      </c>
      <c r="X39" t="s">
        <v>26</v>
      </c>
      <c r="Y39">
        <v>14</v>
      </c>
      <c r="AA39">
        <v>14</v>
      </c>
      <c r="AC39">
        <f>IF(Y39="","",IF(Y39=AA39, Y39,""))</f>
        <v>14</v>
      </c>
      <c r="AD39">
        <f>IF(AC39="","",A39-AC39)</f>
        <v>1999</v>
      </c>
      <c r="AE39">
        <f>IF(AC39="","",1)</f>
        <v>1</v>
      </c>
      <c r="AF39" t="str">
        <f>IF(Y39="","",IF(AA39="","",IF(Y39=AA39,"",1)))</f>
        <v/>
      </c>
    </row>
    <row r="40" spans="1:33" x14ac:dyDescent="0.3">
      <c r="A40" t="s">
        <v>24</v>
      </c>
      <c r="B40">
        <v>41</v>
      </c>
      <c r="C40" t="s">
        <v>25</v>
      </c>
      <c r="D40">
        <v>7</v>
      </c>
      <c r="E40">
        <v>21</v>
      </c>
      <c r="F40">
        <v>83</v>
      </c>
      <c r="G40">
        <v>2</v>
      </c>
      <c r="I40">
        <v>400</v>
      </c>
      <c r="J40">
        <v>442</v>
      </c>
      <c r="K40">
        <v>17.399999999999999</v>
      </c>
      <c r="L40">
        <v>17</v>
      </c>
      <c r="M40">
        <v>1</v>
      </c>
      <c r="N40">
        <v>2</v>
      </c>
      <c r="O40" t="s">
        <v>26</v>
      </c>
      <c r="P40" t="s">
        <v>70</v>
      </c>
      <c r="Q40">
        <v>356</v>
      </c>
      <c r="R40">
        <v>1</v>
      </c>
      <c r="S40">
        <v>307</v>
      </c>
      <c r="T40">
        <v>20</v>
      </c>
      <c r="U40" t="s">
        <v>122</v>
      </c>
      <c r="V40" t="s">
        <v>123</v>
      </c>
      <c r="W40" t="s">
        <v>124</v>
      </c>
      <c r="X40" t="s">
        <v>26</v>
      </c>
      <c r="Y40">
        <v>6</v>
      </c>
      <c r="Z40">
        <v>5</v>
      </c>
      <c r="AA40">
        <v>6</v>
      </c>
      <c r="AB40">
        <v>6</v>
      </c>
      <c r="AC40">
        <f>IF(Y40="","",IF(Y40=AA40, Y40,""))</f>
        <v>6</v>
      </c>
      <c r="AD40">
        <f>IF(AC40="","",A40-AC40)</f>
        <v>2007</v>
      </c>
      <c r="AE40">
        <f>IF(AC40="","",1)</f>
        <v>1</v>
      </c>
      <c r="AF40" t="str">
        <f>IF(Y40="","",IF(AA40="","",IF(Y40=AA40,"",1)))</f>
        <v/>
      </c>
      <c r="AG40">
        <v>1</v>
      </c>
    </row>
    <row r="41" spans="1:33" x14ac:dyDescent="0.3">
      <c r="A41" t="s">
        <v>24</v>
      </c>
      <c r="B41">
        <v>42</v>
      </c>
      <c r="C41" t="s">
        <v>25</v>
      </c>
      <c r="D41">
        <v>7</v>
      </c>
      <c r="E41">
        <v>21</v>
      </c>
      <c r="F41">
        <v>83</v>
      </c>
      <c r="G41">
        <v>3</v>
      </c>
      <c r="I41">
        <v>414</v>
      </c>
      <c r="J41">
        <v>454</v>
      </c>
      <c r="K41">
        <v>17.87</v>
      </c>
      <c r="L41">
        <v>17</v>
      </c>
      <c r="M41">
        <v>1</v>
      </c>
      <c r="N41">
        <v>2</v>
      </c>
      <c r="O41" t="s">
        <v>26</v>
      </c>
      <c r="P41" t="s">
        <v>71</v>
      </c>
      <c r="Q41">
        <v>356</v>
      </c>
      <c r="R41">
        <v>1</v>
      </c>
      <c r="S41">
        <v>307</v>
      </c>
      <c r="T41">
        <v>20</v>
      </c>
      <c r="U41" t="s">
        <v>122</v>
      </c>
      <c r="V41" t="s">
        <v>123</v>
      </c>
      <c r="W41" t="s">
        <v>124</v>
      </c>
      <c r="X41" t="s">
        <v>26</v>
      </c>
      <c r="Y41">
        <v>5</v>
      </c>
      <c r="AA41">
        <v>5</v>
      </c>
      <c r="AC41">
        <f>IF(Y41="","",IF(Y41=AA41, Y41,""))</f>
        <v>5</v>
      </c>
      <c r="AD41">
        <f>IF(AC41="","",A41-AC41)</f>
        <v>2008</v>
      </c>
      <c r="AE41">
        <f>IF(AC41="","",1)</f>
        <v>1</v>
      </c>
      <c r="AF41" t="str">
        <f>IF(Y41="","",IF(AA41="","",IF(Y41=AA41,"",1)))</f>
        <v/>
      </c>
    </row>
    <row r="42" spans="1:33" x14ac:dyDescent="0.3">
      <c r="A42" t="s">
        <v>24</v>
      </c>
      <c r="B42">
        <v>43</v>
      </c>
      <c r="C42" t="s">
        <v>25</v>
      </c>
      <c r="D42">
        <v>7</v>
      </c>
      <c r="E42">
        <v>21</v>
      </c>
      <c r="F42">
        <v>83</v>
      </c>
      <c r="G42">
        <v>4</v>
      </c>
      <c r="I42">
        <v>521</v>
      </c>
      <c r="J42">
        <v>568</v>
      </c>
      <c r="K42">
        <v>22.36</v>
      </c>
      <c r="L42">
        <v>22</v>
      </c>
      <c r="M42">
        <v>2</v>
      </c>
      <c r="N42">
        <v>4</v>
      </c>
      <c r="O42" t="s">
        <v>26</v>
      </c>
      <c r="P42" t="s">
        <v>72</v>
      </c>
      <c r="Q42">
        <v>356</v>
      </c>
      <c r="R42">
        <v>1</v>
      </c>
      <c r="S42">
        <v>307</v>
      </c>
      <c r="T42">
        <v>20</v>
      </c>
      <c r="U42" t="s">
        <v>122</v>
      </c>
      <c r="V42" t="s">
        <v>123</v>
      </c>
      <c r="W42" t="s">
        <v>124</v>
      </c>
      <c r="X42" t="s">
        <v>26</v>
      </c>
      <c r="Y42">
        <v>8</v>
      </c>
      <c r="AA42">
        <v>8</v>
      </c>
      <c r="AC42">
        <f>IF(Y42="","",IF(Y42=AA42, Y42,""))</f>
        <v>8</v>
      </c>
      <c r="AD42">
        <f>IF(AC42="","",A42-AC42)</f>
        <v>2005</v>
      </c>
      <c r="AE42">
        <f>IF(AC42="","",1)</f>
        <v>1</v>
      </c>
      <c r="AF42" t="str">
        <f>IF(Y42="","",IF(AA42="","",IF(Y42=AA42,"",1)))</f>
        <v/>
      </c>
    </row>
    <row r="43" spans="1:33" x14ac:dyDescent="0.3">
      <c r="A43" t="s">
        <v>24</v>
      </c>
      <c r="B43">
        <v>44</v>
      </c>
      <c r="C43" t="s">
        <v>25</v>
      </c>
      <c r="D43">
        <v>7</v>
      </c>
      <c r="E43">
        <v>21</v>
      </c>
      <c r="F43">
        <v>83</v>
      </c>
      <c r="G43">
        <v>5</v>
      </c>
      <c r="I43">
        <v>471</v>
      </c>
      <c r="J43">
        <v>520</v>
      </c>
      <c r="K43">
        <v>20.47</v>
      </c>
      <c r="L43">
        <v>20</v>
      </c>
      <c r="M43">
        <v>2</v>
      </c>
      <c r="N43">
        <v>3</v>
      </c>
      <c r="O43" t="s">
        <v>26</v>
      </c>
      <c r="P43" t="s">
        <v>73</v>
      </c>
      <c r="Q43">
        <v>356</v>
      </c>
      <c r="R43">
        <v>1</v>
      </c>
      <c r="S43">
        <v>307</v>
      </c>
      <c r="T43">
        <v>20</v>
      </c>
      <c r="U43" t="s">
        <v>122</v>
      </c>
      <c r="V43" t="s">
        <v>123</v>
      </c>
      <c r="W43" t="s">
        <v>124</v>
      </c>
      <c r="X43" t="s">
        <v>26</v>
      </c>
      <c r="Y43">
        <v>6</v>
      </c>
      <c r="Z43">
        <v>6</v>
      </c>
      <c r="AA43">
        <v>6</v>
      </c>
      <c r="AB43">
        <v>6</v>
      </c>
      <c r="AC43">
        <f>IF(Y43="","",IF(Y43=AA43, Y43,""))</f>
        <v>6</v>
      </c>
      <c r="AD43">
        <f>IF(AC43="","",A43-AC43)</f>
        <v>2007</v>
      </c>
      <c r="AE43">
        <f>IF(AC43="","",1)</f>
        <v>1</v>
      </c>
      <c r="AF43" t="str">
        <f>IF(Y43="","",IF(AA43="","",IF(Y43=AA43,"",1)))</f>
        <v/>
      </c>
      <c r="AG43">
        <v>1</v>
      </c>
    </row>
    <row r="44" spans="1:33" x14ac:dyDescent="0.3">
      <c r="A44" t="s">
        <v>24</v>
      </c>
      <c r="B44">
        <v>45</v>
      </c>
      <c r="C44" t="s">
        <v>25</v>
      </c>
      <c r="D44">
        <v>7</v>
      </c>
      <c r="E44">
        <v>21</v>
      </c>
      <c r="F44">
        <v>83</v>
      </c>
      <c r="G44">
        <v>6</v>
      </c>
      <c r="I44">
        <v>461</v>
      </c>
      <c r="J44">
        <v>509</v>
      </c>
      <c r="K44">
        <v>20.04</v>
      </c>
      <c r="L44">
        <v>20</v>
      </c>
      <c r="M44">
        <v>2</v>
      </c>
      <c r="N44">
        <v>5</v>
      </c>
      <c r="O44" t="s">
        <v>26</v>
      </c>
      <c r="P44" t="s">
        <v>74</v>
      </c>
      <c r="Q44">
        <v>356</v>
      </c>
      <c r="R44">
        <v>1</v>
      </c>
      <c r="S44">
        <v>307</v>
      </c>
      <c r="T44">
        <v>20</v>
      </c>
      <c r="U44" t="s">
        <v>122</v>
      </c>
      <c r="V44" t="s">
        <v>123</v>
      </c>
      <c r="W44" t="s">
        <v>124</v>
      </c>
      <c r="X44" t="s">
        <v>26</v>
      </c>
      <c r="Y44">
        <v>7</v>
      </c>
      <c r="Z44">
        <v>7</v>
      </c>
      <c r="AA44">
        <v>7</v>
      </c>
      <c r="AB44">
        <v>7</v>
      </c>
      <c r="AC44">
        <f>IF(Y44="","",IF(Y44=AA44, Y44,""))</f>
        <v>7</v>
      </c>
      <c r="AD44">
        <f>IF(AC44="","",A44-AC44)</f>
        <v>2006</v>
      </c>
      <c r="AE44">
        <f>IF(AC44="","",1)</f>
        <v>1</v>
      </c>
      <c r="AF44" t="str">
        <f>IF(Y44="","",IF(AA44="","",IF(Y44=AA44,"",1)))</f>
        <v/>
      </c>
      <c r="AG44">
        <v>1</v>
      </c>
    </row>
    <row r="45" spans="1:33" x14ac:dyDescent="0.3">
      <c r="A45" t="s">
        <v>24</v>
      </c>
      <c r="B45">
        <v>46</v>
      </c>
      <c r="C45" t="s">
        <v>25</v>
      </c>
      <c r="D45">
        <v>7</v>
      </c>
      <c r="E45">
        <v>21</v>
      </c>
      <c r="F45">
        <v>83</v>
      </c>
      <c r="G45">
        <v>7</v>
      </c>
      <c r="I45">
        <v>540</v>
      </c>
      <c r="J45">
        <v>595</v>
      </c>
      <c r="K45">
        <v>23.43</v>
      </c>
      <c r="L45">
        <v>23</v>
      </c>
      <c r="M45">
        <v>2</v>
      </c>
      <c r="N45">
        <v>5</v>
      </c>
      <c r="O45" t="s">
        <v>26</v>
      </c>
      <c r="P45" t="s">
        <v>75</v>
      </c>
      <c r="Q45">
        <v>356</v>
      </c>
      <c r="R45">
        <v>1</v>
      </c>
      <c r="S45">
        <v>307</v>
      </c>
      <c r="T45">
        <v>20</v>
      </c>
      <c r="U45" t="s">
        <v>122</v>
      </c>
      <c r="V45" t="s">
        <v>123</v>
      </c>
      <c r="W45" t="s">
        <v>124</v>
      </c>
      <c r="X45" t="s">
        <v>26</v>
      </c>
      <c r="Y45">
        <v>15</v>
      </c>
      <c r="Z45">
        <v>16</v>
      </c>
      <c r="AA45">
        <v>15</v>
      </c>
      <c r="AB45">
        <v>16</v>
      </c>
      <c r="AC45">
        <f>IF(Y45="","",IF(Y45=AA45, Y45,""))</f>
        <v>15</v>
      </c>
      <c r="AD45">
        <f>IF(AC45="","",A45-AC45)</f>
        <v>1998</v>
      </c>
      <c r="AE45">
        <f>IF(AC45="","",1)</f>
        <v>1</v>
      </c>
      <c r="AF45" t="str">
        <f>IF(Y45="","",IF(AA45="","",IF(Y45=AA45,"",1)))</f>
        <v/>
      </c>
      <c r="AG45">
        <v>1</v>
      </c>
    </row>
    <row r="46" spans="1:33" x14ac:dyDescent="0.3">
      <c r="A46" t="s">
        <v>24</v>
      </c>
      <c r="B46">
        <v>47</v>
      </c>
      <c r="C46" t="s">
        <v>25</v>
      </c>
      <c r="D46">
        <v>7</v>
      </c>
      <c r="E46">
        <v>21</v>
      </c>
      <c r="F46">
        <v>83</v>
      </c>
      <c r="G46">
        <v>8</v>
      </c>
      <c r="I46">
        <v>440</v>
      </c>
      <c r="J46">
        <v>490</v>
      </c>
      <c r="K46">
        <v>19.29</v>
      </c>
      <c r="L46">
        <v>19</v>
      </c>
      <c r="M46">
        <v>2</v>
      </c>
      <c r="N46">
        <v>2</v>
      </c>
      <c r="O46" t="s">
        <v>26</v>
      </c>
      <c r="P46" t="s">
        <v>76</v>
      </c>
      <c r="Q46">
        <v>356</v>
      </c>
      <c r="R46">
        <v>1</v>
      </c>
      <c r="S46">
        <v>307</v>
      </c>
      <c r="T46">
        <v>20</v>
      </c>
      <c r="U46" t="s">
        <v>122</v>
      </c>
      <c r="V46" t="s">
        <v>123</v>
      </c>
      <c r="W46" t="s">
        <v>124</v>
      </c>
      <c r="X46" t="s">
        <v>26</v>
      </c>
      <c r="Y46">
        <v>5</v>
      </c>
      <c r="Z46">
        <v>5</v>
      </c>
      <c r="AA46">
        <v>5</v>
      </c>
      <c r="AB46">
        <v>5</v>
      </c>
      <c r="AC46">
        <f>IF(Y46="","",IF(Y46=AA46, Y46,""))</f>
        <v>5</v>
      </c>
      <c r="AD46">
        <f>IF(AC46="","",A46-AC46)</f>
        <v>2008</v>
      </c>
      <c r="AE46">
        <f>IF(AC46="","",1)</f>
        <v>1</v>
      </c>
      <c r="AF46" t="str">
        <f>IF(Y46="","",IF(AA46="","",IF(Y46=AA46,"",1)))</f>
        <v/>
      </c>
      <c r="AG46">
        <v>1</v>
      </c>
    </row>
    <row r="47" spans="1:33" x14ac:dyDescent="0.3">
      <c r="A47" t="s">
        <v>24</v>
      </c>
      <c r="B47">
        <v>48</v>
      </c>
      <c r="C47" t="s">
        <v>25</v>
      </c>
      <c r="D47">
        <v>7</v>
      </c>
      <c r="E47">
        <v>21</v>
      </c>
      <c r="F47">
        <v>83</v>
      </c>
      <c r="G47">
        <v>9</v>
      </c>
      <c r="I47">
        <v>402</v>
      </c>
      <c r="J47">
        <v>443</v>
      </c>
      <c r="K47">
        <v>17.440000000000001</v>
      </c>
      <c r="L47">
        <v>17</v>
      </c>
      <c r="M47">
        <v>2</v>
      </c>
      <c r="N47">
        <v>2</v>
      </c>
      <c r="O47" t="s">
        <v>26</v>
      </c>
      <c r="P47" t="s">
        <v>77</v>
      </c>
      <c r="Q47">
        <v>356</v>
      </c>
      <c r="R47">
        <v>1</v>
      </c>
      <c r="S47">
        <v>307</v>
      </c>
      <c r="T47">
        <v>20</v>
      </c>
      <c r="U47" t="s">
        <v>122</v>
      </c>
      <c r="V47" t="s">
        <v>123</v>
      </c>
      <c r="W47" t="s">
        <v>124</v>
      </c>
      <c r="X47" t="s">
        <v>26</v>
      </c>
      <c r="Y47">
        <v>7</v>
      </c>
      <c r="AA47">
        <v>7</v>
      </c>
      <c r="AC47">
        <f>IF(Y47="","",IF(Y47=AA47, Y47,""))</f>
        <v>7</v>
      </c>
      <c r="AD47">
        <f>IF(AC47="","",A47-AC47)</f>
        <v>2006</v>
      </c>
      <c r="AE47">
        <f>IF(AC47="","",1)</f>
        <v>1</v>
      </c>
      <c r="AF47" t="str">
        <f>IF(Y47="","",IF(AA47="","",IF(Y47=AA47,"",1)))</f>
        <v/>
      </c>
    </row>
    <row r="48" spans="1:33" x14ac:dyDescent="0.3">
      <c r="A48" t="s">
        <v>24</v>
      </c>
      <c r="B48">
        <v>49</v>
      </c>
      <c r="C48" t="s">
        <v>25</v>
      </c>
      <c r="D48">
        <v>7</v>
      </c>
      <c r="E48">
        <v>23</v>
      </c>
      <c r="F48">
        <v>4238</v>
      </c>
      <c r="G48">
        <v>1</v>
      </c>
      <c r="H48">
        <v>1.25</v>
      </c>
      <c r="I48">
        <v>281</v>
      </c>
      <c r="J48">
        <v>308</v>
      </c>
      <c r="K48">
        <v>12.13</v>
      </c>
      <c r="L48">
        <v>12</v>
      </c>
      <c r="M48">
        <v>2</v>
      </c>
      <c r="N48">
        <v>2</v>
      </c>
      <c r="O48" t="s">
        <v>26</v>
      </c>
      <c r="P48" t="s">
        <v>78</v>
      </c>
      <c r="Q48">
        <v>356</v>
      </c>
      <c r="R48">
        <v>1</v>
      </c>
      <c r="S48">
        <v>307</v>
      </c>
      <c r="T48">
        <v>70</v>
      </c>
      <c r="U48" t="s">
        <v>121</v>
      </c>
      <c r="V48" t="s">
        <v>123</v>
      </c>
      <c r="W48" t="s">
        <v>125</v>
      </c>
      <c r="X48" t="s">
        <v>26</v>
      </c>
      <c r="Y48">
        <v>2</v>
      </c>
      <c r="Z48">
        <v>2</v>
      </c>
      <c r="AA48">
        <v>2</v>
      </c>
      <c r="AB48">
        <v>2</v>
      </c>
      <c r="AC48">
        <f>IF(Y48="","",IF(Y48=AA48, Y48,""))</f>
        <v>2</v>
      </c>
      <c r="AD48">
        <f>IF(AC48="","",A48-AC48)</f>
        <v>2011</v>
      </c>
      <c r="AE48">
        <f>IF(AC48="","",1)</f>
        <v>1</v>
      </c>
      <c r="AF48" t="str">
        <f>IF(Y48="","",IF(AA48="","",IF(Y48=AA48,"",1)))</f>
        <v/>
      </c>
      <c r="AG48">
        <v>1</v>
      </c>
    </row>
    <row r="49" spans="1:33" x14ac:dyDescent="0.3">
      <c r="A49" t="s">
        <v>24</v>
      </c>
      <c r="B49">
        <v>50</v>
      </c>
      <c r="C49" t="s">
        <v>25</v>
      </c>
      <c r="D49">
        <v>7</v>
      </c>
      <c r="E49">
        <v>28</v>
      </c>
      <c r="F49">
        <v>92</v>
      </c>
      <c r="G49">
        <v>1</v>
      </c>
      <c r="I49">
        <v>478</v>
      </c>
      <c r="J49">
        <v>521</v>
      </c>
      <c r="K49">
        <v>20.51</v>
      </c>
      <c r="L49">
        <v>20</v>
      </c>
      <c r="M49">
        <v>2</v>
      </c>
      <c r="O49" t="s">
        <v>28</v>
      </c>
      <c r="P49" t="s">
        <v>79</v>
      </c>
      <c r="Q49">
        <v>356</v>
      </c>
      <c r="R49">
        <v>1</v>
      </c>
      <c r="S49">
        <v>307</v>
      </c>
      <c r="T49">
        <v>20</v>
      </c>
      <c r="U49" t="s">
        <v>122</v>
      </c>
      <c r="V49" t="s">
        <v>123</v>
      </c>
      <c r="W49" t="s">
        <v>124</v>
      </c>
      <c r="X49" t="s">
        <v>26</v>
      </c>
      <c r="Y49">
        <v>6</v>
      </c>
      <c r="Z49">
        <v>6</v>
      </c>
      <c r="AA49">
        <v>6</v>
      </c>
      <c r="AB49">
        <v>6</v>
      </c>
      <c r="AC49">
        <f>IF(Y49="","",IF(Y49=AA49, Y49,""))</f>
        <v>6</v>
      </c>
      <c r="AD49">
        <f>IF(AC49="","",A49-AC49)</f>
        <v>2007</v>
      </c>
      <c r="AE49">
        <f>IF(AC49="","",1)</f>
        <v>1</v>
      </c>
      <c r="AF49" t="str">
        <f>IF(Y49="","",IF(AA49="","",IF(Y49=AA49,"",1)))</f>
        <v/>
      </c>
      <c r="AG49">
        <v>1</v>
      </c>
    </row>
    <row r="50" spans="1:33" x14ac:dyDescent="0.3">
      <c r="A50" t="s">
        <v>24</v>
      </c>
      <c r="B50">
        <v>51</v>
      </c>
      <c r="C50" t="s">
        <v>25</v>
      </c>
      <c r="D50">
        <v>7</v>
      </c>
      <c r="E50">
        <v>28</v>
      </c>
      <c r="F50">
        <v>92</v>
      </c>
      <c r="G50">
        <v>2</v>
      </c>
      <c r="I50">
        <v>485</v>
      </c>
      <c r="J50">
        <v>535</v>
      </c>
      <c r="K50">
        <v>21.06</v>
      </c>
      <c r="L50">
        <v>21</v>
      </c>
      <c r="M50">
        <v>2</v>
      </c>
      <c r="O50" t="s">
        <v>29</v>
      </c>
      <c r="P50" t="s">
        <v>80</v>
      </c>
      <c r="Q50">
        <v>356</v>
      </c>
      <c r="R50">
        <v>1</v>
      </c>
      <c r="S50">
        <v>307</v>
      </c>
      <c r="T50">
        <v>20</v>
      </c>
      <c r="U50" t="s">
        <v>122</v>
      </c>
      <c r="V50" t="s">
        <v>123</v>
      </c>
      <c r="W50" t="s">
        <v>124</v>
      </c>
      <c r="X50" t="s">
        <v>26</v>
      </c>
      <c r="Y50">
        <v>6</v>
      </c>
      <c r="Z50">
        <v>6</v>
      </c>
      <c r="AA50">
        <v>6</v>
      </c>
      <c r="AB50">
        <v>6</v>
      </c>
      <c r="AC50">
        <f>IF(Y50="","",IF(Y50=AA50, Y50,""))</f>
        <v>6</v>
      </c>
      <c r="AD50">
        <f>IF(AC50="","",A50-AC50)</f>
        <v>2007</v>
      </c>
      <c r="AE50">
        <f>IF(AC50="","",1)</f>
        <v>1</v>
      </c>
      <c r="AF50" t="str">
        <f>IF(Y50="","",IF(AA50="","",IF(Y50=AA50,"",1)))</f>
        <v/>
      </c>
      <c r="AG50">
        <v>1</v>
      </c>
    </row>
    <row r="51" spans="1:33" x14ac:dyDescent="0.3">
      <c r="A51" t="s">
        <v>24</v>
      </c>
      <c r="B51">
        <v>52</v>
      </c>
      <c r="C51" t="s">
        <v>25</v>
      </c>
      <c r="D51">
        <v>7</v>
      </c>
      <c r="E51">
        <v>28</v>
      </c>
      <c r="F51">
        <v>93</v>
      </c>
      <c r="G51">
        <v>1</v>
      </c>
      <c r="I51">
        <v>511</v>
      </c>
      <c r="J51">
        <v>562</v>
      </c>
      <c r="K51">
        <v>22.13</v>
      </c>
      <c r="L51">
        <v>22</v>
      </c>
      <c r="M51">
        <v>2</v>
      </c>
      <c r="O51" t="s">
        <v>30</v>
      </c>
      <c r="P51" t="s">
        <v>81</v>
      </c>
      <c r="Q51">
        <v>356</v>
      </c>
      <c r="R51">
        <v>1</v>
      </c>
      <c r="S51">
        <v>307</v>
      </c>
      <c r="T51">
        <v>20</v>
      </c>
      <c r="U51" t="s">
        <v>122</v>
      </c>
      <c r="V51" t="s">
        <v>123</v>
      </c>
      <c r="W51" t="s">
        <v>124</v>
      </c>
      <c r="X51" t="s">
        <v>26</v>
      </c>
      <c r="Y51">
        <v>8</v>
      </c>
      <c r="Z51">
        <v>8</v>
      </c>
      <c r="AA51">
        <v>8</v>
      </c>
      <c r="AB51">
        <v>8</v>
      </c>
      <c r="AC51">
        <f>IF(Y51="","",IF(Y51=AA51, Y51,""))</f>
        <v>8</v>
      </c>
      <c r="AD51">
        <f>IF(AC51="","",A51-AC51)</f>
        <v>2005</v>
      </c>
      <c r="AE51">
        <f>IF(AC51="","",1)</f>
        <v>1</v>
      </c>
      <c r="AF51" t="str">
        <f>IF(Y51="","",IF(AA51="","",IF(Y51=AA51,"",1)))</f>
        <v/>
      </c>
      <c r="AG51">
        <v>1</v>
      </c>
    </row>
    <row r="52" spans="1:33" x14ac:dyDescent="0.3">
      <c r="A52" t="s">
        <v>24</v>
      </c>
      <c r="B52">
        <v>53</v>
      </c>
      <c r="C52" t="s">
        <v>25</v>
      </c>
      <c r="D52">
        <v>7</v>
      </c>
      <c r="E52">
        <v>28</v>
      </c>
      <c r="F52">
        <v>93</v>
      </c>
      <c r="G52">
        <v>2</v>
      </c>
      <c r="I52">
        <v>549</v>
      </c>
      <c r="J52">
        <v>595</v>
      </c>
      <c r="K52">
        <v>23.43</v>
      </c>
      <c r="L52">
        <v>23</v>
      </c>
      <c r="M52">
        <v>2</v>
      </c>
      <c r="O52" t="s">
        <v>26</v>
      </c>
      <c r="P52" t="s">
        <v>82</v>
      </c>
      <c r="Q52">
        <v>356</v>
      </c>
      <c r="R52">
        <v>1</v>
      </c>
      <c r="S52">
        <v>307</v>
      </c>
      <c r="T52">
        <v>20</v>
      </c>
      <c r="U52" t="s">
        <v>122</v>
      </c>
      <c r="V52" t="s">
        <v>123</v>
      </c>
      <c r="W52" t="s">
        <v>124</v>
      </c>
      <c r="X52" t="s">
        <v>26</v>
      </c>
      <c r="Y52">
        <v>11</v>
      </c>
      <c r="AA52">
        <v>11</v>
      </c>
      <c r="AC52">
        <f>IF(Y52="","",IF(Y52=AA52, Y52,""))</f>
        <v>11</v>
      </c>
      <c r="AD52">
        <f>IF(AC52="","",A52-AC52)</f>
        <v>2002</v>
      </c>
      <c r="AE52">
        <f>IF(AC52="","",1)</f>
        <v>1</v>
      </c>
      <c r="AF52" t="str">
        <f>IF(Y52="","",IF(AA52="","",IF(Y52=AA52,"",1)))</f>
        <v/>
      </c>
    </row>
    <row r="53" spans="1:33" x14ac:dyDescent="0.3">
      <c r="A53" t="s">
        <v>24</v>
      </c>
      <c r="B53">
        <v>54</v>
      </c>
      <c r="C53" t="s">
        <v>25</v>
      </c>
      <c r="D53">
        <v>8</v>
      </c>
      <c r="E53">
        <v>3</v>
      </c>
      <c r="F53">
        <v>121</v>
      </c>
      <c r="G53">
        <v>1</v>
      </c>
      <c r="I53">
        <v>474</v>
      </c>
      <c r="J53">
        <v>522</v>
      </c>
      <c r="K53">
        <v>20.55</v>
      </c>
      <c r="L53">
        <v>20</v>
      </c>
      <c r="M53">
        <v>2</v>
      </c>
      <c r="O53" t="s">
        <v>31</v>
      </c>
      <c r="P53" t="s">
        <v>83</v>
      </c>
      <c r="Q53">
        <v>356</v>
      </c>
      <c r="R53">
        <v>1</v>
      </c>
      <c r="S53">
        <v>307</v>
      </c>
      <c r="T53">
        <v>20</v>
      </c>
      <c r="U53" t="s">
        <v>122</v>
      </c>
      <c r="V53" t="s">
        <v>123</v>
      </c>
      <c r="W53" t="s">
        <v>124</v>
      </c>
      <c r="X53" t="s">
        <v>26</v>
      </c>
      <c r="Y53">
        <v>6</v>
      </c>
      <c r="Z53">
        <v>6</v>
      </c>
      <c r="AA53">
        <v>6</v>
      </c>
      <c r="AB53">
        <v>5</v>
      </c>
      <c r="AC53">
        <f>IF(Y53="","",IF(Y53=AA53, Y53,""))</f>
        <v>6</v>
      </c>
      <c r="AD53">
        <f>IF(AC53="","",A53-AC53)</f>
        <v>2007</v>
      </c>
      <c r="AE53">
        <f>IF(AC53="","",1)</f>
        <v>1</v>
      </c>
      <c r="AF53" t="str">
        <f>IF(Y53="","",IF(AA53="","",IF(Y53=AA53,"",1)))</f>
        <v/>
      </c>
      <c r="AG53">
        <v>1</v>
      </c>
    </row>
    <row r="54" spans="1:33" x14ac:dyDescent="0.3">
      <c r="A54" t="s">
        <v>24</v>
      </c>
      <c r="B54">
        <v>55</v>
      </c>
      <c r="C54" t="s">
        <v>25</v>
      </c>
      <c r="D54">
        <v>8</v>
      </c>
      <c r="E54">
        <v>3</v>
      </c>
      <c r="F54">
        <v>121</v>
      </c>
      <c r="G54">
        <v>2</v>
      </c>
      <c r="I54">
        <v>422</v>
      </c>
      <c r="J54">
        <v>472</v>
      </c>
      <c r="K54">
        <v>18.579999999999998</v>
      </c>
      <c r="L54">
        <v>18</v>
      </c>
      <c r="M54">
        <v>1</v>
      </c>
      <c r="O54" t="s">
        <v>26</v>
      </c>
      <c r="P54" t="s">
        <v>84</v>
      </c>
      <c r="Q54">
        <v>356</v>
      </c>
      <c r="R54">
        <v>1</v>
      </c>
      <c r="S54">
        <v>307</v>
      </c>
      <c r="T54">
        <v>20</v>
      </c>
      <c r="U54" t="s">
        <v>122</v>
      </c>
      <c r="V54" t="s">
        <v>123</v>
      </c>
      <c r="W54" t="s">
        <v>124</v>
      </c>
      <c r="X54" t="s">
        <v>26</v>
      </c>
      <c r="Y54">
        <v>6</v>
      </c>
      <c r="Z54">
        <v>6</v>
      </c>
      <c r="AA54">
        <v>6</v>
      </c>
      <c r="AB54">
        <v>6</v>
      </c>
      <c r="AC54">
        <f>IF(Y54="","",IF(Y54=AA54, Y54,""))</f>
        <v>6</v>
      </c>
      <c r="AD54">
        <f>IF(AC54="","",A54-AC54)</f>
        <v>2007</v>
      </c>
      <c r="AE54">
        <f>IF(AC54="","",1)</f>
        <v>1</v>
      </c>
      <c r="AF54" t="str">
        <f>IF(Y54="","",IF(AA54="","",IF(Y54=AA54,"",1)))</f>
        <v/>
      </c>
      <c r="AG54">
        <v>1</v>
      </c>
    </row>
    <row r="55" spans="1:33" x14ac:dyDescent="0.3">
      <c r="A55" t="s">
        <v>24</v>
      </c>
      <c r="B55">
        <v>56</v>
      </c>
      <c r="C55" t="s">
        <v>25</v>
      </c>
      <c r="D55">
        <v>8</v>
      </c>
      <c r="E55">
        <v>3</v>
      </c>
      <c r="F55">
        <v>121</v>
      </c>
      <c r="G55">
        <v>3</v>
      </c>
      <c r="I55">
        <v>466</v>
      </c>
      <c r="J55">
        <v>513</v>
      </c>
      <c r="K55">
        <v>20.2</v>
      </c>
      <c r="L55">
        <v>20</v>
      </c>
      <c r="M55">
        <v>2</v>
      </c>
      <c r="O55" t="s">
        <v>26</v>
      </c>
      <c r="P55" t="s">
        <v>85</v>
      </c>
      <c r="Q55">
        <v>356</v>
      </c>
      <c r="R55">
        <v>1</v>
      </c>
      <c r="S55">
        <v>307</v>
      </c>
      <c r="T55">
        <v>20</v>
      </c>
      <c r="U55" t="s">
        <v>122</v>
      </c>
      <c r="V55" t="s">
        <v>123</v>
      </c>
      <c r="W55" t="s">
        <v>124</v>
      </c>
      <c r="X55" t="s">
        <v>26</v>
      </c>
      <c r="Y55">
        <v>6</v>
      </c>
      <c r="Z55">
        <v>6</v>
      </c>
      <c r="AA55">
        <v>6</v>
      </c>
      <c r="AB55">
        <v>6</v>
      </c>
      <c r="AC55">
        <f>IF(Y55="","",IF(Y55=AA55, Y55,""))</f>
        <v>6</v>
      </c>
      <c r="AD55">
        <f>IF(AC55="","",A55-AC55)</f>
        <v>2007</v>
      </c>
      <c r="AE55">
        <f>IF(AC55="","",1)</f>
        <v>1</v>
      </c>
      <c r="AF55" t="str">
        <f>IF(Y55="","",IF(AA55="","",IF(Y55=AA55,"",1)))</f>
        <v/>
      </c>
      <c r="AG55">
        <v>1</v>
      </c>
    </row>
    <row r="56" spans="1:33" x14ac:dyDescent="0.3">
      <c r="A56" t="s">
        <v>24</v>
      </c>
      <c r="B56">
        <v>57</v>
      </c>
      <c r="C56" t="s">
        <v>25</v>
      </c>
      <c r="D56">
        <v>8</v>
      </c>
      <c r="E56">
        <v>3</v>
      </c>
      <c r="F56">
        <v>4248</v>
      </c>
      <c r="G56">
        <v>1</v>
      </c>
      <c r="I56">
        <v>422</v>
      </c>
      <c r="J56">
        <v>471</v>
      </c>
      <c r="K56">
        <v>18.54</v>
      </c>
      <c r="L56">
        <v>18</v>
      </c>
      <c r="M56">
        <v>1</v>
      </c>
      <c r="N56">
        <v>2</v>
      </c>
      <c r="O56" t="s">
        <v>26</v>
      </c>
      <c r="P56" t="s">
        <v>86</v>
      </c>
      <c r="Q56">
        <v>356</v>
      </c>
      <c r="R56">
        <v>1</v>
      </c>
      <c r="S56">
        <v>307</v>
      </c>
      <c r="T56">
        <v>20</v>
      </c>
      <c r="U56" t="s">
        <v>121</v>
      </c>
      <c r="V56" t="s">
        <v>123</v>
      </c>
      <c r="W56" t="s">
        <v>124</v>
      </c>
      <c r="X56" t="s">
        <v>26</v>
      </c>
      <c r="Y56">
        <v>6</v>
      </c>
      <c r="Z56">
        <v>6</v>
      </c>
      <c r="AA56">
        <v>6</v>
      </c>
      <c r="AB56">
        <v>6</v>
      </c>
      <c r="AC56">
        <f>IF(Y56="","",IF(Y56=AA56, Y56,""))</f>
        <v>6</v>
      </c>
      <c r="AD56">
        <f>IF(AC56="","",A56-AC56)</f>
        <v>2007</v>
      </c>
      <c r="AE56">
        <f>IF(AC56="","",1)</f>
        <v>1</v>
      </c>
      <c r="AF56" t="str">
        <f>IF(Y56="","",IF(AA56="","",IF(Y56=AA56,"",1)))</f>
        <v/>
      </c>
      <c r="AG56">
        <v>1</v>
      </c>
    </row>
    <row r="57" spans="1:33" x14ac:dyDescent="0.3">
      <c r="A57" t="s">
        <v>24</v>
      </c>
      <c r="B57">
        <v>58</v>
      </c>
      <c r="C57" t="s">
        <v>25</v>
      </c>
      <c r="D57">
        <v>8</v>
      </c>
      <c r="E57">
        <v>3</v>
      </c>
      <c r="F57">
        <v>4248</v>
      </c>
      <c r="G57">
        <v>2</v>
      </c>
      <c r="I57">
        <v>527</v>
      </c>
      <c r="J57">
        <v>584</v>
      </c>
      <c r="K57">
        <v>22.99</v>
      </c>
      <c r="L57">
        <v>22</v>
      </c>
      <c r="M57">
        <v>1</v>
      </c>
      <c r="N57">
        <v>2</v>
      </c>
      <c r="O57" t="s">
        <v>26</v>
      </c>
      <c r="P57" t="s">
        <v>87</v>
      </c>
      <c r="Q57">
        <v>356</v>
      </c>
      <c r="R57">
        <v>1</v>
      </c>
      <c r="S57">
        <v>307</v>
      </c>
      <c r="T57">
        <v>20</v>
      </c>
      <c r="U57" t="s">
        <v>121</v>
      </c>
      <c r="V57" t="s">
        <v>123</v>
      </c>
      <c r="W57" t="s">
        <v>124</v>
      </c>
      <c r="X57" t="s">
        <v>26</v>
      </c>
      <c r="Y57">
        <v>12</v>
      </c>
      <c r="AA57">
        <v>12</v>
      </c>
      <c r="AC57">
        <f>IF(Y57="","",IF(Y57=AA57, Y57,""))</f>
        <v>12</v>
      </c>
      <c r="AD57">
        <f>IF(AC57="","",A57-AC57)</f>
        <v>2001</v>
      </c>
      <c r="AE57">
        <f>IF(AC57="","",1)</f>
        <v>1</v>
      </c>
      <c r="AF57" t="str">
        <f>IF(Y57="","",IF(AA57="","",IF(Y57=AA57,"",1)))</f>
        <v/>
      </c>
    </row>
    <row r="58" spans="1:33" x14ac:dyDescent="0.3">
      <c r="A58" t="s">
        <v>24</v>
      </c>
      <c r="B58">
        <v>59</v>
      </c>
      <c r="C58" t="s">
        <v>25</v>
      </c>
      <c r="D58">
        <v>8</v>
      </c>
      <c r="E58">
        <v>12</v>
      </c>
      <c r="F58">
        <v>120</v>
      </c>
      <c r="G58">
        <v>1</v>
      </c>
      <c r="I58">
        <v>548</v>
      </c>
      <c r="J58">
        <v>603</v>
      </c>
      <c r="K58">
        <v>23.74</v>
      </c>
      <c r="L58">
        <v>23</v>
      </c>
      <c r="M58">
        <v>2</v>
      </c>
      <c r="O58" t="s">
        <v>26</v>
      </c>
      <c r="P58" t="s">
        <v>88</v>
      </c>
      <c r="Q58">
        <v>356</v>
      </c>
      <c r="R58">
        <v>1</v>
      </c>
      <c r="S58">
        <v>307</v>
      </c>
      <c r="T58">
        <v>20</v>
      </c>
      <c r="U58" t="s">
        <v>122</v>
      </c>
      <c r="V58" t="s">
        <v>123</v>
      </c>
      <c r="W58" t="s">
        <v>124</v>
      </c>
      <c r="X58" t="s">
        <v>26</v>
      </c>
      <c r="Y58">
        <v>22</v>
      </c>
      <c r="AA58">
        <v>22</v>
      </c>
      <c r="AC58">
        <f>IF(Y58="","",IF(Y58=AA58, Y58,""))</f>
        <v>22</v>
      </c>
      <c r="AD58">
        <f>IF(AC58="","",A58-AC58)</f>
        <v>1991</v>
      </c>
      <c r="AE58">
        <f>IF(AC58="","",1)</f>
        <v>1</v>
      </c>
      <c r="AF58" t="str">
        <f>IF(Y58="","",IF(AA58="","",IF(Y58=AA58,"",1)))</f>
        <v/>
      </c>
    </row>
    <row r="59" spans="1:33" x14ac:dyDescent="0.3">
      <c r="A59" t="s">
        <v>24</v>
      </c>
      <c r="B59">
        <v>60</v>
      </c>
      <c r="C59" t="s">
        <v>25</v>
      </c>
      <c r="D59">
        <v>8</v>
      </c>
      <c r="E59">
        <v>30</v>
      </c>
      <c r="F59">
        <v>4330</v>
      </c>
      <c r="G59">
        <v>1</v>
      </c>
      <c r="I59">
        <v>543</v>
      </c>
      <c r="J59">
        <v>596</v>
      </c>
      <c r="K59">
        <v>23.46</v>
      </c>
      <c r="L59">
        <v>23</v>
      </c>
      <c r="M59">
        <v>2</v>
      </c>
      <c r="N59">
        <v>2</v>
      </c>
      <c r="O59" t="s">
        <v>26</v>
      </c>
      <c r="P59" t="s">
        <v>89</v>
      </c>
      <c r="Q59">
        <v>356</v>
      </c>
      <c r="R59">
        <v>1</v>
      </c>
      <c r="S59">
        <v>307</v>
      </c>
      <c r="T59">
        <v>20</v>
      </c>
      <c r="U59" t="s">
        <v>122</v>
      </c>
      <c r="V59" t="s">
        <v>123</v>
      </c>
      <c r="W59" t="s">
        <v>124</v>
      </c>
      <c r="X59" t="s">
        <v>26</v>
      </c>
      <c r="Y59">
        <v>22</v>
      </c>
      <c r="Z59">
        <v>22</v>
      </c>
      <c r="AA59">
        <v>22</v>
      </c>
      <c r="AB59">
        <v>22</v>
      </c>
      <c r="AC59">
        <f>IF(Y59="","",IF(Y59=AA59, Y59,""))</f>
        <v>22</v>
      </c>
      <c r="AD59">
        <f>IF(AC59="","",A59-AC59)</f>
        <v>1991</v>
      </c>
      <c r="AE59">
        <f>IF(AC59="","",1)</f>
        <v>1</v>
      </c>
      <c r="AF59" t="str">
        <f>IF(Y59="","",IF(AA59="","",IF(Y59=AA59,"",1)))</f>
        <v/>
      </c>
      <c r="AG59">
        <v>1</v>
      </c>
    </row>
    <row r="60" spans="1:33" x14ac:dyDescent="0.3">
      <c r="A60" t="s">
        <v>24</v>
      </c>
      <c r="B60">
        <v>61</v>
      </c>
      <c r="C60" t="s">
        <v>25</v>
      </c>
      <c r="D60">
        <v>8</v>
      </c>
      <c r="E60">
        <v>30</v>
      </c>
      <c r="F60">
        <v>4330</v>
      </c>
      <c r="G60">
        <v>2</v>
      </c>
      <c r="I60">
        <v>543</v>
      </c>
      <c r="J60">
        <v>596</v>
      </c>
      <c r="K60">
        <v>23.46</v>
      </c>
      <c r="L60">
        <v>23</v>
      </c>
      <c r="M60">
        <v>2</v>
      </c>
      <c r="N60">
        <v>2</v>
      </c>
      <c r="O60" t="s">
        <v>26</v>
      </c>
      <c r="P60" t="s">
        <v>90</v>
      </c>
      <c r="Q60">
        <v>356</v>
      </c>
      <c r="R60">
        <v>1</v>
      </c>
      <c r="S60">
        <v>307</v>
      </c>
      <c r="T60">
        <v>20</v>
      </c>
      <c r="U60" t="s">
        <v>122</v>
      </c>
      <c r="V60" t="s">
        <v>123</v>
      </c>
      <c r="W60" t="s">
        <v>124</v>
      </c>
      <c r="X60" t="s">
        <v>26</v>
      </c>
      <c r="Y60">
        <v>8</v>
      </c>
      <c r="AA60">
        <v>8</v>
      </c>
      <c r="AC60">
        <f>IF(Y60="","",IF(Y60=AA60, Y60,""))</f>
        <v>8</v>
      </c>
      <c r="AD60">
        <f>IF(AC60="","",A60-AC60)</f>
        <v>2005</v>
      </c>
      <c r="AE60">
        <f>IF(AC60="","",1)</f>
        <v>1</v>
      </c>
      <c r="AF60" t="str">
        <f>IF(Y60="","",IF(AA60="","",IF(Y60=AA60,"",1)))</f>
        <v/>
      </c>
    </row>
    <row r="61" spans="1:33" x14ac:dyDescent="0.3">
      <c r="A61" t="s">
        <v>24</v>
      </c>
      <c r="B61">
        <v>62</v>
      </c>
      <c r="C61" t="s">
        <v>25</v>
      </c>
      <c r="D61">
        <v>9</v>
      </c>
      <c r="E61">
        <v>1</v>
      </c>
      <c r="F61">
        <v>4286</v>
      </c>
      <c r="G61">
        <v>1</v>
      </c>
      <c r="I61">
        <v>289</v>
      </c>
      <c r="J61">
        <v>321</v>
      </c>
      <c r="K61">
        <v>12.64</v>
      </c>
      <c r="L61">
        <v>12</v>
      </c>
      <c r="M61">
        <v>1</v>
      </c>
      <c r="N61">
        <v>2</v>
      </c>
      <c r="O61" t="s">
        <v>26</v>
      </c>
      <c r="P61" t="s">
        <v>91</v>
      </c>
      <c r="Q61">
        <v>356</v>
      </c>
      <c r="R61">
        <v>1</v>
      </c>
      <c r="S61">
        <v>307</v>
      </c>
      <c r="T61">
        <v>20</v>
      </c>
      <c r="U61" t="s">
        <v>121</v>
      </c>
      <c r="V61" t="s">
        <v>123</v>
      </c>
      <c r="W61" t="s">
        <v>124</v>
      </c>
      <c r="X61" t="s">
        <v>26</v>
      </c>
      <c r="Y61">
        <v>2</v>
      </c>
      <c r="Z61">
        <v>3</v>
      </c>
      <c r="AA61">
        <v>2</v>
      </c>
      <c r="AB61">
        <v>2</v>
      </c>
      <c r="AC61">
        <f>IF(Y61="","",IF(Y61=AA61, Y61,""))</f>
        <v>2</v>
      </c>
      <c r="AD61">
        <f>IF(AC61="","",A61-AC61)</f>
        <v>2011</v>
      </c>
      <c r="AE61">
        <f>IF(AC61="","",1)</f>
        <v>1</v>
      </c>
      <c r="AF61" t="str">
        <f>IF(Y61="","",IF(AA61="","",IF(Y61=AA61,"",1)))</f>
        <v/>
      </c>
      <c r="AG61">
        <v>1</v>
      </c>
    </row>
    <row r="62" spans="1:33" x14ac:dyDescent="0.3">
      <c r="A62" t="s">
        <v>24</v>
      </c>
      <c r="B62">
        <v>63</v>
      </c>
      <c r="C62" t="s">
        <v>25</v>
      </c>
      <c r="D62">
        <v>9</v>
      </c>
      <c r="E62">
        <v>1</v>
      </c>
      <c r="F62">
        <v>4286</v>
      </c>
      <c r="G62">
        <v>2</v>
      </c>
      <c r="I62">
        <v>311</v>
      </c>
      <c r="J62">
        <v>342</v>
      </c>
      <c r="K62">
        <v>13.46</v>
      </c>
      <c r="L62">
        <v>13</v>
      </c>
      <c r="M62">
        <v>1</v>
      </c>
      <c r="N62">
        <v>2</v>
      </c>
      <c r="O62" t="s">
        <v>26</v>
      </c>
      <c r="P62" t="s">
        <v>92</v>
      </c>
      <c r="Q62">
        <v>356</v>
      </c>
      <c r="R62">
        <v>1</v>
      </c>
      <c r="S62">
        <v>307</v>
      </c>
      <c r="T62">
        <v>20</v>
      </c>
      <c r="U62" t="s">
        <v>121</v>
      </c>
      <c r="V62" t="s">
        <v>123</v>
      </c>
      <c r="W62" t="s">
        <v>124</v>
      </c>
      <c r="X62" t="s">
        <v>26</v>
      </c>
      <c r="Y62">
        <v>2</v>
      </c>
      <c r="Z62">
        <v>2</v>
      </c>
      <c r="AA62">
        <v>2</v>
      </c>
      <c r="AB62">
        <v>2</v>
      </c>
      <c r="AC62">
        <f>IF(Y62="","",IF(Y62=AA62, Y62,""))</f>
        <v>2</v>
      </c>
      <c r="AD62">
        <f>IF(AC62="","",A62-AC62)</f>
        <v>2011</v>
      </c>
      <c r="AE62">
        <f>IF(AC62="","",1)</f>
        <v>1</v>
      </c>
      <c r="AF62" t="str">
        <f>IF(Y62="","",IF(AA62="","",IF(Y62=AA62,"",1)))</f>
        <v/>
      </c>
      <c r="AG62">
        <v>1</v>
      </c>
    </row>
    <row r="63" spans="1:33" x14ac:dyDescent="0.3">
      <c r="A63" t="s">
        <v>24</v>
      </c>
      <c r="B63">
        <v>64</v>
      </c>
      <c r="C63" t="s">
        <v>25</v>
      </c>
      <c r="D63">
        <v>9</v>
      </c>
      <c r="E63">
        <v>1</v>
      </c>
      <c r="F63">
        <v>4329</v>
      </c>
      <c r="G63">
        <v>1</v>
      </c>
      <c r="I63">
        <v>534</v>
      </c>
      <c r="J63">
        <v>606</v>
      </c>
      <c r="K63">
        <v>23.86</v>
      </c>
      <c r="L63">
        <v>23</v>
      </c>
      <c r="M63">
        <v>1</v>
      </c>
      <c r="N63">
        <v>2</v>
      </c>
      <c r="O63" t="s">
        <v>26</v>
      </c>
      <c r="P63" t="s">
        <v>93</v>
      </c>
      <c r="Q63">
        <v>356</v>
      </c>
      <c r="R63">
        <v>1</v>
      </c>
      <c r="S63">
        <v>307</v>
      </c>
      <c r="T63">
        <v>20</v>
      </c>
      <c r="U63" t="s">
        <v>122</v>
      </c>
      <c r="V63" t="s">
        <v>123</v>
      </c>
      <c r="W63" t="s">
        <v>124</v>
      </c>
      <c r="X63" t="s">
        <v>26</v>
      </c>
      <c r="Y63">
        <v>22</v>
      </c>
      <c r="AA63">
        <v>21</v>
      </c>
      <c r="AC63">
        <v>22</v>
      </c>
      <c r="AD63">
        <f>IF(AC63="","",A63-AC63)</f>
        <v>1991</v>
      </c>
      <c r="AE63">
        <f>IF(AC63="","",1)</f>
        <v>1</v>
      </c>
      <c r="AF63">
        <f>IF(Y63="","",IF(AA63="","",IF(Y63=AA63,"",1)))</f>
        <v>1</v>
      </c>
    </row>
    <row r="64" spans="1:33" x14ac:dyDescent="0.3">
      <c r="A64" t="s">
        <v>24</v>
      </c>
      <c r="B64">
        <v>65</v>
      </c>
      <c r="C64" t="s">
        <v>25</v>
      </c>
      <c r="D64">
        <v>9</v>
      </c>
      <c r="E64">
        <v>1</v>
      </c>
      <c r="F64">
        <v>4329</v>
      </c>
      <c r="G64">
        <v>2</v>
      </c>
      <c r="I64">
        <v>551</v>
      </c>
      <c r="J64">
        <v>612</v>
      </c>
      <c r="K64">
        <v>24.09</v>
      </c>
      <c r="L64">
        <v>24</v>
      </c>
      <c r="M64">
        <v>1</v>
      </c>
      <c r="N64">
        <v>2</v>
      </c>
      <c r="O64" t="s">
        <v>26</v>
      </c>
      <c r="P64" t="s">
        <v>94</v>
      </c>
      <c r="Q64">
        <v>356</v>
      </c>
      <c r="R64">
        <v>1</v>
      </c>
      <c r="S64">
        <v>307</v>
      </c>
      <c r="T64">
        <v>20</v>
      </c>
      <c r="U64" t="s">
        <v>122</v>
      </c>
      <c r="V64" t="s">
        <v>123</v>
      </c>
      <c r="W64" t="s">
        <v>124</v>
      </c>
      <c r="X64" t="s">
        <v>26</v>
      </c>
      <c r="Y64">
        <v>11</v>
      </c>
      <c r="AA64">
        <v>11</v>
      </c>
      <c r="AC64">
        <f>IF(Y64="","",IF(Y64=AA64, Y64,""))</f>
        <v>11</v>
      </c>
      <c r="AD64">
        <f>IF(AC64="","",A64-AC64)</f>
        <v>2002</v>
      </c>
      <c r="AE64">
        <f>IF(AC64="","",1)</f>
        <v>1</v>
      </c>
      <c r="AF64" t="str">
        <f>IF(Y64="","",IF(AA64="","",IF(Y64=AA64,"",1)))</f>
        <v/>
      </c>
    </row>
    <row r="65" spans="1:33" x14ac:dyDescent="0.3">
      <c r="A65" t="s">
        <v>24</v>
      </c>
      <c r="B65">
        <v>66</v>
      </c>
      <c r="C65" t="s">
        <v>25</v>
      </c>
      <c r="D65">
        <v>9</v>
      </c>
      <c r="E65">
        <v>1</v>
      </c>
      <c r="F65">
        <v>4329</v>
      </c>
      <c r="G65">
        <v>3</v>
      </c>
      <c r="I65">
        <v>465</v>
      </c>
      <c r="J65">
        <v>517</v>
      </c>
      <c r="K65">
        <v>20.350000000000001</v>
      </c>
      <c r="L65">
        <v>20</v>
      </c>
      <c r="M65">
        <v>1</v>
      </c>
      <c r="N65">
        <v>2</v>
      </c>
      <c r="O65" t="s">
        <v>26</v>
      </c>
      <c r="P65" t="s">
        <v>95</v>
      </c>
      <c r="Q65">
        <v>356</v>
      </c>
      <c r="R65">
        <v>1</v>
      </c>
      <c r="S65">
        <v>307</v>
      </c>
      <c r="T65">
        <v>20</v>
      </c>
      <c r="U65" t="s">
        <v>122</v>
      </c>
      <c r="V65" t="s">
        <v>123</v>
      </c>
      <c r="W65" t="s">
        <v>124</v>
      </c>
      <c r="X65" t="s">
        <v>26</v>
      </c>
      <c r="Y65">
        <v>7</v>
      </c>
      <c r="Z65">
        <v>7</v>
      </c>
      <c r="AA65">
        <v>7</v>
      </c>
      <c r="AB65">
        <v>7</v>
      </c>
      <c r="AC65">
        <f>IF(Y65="","",IF(Y65=AA65, Y65,""))</f>
        <v>7</v>
      </c>
      <c r="AD65">
        <f>IF(AC65="","",A65-AC65)</f>
        <v>2006</v>
      </c>
      <c r="AE65">
        <f>IF(AC65="","",1)</f>
        <v>1</v>
      </c>
      <c r="AF65" t="str">
        <f>IF(Y65="","",IF(AA65="","",IF(Y65=AA65,"",1)))</f>
        <v/>
      </c>
      <c r="AG65">
        <v>1</v>
      </c>
    </row>
    <row r="66" spans="1:33" x14ac:dyDescent="0.3">
      <c r="A66" t="s">
        <v>24</v>
      </c>
      <c r="B66">
        <v>67</v>
      </c>
      <c r="C66" t="s">
        <v>25</v>
      </c>
      <c r="D66">
        <v>9</v>
      </c>
      <c r="E66">
        <v>1</v>
      </c>
      <c r="F66">
        <v>4329</v>
      </c>
      <c r="G66">
        <v>4</v>
      </c>
      <c r="I66">
        <v>484</v>
      </c>
      <c r="J66">
        <v>539</v>
      </c>
      <c r="K66">
        <v>21.22</v>
      </c>
      <c r="L66">
        <v>21</v>
      </c>
      <c r="M66">
        <v>1</v>
      </c>
      <c r="N66">
        <v>2</v>
      </c>
      <c r="O66" t="s">
        <v>26</v>
      </c>
      <c r="P66" t="s">
        <v>96</v>
      </c>
      <c r="Q66">
        <v>356</v>
      </c>
      <c r="R66">
        <v>1</v>
      </c>
      <c r="S66">
        <v>307</v>
      </c>
      <c r="T66">
        <v>20</v>
      </c>
      <c r="U66" t="s">
        <v>122</v>
      </c>
      <c r="V66" t="s">
        <v>123</v>
      </c>
      <c r="W66" t="s">
        <v>124</v>
      </c>
      <c r="X66" t="s">
        <v>26</v>
      </c>
      <c r="Y66">
        <v>5</v>
      </c>
      <c r="Z66">
        <v>6</v>
      </c>
      <c r="AA66">
        <v>5</v>
      </c>
      <c r="AB66">
        <v>5</v>
      </c>
      <c r="AC66">
        <f>IF(Y66="","",IF(Y66=AA66, Y66,""))</f>
        <v>5</v>
      </c>
      <c r="AD66">
        <f>IF(AC66="","",A66-AC66)</f>
        <v>2008</v>
      </c>
      <c r="AE66">
        <f>IF(AC66="","",1)</f>
        <v>1</v>
      </c>
      <c r="AF66" t="str">
        <f>IF(Y66="","",IF(AA66="","",IF(Y66=AA66,"",1)))</f>
        <v/>
      </c>
      <c r="AG66">
        <v>1</v>
      </c>
    </row>
    <row r="67" spans="1:33" x14ac:dyDescent="0.3">
      <c r="A67" t="s">
        <v>24</v>
      </c>
      <c r="B67">
        <v>68</v>
      </c>
      <c r="C67" t="s">
        <v>25</v>
      </c>
      <c r="D67">
        <v>9</v>
      </c>
      <c r="E67">
        <v>7</v>
      </c>
      <c r="F67">
        <v>4307</v>
      </c>
      <c r="G67">
        <v>1</v>
      </c>
      <c r="I67">
        <v>438</v>
      </c>
      <c r="J67">
        <v>482</v>
      </c>
      <c r="K67">
        <v>18.98</v>
      </c>
      <c r="L67">
        <v>18</v>
      </c>
      <c r="O67" t="s">
        <v>26</v>
      </c>
      <c r="P67" t="s">
        <v>97</v>
      </c>
      <c r="Q67">
        <v>356</v>
      </c>
      <c r="R67">
        <v>6</v>
      </c>
      <c r="S67">
        <v>307</v>
      </c>
      <c r="T67">
        <v>20</v>
      </c>
      <c r="U67" t="s">
        <v>121</v>
      </c>
      <c r="V67" t="s">
        <v>123</v>
      </c>
      <c r="W67" t="s">
        <v>124</v>
      </c>
      <c r="X67" t="s">
        <v>26</v>
      </c>
      <c r="AC67" t="str">
        <f>IF(Y67="","",IF(Y67=AA67, Y67,""))</f>
        <v/>
      </c>
      <c r="AD67" t="str">
        <f>IF(AC67="","",A67-AC67)</f>
        <v/>
      </c>
      <c r="AE67" t="str">
        <f>IF(AC67="","",1)</f>
        <v/>
      </c>
      <c r="AF67" t="str">
        <f>IF(Y67="","",IF(AA67="","",IF(Y67=AA67,"",1)))</f>
        <v/>
      </c>
    </row>
    <row r="68" spans="1:33" x14ac:dyDescent="0.3">
      <c r="A68" t="s">
        <v>24</v>
      </c>
      <c r="B68">
        <v>69</v>
      </c>
      <c r="C68" t="s">
        <v>25</v>
      </c>
      <c r="D68">
        <v>9</v>
      </c>
      <c r="E68">
        <v>12</v>
      </c>
      <c r="F68">
        <v>4338</v>
      </c>
      <c r="G68">
        <v>1</v>
      </c>
      <c r="I68">
        <v>429</v>
      </c>
      <c r="J68">
        <v>478</v>
      </c>
      <c r="K68">
        <v>18.82</v>
      </c>
      <c r="L68">
        <v>18</v>
      </c>
      <c r="M68">
        <v>1</v>
      </c>
      <c r="N68">
        <v>2</v>
      </c>
      <c r="O68" t="s">
        <v>26</v>
      </c>
      <c r="P68" t="s">
        <v>98</v>
      </c>
      <c r="Q68">
        <v>356</v>
      </c>
      <c r="R68">
        <v>1</v>
      </c>
      <c r="S68">
        <v>307</v>
      </c>
      <c r="T68">
        <v>20</v>
      </c>
      <c r="U68" t="s">
        <v>122</v>
      </c>
      <c r="V68" t="s">
        <v>123</v>
      </c>
      <c r="W68" t="s">
        <v>124</v>
      </c>
      <c r="X68" t="s">
        <v>26</v>
      </c>
      <c r="Y68">
        <v>5</v>
      </c>
      <c r="AA68">
        <v>5</v>
      </c>
      <c r="AC68">
        <f>IF(Y68="","",IF(Y68=AA68, Y68,""))</f>
        <v>5</v>
      </c>
      <c r="AD68">
        <f>IF(AC68="","",A68-AC68)</f>
        <v>2008</v>
      </c>
      <c r="AE68">
        <f>IF(AC68="","",1)</f>
        <v>1</v>
      </c>
      <c r="AF68" t="str">
        <f>IF(Y68="","",IF(AA68="","",IF(Y68=AA68,"",1)))</f>
        <v/>
      </c>
    </row>
    <row r="69" spans="1:33" x14ac:dyDescent="0.3">
      <c r="A69" t="s">
        <v>24</v>
      </c>
      <c r="B69">
        <v>70</v>
      </c>
      <c r="C69" t="s">
        <v>25</v>
      </c>
      <c r="D69">
        <v>9</v>
      </c>
      <c r="E69">
        <v>12</v>
      </c>
      <c r="F69">
        <v>4338</v>
      </c>
      <c r="G69">
        <v>2</v>
      </c>
      <c r="I69">
        <v>431</v>
      </c>
      <c r="J69">
        <v>480</v>
      </c>
      <c r="K69">
        <v>18.899999999999999</v>
      </c>
      <c r="L69">
        <v>18</v>
      </c>
      <c r="M69">
        <v>2</v>
      </c>
      <c r="N69">
        <v>2</v>
      </c>
      <c r="O69" t="s">
        <v>26</v>
      </c>
      <c r="P69" t="s">
        <v>99</v>
      </c>
      <c r="Q69">
        <v>356</v>
      </c>
      <c r="R69">
        <v>1</v>
      </c>
      <c r="S69">
        <v>307</v>
      </c>
      <c r="T69">
        <v>20</v>
      </c>
      <c r="U69" t="s">
        <v>122</v>
      </c>
      <c r="V69" t="s">
        <v>123</v>
      </c>
      <c r="W69" t="s">
        <v>124</v>
      </c>
      <c r="X69" t="s">
        <v>26</v>
      </c>
      <c r="Y69">
        <v>6</v>
      </c>
      <c r="Z69">
        <v>6</v>
      </c>
      <c r="AA69">
        <v>6</v>
      </c>
      <c r="AB69">
        <v>6</v>
      </c>
      <c r="AC69">
        <f>IF(Y69="","",IF(Y69=AA69, Y69,""))</f>
        <v>6</v>
      </c>
      <c r="AD69">
        <f>IF(AC69="","",A69-AC69)</f>
        <v>2007</v>
      </c>
      <c r="AE69">
        <f>IF(AC69="","",1)</f>
        <v>1</v>
      </c>
      <c r="AF69" t="str">
        <f>IF(Y69="","",IF(AA69="","",IF(Y69=AA69,"",1)))</f>
        <v/>
      </c>
      <c r="AG69">
        <v>1</v>
      </c>
    </row>
    <row r="70" spans="1:33" x14ac:dyDescent="0.3">
      <c r="A70" t="s">
        <v>24</v>
      </c>
      <c r="B70">
        <v>71</v>
      </c>
      <c r="C70" t="s">
        <v>25</v>
      </c>
      <c r="D70">
        <v>9</v>
      </c>
      <c r="E70">
        <v>12</v>
      </c>
      <c r="F70">
        <v>4338</v>
      </c>
      <c r="G70">
        <v>3</v>
      </c>
      <c r="I70">
        <v>441</v>
      </c>
      <c r="J70">
        <v>493</v>
      </c>
      <c r="K70">
        <v>19.41</v>
      </c>
      <c r="L70">
        <v>19</v>
      </c>
      <c r="M70">
        <v>1</v>
      </c>
      <c r="N70">
        <v>2</v>
      </c>
      <c r="O70" t="s">
        <v>26</v>
      </c>
      <c r="P70" t="s">
        <v>100</v>
      </c>
      <c r="Q70">
        <v>356</v>
      </c>
      <c r="R70">
        <v>1</v>
      </c>
      <c r="S70">
        <v>307</v>
      </c>
      <c r="T70">
        <v>20</v>
      </c>
      <c r="U70" t="s">
        <v>122</v>
      </c>
      <c r="V70" t="s">
        <v>123</v>
      </c>
      <c r="W70" t="s">
        <v>124</v>
      </c>
      <c r="X70" t="s">
        <v>26</v>
      </c>
      <c r="Y70">
        <v>6</v>
      </c>
      <c r="AA70">
        <v>5</v>
      </c>
      <c r="AC70">
        <v>6</v>
      </c>
      <c r="AD70">
        <f>IF(AC70="","",A70-AC70)</f>
        <v>2007</v>
      </c>
      <c r="AE70">
        <f>IF(AC70="","",1)</f>
        <v>1</v>
      </c>
      <c r="AF70">
        <f>IF(Y70="","",IF(AA70="","",IF(Y70=AA70,"",1)))</f>
        <v>1</v>
      </c>
    </row>
    <row r="71" spans="1:33" x14ac:dyDescent="0.3">
      <c r="A71" t="s">
        <v>24</v>
      </c>
      <c r="B71">
        <v>72</v>
      </c>
      <c r="C71" t="s">
        <v>25</v>
      </c>
      <c r="D71">
        <v>9</v>
      </c>
      <c r="E71">
        <v>12</v>
      </c>
      <c r="F71">
        <v>4340</v>
      </c>
      <c r="G71">
        <v>1</v>
      </c>
      <c r="I71">
        <v>485</v>
      </c>
      <c r="J71">
        <v>530</v>
      </c>
      <c r="K71">
        <v>20.87</v>
      </c>
      <c r="L71">
        <v>20</v>
      </c>
      <c r="M71">
        <v>1</v>
      </c>
      <c r="N71">
        <v>2</v>
      </c>
      <c r="O71" t="s">
        <v>26</v>
      </c>
      <c r="P71" t="s">
        <v>101</v>
      </c>
      <c r="Q71">
        <v>356</v>
      </c>
      <c r="R71">
        <v>1</v>
      </c>
      <c r="S71">
        <v>306</v>
      </c>
      <c r="T71">
        <v>20</v>
      </c>
      <c r="U71" t="s">
        <v>122</v>
      </c>
      <c r="V71" t="s">
        <v>123</v>
      </c>
      <c r="W71" t="s">
        <v>124</v>
      </c>
      <c r="X71" t="s">
        <v>26</v>
      </c>
      <c r="Y71">
        <v>6</v>
      </c>
      <c r="AA71">
        <v>6</v>
      </c>
      <c r="AC71">
        <f>IF(Y71="","",IF(Y71=AA71, Y71,""))</f>
        <v>6</v>
      </c>
      <c r="AD71">
        <f>IF(AC71="","",A71-AC71)</f>
        <v>2007</v>
      </c>
      <c r="AE71">
        <f>IF(AC71="","",1)</f>
        <v>1</v>
      </c>
      <c r="AF71" t="str">
        <f>IF(Y71="","",IF(AA71="","",IF(Y71=AA71,"",1)))</f>
        <v/>
      </c>
    </row>
    <row r="72" spans="1:33" x14ac:dyDescent="0.3">
      <c r="A72" t="s">
        <v>24</v>
      </c>
      <c r="B72">
        <v>73</v>
      </c>
      <c r="C72" t="s">
        <v>25</v>
      </c>
      <c r="D72">
        <v>9</v>
      </c>
      <c r="E72">
        <v>12</v>
      </c>
      <c r="F72">
        <v>4340</v>
      </c>
      <c r="G72">
        <v>2</v>
      </c>
      <c r="I72">
        <v>476</v>
      </c>
      <c r="J72">
        <v>527</v>
      </c>
      <c r="K72">
        <v>20.75</v>
      </c>
      <c r="L72">
        <v>20</v>
      </c>
      <c r="M72">
        <v>1</v>
      </c>
      <c r="N72">
        <v>2</v>
      </c>
      <c r="O72" t="s">
        <v>26</v>
      </c>
      <c r="P72" t="s">
        <v>102</v>
      </c>
      <c r="Q72">
        <v>356</v>
      </c>
      <c r="R72">
        <v>1</v>
      </c>
      <c r="S72">
        <v>306</v>
      </c>
      <c r="T72">
        <v>20</v>
      </c>
      <c r="U72" t="s">
        <v>122</v>
      </c>
      <c r="V72" t="s">
        <v>123</v>
      </c>
      <c r="W72" t="s">
        <v>124</v>
      </c>
      <c r="X72" t="s">
        <v>26</v>
      </c>
      <c r="Y72">
        <v>6</v>
      </c>
      <c r="AA72">
        <v>6</v>
      </c>
      <c r="AC72">
        <f>IF(Y72="","",IF(Y72=AA72, Y72,""))</f>
        <v>6</v>
      </c>
      <c r="AD72">
        <f>IF(AC72="","",A72-AC72)</f>
        <v>2007</v>
      </c>
      <c r="AE72">
        <f>IF(AC72="","",1)</f>
        <v>1</v>
      </c>
      <c r="AF72" t="str">
        <f>IF(Y72="","",IF(AA72="","",IF(Y72=AA72,"",1)))</f>
        <v/>
      </c>
    </row>
    <row r="73" spans="1:33" x14ac:dyDescent="0.3">
      <c r="A73" t="s">
        <v>24</v>
      </c>
      <c r="B73">
        <v>74</v>
      </c>
      <c r="C73" t="s">
        <v>25</v>
      </c>
      <c r="D73">
        <v>9</v>
      </c>
      <c r="E73">
        <v>12</v>
      </c>
      <c r="F73">
        <v>4340</v>
      </c>
      <c r="G73">
        <v>3</v>
      </c>
      <c r="I73">
        <v>547</v>
      </c>
      <c r="J73">
        <v>601</v>
      </c>
      <c r="K73">
        <v>23.66</v>
      </c>
      <c r="L73">
        <v>23</v>
      </c>
      <c r="M73">
        <v>2</v>
      </c>
      <c r="N73">
        <v>5</v>
      </c>
      <c r="O73" t="s">
        <v>26</v>
      </c>
      <c r="P73" t="s">
        <v>103</v>
      </c>
      <c r="Q73">
        <v>356</v>
      </c>
      <c r="R73">
        <v>1</v>
      </c>
      <c r="S73">
        <v>306</v>
      </c>
      <c r="T73">
        <v>20</v>
      </c>
      <c r="U73" t="s">
        <v>122</v>
      </c>
      <c r="V73" t="s">
        <v>123</v>
      </c>
      <c r="W73" t="s">
        <v>124</v>
      </c>
      <c r="X73" t="s">
        <v>26</v>
      </c>
      <c r="Y73">
        <v>12</v>
      </c>
      <c r="Z73">
        <v>12</v>
      </c>
      <c r="AA73">
        <v>11</v>
      </c>
      <c r="AB73">
        <v>12</v>
      </c>
      <c r="AC73">
        <v>12</v>
      </c>
      <c r="AD73">
        <f>IF(AC73="","",A73-AC73)</f>
        <v>2001</v>
      </c>
      <c r="AE73">
        <f>IF(AC73="","",1)</f>
        <v>1</v>
      </c>
      <c r="AF73">
        <f>IF(Y73="","",IF(AA73="","",IF(Y73=AA73,"",1)))</f>
        <v>1</v>
      </c>
      <c r="AG73">
        <v>1</v>
      </c>
    </row>
    <row r="74" spans="1:33" x14ac:dyDescent="0.3">
      <c r="A74" t="s">
        <v>24</v>
      </c>
      <c r="B74">
        <v>75</v>
      </c>
      <c r="C74" t="s">
        <v>25</v>
      </c>
      <c r="D74">
        <v>9</v>
      </c>
      <c r="E74">
        <v>20</v>
      </c>
      <c r="F74">
        <v>2421</v>
      </c>
      <c r="G74">
        <v>1</v>
      </c>
      <c r="H74">
        <v>2.23</v>
      </c>
      <c r="I74">
        <v>330</v>
      </c>
      <c r="J74">
        <v>360</v>
      </c>
      <c r="K74">
        <v>14.17</v>
      </c>
      <c r="L74">
        <v>14</v>
      </c>
      <c r="M74">
        <v>2</v>
      </c>
      <c r="N74">
        <v>4</v>
      </c>
      <c r="O74" t="s">
        <v>26</v>
      </c>
      <c r="P74" t="s">
        <v>104</v>
      </c>
      <c r="Q74">
        <v>356</v>
      </c>
      <c r="R74">
        <v>1</v>
      </c>
      <c r="S74">
        <v>306</v>
      </c>
      <c r="T74">
        <v>142</v>
      </c>
      <c r="U74" t="s">
        <v>121</v>
      </c>
      <c r="V74" t="s">
        <v>123</v>
      </c>
      <c r="W74" t="s">
        <v>124</v>
      </c>
      <c r="X74" t="s">
        <v>26</v>
      </c>
      <c r="Y74">
        <v>2</v>
      </c>
      <c r="Z74">
        <v>2</v>
      </c>
      <c r="AA74">
        <v>2</v>
      </c>
      <c r="AB74">
        <v>2</v>
      </c>
      <c r="AC74">
        <f>IF(Y74="","",IF(Y74=AA74, Y74,""))</f>
        <v>2</v>
      </c>
      <c r="AD74">
        <f>IF(AC74="","",A74-AC74)</f>
        <v>2011</v>
      </c>
      <c r="AE74">
        <f>IF(AC74="","",1)</f>
        <v>1</v>
      </c>
      <c r="AF74" t="str">
        <f>IF(Y74="","",IF(AA74="","",IF(Y74=AA74,"",1)))</f>
        <v/>
      </c>
      <c r="AG74">
        <v>1</v>
      </c>
    </row>
    <row r="75" spans="1:33" x14ac:dyDescent="0.3">
      <c r="A75" t="s">
        <v>24</v>
      </c>
      <c r="B75">
        <v>76</v>
      </c>
      <c r="C75" t="s">
        <v>25</v>
      </c>
      <c r="D75">
        <v>9</v>
      </c>
      <c r="E75">
        <v>24</v>
      </c>
      <c r="F75">
        <v>4361</v>
      </c>
      <c r="G75">
        <v>1</v>
      </c>
      <c r="H75">
        <v>0.82</v>
      </c>
      <c r="I75">
        <v>241</v>
      </c>
      <c r="J75">
        <v>261</v>
      </c>
      <c r="K75">
        <v>10.28</v>
      </c>
      <c r="L75">
        <v>10</v>
      </c>
      <c r="M75">
        <v>1</v>
      </c>
      <c r="N75">
        <v>2</v>
      </c>
      <c r="O75" t="s">
        <v>26</v>
      </c>
      <c r="P75" t="s">
        <v>105</v>
      </c>
      <c r="Q75">
        <v>356</v>
      </c>
      <c r="R75">
        <v>1</v>
      </c>
      <c r="S75">
        <v>307</v>
      </c>
      <c r="T75">
        <v>70</v>
      </c>
      <c r="U75" t="s">
        <v>121</v>
      </c>
      <c r="V75" t="s">
        <v>123</v>
      </c>
      <c r="W75" t="s">
        <v>125</v>
      </c>
      <c r="X75" t="s">
        <v>26</v>
      </c>
      <c r="Y75">
        <v>1</v>
      </c>
      <c r="Z75">
        <v>1</v>
      </c>
      <c r="AA75">
        <v>1</v>
      </c>
      <c r="AB75">
        <v>1</v>
      </c>
      <c r="AC75">
        <f>IF(Y75="","",IF(Y75=AA75, Y75,""))</f>
        <v>1</v>
      </c>
      <c r="AD75">
        <f>IF(AC75="","",A75-AC75)</f>
        <v>2012</v>
      </c>
      <c r="AE75">
        <f>IF(AC75="","",1)</f>
        <v>1</v>
      </c>
      <c r="AF75" t="str">
        <f>IF(Y75="","",IF(AA75="","",IF(Y75=AA75,"",1)))</f>
        <v/>
      </c>
      <c r="AG75">
        <v>1</v>
      </c>
    </row>
    <row r="76" spans="1:33" x14ac:dyDescent="0.3">
      <c r="A76" t="s">
        <v>24</v>
      </c>
      <c r="B76">
        <v>77</v>
      </c>
      <c r="C76" t="s">
        <v>25</v>
      </c>
      <c r="D76">
        <v>9</v>
      </c>
      <c r="E76">
        <v>30</v>
      </c>
      <c r="F76">
        <v>2442</v>
      </c>
      <c r="G76">
        <v>1</v>
      </c>
      <c r="H76">
        <v>12.55</v>
      </c>
      <c r="I76">
        <v>565</v>
      </c>
      <c r="J76">
        <v>616</v>
      </c>
      <c r="K76">
        <v>24.25</v>
      </c>
      <c r="L76">
        <v>24</v>
      </c>
      <c r="M76">
        <v>1</v>
      </c>
      <c r="N76">
        <v>4</v>
      </c>
      <c r="O76" t="s">
        <v>26</v>
      </c>
      <c r="P76" t="s">
        <v>106</v>
      </c>
      <c r="Q76">
        <v>356</v>
      </c>
      <c r="R76">
        <v>1</v>
      </c>
      <c r="S76">
        <v>306</v>
      </c>
      <c r="T76">
        <v>142</v>
      </c>
      <c r="U76" t="s">
        <v>121</v>
      </c>
      <c r="V76" t="s">
        <v>123</v>
      </c>
      <c r="W76" t="s">
        <v>124</v>
      </c>
      <c r="X76" t="s">
        <v>26</v>
      </c>
      <c r="Y76">
        <v>16</v>
      </c>
      <c r="Z76">
        <v>16</v>
      </c>
      <c r="AA76">
        <v>16</v>
      </c>
      <c r="AB76">
        <v>17</v>
      </c>
      <c r="AC76">
        <f>IF(Y76="","",IF(Y76=AA76, Y76,""))</f>
        <v>16</v>
      </c>
      <c r="AD76">
        <f>IF(AC76="","",A76-AC76)</f>
        <v>1997</v>
      </c>
      <c r="AE76">
        <f>IF(AC76="","",1)</f>
        <v>1</v>
      </c>
      <c r="AF76" t="str">
        <f>IF(Y76="","",IF(AA76="","",IF(Y76=AA76,"",1)))</f>
        <v/>
      </c>
      <c r="AG76">
        <v>1</v>
      </c>
    </row>
    <row r="77" spans="1:33" x14ac:dyDescent="0.3">
      <c r="A77" t="s">
        <v>24</v>
      </c>
      <c r="B77">
        <v>78</v>
      </c>
      <c r="C77" t="s">
        <v>25</v>
      </c>
      <c r="D77">
        <v>10</v>
      </c>
      <c r="E77">
        <v>1</v>
      </c>
      <c r="F77">
        <v>4386</v>
      </c>
      <c r="G77">
        <v>1</v>
      </c>
      <c r="H77">
        <v>2.25</v>
      </c>
      <c r="I77">
        <v>321</v>
      </c>
      <c r="J77">
        <v>354</v>
      </c>
      <c r="K77">
        <v>13.94</v>
      </c>
      <c r="L77">
        <v>13</v>
      </c>
      <c r="M77">
        <v>1</v>
      </c>
      <c r="N77">
        <v>2</v>
      </c>
      <c r="O77" t="s">
        <v>26</v>
      </c>
      <c r="P77" t="s">
        <v>107</v>
      </c>
      <c r="Q77">
        <v>356</v>
      </c>
      <c r="R77">
        <v>1</v>
      </c>
      <c r="S77">
        <v>307</v>
      </c>
      <c r="T77">
        <v>70</v>
      </c>
      <c r="U77" t="s">
        <v>121</v>
      </c>
      <c r="V77" t="s">
        <v>123</v>
      </c>
      <c r="W77" t="s">
        <v>125</v>
      </c>
      <c r="X77" t="s">
        <v>26</v>
      </c>
      <c r="Y77">
        <v>2</v>
      </c>
      <c r="AA77">
        <v>2</v>
      </c>
      <c r="AC77">
        <f>IF(Y77="","",IF(Y77=AA77, Y77,""))</f>
        <v>2</v>
      </c>
      <c r="AD77">
        <f>IF(AC77="","",A77-AC77)</f>
        <v>2011</v>
      </c>
      <c r="AE77">
        <f>IF(AC77="","",1)</f>
        <v>1</v>
      </c>
      <c r="AF77" t="str">
        <f>IF(Y77="","",IF(AA77="","",IF(Y77=AA77,"",1)))</f>
        <v/>
      </c>
    </row>
    <row r="78" spans="1:33" x14ac:dyDescent="0.3">
      <c r="A78" t="s">
        <v>24</v>
      </c>
      <c r="B78">
        <v>79</v>
      </c>
      <c r="C78" t="s">
        <v>25</v>
      </c>
      <c r="D78">
        <v>10</v>
      </c>
      <c r="E78">
        <v>1</v>
      </c>
      <c r="F78">
        <v>4392</v>
      </c>
      <c r="G78">
        <v>1</v>
      </c>
      <c r="I78">
        <v>356</v>
      </c>
      <c r="J78">
        <v>388</v>
      </c>
      <c r="K78">
        <v>15.28</v>
      </c>
      <c r="L78">
        <v>15</v>
      </c>
      <c r="M78">
        <v>1</v>
      </c>
      <c r="N78">
        <v>2</v>
      </c>
      <c r="O78" t="s">
        <v>26</v>
      </c>
      <c r="P78" t="s">
        <v>108</v>
      </c>
      <c r="Q78">
        <v>356</v>
      </c>
      <c r="R78">
        <v>1</v>
      </c>
      <c r="S78">
        <v>324</v>
      </c>
      <c r="T78">
        <v>20</v>
      </c>
      <c r="U78" t="s">
        <v>122</v>
      </c>
      <c r="V78" t="s">
        <v>123</v>
      </c>
      <c r="W78" t="s">
        <v>124</v>
      </c>
      <c r="X78" t="s">
        <v>26</v>
      </c>
      <c r="Y78">
        <v>2</v>
      </c>
      <c r="AA78">
        <v>2</v>
      </c>
      <c r="AC78">
        <f>IF(Y78="","",IF(Y78=AA78, Y78,""))</f>
        <v>2</v>
      </c>
      <c r="AD78">
        <f>IF(AC78="","",A78-AC78)</f>
        <v>2011</v>
      </c>
      <c r="AE78">
        <f>IF(AC78="","",1)</f>
        <v>1</v>
      </c>
      <c r="AF78" t="str">
        <f>IF(Y78="","",IF(AA78="","",IF(Y78=AA78,"",1)))</f>
        <v/>
      </c>
    </row>
    <row r="79" spans="1:33" x14ac:dyDescent="0.3">
      <c r="A79" t="s">
        <v>24</v>
      </c>
      <c r="B79">
        <v>80</v>
      </c>
      <c r="C79" t="s">
        <v>25</v>
      </c>
      <c r="D79">
        <v>10</v>
      </c>
      <c r="E79">
        <v>2</v>
      </c>
      <c r="F79">
        <v>2469</v>
      </c>
      <c r="G79">
        <v>1</v>
      </c>
      <c r="H79">
        <v>2.63</v>
      </c>
      <c r="I79">
        <v>343</v>
      </c>
      <c r="J79">
        <v>378</v>
      </c>
      <c r="K79">
        <v>14.88</v>
      </c>
      <c r="L79">
        <v>14</v>
      </c>
      <c r="M79">
        <v>2</v>
      </c>
      <c r="N79">
        <v>2</v>
      </c>
      <c r="O79" t="s">
        <v>26</v>
      </c>
      <c r="P79" t="s">
        <v>109</v>
      </c>
      <c r="Q79">
        <v>356</v>
      </c>
      <c r="R79">
        <v>1</v>
      </c>
      <c r="S79">
        <v>306</v>
      </c>
      <c r="T79">
        <v>142</v>
      </c>
      <c r="U79" t="s">
        <v>121</v>
      </c>
      <c r="V79" t="s">
        <v>123</v>
      </c>
      <c r="W79" t="s">
        <v>124</v>
      </c>
      <c r="X79" t="s">
        <v>26</v>
      </c>
      <c r="Y79">
        <v>2</v>
      </c>
      <c r="Z79">
        <v>2</v>
      </c>
      <c r="AA79">
        <v>2</v>
      </c>
      <c r="AB79">
        <v>2</v>
      </c>
      <c r="AC79">
        <f>IF(Y79="","",IF(Y79=AA79, Y79,""))</f>
        <v>2</v>
      </c>
      <c r="AD79">
        <f>IF(AC79="","",A79-AC79)</f>
        <v>2011</v>
      </c>
      <c r="AE79">
        <f>IF(AC79="","",1)</f>
        <v>1</v>
      </c>
      <c r="AF79" t="str">
        <f>IF(Y79="","",IF(AA79="","",IF(Y79=AA79,"",1)))</f>
        <v/>
      </c>
      <c r="AG79">
        <v>1</v>
      </c>
    </row>
    <row r="80" spans="1:33" x14ac:dyDescent="0.3">
      <c r="A80" t="s">
        <v>24</v>
      </c>
      <c r="B80">
        <v>81</v>
      </c>
      <c r="C80" t="s">
        <v>25</v>
      </c>
      <c r="D80">
        <v>10</v>
      </c>
      <c r="E80">
        <v>6</v>
      </c>
      <c r="F80">
        <v>4395</v>
      </c>
      <c r="G80">
        <v>1</v>
      </c>
      <c r="I80">
        <v>470</v>
      </c>
      <c r="J80">
        <v>518</v>
      </c>
      <c r="K80">
        <v>20.39</v>
      </c>
      <c r="L80">
        <v>20</v>
      </c>
      <c r="M80">
        <v>2</v>
      </c>
      <c r="N80">
        <v>2</v>
      </c>
      <c r="O80" t="s">
        <v>26</v>
      </c>
      <c r="P80" t="s">
        <v>110</v>
      </c>
      <c r="Q80">
        <v>356</v>
      </c>
      <c r="R80">
        <v>1</v>
      </c>
      <c r="S80">
        <v>306</v>
      </c>
      <c r="T80">
        <v>20</v>
      </c>
      <c r="U80" t="s">
        <v>122</v>
      </c>
      <c r="V80" t="s">
        <v>123</v>
      </c>
      <c r="W80" t="s">
        <v>124</v>
      </c>
      <c r="X80" t="s">
        <v>26</v>
      </c>
      <c r="Y80">
        <v>6</v>
      </c>
      <c r="Z80">
        <v>6</v>
      </c>
      <c r="AA80">
        <v>6</v>
      </c>
      <c r="AB80">
        <v>6</v>
      </c>
      <c r="AC80">
        <f>IF(Y80="","",IF(Y80=AA80, Y80,""))</f>
        <v>6</v>
      </c>
      <c r="AD80">
        <f>IF(AC80="","",A80-AC80)</f>
        <v>2007</v>
      </c>
      <c r="AE80">
        <f>IF(AC80="","",1)</f>
        <v>1</v>
      </c>
      <c r="AF80" t="str">
        <f>IF(Y80="","",IF(AA80="","",IF(Y80=AA80,"",1)))</f>
        <v/>
      </c>
      <c r="AG80">
        <v>1</v>
      </c>
    </row>
    <row r="81" spans="1:33" x14ac:dyDescent="0.3">
      <c r="A81" t="s">
        <v>24</v>
      </c>
      <c r="B81">
        <v>82</v>
      </c>
      <c r="C81" t="s">
        <v>25</v>
      </c>
      <c r="D81">
        <v>10</v>
      </c>
      <c r="E81">
        <v>17</v>
      </c>
      <c r="F81">
        <v>4401</v>
      </c>
      <c r="G81">
        <v>1</v>
      </c>
      <c r="I81">
        <v>314</v>
      </c>
      <c r="J81">
        <v>353</v>
      </c>
      <c r="K81">
        <v>13.9</v>
      </c>
      <c r="L81">
        <v>13</v>
      </c>
      <c r="M81">
        <v>2</v>
      </c>
      <c r="N81">
        <v>2</v>
      </c>
      <c r="O81" t="s">
        <v>26</v>
      </c>
      <c r="P81" t="s">
        <v>111</v>
      </c>
      <c r="Q81">
        <v>356</v>
      </c>
      <c r="R81">
        <v>1</v>
      </c>
      <c r="S81">
        <v>307</v>
      </c>
      <c r="T81">
        <v>20</v>
      </c>
      <c r="U81" t="s">
        <v>122</v>
      </c>
      <c r="V81" t="s">
        <v>123</v>
      </c>
      <c r="W81" t="s">
        <v>124</v>
      </c>
      <c r="X81" t="s">
        <v>26</v>
      </c>
      <c r="Y81">
        <v>2</v>
      </c>
      <c r="Z81">
        <v>2</v>
      </c>
      <c r="AA81">
        <v>2</v>
      </c>
      <c r="AB81">
        <v>2</v>
      </c>
      <c r="AC81">
        <f>IF(Y81="","",IF(Y81=AA81, Y81,""))</f>
        <v>2</v>
      </c>
      <c r="AD81">
        <f>IF(AC81="","",A81-AC81)</f>
        <v>2011</v>
      </c>
      <c r="AE81">
        <f>IF(AC81="","",1)</f>
        <v>1</v>
      </c>
      <c r="AF81" t="str">
        <f>IF(Y81="","",IF(AA81="","",IF(Y81=AA81,"",1)))</f>
        <v/>
      </c>
      <c r="AG81">
        <v>1</v>
      </c>
    </row>
    <row r="82" spans="1:33" x14ac:dyDescent="0.3">
      <c r="A82" t="s">
        <v>24</v>
      </c>
      <c r="B82">
        <v>83</v>
      </c>
      <c r="C82" t="s">
        <v>25</v>
      </c>
      <c r="D82">
        <v>10</v>
      </c>
      <c r="E82">
        <v>17</v>
      </c>
      <c r="F82">
        <v>4401</v>
      </c>
      <c r="G82">
        <v>2</v>
      </c>
      <c r="I82">
        <v>347</v>
      </c>
      <c r="J82">
        <v>385</v>
      </c>
      <c r="K82">
        <v>15.16</v>
      </c>
      <c r="L82">
        <v>15</v>
      </c>
      <c r="M82">
        <v>2</v>
      </c>
      <c r="N82">
        <v>2</v>
      </c>
      <c r="O82" t="s">
        <v>26</v>
      </c>
      <c r="P82" t="s">
        <v>112</v>
      </c>
      <c r="Q82">
        <v>356</v>
      </c>
      <c r="R82">
        <v>1</v>
      </c>
      <c r="S82">
        <v>307</v>
      </c>
      <c r="T82">
        <v>20</v>
      </c>
      <c r="U82" t="s">
        <v>122</v>
      </c>
      <c r="V82" t="s">
        <v>123</v>
      </c>
      <c r="W82" t="s">
        <v>124</v>
      </c>
      <c r="X82" t="s">
        <v>26</v>
      </c>
      <c r="Y82">
        <v>2</v>
      </c>
      <c r="Z82">
        <v>2</v>
      </c>
      <c r="AA82">
        <v>2</v>
      </c>
      <c r="AB82">
        <v>2</v>
      </c>
      <c r="AC82">
        <f>IF(Y82="","",IF(Y82=AA82, Y82,""))</f>
        <v>2</v>
      </c>
      <c r="AD82">
        <f>IF(AC82="","",A82-AC82)</f>
        <v>2011</v>
      </c>
      <c r="AE82">
        <f>IF(AC82="","",1)</f>
        <v>1</v>
      </c>
      <c r="AF82" t="str">
        <f>IF(Y82="","",IF(AA82="","",IF(Y82=AA82,"",1)))</f>
        <v/>
      </c>
      <c r="AG82">
        <v>1</v>
      </c>
    </row>
    <row r="83" spans="1:33" x14ac:dyDescent="0.3">
      <c r="A83" t="s">
        <v>24</v>
      </c>
      <c r="B83">
        <v>84</v>
      </c>
      <c r="C83" t="s">
        <v>25</v>
      </c>
      <c r="D83">
        <v>10</v>
      </c>
      <c r="E83">
        <v>21</v>
      </c>
      <c r="F83">
        <v>2531</v>
      </c>
      <c r="G83">
        <v>1</v>
      </c>
      <c r="H83">
        <v>2.46</v>
      </c>
      <c r="I83">
        <v>327</v>
      </c>
      <c r="J83">
        <v>360</v>
      </c>
      <c r="K83">
        <v>14.17</v>
      </c>
      <c r="L83">
        <v>14</v>
      </c>
      <c r="O83" t="s">
        <v>26</v>
      </c>
      <c r="P83" t="s">
        <v>113</v>
      </c>
      <c r="Q83">
        <v>356</v>
      </c>
      <c r="R83">
        <v>1</v>
      </c>
      <c r="S83">
        <v>306</v>
      </c>
      <c r="T83">
        <v>142</v>
      </c>
      <c r="U83" t="s">
        <v>121</v>
      </c>
      <c r="V83" t="s">
        <v>123</v>
      </c>
      <c r="W83" t="s">
        <v>124</v>
      </c>
      <c r="X83" t="s">
        <v>26</v>
      </c>
      <c r="Y83">
        <v>2</v>
      </c>
      <c r="Z83">
        <v>2</v>
      </c>
      <c r="AA83">
        <v>2</v>
      </c>
      <c r="AB83">
        <v>2</v>
      </c>
      <c r="AC83">
        <f>IF(Y83="","",IF(Y83=AA83, Y83,""))</f>
        <v>2</v>
      </c>
      <c r="AD83">
        <f>IF(AC83="","",A83-AC83)</f>
        <v>2011</v>
      </c>
      <c r="AE83">
        <f>IF(AC83="","",1)</f>
        <v>1</v>
      </c>
      <c r="AF83" t="str">
        <f>IF(Y83="","",IF(AA83="","",IF(Y83=AA83,"",1)))</f>
        <v/>
      </c>
      <c r="AG83">
        <v>1</v>
      </c>
    </row>
    <row r="84" spans="1:33" x14ac:dyDescent="0.3">
      <c r="A84" t="s">
        <v>24</v>
      </c>
      <c r="B84">
        <v>85</v>
      </c>
      <c r="C84" t="s">
        <v>25</v>
      </c>
      <c r="D84">
        <v>10</v>
      </c>
      <c r="E84">
        <v>21</v>
      </c>
      <c r="F84">
        <v>2531</v>
      </c>
      <c r="G84">
        <v>2</v>
      </c>
      <c r="H84">
        <v>2</v>
      </c>
      <c r="I84">
        <v>313</v>
      </c>
      <c r="J84">
        <v>340</v>
      </c>
      <c r="K84">
        <v>13.39</v>
      </c>
      <c r="L84">
        <v>13</v>
      </c>
      <c r="O84" t="s">
        <v>26</v>
      </c>
      <c r="P84" t="s">
        <v>114</v>
      </c>
      <c r="Q84">
        <v>356</v>
      </c>
      <c r="R84">
        <v>1</v>
      </c>
      <c r="S84">
        <v>306</v>
      </c>
      <c r="T84">
        <v>142</v>
      </c>
      <c r="U84" t="s">
        <v>121</v>
      </c>
      <c r="V84" t="s">
        <v>123</v>
      </c>
      <c r="W84" t="s">
        <v>124</v>
      </c>
      <c r="X84" t="s">
        <v>26</v>
      </c>
      <c r="Y84">
        <v>2</v>
      </c>
      <c r="AA84">
        <v>2</v>
      </c>
      <c r="AC84">
        <f>IF(Y84="","",IF(Y84=AA84, Y84,""))</f>
        <v>2</v>
      </c>
      <c r="AD84">
        <f>IF(AC84="","",A84-AC84)</f>
        <v>2011</v>
      </c>
      <c r="AE84">
        <f>IF(AC84="","",1)</f>
        <v>1</v>
      </c>
      <c r="AF84" t="str">
        <f>IF(Y84="","",IF(AA84="","",IF(Y84=AA84,"",1)))</f>
        <v/>
      </c>
    </row>
    <row r="85" spans="1:33" x14ac:dyDescent="0.3">
      <c r="A85" t="s">
        <v>24</v>
      </c>
      <c r="B85">
        <v>86</v>
      </c>
      <c r="C85" t="s">
        <v>25</v>
      </c>
      <c r="D85">
        <v>10</v>
      </c>
      <c r="E85">
        <v>21</v>
      </c>
      <c r="F85">
        <v>2531</v>
      </c>
      <c r="G85">
        <v>3</v>
      </c>
      <c r="H85">
        <v>2.86</v>
      </c>
      <c r="I85">
        <v>349</v>
      </c>
      <c r="J85">
        <v>386</v>
      </c>
      <c r="K85">
        <v>15.2</v>
      </c>
      <c r="L85">
        <v>15</v>
      </c>
      <c r="O85" t="s">
        <v>26</v>
      </c>
      <c r="P85" t="s">
        <v>115</v>
      </c>
      <c r="Q85">
        <v>356</v>
      </c>
      <c r="R85">
        <v>1</v>
      </c>
      <c r="S85">
        <v>306</v>
      </c>
      <c r="T85">
        <v>142</v>
      </c>
      <c r="U85" t="s">
        <v>121</v>
      </c>
      <c r="V85" t="s">
        <v>123</v>
      </c>
      <c r="W85" t="s">
        <v>124</v>
      </c>
      <c r="X85" t="s">
        <v>26</v>
      </c>
      <c r="Y85">
        <v>2</v>
      </c>
      <c r="Z85">
        <v>2</v>
      </c>
      <c r="AA85">
        <v>2</v>
      </c>
      <c r="AB85">
        <v>2</v>
      </c>
      <c r="AC85">
        <f>IF(Y85="","",IF(Y85=AA85, Y85,""))</f>
        <v>2</v>
      </c>
      <c r="AD85">
        <f>IF(AC85="","",A85-AC85)</f>
        <v>2011</v>
      </c>
      <c r="AE85">
        <f>IF(AC85="","",1)</f>
        <v>1</v>
      </c>
      <c r="AF85" t="str">
        <f>IF(Y85="","",IF(AA85="","",IF(Y85=AA85,"",1)))</f>
        <v/>
      </c>
      <c r="AG85">
        <v>1</v>
      </c>
    </row>
    <row r="86" spans="1:33" x14ac:dyDescent="0.3">
      <c r="A86" t="s">
        <v>24</v>
      </c>
      <c r="B86">
        <v>87</v>
      </c>
      <c r="C86" t="s">
        <v>25</v>
      </c>
      <c r="D86">
        <v>10</v>
      </c>
      <c r="E86">
        <v>22</v>
      </c>
      <c r="F86">
        <v>2546</v>
      </c>
      <c r="G86">
        <v>1</v>
      </c>
      <c r="H86">
        <v>10.82</v>
      </c>
      <c r="I86">
        <v>545</v>
      </c>
      <c r="J86">
        <v>600</v>
      </c>
      <c r="K86">
        <v>23.62</v>
      </c>
      <c r="L86">
        <v>23</v>
      </c>
      <c r="M86">
        <v>1</v>
      </c>
      <c r="N86">
        <v>2</v>
      </c>
      <c r="O86" t="s">
        <v>26</v>
      </c>
      <c r="P86" t="s">
        <v>116</v>
      </c>
      <c r="Q86">
        <v>356</v>
      </c>
      <c r="R86">
        <v>1</v>
      </c>
      <c r="S86">
        <v>308</v>
      </c>
      <c r="T86">
        <v>100</v>
      </c>
      <c r="U86" t="s">
        <v>121</v>
      </c>
      <c r="V86" t="s">
        <v>123</v>
      </c>
      <c r="W86" t="s">
        <v>124</v>
      </c>
      <c r="X86" t="s">
        <v>26</v>
      </c>
      <c r="Y86">
        <v>16</v>
      </c>
      <c r="AA86">
        <v>16</v>
      </c>
      <c r="AC86">
        <f>IF(Y86="","",IF(Y86=AA86, Y86,""))</f>
        <v>16</v>
      </c>
      <c r="AD86">
        <f>IF(AC86="","",A86-AC86)</f>
        <v>1997</v>
      </c>
      <c r="AE86">
        <f>IF(AC86="","",1)</f>
        <v>1</v>
      </c>
      <c r="AF86" t="str">
        <f>IF(Y86="","",IF(AA86="","",IF(Y86=AA86,"",1)))</f>
        <v/>
      </c>
    </row>
    <row r="87" spans="1:33" x14ac:dyDescent="0.3">
      <c r="A87" t="s">
        <v>24</v>
      </c>
      <c r="B87">
        <v>88</v>
      </c>
      <c r="C87" t="s">
        <v>25</v>
      </c>
      <c r="D87">
        <v>10</v>
      </c>
      <c r="E87">
        <v>22</v>
      </c>
      <c r="F87">
        <v>4400</v>
      </c>
      <c r="G87">
        <v>1</v>
      </c>
      <c r="I87">
        <v>524</v>
      </c>
      <c r="J87">
        <v>571</v>
      </c>
      <c r="K87">
        <v>22.48</v>
      </c>
      <c r="L87">
        <v>22</v>
      </c>
      <c r="M87">
        <v>2</v>
      </c>
      <c r="N87">
        <v>2</v>
      </c>
      <c r="O87" t="s">
        <v>26</v>
      </c>
      <c r="P87" t="s">
        <v>117</v>
      </c>
      <c r="Q87">
        <v>356</v>
      </c>
      <c r="R87">
        <v>1</v>
      </c>
      <c r="S87">
        <v>307</v>
      </c>
      <c r="T87">
        <v>20</v>
      </c>
      <c r="U87" t="s">
        <v>122</v>
      </c>
      <c r="V87" t="s">
        <v>123</v>
      </c>
      <c r="W87" t="s">
        <v>124</v>
      </c>
      <c r="X87" t="s">
        <v>26</v>
      </c>
      <c r="Y87">
        <v>12</v>
      </c>
      <c r="Z87">
        <v>12</v>
      </c>
      <c r="AA87">
        <v>11</v>
      </c>
      <c r="AB87">
        <v>12</v>
      </c>
      <c r="AC87">
        <v>12</v>
      </c>
      <c r="AD87">
        <f>IF(AC87="","",A87-AC87)</f>
        <v>2001</v>
      </c>
      <c r="AE87">
        <f>IF(AC87="","",1)</f>
        <v>1</v>
      </c>
      <c r="AF87">
        <f>IF(Y87="","",IF(AA87="","",IF(Y87=AA87,"",1)))</f>
        <v>1</v>
      </c>
      <c r="AG87">
        <v>1</v>
      </c>
    </row>
    <row r="88" spans="1:33" x14ac:dyDescent="0.3">
      <c r="A88" t="s">
        <v>24</v>
      </c>
      <c r="B88">
        <v>89</v>
      </c>
      <c r="C88" t="s">
        <v>25</v>
      </c>
      <c r="D88">
        <v>10</v>
      </c>
      <c r="E88">
        <v>28</v>
      </c>
      <c r="F88">
        <v>2566</v>
      </c>
      <c r="G88">
        <v>1</v>
      </c>
      <c r="H88">
        <v>0.21</v>
      </c>
      <c r="I88">
        <v>152</v>
      </c>
      <c r="J88">
        <v>164</v>
      </c>
      <c r="K88">
        <v>6.46</v>
      </c>
      <c r="L88">
        <v>6</v>
      </c>
      <c r="O88" t="s">
        <v>26</v>
      </c>
      <c r="P88" t="s">
        <v>118</v>
      </c>
      <c r="Q88">
        <v>356</v>
      </c>
      <c r="R88">
        <v>1</v>
      </c>
      <c r="S88">
        <v>306</v>
      </c>
      <c r="T88">
        <v>142</v>
      </c>
      <c r="U88" t="s">
        <v>121</v>
      </c>
      <c r="V88" t="s">
        <v>123</v>
      </c>
      <c r="W88" t="s">
        <v>124</v>
      </c>
      <c r="X88" t="s">
        <v>26</v>
      </c>
      <c r="Y88">
        <v>0</v>
      </c>
      <c r="AA88">
        <v>0</v>
      </c>
      <c r="AC88">
        <f>IF(Y88="","",IF(Y88=AA88, Y88,""))</f>
        <v>0</v>
      </c>
      <c r="AD88">
        <f>IF(AC88="","",A88-AC88)</f>
        <v>2013</v>
      </c>
      <c r="AE88">
        <f>IF(AC88="","",1)</f>
        <v>1</v>
      </c>
      <c r="AF88" t="str">
        <f>IF(Y88="","",IF(AA88="","",IF(Y88=AA88,"",1)))</f>
        <v/>
      </c>
    </row>
    <row r="89" spans="1:33" x14ac:dyDescent="0.3">
      <c r="A89" t="s">
        <v>24</v>
      </c>
      <c r="B89">
        <v>90</v>
      </c>
      <c r="C89" t="s">
        <v>25</v>
      </c>
      <c r="D89">
        <v>10</v>
      </c>
      <c r="E89">
        <v>28</v>
      </c>
      <c r="F89">
        <v>2570</v>
      </c>
      <c r="G89">
        <v>1</v>
      </c>
      <c r="H89">
        <v>2.88</v>
      </c>
      <c r="I89">
        <v>368</v>
      </c>
      <c r="J89">
        <v>398</v>
      </c>
      <c r="K89">
        <v>15.67</v>
      </c>
      <c r="L89">
        <v>15</v>
      </c>
      <c r="M89">
        <v>2</v>
      </c>
      <c r="N89">
        <v>2</v>
      </c>
      <c r="O89" t="s">
        <v>26</v>
      </c>
      <c r="P89" t="s">
        <v>119</v>
      </c>
      <c r="Q89">
        <v>356</v>
      </c>
      <c r="R89">
        <v>1</v>
      </c>
      <c r="S89">
        <v>306</v>
      </c>
      <c r="T89">
        <v>142</v>
      </c>
      <c r="U89" t="s">
        <v>121</v>
      </c>
      <c r="V89" t="s">
        <v>123</v>
      </c>
      <c r="W89" t="s">
        <v>124</v>
      </c>
      <c r="X89" t="s">
        <v>26</v>
      </c>
      <c r="Y89">
        <v>2</v>
      </c>
      <c r="Z89">
        <v>2</v>
      </c>
      <c r="AA89">
        <v>2</v>
      </c>
      <c r="AB89">
        <v>2</v>
      </c>
      <c r="AC89">
        <f>IF(Y89="","",IF(Y89=AA89, Y89,""))</f>
        <v>2</v>
      </c>
      <c r="AD89">
        <f>IF(AC89="","",A89-AC89)</f>
        <v>2011</v>
      </c>
      <c r="AE89">
        <f>IF(AC89="","",1)</f>
        <v>1</v>
      </c>
      <c r="AF89" t="str">
        <f>IF(Y89="","",IF(AA89="","",IF(Y89=AA89,"",1)))</f>
        <v/>
      </c>
      <c r="AG89">
        <v>1</v>
      </c>
    </row>
    <row r="90" spans="1:33" x14ac:dyDescent="0.3">
      <c r="A90" t="s">
        <v>24</v>
      </c>
      <c r="B90">
        <v>91</v>
      </c>
      <c r="C90" t="s">
        <v>25</v>
      </c>
      <c r="D90">
        <v>10</v>
      </c>
      <c r="E90">
        <v>28</v>
      </c>
      <c r="F90">
        <v>2570</v>
      </c>
      <c r="G90">
        <v>2</v>
      </c>
      <c r="H90">
        <v>1.45</v>
      </c>
      <c r="I90">
        <v>285</v>
      </c>
      <c r="J90">
        <v>310</v>
      </c>
      <c r="K90">
        <v>12.2</v>
      </c>
      <c r="L90">
        <v>12</v>
      </c>
      <c r="M90">
        <v>2</v>
      </c>
      <c r="N90">
        <v>2</v>
      </c>
      <c r="O90" t="s">
        <v>26</v>
      </c>
      <c r="P90" t="s">
        <v>120</v>
      </c>
      <c r="Q90">
        <v>356</v>
      </c>
      <c r="R90">
        <v>1</v>
      </c>
      <c r="S90">
        <v>306</v>
      </c>
      <c r="T90">
        <v>142</v>
      </c>
      <c r="U90" t="s">
        <v>121</v>
      </c>
      <c r="V90" t="s">
        <v>123</v>
      </c>
      <c r="W90" t="s">
        <v>124</v>
      </c>
      <c r="X90" t="s">
        <v>26</v>
      </c>
      <c r="Y90">
        <v>1</v>
      </c>
      <c r="AA90">
        <v>1</v>
      </c>
      <c r="AC90">
        <f>IF(Y90="","",IF(Y90=AA90, Y90,""))</f>
        <v>1</v>
      </c>
      <c r="AD90">
        <f>IF(AC90="","",A90-AC90)</f>
        <v>2012</v>
      </c>
      <c r="AE90">
        <f>IF(AC90="","",1)</f>
        <v>1</v>
      </c>
      <c r="AF90" t="str">
        <f>IF(Y90="","",IF(AA90="","",IF(Y90=AA90,"",1)))</f>
        <v/>
      </c>
    </row>
  </sheetData>
  <sortState ref="A2:AG90">
    <sortCondition ref="B2:B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"/>
  <sheetViews>
    <sheetView workbookViewId="0">
      <selection activeCell="F3" sqref="F3"/>
    </sheetView>
  </sheetViews>
  <sheetFormatPr defaultColWidth="9.109375" defaultRowHeight="14.4" x14ac:dyDescent="0.3"/>
  <cols>
    <col min="1" max="16384" width="9.109375" style="4"/>
  </cols>
  <sheetData>
    <row r="1" spans="1:8" ht="21.6" thickBot="1" x14ac:dyDescent="0.45">
      <c r="A1" s="1"/>
      <c r="B1" s="2"/>
      <c r="C1" s="3" t="s">
        <v>134</v>
      </c>
      <c r="D1" s="2"/>
      <c r="E1" s="2"/>
      <c r="F1" s="1"/>
      <c r="G1" s="2"/>
      <c r="H1" s="2"/>
    </row>
    <row r="2" spans="1:8" ht="15" thickBot="1" x14ac:dyDescent="0.35">
      <c r="A2" s="5"/>
      <c r="B2" s="6" t="s">
        <v>135</v>
      </c>
      <c r="C2" s="7" t="s">
        <v>25</v>
      </c>
      <c r="D2" s="8"/>
      <c r="E2" s="9" t="s">
        <v>136</v>
      </c>
      <c r="F2" s="25" t="s">
        <v>148</v>
      </c>
      <c r="G2" s="11"/>
      <c r="H2" s="12"/>
    </row>
    <row r="3" spans="1:8" ht="15" thickBot="1" x14ac:dyDescent="0.35">
      <c r="A3" s="5"/>
      <c r="B3" s="6" t="s">
        <v>137</v>
      </c>
      <c r="C3" s="7" t="s">
        <v>138</v>
      </c>
      <c r="D3" s="11"/>
      <c r="E3" s="6" t="s">
        <v>139</v>
      </c>
      <c r="F3" s="13" t="s">
        <v>147</v>
      </c>
      <c r="G3" s="14"/>
      <c r="H3" s="12"/>
    </row>
    <row r="4" spans="1:8" ht="15" thickBot="1" x14ac:dyDescent="0.35">
      <c r="A4" s="5"/>
      <c r="B4" s="6" t="s">
        <v>140</v>
      </c>
      <c r="C4" s="7"/>
      <c r="D4" s="11"/>
      <c r="E4" s="5"/>
      <c r="F4" s="9"/>
      <c r="G4" s="15"/>
      <c r="H4" s="12"/>
    </row>
    <row r="5" spans="1:8" x14ac:dyDescent="0.3">
      <c r="A5" s="9"/>
      <c r="B5" s="16"/>
      <c r="C5" s="17"/>
      <c r="D5" s="17"/>
      <c r="E5" s="12"/>
      <c r="F5" s="9"/>
      <c r="G5" s="17"/>
      <c r="H5" s="12"/>
    </row>
    <row r="6" spans="1:8" ht="12" customHeight="1" x14ac:dyDescent="0.3">
      <c r="A6" s="18"/>
      <c r="B6" s="19" t="s">
        <v>141</v>
      </c>
      <c r="C6" s="19" t="s">
        <v>142</v>
      </c>
      <c r="D6" s="19" t="s">
        <v>143</v>
      </c>
      <c r="E6" s="26" t="s">
        <v>144</v>
      </c>
      <c r="F6" s="26"/>
      <c r="G6" s="26"/>
      <c r="H6" s="26"/>
    </row>
    <row r="7" spans="1:8" ht="12" customHeight="1" x14ac:dyDescent="0.3">
      <c r="A7" s="6"/>
      <c r="B7" s="20">
        <f>'all data'!B2</f>
        <v>1</v>
      </c>
      <c r="C7" s="20">
        <f>'all data'!D2</f>
        <v>5</v>
      </c>
      <c r="D7" s="21"/>
      <c r="E7" s="22"/>
      <c r="F7" s="23"/>
      <c r="G7" s="23"/>
      <c r="H7" s="24"/>
    </row>
    <row r="8" spans="1:8" ht="12" customHeight="1" x14ac:dyDescent="0.3">
      <c r="A8" s="6"/>
      <c r="B8" s="20">
        <f>'all data'!B3</f>
        <v>2</v>
      </c>
      <c r="C8" s="20">
        <f>'all data'!D3</f>
        <v>5</v>
      </c>
      <c r="D8" s="21"/>
      <c r="E8" s="22"/>
      <c r="F8" s="23"/>
      <c r="G8" s="23"/>
      <c r="H8" s="24"/>
    </row>
    <row r="9" spans="1:8" ht="12" customHeight="1" x14ac:dyDescent="0.3">
      <c r="A9" s="6"/>
      <c r="B9" s="20">
        <f>'all data'!B4</f>
        <v>3</v>
      </c>
      <c r="C9" s="20">
        <f>'all data'!D4</f>
        <v>6</v>
      </c>
      <c r="D9" s="21"/>
      <c r="E9" s="22"/>
      <c r="F9" s="23"/>
      <c r="G9" s="23"/>
      <c r="H9" s="24"/>
    </row>
    <row r="10" spans="1:8" ht="12" customHeight="1" x14ac:dyDescent="0.3">
      <c r="A10" s="6"/>
      <c r="B10" s="20">
        <f>'all data'!B5</f>
        <v>4</v>
      </c>
      <c r="C10" s="20">
        <f>'all data'!D5</f>
        <v>6</v>
      </c>
      <c r="D10" s="21"/>
      <c r="E10" s="22"/>
      <c r="F10" s="23"/>
      <c r="G10" s="23"/>
      <c r="H10" s="24"/>
    </row>
    <row r="11" spans="1:8" ht="12" customHeight="1" x14ac:dyDescent="0.3">
      <c r="A11" s="6"/>
      <c r="B11" s="20">
        <f>'all data'!B6</f>
        <v>5</v>
      </c>
      <c r="C11" s="20">
        <f>'all data'!D6</f>
        <v>6</v>
      </c>
      <c r="D11" s="21"/>
      <c r="E11" s="22"/>
      <c r="F11" s="23"/>
      <c r="G11" s="23"/>
      <c r="H11" s="24"/>
    </row>
    <row r="12" spans="1:8" ht="12" customHeight="1" x14ac:dyDescent="0.3">
      <c r="A12" s="6"/>
      <c r="B12" s="20">
        <f>'all data'!B7</f>
        <v>6</v>
      </c>
      <c r="C12" s="20">
        <f>'all data'!D7</f>
        <v>6</v>
      </c>
      <c r="D12" s="21"/>
      <c r="E12" s="22"/>
      <c r="F12" s="23"/>
      <c r="G12" s="23"/>
      <c r="H12" s="24"/>
    </row>
    <row r="13" spans="1:8" ht="12" customHeight="1" x14ac:dyDescent="0.3">
      <c r="A13" s="6"/>
      <c r="B13" s="20">
        <f>'all data'!B8</f>
        <v>7</v>
      </c>
      <c r="C13" s="20">
        <f>'all data'!D8</f>
        <v>6</v>
      </c>
      <c r="D13" s="21"/>
      <c r="E13" s="22"/>
      <c r="F13" s="23"/>
      <c r="G13" s="23"/>
      <c r="H13" s="24"/>
    </row>
    <row r="14" spans="1:8" ht="12" customHeight="1" x14ac:dyDescent="0.3">
      <c r="A14" s="6"/>
      <c r="B14" s="20">
        <f>'all data'!B9</f>
        <v>8</v>
      </c>
      <c r="C14" s="20">
        <f>'all data'!D9</f>
        <v>6</v>
      </c>
      <c r="D14" s="21"/>
      <c r="E14" s="22"/>
      <c r="F14" s="23"/>
      <c r="G14" s="23"/>
      <c r="H14" s="24"/>
    </row>
    <row r="15" spans="1:8" ht="12" customHeight="1" x14ac:dyDescent="0.3">
      <c r="A15" s="6"/>
      <c r="B15" s="20">
        <f>'all data'!B10</f>
        <v>9</v>
      </c>
      <c r="C15" s="20">
        <f>'all data'!D10</f>
        <v>6</v>
      </c>
      <c r="D15" s="21"/>
      <c r="E15" s="22"/>
      <c r="F15" s="23"/>
      <c r="G15" s="23"/>
      <c r="H15" s="24"/>
    </row>
    <row r="16" spans="1:8" ht="12" customHeight="1" x14ac:dyDescent="0.3">
      <c r="A16" s="6"/>
      <c r="B16" s="20">
        <f>'all data'!B11</f>
        <v>10</v>
      </c>
      <c r="C16" s="20">
        <f>'all data'!D11</f>
        <v>6</v>
      </c>
      <c r="D16" s="21"/>
      <c r="E16" s="22"/>
      <c r="F16" s="23"/>
      <c r="G16" s="23"/>
      <c r="H16" s="24"/>
    </row>
    <row r="17" spans="1:8" ht="12" customHeight="1" x14ac:dyDescent="0.3">
      <c r="A17" s="6"/>
      <c r="B17" s="20">
        <f>'all data'!B12</f>
        <v>11</v>
      </c>
      <c r="C17" s="20">
        <f>'all data'!D12</f>
        <v>6</v>
      </c>
      <c r="D17" s="21"/>
      <c r="E17" s="22"/>
      <c r="F17" s="23"/>
      <c r="G17" s="23"/>
      <c r="H17" s="24"/>
    </row>
    <row r="18" spans="1:8" ht="12" customHeight="1" x14ac:dyDescent="0.3">
      <c r="A18" s="6"/>
      <c r="B18" s="20">
        <f>'all data'!B13</f>
        <v>12</v>
      </c>
      <c r="C18" s="20">
        <f>'all data'!D13</f>
        <v>6</v>
      </c>
      <c r="D18" s="21"/>
      <c r="E18" s="22"/>
      <c r="F18" s="23"/>
      <c r="G18" s="23"/>
      <c r="H18" s="24"/>
    </row>
    <row r="19" spans="1:8" ht="12" customHeight="1" x14ac:dyDescent="0.3">
      <c r="A19" s="6"/>
      <c r="B19" s="20">
        <f>'all data'!B14</f>
        <v>13</v>
      </c>
      <c r="C19" s="20">
        <f>'all data'!D14</f>
        <v>6</v>
      </c>
      <c r="D19" s="21"/>
      <c r="E19" s="22"/>
      <c r="F19" s="23"/>
      <c r="G19" s="23"/>
      <c r="H19" s="24"/>
    </row>
    <row r="20" spans="1:8" ht="12" customHeight="1" x14ac:dyDescent="0.3">
      <c r="A20" s="6"/>
      <c r="B20" s="20">
        <f>'all data'!B15</f>
        <v>14</v>
      </c>
      <c r="C20" s="20">
        <f>'all data'!D15</f>
        <v>6</v>
      </c>
      <c r="D20" s="21"/>
      <c r="E20" s="22"/>
      <c r="F20" s="23"/>
      <c r="G20" s="23"/>
      <c r="H20" s="24"/>
    </row>
    <row r="21" spans="1:8" ht="12" customHeight="1" x14ac:dyDescent="0.3">
      <c r="A21" s="6"/>
      <c r="B21" s="20">
        <f>'all data'!B16</f>
        <v>15</v>
      </c>
      <c r="C21" s="20">
        <f>'all data'!D16</f>
        <v>6</v>
      </c>
      <c r="D21" s="21"/>
      <c r="E21" s="22"/>
      <c r="F21" s="23"/>
      <c r="G21" s="23"/>
      <c r="H21" s="24"/>
    </row>
    <row r="22" spans="1:8" ht="12" customHeight="1" x14ac:dyDescent="0.3">
      <c r="A22" s="6"/>
      <c r="B22" s="20">
        <f>'all data'!B17</f>
        <v>16</v>
      </c>
      <c r="C22" s="20">
        <f>'all data'!D17</f>
        <v>6</v>
      </c>
      <c r="D22" s="21"/>
      <c r="E22" s="22"/>
      <c r="F22" s="23"/>
      <c r="G22" s="23"/>
      <c r="H22" s="24"/>
    </row>
    <row r="23" spans="1:8" ht="12" customHeight="1" x14ac:dyDescent="0.3">
      <c r="A23" s="6"/>
      <c r="B23" s="20">
        <f>'all data'!B18</f>
        <v>17</v>
      </c>
      <c r="C23" s="20">
        <f>'all data'!D18</f>
        <v>6</v>
      </c>
      <c r="D23" s="21"/>
      <c r="E23" s="22"/>
      <c r="F23" s="23"/>
      <c r="G23" s="23"/>
      <c r="H23" s="24"/>
    </row>
    <row r="24" spans="1:8" ht="12" customHeight="1" x14ac:dyDescent="0.3">
      <c r="A24" s="6"/>
      <c r="B24" s="20">
        <f>'all data'!B19</f>
        <v>18</v>
      </c>
      <c r="C24" s="20">
        <f>'all data'!D19</f>
        <v>6</v>
      </c>
      <c r="D24" s="21"/>
      <c r="E24" s="22"/>
      <c r="F24" s="23"/>
      <c r="G24" s="23"/>
      <c r="H24" s="24"/>
    </row>
    <row r="25" spans="1:8" ht="12" customHeight="1" x14ac:dyDescent="0.3">
      <c r="A25" s="6"/>
      <c r="B25" s="20">
        <f>'all data'!B20</f>
        <v>19</v>
      </c>
      <c r="C25" s="20">
        <f>'all data'!D20</f>
        <v>6</v>
      </c>
      <c r="D25" s="21"/>
      <c r="E25" s="22"/>
      <c r="F25" s="23"/>
      <c r="G25" s="23"/>
      <c r="H25" s="24"/>
    </row>
    <row r="26" spans="1:8" ht="12" customHeight="1" x14ac:dyDescent="0.3">
      <c r="A26" s="6"/>
      <c r="B26" s="20">
        <f>'all data'!B21</f>
        <v>20</v>
      </c>
      <c r="C26" s="20">
        <f>'all data'!D21</f>
        <v>6</v>
      </c>
      <c r="D26" s="21"/>
      <c r="E26" s="22"/>
      <c r="F26" s="23"/>
      <c r="G26" s="23"/>
      <c r="H26" s="24"/>
    </row>
    <row r="27" spans="1:8" ht="12" customHeight="1" x14ac:dyDescent="0.3">
      <c r="A27" s="6"/>
      <c r="B27" s="20">
        <f>'all data'!B22</f>
        <v>21</v>
      </c>
      <c r="C27" s="20">
        <f>'all data'!D22</f>
        <v>6</v>
      </c>
      <c r="D27" s="21"/>
      <c r="E27" s="22"/>
      <c r="F27" s="23"/>
      <c r="G27" s="23"/>
      <c r="H27" s="24"/>
    </row>
    <row r="28" spans="1:8" ht="12" customHeight="1" x14ac:dyDescent="0.3">
      <c r="A28" s="6"/>
      <c r="B28" s="20">
        <f>'all data'!B23</f>
        <v>22</v>
      </c>
      <c r="C28" s="20">
        <f>'all data'!D23</f>
        <v>6</v>
      </c>
      <c r="D28" s="21"/>
      <c r="E28" s="22"/>
      <c r="F28" s="23"/>
      <c r="G28" s="23"/>
      <c r="H28" s="24"/>
    </row>
    <row r="29" spans="1:8" ht="12" customHeight="1" x14ac:dyDescent="0.3">
      <c r="A29" s="6"/>
      <c r="B29" s="20">
        <f>'all data'!B24</f>
        <v>23</v>
      </c>
      <c r="C29" s="20">
        <f>'all data'!D24</f>
        <v>6</v>
      </c>
      <c r="D29" s="21"/>
      <c r="E29" s="22"/>
      <c r="F29" s="23"/>
      <c r="G29" s="23"/>
      <c r="H29" s="24"/>
    </row>
    <row r="30" spans="1:8" ht="12" customHeight="1" x14ac:dyDescent="0.3">
      <c r="A30" s="6"/>
      <c r="B30" s="20">
        <f>'all data'!B25</f>
        <v>24</v>
      </c>
      <c r="C30" s="20">
        <f>'all data'!D25</f>
        <v>6</v>
      </c>
      <c r="D30" s="21"/>
      <c r="E30" s="22"/>
      <c r="F30" s="23"/>
      <c r="G30" s="23"/>
      <c r="H30" s="24"/>
    </row>
    <row r="31" spans="1:8" ht="12" customHeight="1" x14ac:dyDescent="0.3">
      <c r="A31" s="6"/>
      <c r="B31" s="20">
        <f>'all data'!B26</f>
        <v>25</v>
      </c>
      <c r="C31" s="20">
        <f>'all data'!D26</f>
        <v>6</v>
      </c>
      <c r="D31" s="21"/>
      <c r="E31" s="22"/>
      <c r="F31" s="23"/>
      <c r="G31" s="23"/>
      <c r="H31" s="24"/>
    </row>
    <row r="32" spans="1:8" ht="12" customHeight="1" x14ac:dyDescent="0.3">
      <c r="A32" s="6"/>
      <c r="B32" s="20">
        <f>'all data'!B27</f>
        <v>26</v>
      </c>
      <c r="C32" s="20">
        <f>'all data'!D27</f>
        <v>6</v>
      </c>
      <c r="D32" s="21"/>
      <c r="E32" s="22"/>
      <c r="F32" s="23"/>
      <c r="G32" s="23"/>
      <c r="H32" s="24"/>
    </row>
    <row r="33" spans="1:8" ht="12" customHeight="1" x14ac:dyDescent="0.3">
      <c r="A33" s="6"/>
      <c r="B33" s="20">
        <f>'all data'!B28</f>
        <v>27</v>
      </c>
      <c r="C33" s="20">
        <f>'all data'!D28</f>
        <v>6</v>
      </c>
      <c r="D33" s="21"/>
      <c r="E33" s="22"/>
      <c r="F33" s="23"/>
      <c r="G33" s="23"/>
      <c r="H33" s="24"/>
    </row>
    <row r="34" spans="1:8" ht="12" customHeight="1" x14ac:dyDescent="0.3">
      <c r="A34" s="6"/>
      <c r="B34" s="20">
        <f>'all data'!B29</f>
        <v>28</v>
      </c>
      <c r="C34" s="20">
        <f>'all data'!D29</f>
        <v>6</v>
      </c>
      <c r="D34" s="21"/>
      <c r="E34" s="22"/>
      <c r="F34" s="23"/>
      <c r="G34" s="23"/>
      <c r="H34" s="24"/>
    </row>
    <row r="35" spans="1:8" ht="12" customHeight="1" x14ac:dyDescent="0.3">
      <c r="A35" s="6"/>
      <c r="B35" s="20">
        <f>'all data'!B30</f>
        <v>29</v>
      </c>
      <c r="C35" s="20">
        <f>'all data'!D30</f>
        <v>6</v>
      </c>
      <c r="D35" s="21"/>
      <c r="E35" s="22"/>
      <c r="F35" s="23"/>
      <c r="G35" s="23"/>
      <c r="H35" s="24"/>
    </row>
    <row r="36" spans="1:8" ht="12" customHeight="1" x14ac:dyDescent="0.3">
      <c r="A36" s="6"/>
      <c r="B36" s="20">
        <f>'all data'!B31</f>
        <v>30</v>
      </c>
      <c r="C36" s="20">
        <f>'all data'!D31</f>
        <v>6</v>
      </c>
      <c r="D36" s="21"/>
      <c r="E36" s="22"/>
      <c r="F36" s="23"/>
      <c r="G36" s="23"/>
      <c r="H36" s="24"/>
    </row>
    <row r="37" spans="1:8" ht="12" customHeight="1" x14ac:dyDescent="0.3">
      <c r="A37" s="6"/>
      <c r="B37" s="20">
        <f>'all data'!B32</f>
        <v>31</v>
      </c>
      <c r="C37" s="20">
        <f>'all data'!D32</f>
        <v>6</v>
      </c>
      <c r="D37" s="21"/>
      <c r="E37" s="22"/>
      <c r="F37" s="23"/>
      <c r="G37" s="23"/>
      <c r="H37" s="24"/>
    </row>
    <row r="38" spans="1:8" ht="12" customHeight="1" x14ac:dyDescent="0.3">
      <c r="A38" s="6"/>
      <c r="B38" s="20">
        <f>'all data'!B33</f>
        <v>34</v>
      </c>
      <c r="C38" s="20">
        <f>'all data'!D33</f>
        <v>7</v>
      </c>
      <c r="D38" s="21"/>
      <c r="E38" s="22"/>
      <c r="F38" s="23"/>
      <c r="G38" s="23"/>
      <c r="H38" s="24"/>
    </row>
    <row r="39" spans="1:8" ht="12" customHeight="1" x14ac:dyDescent="0.3">
      <c r="A39" s="6"/>
      <c r="B39" s="20">
        <f>'all data'!B34</f>
        <v>35</v>
      </c>
      <c r="C39" s="20">
        <f>'all data'!D34</f>
        <v>7</v>
      </c>
      <c r="D39" s="21"/>
      <c r="E39" s="22"/>
      <c r="F39" s="23"/>
      <c r="G39" s="23"/>
      <c r="H39" s="24"/>
    </row>
    <row r="40" spans="1:8" ht="12" customHeight="1" x14ac:dyDescent="0.3">
      <c r="A40" s="6"/>
      <c r="B40" s="20">
        <f>'all data'!B35</f>
        <v>36</v>
      </c>
      <c r="C40" s="20">
        <f>'all data'!D35</f>
        <v>7</v>
      </c>
      <c r="D40" s="21"/>
      <c r="E40" s="22"/>
      <c r="F40" s="23"/>
      <c r="G40" s="23"/>
      <c r="H40" s="24"/>
    </row>
    <row r="41" spans="1:8" ht="12" customHeight="1" x14ac:dyDescent="0.3">
      <c r="A41" s="6"/>
      <c r="B41" s="20">
        <f>'all data'!B36</f>
        <v>37</v>
      </c>
      <c r="C41" s="20">
        <f>'all data'!D36</f>
        <v>7</v>
      </c>
      <c r="D41" s="21"/>
      <c r="E41" s="22"/>
      <c r="F41" s="23"/>
      <c r="G41" s="23"/>
      <c r="H41" s="24"/>
    </row>
    <row r="42" spans="1:8" ht="12" customHeight="1" x14ac:dyDescent="0.3">
      <c r="A42" s="6"/>
      <c r="B42" s="20">
        <f>'all data'!B37</f>
        <v>38</v>
      </c>
      <c r="C42" s="20">
        <f>'all data'!D37</f>
        <v>7</v>
      </c>
      <c r="D42" s="21"/>
      <c r="E42" s="22"/>
      <c r="F42" s="23"/>
      <c r="G42" s="23"/>
      <c r="H42" s="24"/>
    </row>
    <row r="43" spans="1:8" ht="12" customHeight="1" x14ac:dyDescent="0.3">
      <c r="A43" s="6"/>
      <c r="B43" s="20">
        <f>'all data'!B38</f>
        <v>39</v>
      </c>
      <c r="C43" s="20">
        <f>'all data'!D38</f>
        <v>7</v>
      </c>
      <c r="D43" s="21"/>
      <c r="E43" s="22"/>
      <c r="F43" s="23"/>
      <c r="G43" s="23"/>
      <c r="H43" s="24"/>
    </row>
    <row r="44" spans="1:8" ht="12" customHeight="1" x14ac:dyDescent="0.3">
      <c r="A44" s="6"/>
      <c r="B44" s="20">
        <f>'all data'!B39</f>
        <v>40</v>
      </c>
      <c r="C44" s="20">
        <f>'all data'!D39</f>
        <v>7</v>
      </c>
      <c r="D44" s="21"/>
      <c r="E44" s="22"/>
      <c r="F44" s="23"/>
      <c r="G44" s="23"/>
      <c r="H44" s="24"/>
    </row>
    <row r="45" spans="1:8" ht="12" customHeight="1" x14ac:dyDescent="0.3">
      <c r="A45" s="6"/>
      <c r="B45" s="20">
        <f>'all data'!B40</f>
        <v>41</v>
      </c>
      <c r="C45" s="20">
        <f>'all data'!D40</f>
        <v>7</v>
      </c>
      <c r="D45" s="21"/>
      <c r="E45" s="22"/>
      <c r="F45" s="23"/>
      <c r="G45" s="23"/>
      <c r="H45" s="24"/>
    </row>
    <row r="46" spans="1:8" ht="12" customHeight="1" x14ac:dyDescent="0.3">
      <c r="A46" s="6"/>
      <c r="B46" s="20">
        <f>'all data'!B41</f>
        <v>42</v>
      </c>
      <c r="C46" s="20">
        <f>'all data'!D41</f>
        <v>7</v>
      </c>
      <c r="D46" s="21"/>
      <c r="E46" s="22"/>
      <c r="F46" s="23"/>
      <c r="G46" s="23"/>
      <c r="H46" s="24"/>
    </row>
    <row r="47" spans="1:8" ht="12" customHeight="1" x14ac:dyDescent="0.3">
      <c r="A47" s="6"/>
      <c r="B47" s="20">
        <f>'all data'!B42</f>
        <v>43</v>
      </c>
      <c r="C47" s="20">
        <f>'all data'!D42</f>
        <v>7</v>
      </c>
      <c r="D47" s="21"/>
      <c r="E47" s="22"/>
      <c r="F47" s="23"/>
      <c r="G47" s="23"/>
      <c r="H47" s="24"/>
    </row>
    <row r="48" spans="1:8" ht="12" customHeight="1" x14ac:dyDescent="0.3">
      <c r="A48" s="6"/>
      <c r="B48" s="20">
        <f>'all data'!B43</f>
        <v>44</v>
      </c>
      <c r="C48" s="20">
        <f>'all data'!D43</f>
        <v>7</v>
      </c>
      <c r="D48" s="21"/>
      <c r="E48" s="22"/>
      <c r="F48" s="23"/>
      <c r="G48" s="23"/>
      <c r="H48" s="24"/>
    </row>
    <row r="49" spans="1:8" ht="12" customHeight="1" x14ac:dyDescent="0.3">
      <c r="A49" s="6"/>
      <c r="B49" s="20">
        <f>'all data'!B44</f>
        <v>45</v>
      </c>
      <c r="C49" s="20">
        <f>'all data'!D44</f>
        <v>7</v>
      </c>
      <c r="D49" s="21"/>
      <c r="E49" s="22"/>
      <c r="F49" s="23"/>
      <c r="G49" s="23"/>
      <c r="H49" s="24"/>
    </row>
    <row r="50" spans="1:8" ht="12" customHeight="1" x14ac:dyDescent="0.3">
      <c r="A50" s="6"/>
      <c r="B50" s="20">
        <f>'all data'!B45</f>
        <v>46</v>
      </c>
      <c r="C50" s="20">
        <f>'all data'!D45</f>
        <v>7</v>
      </c>
      <c r="D50" s="21"/>
      <c r="E50" s="22"/>
      <c r="F50" s="23"/>
      <c r="G50" s="23"/>
      <c r="H50" s="24"/>
    </row>
    <row r="51" spans="1:8" ht="12" customHeight="1" x14ac:dyDescent="0.3">
      <c r="A51" s="6"/>
      <c r="B51" s="20">
        <f>'all data'!B46</f>
        <v>47</v>
      </c>
      <c r="C51" s="20">
        <f>'all data'!D46</f>
        <v>7</v>
      </c>
      <c r="D51" s="21"/>
      <c r="E51" s="22"/>
      <c r="F51" s="23"/>
      <c r="G51" s="23"/>
      <c r="H51" s="24"/>
    </row>
    <row r="52" spans="1:8" ht="12" customHeight="1" x14ac:dyDescent="0.3">
      <c r="A52" s="6"/>
      <c r="B52" s="20">
        <f>'all data'!B47</f>
        <v>48</v>
      </c>
      <c r="C52" s="20">
        <f>'all data'!D47</f>
        <v>7</v>
      </c>
      <c r="D52" s="21"/>
      <c r="E52" s="22"/>
      <c r="F52" s="23"/>
      <c r="G52" s="23"/>
      <c r="H52" s="24"/>
    </row>
    <row r="53" spans="1:8" ht="12" customHeight="1" x14ac:dyDescent="0.3">
      <c r="A53" s="6"/>
      <c r="B53" s="20">
        <f>'all data'!B48</f>
        <v>49</v>
      </c>
      <c r="C53" s="20">
        <f>'all data'!D48</f>
        <v>7</v>
      </c>
      <c r="D53" s="21"/>
      <c r="E53" s="22"/>
      <c r="F53" s="23"/>
      <c r="G53" s="23"/>
      <c r="H53" s="24"/>
    </row>
    <row r="54" spans="1:8" ht="12" customHeight="1" x14ac:dyDescent="0.3">
      <c r="A54" s="6"/>
      <c r="B54" s="20">
        <f>'all data'!B49</f>
        <v>50</v>
      </c>
      <c r="C54" s="20">
        <f>'all data'!D49</f>
        <v>7</v>
      </c>
      <c r="D54" s="21"/>
      <c r="E54" s="22"/>
      <c r="F54" s="23"/>
      <c r="G54" s="23"/>
      <c r="H54" s="24"/>
    </row>
    <row r="55" spans="1:8" ht="12" customHeight="1" x14ac:dyDescent="0.3">
      <c r="A55" s="6"/>
      <c r="B55" s="20">
        <f>'all data'!B50</f>
        <v>51</v>
      </c>
      <c r="C55" s="20">
        <f>'all data'!D50</f>
        <v>7</v>
      </c>
      <c r="D55" s="21"/>
      <c r="E55" s="22"/>
      <c r="F55" s="23"/>
      <c r="G55" s="23"/>
      <c r="H55" s="24"/>
    </row>
    <row r="56" spans="1:8" ht="12" customHeight="1" x14ac:dyDescent="0.3">
      <c r="A56" s="6"/>
      <c r="B56" s="20">
        <f>'all data'!B51</f>
        <v>52</v>
      </c>
      <c r="C56" s="20">
        <f>'all data'!D51</f>
        <v>7</v>
      </c>
      <c r="D56" s="21"/>
      <c r="E56" s="22"/>
      <c r="F56" s="23"/>
      <c r="G56" s="23"/>
      <c r="H56" s="24"/>
    </row>
    <row r="57" spans="1:8" ht="21.6" thickBot="1" x14ac:dyDescent="0.45">
      <c r="A57" s="1"/>
      <c r="B57" s="2"/>
      <c r="C57" s="3" t="s">
        <v>134</v>
      </c>
      <c r="D57" s="2"/>
      <c r="E57" s="2"/>
      <c r="F57" s="1"/>
      <c r="G57" s="2"/>
      <c r="H57" s="2"/>
    </row>
    <row r="58" spans="1:8" ht="15" thickBot="1" x14ac:dyDescent="0.35">
      <c r="A58" s="5"/>
      <c r="B58" s="6" t="s">
        <v>135</v>
      </c>
      <c r="C58" s="7" t="str">
        <f>$C$2</f>
        <v>Sheepshead</v>
      </c>
      <c r="D58" s="8"/>
      <c r="E58" s="9" t="s">
        <v>136</v>
      </c>
      <c r="F58" s="10" t="str">
        <f>$F$2</f>
        <v>James</v>
      </c>
      <c r="G58" s="11"/>
      <c r="H58" s="12"/>
    </row>
    <row r="59" spans="1:8" ht="15" thickBot="1" x14ac:dyDescent="0.35">
      <c r="A59" s="5"/>
      <c r="B59" s="6" t="s">
        <v>137</v>
      </c>
      <c r="C59" s="7" t="str">
        <f>$C$3</f>
        <v>Otoliths VMRC 2013</v>
      </c>
      <c r="D59" s="11"/>
      <c r="E59" s="6" t="s">
        <v>139</v>
      </c>
      <c r="F59" s="13"/>
      <c r="G59" s="14"/>
      <c r="H59" s="12"/>
    </row>
    <row r="60" spans="1:8" ht="15" thickBot="1" x14ac:dyDescent="0.35">
      <c r="A60" s="5"/>
      <c r="B60" s="6" t="s">
        <v>140</v>
      </c>
      <c r="C60" s="7"/>
      <c r="D60" s="11"/>
      <c r="E60" s="5"/>
      <c r="F60" s="9"/>
      <c r="G60" s="15"/>
      <c r="H60" s="12"/>
    </row>
    <row r="61" spans="1:8" x14ac:dyDescent="0.3">
      <c r="A61" s="9"/>
      <c r="B61" s="16"/>
      <c r="C61" s="17"/>
      <c r="D61" s="17"/>
      <c r="E61" s="12"/>
      <c r="F61" s="9"/>
      <c r="G61" s="17"/>
      <c r="H61" s="12"/>
    </row>
    <row r="62" spans="1:8" x14ac:dyDescent="0.3">
      <c r="A62" s="18"/>
      <c r="B62" s="19" t="s">
        <v>141</v>
      </c>
      <c r="C62" s="19" t="s">
        <v>142</v>
      </c>
      <c r="D62" s="19" t="str">
        <f>$D$6</f>
        <v>Otoliths Age</v>
      </c>
      <c r="E62" s="26" t="s">
        <v>144</v>
      </c>
      <c r="F62" s="26"/>
      <c r="G62" s="26"/>
      <c r="H62" s="26"/>
    </row>
    <row r="63" spans="1:8" ht="12" customHeight="1" x14ac:dyDescent="0.3">
      <c r="A63" s="6"/>
      <c r="B63" s="20">
        <f>'all data'!B50</f>
        <v>51</v>
      </c>
      <c r="C63" s="20">
        <f>'all data'!D50</f>
        <v>7</v>
      </c>
      <c r="D63" s="21"/>
      <c r="E63" s="22"/>
      <c r="F63" s="23"/>
      <c r="G63" s="23"/>
      <c r="H63" s="24"/>
    </row>
    <row r="64" spans="1:8" ht="12" customHeight="1" x14ac:dyDescent="0.3">
      <c r="A64" s="6"/>
      <c r="B64" s="20">
        <f>'all data'!B51</f>
        <v>52</v>
      </c>
      <c r="C64" s="20">
        <f>'all data'!D51</f>
        <v>7</v>
      </c>
      <c r="D64" s="21"/>
      <c r="E64" s="22"/>
      <c r="F64" s="23"/>
      <c r="G64" s="23"/>
      <c r="H64" s="24"/>
    </row>
    <row r="65" spans="1:8" ht="12" customHeight="1" x14ac:dyDescent="0.3">
      <c r="A65" s="6"/>
      <c r="B65" s="20">
        <f>'all data'!B52</f>
        <v>53</v>
      </c>
      <c r="C65" s="20">
        <f>'all data'!D52</f>
        <v>7</v>
      </c>
      <c r="D65" s="21"/>
      <c r="E65" s="22"/>
      <c r="F65" s="23"/>
      <c r="G65" s="23"/>
      <c r="H65" s="24"/>
    </row>
    <row r="66" spans="1:8" ht="12" customHeight="1" x14ac:dyDescent="0.3">
      <c r="A66" s="6"/>
      <c r="B66" s="20">
        <f>'all data'!B53</f>
        <v>54</v>
      </c>
      <c r="C66" s="20">
        <f>'all data'!D53</f>
        <v>8</v>
      </c>
      <c r="D66" s="21"/>
      <c r="E66" s="22"/>
      <c r="F66" s="23"/>
      <c r="G66" s="23"/>
      <c r="H66" s="24"/>
    </row>
    <row r="67" spans="1:8" ht="12" customHeight="1" x14ac:dyDescent="0.3">
      <c r="A67" s="6"/>
      <c r="B67" s="20">
        <f>'all data'!B54</f>
        <v>55</v>
      </c>
      <c r="C67" s="20">
        <f>'all data'!D54</f>
        <v>8</v>
      </c>
      <c r="D67" s="21"/>
      <c r="E67" s="22"/>
      <c r="F67" s="23"/>
      <c r="G67" s="23"/>
      <c r="H67" s="24"/>
    </row>
    <row r="68" spans="1:8" ht="12" customHeight="1" x14ac:dyDescent="0.3">
      <c r="A68" s="6"/>
      <c r="B68" s="20">
        <f>'all data'!B55</f>
        <v>56</v>
      </c>
      <c r="C68" s="20">
        <f>'all data'!D55</f>
        <v>8</v>
      </c>
      <c r="D68" s="21"/>
      <c r="E68" s="22"/>
      <c r="F68" s="23"/>
      <c r="G68" s="23"/>
      <c r="H68" s="24"/>
    </row>
    <row r="69" spans="1:8" ht="12" customHeight="1" x14ac:dyDescent="0.3">
      <c r="A69" s="6"/>
      <c r="B69" s="20">
        <f>'all data'!B56</f>
        <v>57</v>
      </c>
      <c r="C69" s="20">
        <f>'all data'!D56</f>
        <v>8</v>
      </c>
      <c r="D69" s="21"/>
      <c r="E69" s="22"/>
      <c r="F69" s="23"/>
      <c r="G69" s="23"/>
      <c r="H69" s="24"/>
    </row>
    <row r="70" spans="1:8" ht="12" customHeight="1" x14ac:dyDescent="0.3">
      <c r="A70" s="6"/>
      <c r="B70" s="20">
        <f>'all data'!B57</f>
        <v>58</v>
      </c>
      <c r="C70" s="20">
        <f>'all data'!D57</f>
        <v>8</v>
      </c>
      <c r="D70" s="21"/>
      <c r="E70" s="22"/>
      <c r="F70" s="23"/>
      <c r="G70" s="23"/>
      <c r="H70" s="24"/>
    </row>
    <row r="71" spans="1:8" ht="12" customHeight="1" x14ac:dyDescent="0.3">
      <c r="A71" s="6"/>
      <c r="B71" s="20">
        <f>'all data'!B58</f>
        <v>59</v>
      </c>
      <c r="C71" s="20">
        <f>'all data'!D58</f>
        <v>8</v>
      </c>
      <c r="D71" s="21"/>
      <c r="E71" s="22"/>
      <c r="F71" s="23"/>
      <c r="G71" s="23"/>
      <c r="H71" s="24"/>
    </row>
    <row r="72" spans="1:8" ht="12" customHeight="1" x14ac:dyDescent="0.3">
      <c r="A72" s="6"/>
      <c r="B72" s="20">
        <f>'all data'!B59</f>
        <v>60</v>
      </c>
      <c r="C72" s="20">
        <f>'all data'!D59</f>
        <v>8</v>
      </c>
      <c r="D72" s="21"/>
      <c r="E72" s="22"/>
      <c r="F72" s="23"/>
      <c r="G72" s="23"/>
      <c r="H72" s="24"/>
    </row>
    <row r="73" spans="1:8" ht="12" customHeight="1" x14ac:dyDescent="0.3">
      <c r="A73" s="6"/>
      <c r="B73" s="20">
        <f>'all data'!B60</f>
        <v>61</v>
      </c>
      <c r="C73" s="20">
        <f>'all data'!D60</f>
        <v>8</v>
      </c>
      <c r="D73" s="21"/>
      <c r="E73" s="22"/>
      <c r="F73" s="23"/>
      <c r="G73" s="23"/>
      <c r="H73" s="24"/>
    </row>
    <row r="74" spans="1:8" ht="12" customHeight="1" x14ac:dyDescent="0.3">
      <c r="A74" s="6"/>
      <c r="B74" s="20">
        <f>'all data'!B61</f>
        <v>62</v>
      </c>
      <c r="C74" s="20">
        <f>'all data'!D61</f>
        <v>9</v>
      </c>
      <c r="D74" s="21"/>
      <c r="E74" s="22"/>
      <c r="F74" s="23"/>
      <c r="G74" s="23"/>
      <c r="H74" s="24"/>
    </row>
    <row r="75" spans="1:8" ht="12" customHeight="1" x14ac:dyDescent="0.3">
      <c r="A75" s="6"/>
      <c r="B75" s="20">
        <f>'all data'!B62</f>
        <v>63</v>
      </c>
      <c r="C75" s="20">
        <f>'all data'!D62</f>
        <v>9</v>
      </c>
      <c r="D75" s="21"/>
      <c r="E75" s="22"/>
      <c r="F75" s="23"/>
      <c r="G75" s="23"/>
      <c r="H75" s="24"/>
    </row>
    <row r="76" spans="1:8" ht="12" customHeight="1" x14ac:dyDescent="0.3">
      <c r="A76" s="6"/>
      <c r="B76" s="20">
        <f>'all data'!B63</f>
        <v>64</v>
      </c>
      <c r="C76" s="20">
        <f>'all data'!D63</f>
        <v>9</v>
      </c>
      <c r="D76" s="21"/>
      <c r="E76" s="22"/>
      <c r="F76" s="23"/>
      <c r="G76" s="23"/>
      <c r="H76" s="24"/>
    </row>
    <row r="77" spans="1:8" ht="12" customHeight="1" x14ac:dyDescent="0.3">
      <c r="A77" s="6"/>
      <c r="B77" s="20">
        <f>'all data'!B64</f>
        <v>65</v>
      </c>
      <c r="C77" s="20">
        <f>'all data'!D64</f>
        <v>9</v>
      </c>
      <c r="D77" s="21"/>
      <c r="E77" s="22"/>
      <c r="F77" s="23"/>
      <c r="G77" s="23"/>
      <c r="H77" s="24"/>
    </row>
    <row r="78" spans="1:8" ht="12" customHeight="1" x14ac:dyDescent="0.3">
      <c r="A78" s="6"/>
      <c r="B78" s="20">
        <f>'all data'!B65</f>
        <v>66</v>
      </c>
      <c r="C78" s="20">
        <f>'all data'!D65</f>
        <v>9</v>
      </c>
      <c r="D78" s="21"/>
      <c r="E78" s="22"/>
      <c r="F78" s="23"/>
      <c r="G78" s="23"/>
      <c r="H78" s="24"/>
    </row>
    <row r="79" spans="1:8" ht="12" customHeight="1" x14ac:dyDescent="0.3">
      <c r="A79" s="6"/>
      <c r="B79" s="20">
        <f>'all data'!B66</f>
        <v>67</v>
      </c>
      <c r="C79" s="20">
        <f>'all data'!D66</f>
        <v>9</v>
      </c>
      <c r="D79" s="21"/>
      <c r="E79" s="22"/>
      <c r="F79" s="23"/>
      <c r="G79" s="23"/>
      <c r="H79" s="24"/>
    </row>
    <row r="80" spans="1:8" ht="12" customHeight="1" x14ac:dyDescent="0.3">
      <c r="A80" s="6"/>
      <c r="B80" s="20">
        <f>'all data'!B67</f>
        <v>68</v>
      </c>
      <c r="C80" s="20">
        <f>'all data'!D67</f>
        <v>9</v>
      </c>
      <c r="D80" s="21"/>
      <c r="E80" s="22"/>
      <c r="F80" s="23"/>
      <c r="G80" s="23"/>
      <c r="H80" s="24"/>
    </row>
    <row r="81" spans="1:8" ht="12" customHeight="1" x14ac:dyDescent="0.3">
      <c r="A81" s="6"/>
      <c r="B81" s="20">
        <f>'all data'!B68</f>
        <v>69</v>
      </c>
      <c r="C81" s="20">
        <f>'all data'!D68</f>
        <v>9</v>
      </c>
      <c r="D81" s="21"/>
      <c r="E81" s="22"/>
      <c r="F81" s="23"/>
      <c r="G81" s="23"/>
      <c r="H81" s="24"/>
    </row>
    <row r="82" spans="1:8" ht="12" customHeight="1" x14ac:dyDescent="0.3">
      <c r="A82" s="6"/>
      <c r="B82" s="20">
        <f>'all data'!B69</f>
        <v>70</v>
      </c>
      <c r="C82" s="20">
        <f>'all data'!D69</f>
        <v>9</v>
      </c>
      <c r="D82" s="21"/>
      <c r="E82" s="22"/>
      <c r="F82" s="23"/>
      <c r="G82" s="23"/>
      <c r="H82" s="24"/>
    </row>
    <row r="83" spans="1:8" ht="12" customHeight="1" x14ac:dyDescent="0.3">
      <c r="A83" s="6"/>
      <c r="B83" s="20">
        <f>'all data'!B70</f>
        <v>71</v>
      </c>
      <c r="C83" s="20">
        <f>'all data'!D70</f>
        <v>9</v>
      </c>
      <c r="D83" s="21"/>
      <c r="E83" s="22"/>
      <c r="F83" s="23"/>
      <c r="G83" s="23"/>
      <c r="H83" s="24"/>
    </row>
    <row r="84" spans="1:8" ht="12" customHeight="1" x14ac:dyDescent="0.3">
      <c r="A84" s="6"/>
      <c r="B84" s="20">
        <f>'all data'!B71</f>
        <v>72</v>
      </c>
      <c r="C84" s="20">
        <f>'all data'!D71</f>
        <v>9</v>
      </c>
      <c r="D84" s="21"/>
      <c r="E84" s="22"/>
      <c r="F84" s="23"/>
      <c r="G84" s="23"/>
      <c r="H84" s="24"/>
    </row>
    <row r="85" spans="1:8" ht="12" customHeight="1" x14ac:dyDescent="0.3">
      <c r="A85" s="6"/>
      <c r="B85" s="20">
        <f>'all data'!B72</f>
        <v>73</v>
      </c>
      <c r="C85" s="20">
        <f>'all data'!D72</f>
        <v>9</v>
      </c>
      <c r="D85" s="21"/>
      <c r="E85" s="22"/>
      <c r="F85" s="23"/>
      <c r="G85" s="23"/>
      <c r="H85" s="24"/>
    </row>
    <row r="86" spans="1:8" ht="12" customHeight="1" x14ac:dyDescent="0.3">
      <c r="A86" s="6"/>
      <c r="B86" s="20">
        <f>'all data'!B73</f>
        <v>74</v>
      </c>
      <c r="C86" s="20">
        <f>'all data'!D73</f>
        <v>9</v>
      </c>
      <c r="D86" s="21"/>
      <c r="E86" s="22"/>
      <c r="F86" s="23"/>
      <c r="G86" s="23"/>
      <c r="H86" s="24"/>
    </row>
    <row r="87" spans="1:8" ht="12" customHeight="1" x14ac:dyDescent="0.3">
      <c r="A87" s="6"/>
      <c r="B87" s="20">
        <f>'all data'!B74</f>
        <v>75</v>
      </c>
      <c r="C87" s="20">
        <f>'all data'!D74</f>
        <v>9</v>
      </c>
      <c r="D87" s="21"/>
      <c r="E87" s="22"/>
      <c r="F87" s="23"/>
      <c r="G87" s="23"/>
      <c r="H87" s="24"/>
    </row>
    <row r="88" spans="1:8" ht="12" customHeight="1" x14ac:dyDescent="0.3">
      <c r="A88" s="6"/>
      <c r="B88" s="20">
        <f>'all data'!B75</f>
        <v>76</v>
      </c>
      <c r="C88" s="20">
        <f>'all data'!D75</f>
        <v>9</v>
      </c>
      <c r="D88" s="21"/>
      <c r="E88" s="22"/>
      <c r="F88" s="23"/>
      <c r="G88" s="23"/>
      <c r="H88" s="24"/>
    </row>
    <row r="89" spans="1:8" ht="12" customHeight="1" x14ac:dyDescent="0.3">
      <c r="A89" s="6"/>
      <c r="B89" s="20">
        <f>'all data'!B76</f>
        <v>77</v>
      </c>
      <c r="C89" s="20">
        <f>'all data'!D76</f>
        <v>9</v>
      </c>
      <c r="D89" s="21"/>
      <c r="E89" s="22"/>
      <c r="F89" s="23"/>
      <c r="G89" s="23"/>
      <c r="H89" s="24"/>
    </row>
    <row r="90" spans="1:8" ht="12" customHeight="1" x14ac:dyDescent="0.3">
      <c r="A90" s="6"/>
      <c r="B90" s="20">
        <f>'all data'!B77</f>
        <v>78</v>
      </c>
      <c r="C90" s="20">
        <f>'all data'!D77</f>
        <v>10</v>
      </c>
      <c r="D90" s="21"/>
      <c r="E90" s="22"/>
      <c r="F90" s="23"/>
      <c r="G90" s="23"/>
      <c r="H90" s="24"/>
    </row>
    <row r="91" spans="1:8" ht="12" customHeight="1" x14ac:dyDescent="0.3">
      <c r="A91" s="6"/>
      <c r="B91" s="20">
        <f>'all data'!B78</f>
        <v>79</v>
      </c>
      <c r="C91" s="20">
        <f>'all data'!D78</f>
        <v>10</v>
      </c>
      <c r="D91" s="21"/>
      <c r="E91" s="22"/>
      <c r="F91" s="23"/>
      <c r="G91" s="23"/>
      <c r="H91" s="24"/>
    </row>
    <row r="92" spans="1:8" ht="12" customHeight="1" x14ac:dyDescent="0.3">
      <c r="A92" s="6"/>
      <c r="B92" s="20">
        <f>'all data'!B79</f>
        <v>80</v>
      </c>
      <c r="C92" s="20">
        <f>'all data'!D79</f>
        <v>10</v>
      </c>
      <c r="D92" s="21"/>
      <c r="E92" s="22"/>
      <c r="F92" s="23"/>
      <c r="G92" s="23"/>
      <c r="H92" s="24"/>
    </row>
    <row r="93" spans="1:8" ht="12" customHeight="1" x14ac:dyDescent="0.3">
      <c r="A93" s="6"/>
      <c r="B93" s="20">
        <f>'all data'!B80</f>
        <v>81</v>
      </c>
      <c r="C93" s="20">
        <f>'all data'!D80</f>
        <v>10</v>
      </c>
      <c r="D93" s="21"/>
      <c r="E93" s="22"/>
      <c r="F93" s="23"/>
      <c r="G93" s="23"/>
      <c r="H93" s="24"/>
    </row>
    <row r="94" spans="1:8" ht="12" customHeight="1" x14ac:dyDescent="0.3">
      <c r="A94" s="6"/>
      <c r="B94" s="20">
        <f>'all data'!B81</f>
        <v>82</v>
      </c>
      <c r="C94" s="20">
        <f>'all data'!D81</f>
        <v>10</v>
      </c>
      <c r="D94" s="21"/>
      <c r="E94" s="22"/>
      <c r="F94" s="23"/>
      <c r="G94" s="23"/>
      <c r="H94" s="24"/>
    </row>
    <row r="95" spans="1:8" ht="12" customHeight="1" x14ac:dyDescent="0.3">
      <c r="A95" s="6"/>
      <c r="B95" s="20">
        <f>'all data'!B82</f>
        <v>83</v>
      </c>
      <c r="C95" s="20">
        <f>'all data'!D82</f>
        <v>10</v>
      </c>
      <c r="D95" s="21"/>
      <c r="E95" s="22"/>
      <c r="F95" s="23"/>
      <c r="G95" s="23"/>
      <c r="H95" s="24"/>
    </row>
    <row r="96" spans="1:8" ht="12" customHeight="1" x14ac:dyDescent="0.3">
      <c r="A96" s="6"/>
      <c r="B96" s="20">
        <f>'all data'!B83</f>
        <v>84</v>
      </c>
      <c r="C96" s="20">
        <f>'all data'!D83</f>
        <v>10</v>
      </c>
      <c r="D96" s="21"/>
      <c r="E96" s="22"/>
      <c r="F96" s="23"/>
      <c r="G96" s="23"/>
      <c r="H96" s="24"/>
    </row>
    <row r="97" spans="1:8" ht="12" customHeight="1" x14ac:dyDescent="0.3">
      <c r="A97" s="6"/>
      <c r="B97" s="20">
        <f>'all data'!B84</f>
        <v>85</v>
      </c>
      <c r="C97" s="20">
        <f>'all data'!D84</f>
        <v>10</v>
      </c>
      <c r="D97" s="21"/>
      <c r="E97" s="22"/>
      <c r="F97" s="23"/>
      <c r="G97" s="23"/>
      <c r="H97" s="24"/>
    </row>
    <row r="98" spans="1:8" ht="12" customHeight="1" x14ac:dyDescent="0.3">
      <c r="A98" s="6"/>
      <c r="B98" s="20">
        <f>'all data'!B85</f>
        <v>86</v>
      </c>
      <c r="C98" s="20">
        <f>'all data'!D85</f>
        <v>10</v>
      </c>
      <c r="D98" s="21"/>
      <c r="E98" s="22"/>
      <c r="F98" s="23"/>
      <c r="G98" s="23"/>
      <c r="H98" s="24"/>
    </row>
    <row r="99" spans="1:8" ht="12" customHeight="1" x14ac:dyDescent="0.3">
      <c r="A99" s="6"/>
      <c r="B99" s="20">
        <f>'all data'!B86</f>
        <v>87</v>
      </c>
      <c r="C99" s="20">
        <f>'all data'!D86</f>
        <v>10</v>
      </c>
      <c r="D99" s="21"/>
      <c r="E99" s="22"/>
      <c r="F99" s="23"/>
      <c r="G99" s="23"/>
      <c r="H99" s="24"/>
    </row>
    <row r="100" spans="1:8" ht="12" customHeight="1" x14ac:dyDescent="0.3">
      <c r="A100" s="6"/>
      <c r="B100" s="20">
        <f>'all data'!B87</f>
        <v>88</v>
      </c>
      <c r="C100" s="20">
        <f>'all data'!D87</f>
        <v>10</v>
      </c>
      <c r="D100" s="21"/>
      <c r="E100" s="22"/>
      <c r="F100" s="23"/>
      <c r="G100" s="23"/>
      <c r="H100" s="24"/>
    </row>
    <row r="101" spans="1:8" ht="12" customHeight="1" x14ac:dyDescent="0.3">
      <c r="A101" s="6"/>
      <c r="B101" s="20">
        <f>'all data'!B88</f>
        <v>89</v>
      </c>
      <c r="C101" s="20">
        <f>'all data'!D88</f>
        <v>10</v>
      </c>
      <c r="D101" s="21"/>
      <c r="E101" s="22"/>
      <c r="F101" s="23"/>
      <c r="G101" s="23"/>
      <c r="H101" s="24"/>
    </row>
    <row r="102" spans="1:8" ht="12" customHeight="1" x14ac:dyDescent="0.3">
      <c r="A102" s="6"/>
      <c r="B102" s="20">
        <f>'all data'!B89</f>
        <v>90</v>
      </c>
      <c r="C102" s="20">
        <f>'all data'!D89</f>
        <v>10</v>
      </c>
      <c r="D102" s="21"/>
      <c r="E102" s="22"/>
      <c r="F102" s="23"/>
      <c r="G102" s="23"/>
      <c r="H102" s="24"/>
    </row>
    <row r="103" spans="1:8" ht="12" customHeight="1" x14ac:dyDescent="0.3">
      <c r="A103" s="6"/>
      <c r="B103" s="20">
        <f>'all data'!B90</f>
        <v>91</v>
      </c>
      <c r="C103" s="20">
        <f>'all data'!D90</f>
        <v>10</v>
      </c>
      <c r="D103" s="21"/>
      <c r="E103" s="22"/>
      <c r="F103" s="23"/>
      <c r="G103" s="23"/>
      <c r="H103" s="24"/>
    </row>
    <row r="104" spans="1:8" ht="12" customHeight="1" x14ac:dyDescent="0.3">
      <c r="A104" s="6"/>
      <c r="B104" s="20"/>
      <c r="C104" s="20"/>
      <c r="D104" s="21"/>
      <c r="E104" s="22"/>
      <c r="F104" s="23"/>
      <c r="G104" s="23"/>
      <c r="H104" s="24"/>
    </row>
    <row r="105" spans="1:8" ht="12" customHeight="1" x14ac:dyDescent="0.3">
      <c r="A105" s="6"/>
      <c r="B105" s="20"/>
      <c r="C105" s="20"/>
      <c r="D105" s="21"/>
      <c r="E105" s="22"/>
      <c r="F105" s="23"/>
      <c r="G105" s="23"/>
      <c r="H105" s="24"/>
    </row>
    <row r="106" spans="1:8" ht="12" customHeight="1" x14ac:dyDescent="0.3">
      <c r="A106" s="6"/>
      <c r="B106" s="20"/>
      <c r="C106" s="20"/>
      <c r="D106" s="21"/>
      <c r="E106" s="22"/>
      <c r="F106" s="23"/>
      <c r="G106" s="23"/>
      <c r="H106" s="24"/>
    </row>
    <row r="107" spans="1:8" ht="12" customHeight="1" x14ac:dyDescent="0.3">
      <c r="A107" s="6"/>
      <c r="B107" s="20"/>
      <c r="C107" s="20"/>
      <c r="D107" s="21"/>
      <c r="E107" s="22"/>
      <c r="F107" s="23"/>
      <c r="G107" s="23"/>
      <c r="H107" s="24"/>
    </row>
    <row r="108" spans="1:8" ht="12" customHeight="1" x14ac:dyDescent="0.3">
      <c r="A108" s="6"/>
      <c r="B108" s="20"/>
      <c r="C108" s="20"/>
      <c r="D108" s="21"/>
      <c r="E108" s="22"/>
      <c r="F108" s="23"/>
      <c r="G108" s="23"/>
      <c r="H108" s="24"/>
    </row>
    <row r="109" spans="1:8" ht="12" customHeight="1" x14ac:dyDescent="0.3">
      <c r="A109" s="6"/>
      <c r="B109" s="20"/>
      <c r="C109" s="20"/>
      <c r="D109" s="21"/>
      <c r="E109" s="22"/>
      <c r="F109" s="23"/>
      <c r="G109" s="23"/>
      <c r="H109" s="24"/>
    </row>
    <row r="110" spans="1:8" ht="12" customHeight="1" x14ac:dyDescent="0.3">
      <c r="A110" s="6"/>
      <c r="B110" s="20"/>
      <c r="C110" s="20"/>
      <c r="D110" s="21"/>
      <c r="E110" s="22"/>
      <c r="F110" s="23"/>
      <c r="G110" s="23"/>
      <c r="H110" s="24"/>
    </row>
    <row r="111" spans="1:8" ht="12" customHeight="1" x14ac:dyDescent="0.3">
      <c r="A111" s="6"/>
      <c r="B111" s="20"/>
      <c r="C111" s="20"/>
      <c r="D111" s="21"/>
      <c r="E111" s="22"/>
      <c r="F111" s="23"/>
      <c r="G111" s="23"/>
      <c r="H111" s="24"/>
    </row>
    <row r="112" spans="1:8" ht="12" customHeight="1" x14ac:dyDescent="0.3">
      <c r="A112" s="6"/>
      <c r="B112" s="20"/>
      <c r="C112" s="20"/>
      <c r="D112" s="21"/>
      <c r="E112" s="22"/>
      <c r="F112" s="23"/>
      <c r="G112" s="23"/>
      <c r="H112" s="24"/>
    </row>
    <row r="113" spans="1:8" ht="21.6" thickBot="1" x14ac:dyDescent="0.45">
      <c r="A113" s="1"/>
      <c r="B113" s="2"/>
      <c r="C113" s="3" t="s">
        <v>134</v>
      </c>
      <c r="D113" s="2"/>
      <c r="E113" s="2"/>
      <c r="F113" s="1"/>
      <c r="G113" s="2"/>
      <c r="H113" s="2"/>
    </row>
    <row r="114" spans="1:8" ht="15" thickBot="1" x14ac:dyDescent="0.35">
      <c r="A114" s="5"/>
      <c r="B114" s="6" t="s">
        <v>135</v>
      </c>
      <c r="C114" s="7" t="str">
        <f>$C$2</f>
        <v>Sheepshead</v>
      </c>
      <c r="D114" s="8"/>
      <c r="E114" s="9" t="s">
        <v>136</v>
      </c>
      <c r="F114" s="10" t="str">
        <f>$F$2</f>
        <v>James</v>
      </c>
      <c r="G114" s="11"/>
      <c r="H114" s="12"/>
    </row>
    <row r="115" spans="1:8" ht="15" thickBot="1" x14ac:dyDescent="0.35">
      <c r="A115" s="5"/>
      <c r="B115" s="6" t="s">
        <v>137</v>
      </c>
      <c r="C115" s="7" t="str">
        <f>$C$3</f>
        <v>Otoliths VMRC 2013</v>
      </c>
      <c r="D115" s="11"/>
      <c r="E115" s="6" t="s">
        <v>139</v>
      </c>
      <c r="F115" s="13"/>
      <c r="G115" s="14"/>
      <c r="H115" s="12"/>
    </row>
    <row r="116" spans="1:8" ht="15" thickBot="1" x14ac:dyDescent="0.35">
      <c r="A116" s="5"/>
      <c r="B116" s="6" t="s">
        <v>140</v>
      </c>
      <c r="C116" s="7"/>
      <c r="D116" s="11"/>
      <c r="E116" s="5"/>
      <c r="F116" s="9"/>
      <c r="G116" s="15"/>
      <c r="H116" s="12"/>
    </row>
    <row r="117" spans="1:8" x14ac:dyDescent="0.3">
      <c r="A117" s="9"/>
      <c r="B117" s="16"/>
      <c r="C117" s="17"/>
      <c r="D117" s="17"/>
      <c r="E117" s="12"/>
      <c r="F117" s="9"/>
      <c r="G117" s="17"/>
      <c r="H117" s="12"/>
    </row>
    <row r="118" spans="1:8" x14ac:dyDescent="0.3">
      <c r="A118" s="18"/>
      <c r="B118" s="19" t="s">
        <v>141</v>
      </c>
      <c r="C118" s="19" t="s">
        <v>142</v>
      </c>
      <c r="D118" s="19" t="str">
        <f>$D$6</f>
        <v>Otoliths Age</v>
      </c>
      <c r="E118" s="26" t="s">
        <v>144</v>
      </c>
      <c r="F118" s="26"/>
      <c r="G118" s="26"/>
      <c r="H118" s="26"/>
    </row>
    <row r="119" spans="1:8" ht="12" customHeight="1" x14ac:dyDescent="0.3">
      <c r="A119" s="6"/>
      <c r="B119" s="20">
        <f>'[1]all data'!B102</f>
        <v>103</v>
      </c>
      <c r="C119" s="20">
        <f>'[1]all data'!D102</f>
        <v>10</v>
      </c>
      <c r="D119" s="21"/>
      <c r="E119" s="22"/>
      <c r="F119" s="23"/>
      <c r="G119" s="23"/>
      <c r="H119" s="24"/>
    </row>
    <row r="120" spans="1:8" ht="12" customHeight="1" x14ac:dyDescent="0.3">
      <c r="A120" s="6"/>
      <c r="B120" s="20">
        <f>'[1]all data'!B103</f>
        <v>104</v>
      </c>
      <c r="C120" s="20">
        <f>'[1]all data'!D103</f>
        <v>10</v>
      </c>
      <c r="D120" s="21"/>
      <c r="E120" s="22"/>
      <c r="F120" s="23"/>
      <c r="G120" s="23"/>
      <c r="H120" s="24"/>
    </row>
    <row r="121" spans="1:8" ht="12" customHeight="1" x14ac:dyDescent="0.3">
      <c r="A121" s="6"/>
      <c r="B121" s="20">
        <f>'[1]all data'!B104</f>
        <v>105</v>
      </c>
      <c r="C121" s="20">
        <f>'[1]all data'!D104</f>
        <v>10</v>
      </c>
      <c r="D121" s="21"/>
      <c r="E121" s="22"/>
      <c r="F121" s="23"/>
      <c r="G121" s="23"/>
      <c r="H121" s="24"/>
    </row>
    <row r="122" spans="1:8" ht="12" customHeight="1" x14ac:dyDescent="0.3">
      <c r="A122" s="6"/>
      <c r="B122" s="20">
        <f>'[1]all data'!B105</f>
        <v>106</v>
      </c>
      <c r="C122" s="20">
        <f>'[1]all data'!D105</f>
        <v>10</v>
      </c>
      <c r="D122" s="21"/>
      <c r="E122" s="22"/>
      <c r="F122" s="23"/>
      <c r="G122" s="23"/>
      <c r="H122" s="24"/>
    </row>
    <row r="123" spans="1:8" ht="12" customHeight="1" x14ac:dyDescent="0.3">
      <c r="A123" s="6"/>
      <c r="B123" s="20">
        <f>'[1]all data'!B106</f>
        <v>107</v>
      </c>
      <c r="C123" s="20">
        <f>'[1]all data'!D106</f>
        <v>10</v>
      </c>
      <c r="D123" s="21"/>
      <c r="E123" s="22"/>
      <c r="F123" s="23"/>
      <c r="G123" s="23"/>
      <c r="H123" s="24"/>
    </row>
    <row r="124" spans="1:8" ht="12" customHeight="1" x14ac:dyDescent="0.3">
      <c r="A124" s="6"/>
      <c r="B124" s="20">
        <f>'[1]all data'!B107</f>
        <v>109</v>
      </c>
      <c r="C124" s="20">
        <f>'[1]all data'!D107</f>
        <v>10</v>
      </c>
      <c r="D124" s="21"/>
      <c r="E124" s="22"/>
      <c r="F124" s="23"/>
      <c r="G124" s="23"/>
      <c r="H124" s="24"/>
    </row>
    <row r="125" spans="1:8" ht="12" customHeight="1" x14ac:dyDescent="0.3">
      <c r="A125" s="6"/>
      <c r="B125" s="20">
        <f>'[1]all data'!B108</f>
        <v>110</v>
      </c>
      <c r="C125" s="20">
        <f>'[1]all data'!D108</f>
        <v>10</v>
      </c>
      <c r="D125" s="21"/>
      <c r="E125" s="22"/>
      <c r="F125" s="23"/>
      <c r="G125" s="23"/>
      <c r="H125" s="24"/>
    </row>
    <row r="126" spans="1:8" ht="12" customHeight="1" x14ac:dyDescent="0.3">
      <c r="A126" s="6"/>
      <c r="B126" s="20">
        <f>'[1]all data'!B109</f>
        <v>112</v>
      </c>
      <c r="C126" s="20">
        <f>'[1]all data'!D109</f>
        <v>10</v>
      </c>
      <c r="D126" s="21"/>
      <c r="E126" s="22"/>
      <c r="F126" s="23"/>
      <c r="G126" s="23"/>
      <c r="H126" s="24"/>
    </row>
    <row r="127" spans="1:8" ht="12" customHeight="1" x14ac:dyDescent="0.3">
      <c r="A127" s="6"/>
      <c r="B127" s="20">
        <f>'[1]all data'!B110</f>
        <v>113</v>
      </c>
      <c r="C127" s="20">
        <f>'[1]all data'!D110</f>
        <v>10</v>
      </c>
      <c r="D127" s="21"/>
      <c r="E127" s="22"/>
      <c r="F127" s="23"/>
      <c r="G127" s="23"/>
      <c r="H127" s="24"/>
    </row>
    <row r="128" spans="1:8" ht="12" customHeight="1" x14ac:dyDescent="0.3">
      <c r="A128" s="6"/>
      <c r="B128" s="20">
        <f>'[1]all data'!B111</f>
        <v>115</v>
      </c>
      <c r="C128" s="20">
        <f>'[1]all data'!D111</f>
        <v>10</v>
      </c>
      <c r="D128" s="21"/>
      <c r="E128" s="22"/>
      <c r="F128" s="23"/>
      <c r="G128" s="23"/>
      <c r="H128" s="24"/>
    </row>
    <row r="129" spans="1:8" ht="12" customHeight="1" x14ac:dyDescent="0.3">
      <c r="A129" s="6"/>
      <c r="B129" s="20">
        <f>'[1]all data'!B112</f>
        <v>116</v>
      </c>
      <c r="C129" s="20">
        <f>'[1]all data'!D112</f>
        <v>11</v>
      </c>
      <c r="D129" s="21"/>
      <c r="E129" s="22"/>
      <c r="F129" s="23"/>
      <c r="G129" s="23"/>
      <c r="H129" s="24"/>
    </row>
    <row r="130" spans="1:8" ht="12" customHeight="1" x14ac:dyDescent="0.3">
      <c r="A130" s="6"/>
      <c r="B130" s="20">
        <f>'[1]all data'!B113</f>
        <v>117</v>
      </c>
      <c r="C130" s="20">
        <f>'[1]all data'!D113</f>
        <v>11</v>
      </c>
      <c r="D130" s="21"/>
      <c r="E130" s="22"/>
      <c r="F130" s="23"/>
      <c r="G130" s="23"/>
      <c r="H130" s="24"/>
    </row>
    <row r="131" spans="1:8" ht="12" customHeight="1" x14ac:dyDescent="0.3">
      <c r="A131" s="6"/>
      <c r="B131" s="20">
        <f>'[1]all data'!B114</f>
        <v>118</v>
      </c>
      <c r="C131" s="20">
        <f>'[1]all data'!D114</f>
        <v>11</v>
      </c>
      <c r="D131" s="21"/>
      <c r="E131" s="22"/>
      <c r="F131" s="23"/>
      <c r="G131" s="23"/>
      <c r="H131" s="24"/>
    </row>
    <row r="132" spans="1:8" ht="12" customHeight="1" x14ac:dyDescent="0.3">
      <c r="A132" s="6"/>
      <c r="B132" s="20">
        <f>'[1]all data'!B115</f>
        <v>119</v>
      </c>
      <c r="C132" s="20">
        <f>'[1]all data'!D115</f>
        <v>11</v>
      </c>
      <c r="D132" s="21"/>
      <c r="E132" s="22"/>
      <c r="F132" s="23"/>
      <c r="G132" s="23"/>
      <c r="H132" s="24"/>
    </row>
    <row r="133" spans="1:8" ht="12" customHeight="1" x14ac:dyDescent="0.3">
      <c r="A133" s="6"/>
      <c r="B133" s="20">
        <f>'[1]all data'!B116</f>
        <v>120</v>
      </c>
      <c r="C133" s="20">
        <f>'[1]all data'!D116</f>
        <v>11</v>
      </c>
      <c r="D133" s="21"/>
      <c r="E133" s="22"/>
      <c r="F133" s="23"/>
      <c r="G133" s="23"/>
      <c r="H133" s="24"/>
    </row>
    <row r="134" spans="1:8" ht="12" customHeight="1" x14ac:dyDescent="0.3">
      <c r="A134" s="6"/>
      <c r="B134" s="20">
        <f>'[1]all data'!B117</f>
        <v>121</v>
      </c>
      <c r="C134" s="20">
        <f>'[1]all data'!D117</f>
        <v>11</v>
      </c>
      <c r="D134" s="21"/>
      <c r="E134" s="22"/>
      <c r="F134" s="23"/>
      <c r="G134" s="23"/>
      <c r="H134" s="24"/>
    </row>
    <row r="135" spans="1:8" ht="12" customHeight="1" x14ac:dyDescent="0.3">
      <c r="A135" s="6"/>
      <c r="B135" s="20">
        <f>'[1]all data'!B118</f>
        <v>122</v>
      </c>
      <c r="C135" s="20">
        <f>'[1]all data'!D118</f>
        <v>11</v>
      </c>
      <c r="D135" s="21"/>
      <c r="E135" s="22"/>
      <c r="F135" s="23"/>
      <c r="G135" s="23"/>
      <c r="H135" s="24"/>
    </row>
    <row r="136" spans="1:8" ht="12" customHeight="1" x14ac:dyDescent="0.3">
      <c r="A136" s="6"/>
      <c r="B136" s="20">
        <f>'[1]all data'!B119</f>
        <v>123</v>
      </c>
      <c r="C136" s="20">
        <f>'[1]all data'!D119</f>
        <v>11</v>
      </c>
      <c r="D136" s="21"/>
      <c r="E136" s="22"/>
      <c r="F136" s="23"/>
      <c r="G136" s="23"/>
      <c r="H136" s="24"/>
    </row>
    <row r="137" spans="1:8" ht="12" customHeight="1" x14ac:dyDescent="0.3">
      <c r="A137" s="6"/>
      <c r="B137" s="20">
        <f>'[1]all data'!B120</f>
        <v>124</v>
      </c>
      <c r="C137" s="20">
        <f>'[1]all data'!D120</f>
        <v>11</v>
      </c>
      <c r="D137" s="21"/>
      <c r="E137" s="22"/>
      <c r="F137" s="23"/>
      <c r="G137" s="23"/>
      <c r="H137" s="24"/>
    </row>
    <row r="138" spans="1:8" ht="12" customHeight="1" x14ac:dyDescent="0.3">
      <c r="A138" s="6"/>
      <c r="B138" s="20">
        <f>'[1]all data'!B121</f>
        <v>125</v>
      </c>
      <c r="C138" s="20">
        <f>'[1]all data'!D121</f>
        <v>12</v>
      </c>
      <c r="D138" s="21"/>
      <c r="E138" s="22"/>
      <c r="F138" s="23"/>
      <c r="G138" s="23"/>
      <c r="H138" s="24"/>
    </row>
    <row r="139" spans="1:8" ht="12" customHeight="1" x14ac:dyDescent="0.3">
      <c r="A139" s="6"/>
      <c r="B139" s="20">
        <f>'[1]all data'!B122</f>
        <v>34</v>
      </c>
      <c r="C139" s="20">
        <f>'[1]all data'!D122</f>
        <v>9</v>
      </c>
      <c r="D139" s="21"/>
      <c r="E139" s="22"/>
      <c r="F139" s="23"/>
      <c r="G139" s="23"/>
      <c r="H139" s="24"/>
    </row>
    <row r="140" spans="1:8" ht="12" customHeight="1" x14ac:dyDescent="0.3">
      <c r="A140" s="6"/>
      <c r="B140" s="20">
        <f>'[1]all data'!B123</f>
        <v>92</v>
      </c>
      <c r="C140" s="20">
        <f>'[1]all data'!D123</f>
        <v>9</v>
      </c>
      <c r="D140" s="21"/>
      <c r="E140" s="22"/>
      <c r="F140" s="23"/>
      <c r="G140" s="23"/>
      <c r="H140" s="24"/>
    </row>
    <row r="141" spans="1:8" ht="12" customHeight="1" x14ac:dyDescent="0.3">
      <c r="A141" s="6"/>
      <c r="B141" s="20">
        <f>'[1]all data'!B124</f>
        <v>108</v>
      </c>
      <c r="C141" s="20">
        <f>'[1]all data'!D124</f>
        <v>10</v>
      </c>
      <c r="D141" s="21"/>
      <c r="E141" s="22"/>
      <c r="F141" s="23"/>
      <c r="G141" s="23"/>
      <c r="H141" s="24"/>
    </row>
    <row r="142" spans="1:8" ht="12" customHeight="1" x14ac:dyDescent="0.3">
      <c r="A142" s="6"/>
      <c r="B142" s="20">
        <f>'[1]all data'!B125</f>
        <v>111</v>
      </c>
      <c r="C142" s="20">
        <f>'[1]all data'!D125</f>
        <v>10</v>
      </c>
      <c r="D142" s="21"/>
      <c r="E142" s="22"/>
      <c r="F142" s="23"/>
      <c r="G142" s="23"/>
      <c r="H142" s="24"/>
    </row>
    <row r="143" spans="1:8" ht="12" customHeight="1" x14ac:dyDescent="0.3">
      <c r="A143" s="6"/>
      <c r="B143" s="20">
        <f>'[1]all data'!B126</f>
        <v>114</v>
      </c>
      <c r="C143" s="20">
        <f>'[1]all data'!D126</f>
        <v>10</v>
      </c>
      <c r="D143" s="21"/>
      <c r="E143" s="22"/>
      <c r="F143" s="23"/>
      <c r="G143" s="23"/>
      <c r="H143" s="24"/>
    </row>
    <row r="144" spans="1:8" ht="12" customHeight="1" x14ac:dyDescent="0.3">
      <c r="A144" s="6"/>
      <c r="B144" s="20"/>
      <c r="C144" s="20"/>
      <c r="D144" s="21"/>
      <c r="E144" s="22"/>
      <c r="F144" s="23"/>
      <c r="G144" s="23"/>
      <c r="H144" s="24"/>
    </row>
    <row r="145" spans="1:8" ht="12" customHeight="1" x14ac:dyDescent="0.3">
      <c r="A145" s="6"/>
      <c r="B145" s="20"/>
      <c r="C145" s="20"/>
      <c r="D145" s="21"/>
      <c r="E145" s="22"/>
      <c r="F145" s="23"/>
      <c r="G145" s="23"/>
      <c r="H145" s="24"/>
    </row>
    <row r="146" spans="1:8" ht="12" customHeight="1" x14ac:dyDescent="0.3">
      <c r="A146" s="6"/>
      <c r="B146" s="20"/>
      <c r="C146" s="20"/>
      <c r="D146" s="21"/>
      <c r="E146" s="22"/>
      <c r="F146" s="23"/>
      <c r="G146" s="23"/>
      <c r="H146" s="24"/>
    </row>
    <row r="147" spans="1:8" ht="12" customHeight="1" x14ac:dyDescent="0.3">
      <c r="A147" s="6"/>
      <c r="B147" s="20"/>
      <c r="C147" s="20"/>
      <c r="D147" s="21"/>
      <c r="E147" s="22"/>
      <c r="F147" s="23"/>
      <c r="G147" s="23"/>
      <c r="H147" s="24"/>
    </row>
    <row r="148" spans="1:8" ht="12" customHeight="1" x14ac:dyDescent="0.3">
      <c r="A148" s="6"/>
      <c r="B148" s="20"/>
      <c r="C148" s="20"/>
      <c r="D148" s="21"/>
      <c r="E148" s="22"/>
      <c r="F148" s="23"/>
      <c r="G148" s="23"/>
      <c r="H148" s="24"/>
    </row>
    <row r="149" spans="1:8" ht="12" customHeight="1" x14ac:dyDescent="0.3">
      <c r="A149" s="6"/>
      <c r="B149" s="20"/>
      <c r="C149" s="20"/>
      <c r="D149" s="21"/>
      <c r="E149" s="22"/>
      <c r="F149" s="23"/>
      <c r="G149" s="23"/>
      <c r="H149" s="24"/>
    </row>
    <row r="150" spans="1:8" ht="12" customHeight="1" x14ac:dyDescent="0.3">
      <c r="A150" s="6"/>
      <c r="B150" s="20"/>
      <c r="C150" s="20"/>
      <c r="D150" s="21"/>
      <c r="E150" s="22"/>
      <c r="F150" s="23"/>
      <c r="G150" s="23"/>
      <c r="H150" s="24"/>
    </row>
    <row r="151" spans="1:8" ht="12" customHeight="1" x14ac:dyDescent="0.3">
      <c r="A151" s="6"/>
      <c r="B151" s="20"/>
      <c r="C151" s="20"/>
      <c r="D151" s="21"/>
      <c r="E151" s="22"/>
      <c r="F151" s="23"/>
      <c r="G151" s="23"/>
      <c r="H151" s="24"/>
    </row>
    <row r="152" spans="1:8" ht="12" customHeight="1" x14ac:dyDescent="0.3">
      <c r="A152" s="6"/>
      <c r="B152" s="20"/>
      <c r="C152" s="20"/>
      <c r="D152" s="21"/>
      <c r="E152" s="22"/>
      <c r="F152" s="23"/>
      <c r="G152" s="23"/>
      <c r="H152" s="24"/>
    </row>
    <row r="153" spans="1:8" ht="12" customHeight="1" x14ac:dyDescent="0.3">
      <c r="A153" s="6"/>
      <c r="B153" s="20"/>
      <c r="C153" s="20"/>
      <c r="D153" s="21"/>
      <c r="E153" s="22"/>
      <c r="F153" s="23"/>
      <c r="G153" s="23"/>
      <c r="H153" s="24"/>
    </row>
    <row r="154" spans="1:8" ht="12" customHeight="1" x14ac:dyDescent="0.3">
      <c r="A154" s="6"/>
      <c r="B154" s="20"/>
      <c r="C154" s="20"/>
      <c r="D154" s="21"/>
      <c r="E154" s="22"/>
      <c r="F154" s="23"/>
      <c r="G154" s="23"/>
      <c r="H154" s="24"/>
    </row>
    <row r="155" spans="1:8" ht="12" customHeight="1" x14ac:dyDescent="0.3">
      <c r="A155" s="6"/>
      <c r="B155" s="20"/>
      <c r="C155" s="20"/>
      <c r="D155" s="21"/>
      <c r="E155" s="22"/>
      <c r="F155" s="23"/>
      <c r="G155" s="23"/>
      <c r="H155" s="24"/>
    </row>
    <row r="156" spans="1:8" ht="12" customHeight="1" x14ac:dyDescent="0.3">
      <c r="A156" s="6"/>
      <c r="B156" s="20"/>
      <c r="C156" s="20"/>
      <c r="D156" s="21"/>
      <c r="E156" s="22"/>
      <c r="F156" s="23"/>
      <c r="G156" s="23"/>
      <c r="H156" s="24"/>
    </row>
    <row r="157" spans="1:8" ht="12" customHeight="1" x14ac:dyDescent="0.3">
      <c r="A157" s="6"/>
      <c r="B157" s="20"/>
      <c r="C157" s="20"/>
      <c r="D157" s="21"/>
      <c r="E157" s="22"/>
      <c r="F157" s="23"/>
      <c r="G157" s="23"/>
      <c r="H157" s="24"/>
    </row>
    <row r="158" spans="1:8" ht="12" customHeight="1" x14ac:dyDescent="0.3">
      <c r="A158" s="6"/>
      <c r="B158" s="20"/>
      <c r="C158" s="20"/>
      <c r="D158" s="21"/>
      <c r="E158" s="22"/>
      <c r="F158" s="23"/>
      <c r="G158" s="23"/>
      <c r="H158" s="24"/>
    </row>
    <row r="159" spans="1:8" ht="12" customHeight="1" x14ac:dyDescent="0.3">
      <c r="A159" s="6"/>
      <c r="B159" s="20"/>
      <c r="C159" s="20"/>
      <c r="D159" s="21"/>
      <c r="E159" s="22"/>
      <c r="F159" s="23"/>
      <c r="G159" s="23"/>
      <c r="H159" s="24"/>
    </row>
    <row r="160" spans="1:8" ht="12" customHeight="1" x14ac:dyDescent="0.3">
      <c r="A160" s="6"/>
      <c r="B160" s="20"/>
      <c r="C160" s="20"/>
      <c r="D160" s="21"/>
      <c r="E160" s="22"/>
      <c r="F160" s="23"/>
      <c r="G160" s="23"/>
      <c r="H160" s="24"/>
    </row>
    <row r="161" spans="1:8" ht="12" customHeight="1" x14ac:dyDescent="0.3">
      <c r="A161" s="6"/>
      <c r="B161" s="20"/>
      <c r="C161" s="20"/>
      <c r="D161" s="21"/>
      <c r="E161" s="22"/>
      <c r="F161" s="23"/>
      <c r="G161" s="23"/>
      <c r="H161" s="24"/>
    </row>
    <row r="162" spans="1:8" ht="12" customHeight="1" x14ac:dyDescent="0.3">
      <c r="A162" s="6"/>
      <c r="B162" s="20"/>
      <c r="C162" s="20"/>
      <c r="D162" s="21"/>
      <c r="E162" s="22"/>
      <c r="F162" s="23"/>
      <c r="G162" s="23"/>
      <c r="H162" s="24"/>
    </row>
    <row r="163" spans="1:8" ht="12" customHeight="1" x14ac:dyDescent="0.3">
      <c r="A163" s="6"/>
      <c r="B163" s="20"/>
      <c r="C163" s="20"/>
      <c r="D163" s="21"/>
      <c r="E163" s="22"/>
      <c r="F163" s="23"/>
      <c r="G163" s="23"/>
      <c r="H163" s="24"/>
    </row>
    <row r="164" spans="1:8" ht="12" customHeight="1" x14ac:dyDescent="0.3">
      <c r="A164" s="6"/>
      <c r="B164" s="20"/>
      <c r="C164" s="20"/>
      <c r="D164" s="21"/>
      <c r="E164" s="22"/>
      <c r="F164" s="23"/>
      <c r="G164" s="23"/>
      <c r="H164" s="24"/>
    </row>
    <row r="165" spans="1:8" ht="12" customHeight="1" x14ac:dyDescent="0.3">
      <c r="A165" s="6"/>
      <c r="B165" s="20"/>
      <c r="C165" s="20"/>
      <c r="D165" s="21"/>
      <c r="E165" s="22"/>
      <c r="F165" s="23"/>
      <c r="G165" s="23"/>
      <c r="H165" s="24"/>
    </row>
    <row r="166" spans="1:8" ht="12" customHeight="1" x14ac:dyDescent="0.3">
      <c r="A166" s="6"/>
      <c r="B166" s="20"/>
      <c r="C166" s="20"/>
      <c r="D166" s="21"/>
      <c r="E166" s="22"/>
      <c r="F166" s="23"/>
      <c r="G166" s="23"/>
      <c r="H166" s="24"/>
    </row>
    <row r="167" spans="1:8" ht="12" customHeight="1" x14ac:dyDescent="0.3">
      <c r="A167" s="6"/>
      <c r="B167" s="20"/>
      <c r="C167" s="20"/>
      <c r="D167" s="21"/>
      <c r="E167" s="22"/>
      <c r="F167" s="23"/>
      <c r="G167" s="23"/>
      <c r="H167" s="24"/>
    </row>
    <row r="168" spans="1:8" ht="12" customHeight="1" x14ac:dyDescent="0.3">
      <c r="A168" s="6"/>
      <c r="B168" s="20"/>
      <c r="C168" s="20"/>
      <c r="D168" s="21"/>
      <c r="E168" s="22"/>
      <c r="F168" s="23"/>
      <c r="G168" s="23"/>
      <c r="H168" s="24"/>
    </row>
    <row r="169" spans="1:8" ht="21.6" thickBot="1" x14ac:dyDescent="0.45">
      <c r="A169" s="1"/>
      <c r="B169" s="2"/>
      <c r="C169" s="3" t="s">
        <v>134</v>
      </c>
      <c r="D169" s="2"/>
      <c r="E169" s="2"/>
      <c r="F169" s="1"/>
      <c r="G169" s="2"/>
      <c r="H169" s="2"/>
    </row>
    <row r="170" spans="1:8" ht="15" thickBot="1" x14ac:dyDescent="0.35">
      <c r="A170" s="5"/>
      <c r="B170" s="6" t="s">
        <v>135</v>
      </c>
      <c r="C170" s="7" t="str">
        <f>$C$2</f>
        <v>Sheepshead</v>
      </c>
      <c r="D170" s="8"/>
      <c r="E170" s="9" t="s">
        <v>136</v>
      </c>
      <c r="F170" s="10" t="str">
        <f>$F$2</f>
        <v>James</v>
      </c>
      <c r="G170" s="11"/>
      <c r="H170" s="12"/>
    </row>
    <row r="171" spans="1:8" ht="15" thickBot="1" x14ac:dyDescent="0.35">
      <c r="A171" s="5"/>
      <c r="B171" s="6" t="s">
        <v>137</v>
      </c>
      <c r="C171" s="7" t="str">
        <f>$C$3</f>
        <v>Otoliths VMRC 2013</v>
      </c>
      <c r="D171" s="11"/>
      <c r="E171" s="6" t="s">
        <v>139</v>
      </c>
      <c r="F171" s="13"/>
      <c r="G171" s="14"/>
      <c r="H171" s="12"/>
    </row>
    <row r="172" spans="1:8" ht="15" thickBot="1" x14ac:dyDescent="0.35">
      <c r="A172" s="5"/>
      <c r="B172" s="6" t="s">
        <v>140</v>
      </c>
      <c r="C172" s="7"/>
      <c r="D172" s="11"/>
      <c r="E172" s="5"/>
      <c r="F172" s="9"/>
      <c r="G172" s="15"/>
      <c r="H172" s="12"/>
    </row>
    <row r="173" spans="1:8" x14ac:dyDescent="0.3">
      <c r="A173" s="9"/>
      <c r="B173" s="16"/>
      <c r="C173" s="17"/>
      <c r="D173" s="17"/>
      <c r="E173" s="12"/>
      <c r="F173" s="9"/>
      <c r="G173" s="17"/>
      <c r="H173" s="12"/>
    </row>
    <row r="174" spans="1:8" x14ac:dyDescent="0.3">
      <c r="A174" s="18"/>
      <c r="B174" s="19" t="s">
        <v>141</v>
      </c>
      <c r="C174" s="19" t="s">
        <v>142</v>
      </c>
      <c r="D174" s="19" t="str">
        <f>$D$6</f>
        <v>Otoliths Age</v>
      </c>
      <c r="E174" s="26" t="s">
        <v>144</v>
      </c>
      <c r="F174" s="26"/>
      <c r="G174" s="26"/>
      <c r="H174" s="26"/>
    </row>
    <row r="175" spans="1:8" ht="12" customHeight="1" x14ac:dyDescent="0.3">
      <c r="A175" s="6"/>
      <c r="B175" s="20">
        <f>'[2]all data'!B152</f>
        <v>157</v>
      </c>
      <c r="C175" s="20">
        <f>'[2]all data'!D152</f>
        <v>8</v>
      </c>
      <c r="D175" s="21"/>
      <c r="E175" s="22"/>
      <c r="F175" s="23"/>
      <c r="G175" s="23"/>
      <c r="H175" s="24"/>
    </row>
    <row r="176" spans="1:8" ht="12" customHeight="1" x14ac:dyDescent="0.3">
      <c r="A176" s="6"/>
      <c r="B176" s="20">
        <f>'[2]all data'!B153</f>
        <v>158</v>
      </c>
      <c r="C176" s="20">
        <f>'[2]all data'!D153</f>
        <v>8</v>
      </c>
      <c r="D176" s="21"/>
      <c r="E176" s="22"/>
      <c r="F176" s="23"/>
      <c r="G176" s="23"/>
      <c r="H176" s="24"/>
    </row>
    <row r="177" spans="1:8" ht="12" customHeight="1" x14ac:dyDescent="0.3">
      <c r="A177" s="6"/>
      <c r="B177" s="20">
        <f>'[2]all data'!B154</f>
        <v>159</v>
      </c>
      <c r="C177" s="20">
        <f>'[2]all data'!D154</f>
        <v>8</v>
      </c>
      <c r="D177" s="21"/>
      <c r="E177" s="22"/>
      <c r="F177" s="23"/>
      <c r="G177" s="23"/>
      <c r="H177" s="24"/>
    </row>
    <row r="178" spans="1:8" ht="12" customHeight="1" x14ac:dyDescent="0.3">
      <c r="A178" s="6"/>
      <c r="B178" s="20">
        <f>'[2]all data'!B155</f>
        <v>160</v>
      </c>
      <c r="C178" s="20">
        <f>'[2]all data'!D155</f>
        <v>8</v>
      </c>
      <c r="D178" s="21"/>
      <c r="E178" s="22"/>
      <c r="F178" s="23"/>
      <c r="G178" s="23"/>
      <c r="H178" s="24"/>
    </row>
    <row r="179" spans="1:8" ht="12" customHeight="1" x14ac:dyDescent="0.3">
      <c r="A179" s="6"/>
      <c r="B179" s="20">
        <f>'[2]all data'!B156</f>
        <v>162</v>
      </c>
      <c r="C179" s="20">
        <f>'[2]all data'!D156</f>
        <v>8</v>
      </c>
      <c r="D179" s="21"/>
      <c r="E179" s="22"/>
      <c r="F179" s="23"/>
      <c r="G179" s="23"/>
      <c r="H179" s="24"/>
    </row>
    <row r="180" spans="1:8" ht="12" customHeight="1" x14ac:dyDescent="0.3">
      <c r="A180" s="6"/>
      <c r="B180" s="20">
        <f>'[2]all data'!B157</f>
        <v>163</v>
      </c>
      <c r="C180" s="20">
        <f>'[2]all data'!D157</f>
        <v>8</v>
      </c>
      <c r="D180" s="21"/>
      <c r="E180" s="22"/>
      <c r="F180" s="23"/>
      <c r="G180" s="23"/>
      <c r="H180" s="24"/>
    </row>
    <row r="181" spans="1:8" ht="12" customHeight="1" x14ac:dyDescent="0.3">
      <c r="A181" s="6"/>
      <c r="B181" s="20">
        <f>'[2]all data'!B158</f>
        <v>164</v>
      </c>
      <c r="C181" s="20">
        <f>'[2]all data'!D158</f>
        <v>8</v>
      </c>
      <c r="D181" s="21"/>
      <c r="E181" s="22"/>
      <c r="F181" s="23"/>
      <c r="G181" s="23"/>
      <c r="H181" s="24"/>
    </row>
    <row r="182" spans="1:8" ht="12" customHeight="1" x14ac:dyDescent="0.3">
      <c r="A182" s="6"/>
      <c r="B182" s="20">
        <f>'[2]all data'!B159</f>
        <v>165</v>
      </c>
      <c r="C182" s="20">
        <f>'[2]all data'!D159</f>
        <v>8</v>
      </c>
      <c r="D182" s="21"/>
      <c r="E182" s="22"/>
      <c r="F182" s="23"/>
      <c r="G182" s="23"/>
      <c r="H182" s="24"/>
    </row>
    <row r="183" spans="1:8" ht="12" customHeight="1" x14ac:dyDescent="0.3">
      <c r="A183" s="6"/>
      <c r="B183" s="20">
        <f>'[2]all data'!B160</f>
        <v>166</v>
      </c>
      <c r="C183" s="20">
        <f>'[2]all data'!D160</f>
        <v>8</v>
      </c>
      <c r="D183" s="21"/>
      <c r="E183" s="22"/>
      <c r="F183" s="23"/>
      <c r="G183" s="23"/>
      <c r="H183" s="24"/>
    </row>
    <row r="184" spans="1:8" ht="12" customHeight="1" x14ac:dyDescent="0.3">
      <c r="A184" s="6"/>
      <c r="B184" s="20">
        <f>'[2]all data'!B161</f>
        <v>167</v>
      </c>
      <c r="C184" s="20">
        <f>'[2]all data'!D161</f>
        <v>8</v>
      </c>
      <c r="D184" s="21"/>
      <c r="E184" s="22"/>
      <c r="F184" s="23"/>
      <c r="G184" s="23"/>
      <c r="H184" s="24"/>
    </row>
    <row r="185" spans="1:8" ht="12" customHeight="1" x14ac:dyDescent="0.3">
      <c r="A185" s="6"/>
      <c r="B185" s="20">
        <f>'[2]all data'!B162</f>
        <v>168</v>
      </c>
      <c r="C185" s="20">
        <f>'[2]all data'!D162</f>
        <v>8</v>
      </c>
      <c r="D185" s="21"/>
      <c r="E185" s="22"/>
      <c r="F185" s="23"/>
      <c r="G185" s="23"/>
      <c r="H185" s="24"/>
    </row>
    <row r="186" spans="1:8" ht="12" customHeight="1" x14ac:dyDescent="0.3">
      <c r="A186" s="6"/>
      <c r="B186" s="20">
        <f>'[2]all data'!B163</f>
        <v>169</v>
      </c>
      <c r="C186" s="20">
        <f>'[2]all data'!D163</f>
        <v>8</v>
      </c>
      <c r="D186" s="21"/>
      <c r="E186" s="22"/>
      <c r="F186" s="23"/>
      <c r="G186" s="23"/>
      <c r="H186" s="24"/>
    </row>
    <row r="187" spans="1:8" ht="12" customHeight="1" x14ac:dyDescent="0.3">
      <c r="A187" s="6"/>
      <c r="B187" s="20">
        <f>'[2]all data'!B164</f>
        <v>170</v>
      </c>
      <c r="C187" s="20">
        <f>'[2]all data'!D164</f>
        <v>8</v>
      </c>
      <c r="D187" s="21"/>
      <c r="E187" s="22"/>
      <c r="F187" s="23"/>
      <c r="G187" s="23"/>
      <c r="H187" s="24"/>
    </row>
    <row r="188" spans="1:8" ht="12" customHeight="1" x14ac:dyDescent="0.3">
      <c r="A188" s="6"/>
      <c r="B188" s="20">
        <f>'[2]all data'!B165</f>
        <v>171</v>
      </c>
      <c r="C188" s="20">
        <f>'[2]all data'!D165</f>
        <v>8</v>
      </c>
      <c r="D188" s="21"/>
      <c r="E188" s="22"/>
      <c r="F188" s="23"/>
      <c r="G188" s="23"/>
      <c r="H188" s="24"/>
    </row>
    <row r="189" spans="1:8" ht="12" customHeight="1" x14ac:dyDescent="0.3">
      <c r="A189" s="6"/>
      <c r="B189" s="20">
        <f>'[2]all data'!B166</f>
        <v>172</v>
      </c>
      <c r="C189" s="20">
        <f>'[2]all data'!D166</f>
        <v>8</v>
      </c>
      <c r="D189" s="21"/>
      <c r="E189" s="22"/>
      <c r="F189" s="23"/>
      <c r="G189" s="23"/>
      <c r="H189" s="24"/>
    </row>
    <row r="190" spans="1:8" ht="12" customHeight="1" x14ac:dyDescent="0.3">
      <c r="A190" s="6"/>
      <c r="B190" s="20">
        <f>'[2]all data'!B167</f>
        <v>173</v>
      </c>
      <c r="C190" s="20">
        <f>'[2]all data'!D167</f>
        <v>8</v>
      </c>
      <c r="D190" s="21"/>
      <c r="E190" s="22"/>
      <c r="F190" s="23"/>
      <c r="G190" s="23"/>
      <c r="H190" s="24"/>
    </row>
    <row r="191" spans="1:8" ht="12" customHeight="1" x14ac:dyDescent="0.3">
      <c r="A191" s="6"/>
      <c r="B191" s="20">
        <f>'[2]all data'!B168</f>
        <v>174</v>
      </c>
      <c r="C191" s="20">
        <f>'[2]all data'!D168</f>
        <v>8</v>
      </c>
      <c r="D191" s="21"/>
      <c r="E191" s="22"/>
      <c r="F191" s="23"/>
      <c r="G191" s="23"/>
      <c r="H191" s="24"/>
    </row>
    <row r="192" spans="1:8" ht="12" customHeight="1" x14ac:dyDescent="0.3">
      <c r="A192" s="6"/>
      <c r="B192" s="20">
        <f>'[2]all data'!B169</f>
        <v>175</v>
      </c>
      <c r="C192" s="20">
        <f>'[2]all data'!D169</f>
        <v>8</v>
      </c>
      <c r="D192" s="21"/>
      <c r="E192" s="22"/>
      <c r="F192" s="23"/>
      <c r="G192" s="23"/>
      <c r="H192" s="24"/>
    </row>
    <row r="193" spans="1:8" ht="12" customHeight="1" x14ac:dyDescent="0.3">
      <c r="A193" s="6"/>
      <c r="B193" s="20">
        <f>'[2]all data'!B170</f>
        <v>177</v>
      </c>
      <c r="C193" s="20">
        <f>'[2]all data'!D170</f>
        <v>8</v>
      </c>
      <c r="D193" s="21"/>
      <c r="E193" s="22"/>
      <c r="F193" s="23"/>
      <c r="G193" s="23"/>
      <c r="H193" s="24"/>
    </row>
    <row r="194" spans="1:8" ht="12" customHeight="1" x14ac:dyDescent="0.3">
      <c r="A194" s="6"/>
      <c r="B194" s="20">
        <f>'[2]all data'!B171</f>
        <v>178</v>
      </c>
      <c r="C194" s="20">
        <f>'[2]all data'!D171</f>
        <v>8</v>
      </c>
      <c r="D194" s="21"/>
      <c r="E194" s="22"/>
      <c r="F194" s="23"/>
      <c r="G194" s="23"/>
      <c r="H194" s="24"/>
    </row>
    <row r="195" spans="1:8" ht="12" customHeight="1" x14ac:dyDescent="0.3">
      <c r="A195" s="6"/>
      <c r="B195" s="20">
        <f>'[2]all data'!B172</f>
        <v>179</v>
      </c>
      <c r="C195" s="20">
        <f>'[2]all data'!D172</f>
        <v>8</v>
      </c>
      <c r="D195" s="21"/>
      <c r="E195" s="22"/>
      <c r="F195" s="23"/>
      <c r="G195" s="23"/>
      <c r="H195" s="24"/>
    </row>
    <row r="196" spans="1:8" ht="12" customHeight="1" x14ac:dyDescent="0.3">
      <c r="A196" s="6"/>
      <c r="B196" s="20">
        <f>'[2]all data'!B173</f>
        <v>180</v>
      </c>
      <c r="C196" s="20">
        <f>'[2]all data'!D173</f>
        <v>8</v>
      </c>
      <c r="D196" s="21"/>
      <c r="E196" s="22"/>
      <c r="F196" s="23"/>
      <c r="G196" s="23"/>
      <c r="H196" s="24"/>
    </row>
    <row r="197" spans="1:8" ht="12" customHeight="1" x14ac:dyDescent="0.3">
      <c r="A197" s="6"/>
      <c r="B197" s="20">
        <f>'[2]all data'!B174</f>
        <v>181</v>
      </c>
      <c r="C197" s="20">
        <f>'[2]all data'!D174</f>
        <v>8</v>
      </c>
      <c r="D197" s="21"/>
      <c r="E197" s="22"/>
      <c r="F197" s="23"/>
      <c r="G197" s="23"/>
      <c r="H197" s="24"/>
    </row>
    <row r="198" spans="1:8" ht="12" customHeight="1" x14ac:dyDescent="0.3">
      <c r="A198" s="6"/>
      <c r="B198" s="20">
        <f>'[2]all data'!B175</f>
        <v>182</v>
      </c>
      <c r="C198" s="20">
        <f>'[2]all data'!D175</f>
        <v>8</v>
      </c>
      <c r="D198" s="21"/>
      <c r="E198" s="22"/>
      <c r="F198" s="23"/>
      <c r="G198" s="23"/>
      <c r="H198" s="24"/>
    </row>
    <row r="199" spans="1:8" ht="12" customHeight="1" x14ac:dyDescent="0.3">
      <c r="A199" s="6"/>
      <c r="B199" s="20">
        <f>'[2]all data'!B176</f>
        <v>183</v>
      </c>
      <c r="C199" s="20">
        <f>'[2]all data'!D176</f>
        <v>8</v>
      </c>
      <c r="D199" s="21"/>
      <c r="E199" s="22"/>
      <c r="F199" s="23"/>
      <c r="G199" s="23"/>
      <c r="H199" s="24"/>
    </row>
    <row r="200" spans="1:8" ht="12" customHeight="1" x14ac:dyDescent="0.3">
      <c r="A200" s="6"/>
      <c r="B200" s="20">
        <f>'[2]all data'!B177</f>
        <v>184</v>
      </c>
      <c r="C200" s="20">
        <f>'[2]all data'!D177</f>
        <v>8</v>
      </c>
      <c r="D200" s="21"/>
      <c r="E200" s="22"/>
      <c r="F200" s="23"/>
      <c r="G200" s="23"/>
      <c r="H200" s="24"/>
    </row>
    <row r="201" spans="1:8" ht="12" customHeight="1" x14ac:dyDescent="0.3">
      <c r="A201" s="6"/>
      <c r="B201" s="20">
        <f>'[2]all data'!B178</f>
        <v>185</v>
      </c>
      <c r="C201" s="20">
        <f>'[2]all data'!D178</f>
        <v>8</v>
      </c>
      <c r="D201" s="21"/>
      <c r="E201" s="22"/>
      <c r="F201" s="23"/>
      <c r="G201" s="23"/>
      <c r="H201" s="24"/>
    </row>
    <row r="202" spans="1:8" ht="12" customHeight="1" x14ac:dyDescent="0.3">
      <c r="A202" s="6"/>
      <c r="B202" s="20">
        <f>'[2]all data'!B179</f>
        <v>186</v>
      </c>
      <c r="C202" s="20">
        <f>'[2]all data'!D179</f>
        <v>8</v>
      </c>
      <c r="D202" s="21"/>
      <c r="E202" s="22"/>
      <c r="F202" s="23"/>
      <c r="G202" s="23"/>
      <c r="H202" s="24"/>
    </row>
    <row r="203" spans="1:8" ht="12" customHeight="1" x14ac:dyDescent="0.3">
      <c r="A203" s="6"/>
      <c r="B203" s="20">
        <f>'[2]all data'!B180</f>
        <v>187</v>
      </c>
      <c r="C203" s="20">
        <f>'[2]all data'!D180</f>
        <v>8</v>
      </c>
      <c r="D203" s="21"/>
      <c r="E203" s="22"/>
      <c r="F203" s="23"/>
      <c r="G203" s="23"/>
      <c r="H203" s="24"/>
    </row>
    <row r="204" spans="1:8" ht="12" customHeight="1" x14ac:dyDescent="0.3">
      <c r="A204" s="6"/>
      <c r="B204" s="20">
        <f>'[2]all data'!B181</f>
        <v>188</v>
      </c>
      <c r="C204" s="20">
        <f>'[2]all data'!D181</f>
        <v>9</v>
      </c>
      <c r="D204" s="21"/>
      <c r="E204" s="22"/>
      <c r="F204" s="23"/>
      <c r="G204" s="23"/>
      <c r="H204" s="24"/>
    </row>
    <row r="205" spans="1:8" ht="12" customHeight="1" x14ac:dyDescent="0.3">
      <c r="A205" s="6"/>
      <c r="B205" s="20">
        <f>'[2]all data'!B182</f>
        <v>189</v>
      </c>
      <c r="C205" s="20">
        <f>'[2]all data'!D182</f>
        <v>9</v>
      </c>
      <c r="D205" s="21"/>
      <c r="E205" s="22"/>
      <c r="F205" s="23"/>
      <c r="G205" s="23"/>
      <c r="H205" s="24"/>
    </row>
    <row r="206" spans="1:8" ht="12" customHeight="1" x14ac:dyDescent="0.3">
      <c r="A206" s="6"/>
      <c r="B206" s="20">
        <f>'[2]all data'!B183</f>
        <v>190</v>
      </c>
      <c r="C206" s="20">
        <f>'[2]all data'!D183</f>
        <v>9</v>
      </c>
      <c r="D206" s="21"/>
      <c r="E206" s="22"/>
      <c r="F206" s="23"/>
      <c r="G206" s="23"/>
      <c r="H206" s="24"/>
    </row>
    <row r="207" spans="1:8" ht="12" customHeight="1" x14ac:dyDescent="0.3">
      <c r="A207" s="6"/>
      <c r="B207" s="20">
        <f>'[2]all data'!B184</f>
        <v>191</v>
      </c>
      <c r="C207" s="20">
        <f>'[2]all data'!D184</f>
        <v>9</v>
      </c>
      <c r="D207" s="21"/>
      <c r="E207" s="22"/>
      <c r="F207" s="23"/>
      <c r="G207" s="23"/>
      <c r="H207" s="24"/>
    </row>
    <row r="208" spans="1:8" ht="12" customHeight="1" x14ac:dyDescent="0.3">
      <c r="A208" s="6"/>
      <c r="B208" s="20">
        <f>'[2]all data'!B185</f>
        <v>192</v>
      </c>
      <c r="C208" s="20">
        <f>'[2]all data'!D185</f>
        <v>9</v>
      </c>
      <c r="D208" s="21"/>
      <c r="E208" s="22"/>
      <c r="F208" s="23"/>
      <c r="G208" s="23"/>
      <c r="H208" s="24"/>
    </row>
    <row r="209" spans="1:8" ht="12" customHeight="1" x14ac:dyDescent="0.3">
      <c r="A209" s="6"/>
      <c r="B209" s="20">
        <f>'[2]all data'!B186</f>
        <v>193</v>
      </c>
      <c r="C209" s="20">
        <f>'[2]all data'!D186</f>
        <v>9</v>
      </c>
      <c r="D209" s="21"/>
      <c r="E209" s="22"/>
      <c r="F209" s="23"/>
      <c r="G209" s="23"/>
      <c r="H209" s="24"/>
    </row>
    <row r="210" spans="1:8" ht="12" customHeight="1" x14ac:dyDescent="0.3">
      <c r="A210" s="6"/>
      <c r="B210" s="20">
        <f>'[2]all data'!B187</f>
        <v>194</v>
      </c>
      <c r="C210" s="20">
        <f>'[2]all data'!D187</f>
        <v>9</v>
      </c>
      <c r="D210" s="21"/>
      <c r="E210" s="22"/>
      <c r="F210" s="23"/>
      <c r="G210" s="23"/>
      <c r="H210" s="24"/>
    </row>
    <row r="211" spans="1:8" ht="12" customHeight="1" x14ac:dyDescent="0.3">
      <c r="A211" s="6"/>
      <c r="B211" s="20">
        <f>'[2]all data'!B188</f>
        <v>195</v>
      </c>
      <c r="C211" s="20">
        <f>'[2]all data'!D188</f>
        <v>9</v>
      </c>
      <c r="D211" s="21"/>
      <c r="E211" s="22"/>
      <c r="F211" s="23"/>
      <c r="G211" s="23"/>
      <c r="H211" s="24"/>
    </row>
    <row r="212" spans="1:8" ht="12" customHeight="1" x14ac:dyDescent="0.3">
      <c r="A212" s="6"/>
      <c r="B212" s="20">
        <f>'[2]all data'!B189</f>
        <v>197</v>
      </c>
      <c r="C212" s="20">
        <f>'[2]all data'!D189</f>
        <v>9</v>
      </c>
      <c r="D212" s="21"/>
      <c r="E212" s="22"/>
      <c r="F212" s="23"/>
      <c r="G212" s="23"/>
      <c r="H212" s="24"/>
    </row>
    <row r="213" spans="1:8" ht="12" customHeight="1" x14ac:dyDescent="0.3">
      <c r="A213" s="6"/>
      <c r="B213" s="20">
        <f>'[2]all data'!B190</f>
        <v>198</v>
      </c>
      <c r="C213" s="20">
        <f>'[2]all data'!D190</f>
        <v>9</v>
      </c>
      <c r="D213" s="21"/>
      <c r="E213" s="22"/>
      <c r="F213" s="23"/>
      <c r="G213" s="23"/>
      <c r="H213" s="24"/>
    </row>
    <row r="214" spans="1:8" ht="12" customHeight="1" x14ac:dyDescent="0.3">
      <c r="A214" s="6"/>
      <c r="B214" s="20">
        <f>'[2]all data'!B191</f>
        <v>199</v>
      </c>
      <c r="C214" s="20">
        <f>'[2]all data'!D191</f>
        <v>9</v>
      </c>
      <c r="D214" s="21"/>
      <c r="E214" s="22"/>
      <c r="F214" s="23"/>
      <c r="G214" s="23"/>
      <c r="H214" s="24"/>
    </row>
    <row r="215" spans="1:8" ht="12" customHeight="1" x14ac:dyDescent="0.3">
      <c r="A215" s="6"/>
      <c r="B215" s="20">
        <f>'[2]all data'!B192</f>
        <v>200</v>
      </c>
      <c r="C215" s="20">
        <f>'[2]all data'!D192</f>
        <v>9</v>
      </c>
      <c r="D215" s="21"/>
      <c r="E215" s="22"/>
      <c r="F215" s="23"/>
      <c r="G215" s="23"/>
      <c r="H215" s="24"/>
    </row>
    <row r="216" spans="1:8" ht="12" customHeight="1" x14ac:dyDescent="0.3">
      <c r="A216" s="6"/>
      <c r="B216" s="20">
        <f>'[2]all data'!B193</f>
        <v>202</v>
      </c>
      <c r="C216" s="20">
        <f>'[2]all data'!D193</f>
        <v>9</v>
      </c>
      <c r="D216" s="21"/>
      <c r="E216" s="22"/>
      <c r="F216" s="23"/>
      <c r="G216" s="23"/>
      <c r="H216" s="24"/>
    </row>
    <row r="217" spans="1:8" ht="12" customHeight="1" x14ac:dyDescent="0.3">
      <c r="A217" s="6"/>
      <c r="B217" s="20">
        <f>'[2]all data'!B194</f>
        <v>204</v>
      </c>
      <c r="C217" s="20">
        <f>'[2]all data'!D194</f>
        <v>9</v>
      </c>
      <c r="D217" s="21"/>
      <c r="E217" s="22"/>
      <c r="F217" s="23"/>
      <c r="G217" s="23"/>
      <c r="H217" s="24"/>
    </row>
    <row r="218" spans="1:8" ht="12" customHeight="1" x14ac:dyDescent="0.3">
      <c r="A218" s="6"/>
      <c r="B218" s="20">
        <f>'[2]all data'!B195</f>
        <v>206</v>
      </c>
      <c r="C218" s="20">
        <f>'[2]all data'!D195</f>
        <v>9</v>
      </c>
      <c r="D218" s="21"/>
      <c r="E218" s="22"/>
      <c r="F218" s="23"/>
      <c r="G218" s="23"/>
      <c r="H218" s="24"/>
    </row>
    <row r="219" spans="1:8" ht="12" customHeight="1" x14ac:dyDescent="0.3">
      <c r="A219" s="6"/>
      <c r="B219" s="20">
        <f>'[2]all data'!B196</f>
        <v>207</v>
      </c>
      <c r="C219" s="20">
        <f>'[2]all data'!D196</f>
        <v>9</v>
      </c>
      <c r="D219" s="21"/>
      <c r="E219" s="22"/>
      <c r="F219" s="23"/>
      <c r="G219" s="23"/>
      <c r="H219" s="24"/>
    </row>
    <row r="220" spans="1:8" ht="12" customHeight="1" x14ac:dyDescent="0.3">
      <c r="A220" s="6"/>
      <c r="B220" s="20">
        <f>'[2]all data'!B197</f>
        <v>208</v>
      </c>
      <c r="C220" s="20">
        <f>'[2]all data'!D197</f>
        <v>9</v>
      </c>
      <c r="D220" s="21"/>
      <c r="E220" s="22"/>
      <c r="F220" s="23"/>
      <c r="G220" s="23"/>
      <c r="H220" s="24"/>
    </row>
    <row r="221" spans="1:8" ht="12" customHeight="1" x14ac:dyDescent="0.3">
      <c r="A221" s="6"/>
      <c r="B221" s="20">
        <f>'[2]all data'!B198</f>
        <v>209</v>
      </c>
      <c r="C221" s="20">
        <f>'[2]all data'!D198</f>
        <v>9</v>
      </c>
      <c r="D221" s="21"/>
      <c r="E221" s="22"/>
      <c r="F221" s="23"/>
      <c r="G221" s="23"/>
      <c r="H221" s="24"/>
    </row>
    <row r="222" spans="1:8" ht="12" customHeight="1" x14ac:dyDescent="0.3">
      <c r="A222" s="6"/>
      <c r="B222" s="20">
        <f>'[2]all data'!B199</f>
        <v>210</v>
      </c>
      <c r="C222" s="20">
        <f>'[2]all data'!D199</f>
        <v>10</v>
      </c>
      <c r="D222" s="21"/>
      <c r="E222" s="22"/>
      <c r="F222" s="23"/>
      <c r="G222" s="23"/>
      <c r="H222" s="24"/>
    </row>
    <row r="223" spans="1:8" ht="12" customHeight="1" x14ac:dyDescent="0.3">
      <c r="A223" s="6"/>
      <c r="B223" s="20">
        <f>'[2]all data'!B200</f>
        <v>211</v>
      </c>
      <c r="C223" s="20">
        <f>'[2]all data'!D200</f>
        <v>10</v>
      </c>
      <c r="D223" s="21"/>
      <c r="E223" s="22"/>
      <c r="F223" s="23"/>
      <c r="G223" s="23"/>
      <c r="H223" s="24"/>
    </row>
    <row r="224" spans="1:8" ht="12" customHeight="1" x14ac:dyDescent="0.3">
      <c r="A224" s="6"/>
      <c r="B224" s="20">
        <f>'[2]all data'!B201</f>
        <v>212</v>
      </c>
      <c r="C224" s="20">
        <f>'[2]all data'!D201</f>
        <v>10</v>
      </c>
      <c r="D224" s="21"/>
      <c r="E224" s="22"/>
      <c r="F224" s="23"/>
      <c r="G224" s="23"/>
      <c r="H224" s="24"/>
    </row>
    <row r="225" spans="1:8" ht="21.6" thickBot="1" x14ac:dyDescent="0.45">
      <c r="A225" s="1"/>
      <c r="B225" s="2"/>
      <c r="C225" s="3" t="s">
        <v>134</v>
      </c>
      <c r="D225" s="2"/>
      <c r="E225" s="2"/>
      <c r="F225" s="1"/>
      <c r="G225" s="2"/>
      <c r="H225" s="2"/>
    </row>
    <row r="226" spans="1:8" ht="15" thickBot="1" x14ac:dyDescent="0.35">
      <c r="A226" s="5"/>
      <c r="B226" s="6" t="s">
        <v>135</v>
      </c>
      <c r="C226" s="7" t="str">
        <f>$C$2</f>
        <v>Sheepshead</v>
      </c>
      <c r="D226" s="8"/>
      <c r="E226" s="9" t="s">
        <v>136</v>
      </c>
      <c r="F226" s="10" t="str">
        <f>$F$2</f>
        <v>James</v>
      </c>
      <c r="G226" s="11"/>
      <c r="H226" s="12"/>
    </row>
    <row r="227" spans="1:8" ht="15" thickBot="1" x14ac:dyDescent="0.35">
      <c r="A227" s="5"/>
      <c r="B227" s="6" t="s">
        <v>137</v>
      </c>
      <c r="C227" s="7" t="str">
        <f>$C$3</f>
        <v>Otoliths VMRC 2013</v>
      </c>
      <c r="D227" s="11"/>
      <c r="E227" s="6" t="s">
        <v>139</v>
      </c>
      <c r="F227" s="13"/>
      <c r="G227" s="14"/>
      <c r="H227" s="12"/>
    </row>
    <row r="228" spans="1:8" ht="15" thickBot="1" x14ac:dyDescent="0.35">
      <c r="A228" s="5"/>
      <c r="B228" s="6" t="s">
        <v>140</v>
      </c>
      <c r="C228" s="7"/>
      <c r="D228" s="11"/>
      <c r="E228" s="5"/>
      <c r="F228" s="9"/>
      <c r="G228" s="15"/>
      <c r="H228" s="12"/>
    </row>
    <row r="229" spans="1:8" x14ac:dyDescent="0.3">
      <c r="A229" s="9"/>
      <c r="B229" s="16"/>
      <c r="C229" s="17"/>
      <c r="D229" s="17"/>
      <c r="E229" s="12"/>
      <c r="F229" s="9"/>
      <c r="G229" s="17"/>
      <c r="H229" s="12"/>
    </row>
    <row r="230" spans="1:8" x14ac:dyDescent="0.3">
      <c r="A230" s="18"/>
      <c r="B230" s="19" t="s">
        <v>141</v>
      </c>
      <c r="C230" s="19" t="s">
        <v>142</v>
      </c>
      <c r="D230" s="19" t="str">
        <f>$D$6</f>
        <v>Otoliths Age</v>
      </c>
      <c r="E230" s="26" t="s">
        <v>144</v>
      </c>
      <c r="F230" s="26"/>
      <c r="G230" s="26"/>
      <c r="H230" s="26"/>
    </row>
    <row r="231" spans="1:8" ht="12" customHeight="1" x14ac:dyDescent="0.3">
      <c r="A231" s="6"/>
      <c r="B231" s="20">
        <f>'[2]all data'!B202</f>
        <v>213</v>
      </c>
      <c r="C231" s="20">
        <f>'[2]all data'!D202</f>
        <v>10</v>
      </c>
      <c r="D231" s="21"/>
      <c r="E231" s="22"/>
      <c r="F231" s="23"/>
      <c r="G231" s="23"/>
      <c r="H231" s="24"/>
    </row>
    <row r="232" spans="1:8" ht="12" customHeight="1" x14ac:dyDescent="0.3">
      <c r="A232" s="6"/>
      <c r="B232" s="20">
        <f>'[2]all data'!B203</f>
        <v>214</v>
      </c>
      <c r="C232" s="20">
        <f>'[2]all data'!D203</f>
        <v>10</v>
      </c>
      <c r="D232" s="21"/>
      <c r="E232" s="22"/>
      <c r="F232" s="23"/>
      <c r="G232" s="23"/>
      <c r="H232" s="24"/>
    </row>
    <row r="233" spans="1:8" ht="12" customHeight="1" x14ac:dyDescent="0.3">
      <c r="A233" s="6"/>
      <c r="B233" s="20">
        <f>'[2]all data'!B204</f>
        <v>215</v>
      </c>
      <c r="C233" s="20">
        <f>'[2]all data'!D204</f>
        <v>10</v>
      </c>
      <c r="D233" s="21"/>
      <c r="E233" s="22"/>
      <c r="F233" s="23"/>
      <c r="G233" s="23"/>
      <c r="H233" s="24"/>
    </row>
    <row r="234" spans="1:8" ht="12" customHeight="1" x14ac:dyDescent="0.3">
      <c r="A234" s="6"/>
      <c r="B234" s="20">
        <f>'[2]all data'!B205</f>
        <v>39</v>
      </c>
      <c r="C234" s="20">
        <f>'[2]all data'!D205</f>
        <v>6</v>
      </c>
      <c r="D234" s="21"/>
      <c r="E234" s="22"/>
      <c r="F234" s="23"/>
      <c r="G234" s="23"/>
      <c r="H234" s="24"/>
    </row>
    <row r="235" spans="1:8" ht="12" customHeight="1" x14ac:dyDescent="0.3">
      <c r="A235" s="6"/>
      <c r="B235" s="20">
        <f>'[2]all data'!B206</f>
        <v>52</v>
      </c>
      <c r="C235" s="20">
        <f>'[2]all data'!D206</f>
        <v>7</v>
      </c>
      <c r="D235" s="21"/>
      <c r="E235" s="22"/>
      <c r="F235" s="23"/>
      <c r="G235" s="23"/>
      <c r="H235" s="24"/>
    </row>
    <row r="236" spans="1:8" ht="12" customHeight="1" x14ac:dyDescent="0.3">
      <c r="A236" s="6"/>
      <c r="B236" s="20">
        <f>'[2]all data'!B207</f>
        <v>60</v>
      </c>
      <c r="C236" s="20">
        <f>'[2]all data'!D207</f>
        <v>7</v>
      </c>
      <c r="D236" s="21"/>
      <c r="E236" s="22"/>
      <c r="F236" s="23"/>
      <c r="G236" s="23"/>
      <c r="H236" s="24"/>
    </row>
    <row r="237" spans="1:8" ht="12" customHeight="1" x14ac:dyDescent="0.3">
      <c r="A237" s="6"/>
      <c r="B237" s="20">
        <f>'[2]all data'!B208</f>
        <v>67</v>
      </c>
      <c r="C237" s="20">
        <f>'[2]all data'!D208</f>
        <v>7</v>
      </c>
      <c r="D237" s="21"/>
      <c r="E237" s="22"/>
      <c r="F237" s="23"/>
      <c r="G237" s="23"/>
      <c r="H237" s="24"/>
    </row>
    <row r="238" spans="1:8" ht="12" customHeight="1" x14ac:dyDescent="0.3">
      <c r="A238" s="6"/>
      <c r="B238" s="20">
        <f>'[2]all data'!B209</f>
        <v>94</v>
      </c>
      <c r="C238" s="20">
        <f>'[2]all data'!D209</f>
        <v>7</v>
      </c>
      <c r="D238" s="21"/>
      <c r="E238" s="22"/>
      <c r="F238" s="23"/>
      <c r="G238" s="23"/>
      <c r="H238" s="24"/>
    </row>
    <row r="239" spans="1:8" ht="12" customHeight="1" x14ac:dyDescent="0.3">
      <c r="A239" s="6"/>
      <c r="B239" s="20">
        <f>'[2]all data'!B210</f>
        <v>108</v>
      </c>
      <c r="C239" s="20">
        <f>'[2]all data'!D210</f>
        <v>7</v>
      </c>
      <c r="D239" s="21"/>
      <c r="E239" s="22"/>
      <c r="F239" s="23"/>
      <c r="G239" s="23"/>
      <c r="H239" s="24"/>
    </row>
    <row r="240" spans="1:8" ht="12" customHeight="1" x14ac:dyDescent="0.3">
      <c r="A240" s="6"/>
      <c r="B240" s="20">
        <f>'[2]all data'!B211</f>
        <v>109</v>
      </c>
      <c r="C240" s="20">
        <f>'[2]all data'!D211</f>
        <v>7</v>
      </c>
      <c r="D240" s="21"/>
      <c r="E240" s="22"/>
      <c r="F240" s="23"/>
      <c r="G240" s="23"/>
      <c r="H240" s="24"/>
    </row>
    <row r="241" spans="1:8" ht="12" customHeight="1" x14ac:dyDescent="0.3">
      <c r="A241" s="6"/>
      <c r="B241" s="20">
        <f>'[2]all data'!B212</f>
        <v>110</v>
      </c>
      <c r="C241" s="20">
        <f>'[2]all data'!D212</f>
        <v>7</v>
      </c>
      <c r="D241" s="21"/>
      <c r="E241" s="22"/>
      <c r="F241" s="23"/>
      <c r="G241" s="23"/>
      <c r="H241" s="24"/>
    </row>
    <row r="242" spans="1:8" ht="12" customHeight="1" x14ac:dyDescent="0.3">
      <c r="A242" s="6"/>
      <c r="B242" s="20">
        <f>'[2]all data'!B213</f>
        <v>124</v>
      </c>
      <c r="C242" s="20">
        <f>'[2]all data'!D213</f>
        <v>8</v>
      </c>
      <c r="D242" s="21"/>
      <c r="E242" s="22"/>
      <c r="F242" s="23"/>
      <c r="G242" s="23"/>
      <c r="H242" s="24"/>
    </row>
    <row r="243" spans="1:8" ht="12" customHeight="1" x14ac:dyDescent="0.3">
      <c r="A243" s="6"/>
      <c r="B243" s="20">
        <f>'[2]all data'!B214</f>
        <v>128</v>
      </c>
      <c r="C243" s="20">
        <f>'[2]all data'!D214</f>
        <v>8</v>
      </c>
      <c r="D243" s="21"/>
      <c r="E243" s="22"/>
      <c r="F243" s="23"/>
      <c r="G243" s="23"/>
      <c r="H243" s="24"/>
    </row>
    <row r="244" spans="1:8" ht="12" customHeight="1" x14ac:dyDescent="0.3">
      <c r="A244" s="6"/>
      <c r="B244" s="20">
        <f>'[2]all data'!B215</f>
        <v>130</v>
      </c>
      <c r="C244" s="20">
        <f>'[2]all data'!D215</f>
        <v>8</v>
      </c>
      <c r="D244" s="21"/>
      <c r="E244" s="22"/>
      <c r="F244" s="23"/>
      <c r="G244" s="23"/>
      <c r="H244" s="24"/>
    </row>
    <row r="245" spans="1:8" ht="12" customHeight="1" x14ac:dyDescent="0.3">
      <c r="A245" s="6"/>
      <c r="B245" s="20">
        <f>'[2]all data'!B216</f>
        <v>136</v>
      </c>
      <c r="C245" s="20">
        <f>'[2]all data'!D216</f>
        <v>8</v>
      </c>
      <c r="D245" s="21"/>
      <c r="E245" s="22"/>
      <c r="F245" s="23"/>
      <c r="G245" s="23"/>
      <c r="H245" s="24"/>
    </row>
    <row r="246" spans="1:8" ht="12" customHeight="1" x14ac:dyDescent="0.3">
      <c r="A246" s="6"/>
      <c r="B246" s="20"/>
      <c r="C246" s="20"/>
      <c r="D246" s="21"/>
      <c r="E246" s="22"/>
      <c r="F246" s="23"/>
      <c r="G246" s="23"/>
      <c r="H246" s="24"/>
    </row>
    <row r="247" spans="1:8" ht="12" customHeight="1" x14ac:dyDescent="0.3">
      <c r="A247" s="6"/>
      <c r="B247" s="20"/>
      <c r="C247" s="20"/>
      <c r="D247" s="21"/>
      <c r="E247" s="22"/>
      <c r="F247" s="23"/>
      <c r="G247" s="23"/>
      <c r="H247" s="24"/>
    </row>
    <row r="248" spans="1:8" ht="12" customHeight="1" x14ac:dyDescent="0.3">
      <c r="A248" s="6"/>
      <c r="B248" s="20"/>
      <c r="C248" s="20"/>
      <c r="D248" s="21"/>
      <c r="E248" s="22"/>
      <c r="F248" s="23"/>
      <c r="G248" s="23"/>
      <c r="H248" s="24"/>
    </row>
    <row r="249" spans="1:8" ht="12" customHeight="1" x14ac:dyDescent="0.3">
      <c r="A249" s="6"/>
      <c r="B249" s="20"/>
      <c r="C249" s="20"/>
      <c r="D249" s="21"/>
      <c r="E249" s="22"/>
      <c r="F249" s="23"/>
      <c r="G249" s="23"/>
      <c r="H249" s="24"/>
    </row>
    <row r="250" spans="1:8" ht="12" customHeight="1" x14ac:dyDescent="0.3">
      <c r="A250" s="6"/>
      <c r="B250" s="20"/>
      <c r="C250" s="20"/>
      <c r="D250" s="21"/>
      <c r="E250" s="22"/>
      <c r="F250" s="23"/>
      <c r="G250" s="23"/>
      <c r="H250" s="24"/>
    </row>
    <row r="251" spans="1:8" ht="12" customHeight="1" x14ac:dyDescent="0.3">
      <c r="A251" s="6"/>
      <c r="B251" s="20"/>
      <c r="C251" s="20"/>
      <c r="D251" s="21"/>
      <c r="E251" s="22"/>
      <c r="F251" s="23"/>
      <c r="G251" s="23"/>
      <c r="H251" s="24"/>
    </row>
    <row r="252" spans="1:8" ht="12" customHeight="1" x14ac:dyDescent="0.3">
      <c r="A252" s="6"/>
      <c r="B252" s="20"/>
      <c r="C252" s="20"/>
      <c r="D252" s="21"/>
      <c r="E252" s="22"/>
      <c r="F252" s="23"/>
      <c r="G252" s="23"/>
      <c r="H252" s="24"/>
    </row>
    <row r="253" spans="1:8" ht="12" customHeight="1" x14ac:dyDescent="0.3">
      <c r="A253" s="6"/>
      <c r="B253" s="20"/>
      <c r="C253" s="20"/>
      <c r="D253" s="21"/>
      <c r="E253" s="22"/>
      <c r="F253" s="23"/>
      <c r="G253" s="23"/>
      <c r="H253" s="24"/>
    </row>
    <row r="254" spans="1:8" ht="12" customHeight="1" x14ac:dyDescent="0.3">
      <c r="A254" s="6"/>
      <c r="B254" s="20"/>
      <c r="C254" s="20"/>
      <c r="D254" s="21"/>
      <c r="E254" s="22"/>
      <c r="F254" s="23"/>
      <c r="G254" s="23"/>
      <c r="H254" s="24"/>
    </row>
    <row r="255" spans="1:8" ht="12" customHeight="1" x14ac:dyDescent="0.3">
      <c r="A255" s="6"/>
      <c r="B255" s="20"/>
      <c r="C255" s="20"/>
      <c r="D255" s="21"/>
      <c r="E255" s="22"/>
      <c r="F255" s="23"/>
      <c r="G255" s="23"/>
      <c r="H255" s="24"/>
    </row>
    <row r="256" spans="1:8" ht="12" customHeight="1" x14ac:dyDescent="0.3">
      <c r="A256" s="6"/>
      <c r="B256" s="20"/>
      <c r="C256" s="20"/>
      <c r="D256" s="21"/>
      <c r="E256" s="22"/>
      <c r="F256" s="23"/>
      <c r="G256" s="23"/>
      <c r="H256" s="24"/>
    </row>
    <row r="257" spans="1:8" ht="12" customHeight="1" x14ac:dyDescent="0.3">
      <c r="A257" s="6"/>
      <c r="B257" s="20"/>
      <c r="C257" s="20"/>
      <c r="D257" s="21"/>
      <c r="E257" s="22"/>
      <c r="F257" s="23"/>
      <c r="G257" s="23"/>
      <c r="H257" s="24"/>
    </row>
    <row r="258" spans="1:8" ht="12" customHeight="1" x14ac:dyDescent="0.3">
      <c r="A258" s="6"/>
      <c r="B258" s="20"/>
      <c r="C258" s="20"/>
      <c r="D258" s="21"/>
      <c r="E258" s="22"/>
      <c r="F258" s="23"/>
      <c r="G258" s="23"/>
      <c r="H258" s="24"/>
    </row>
    <row r="259" spans="1:8" ht="12" customHeight="1" x14ac:dyDescent="0.3">
      <c r="A259" s="6"/>
      <c r="B259" s="20"/>
      <c r="C259" s="20"/>
      <c r="D259" s="21"/>
      <c r="E259" s="22"/>
      <c r="F259" s="23"/>
      <c r="G259" s="23"/>
      <c r="H259" s="24"/>
    </row>
    <row r="260" spans="1:8" ht="12" customHeight="1" x14ac:dyDescent="0.3">
      <c r="A260" s="6"/>
      <c r="B260" s="20"/>
      <c r="C260" s="20"/>
      <c r="D260" s="21"/>
      <c r="E260" s="22"/>
      <c r="F260" s="23"/>
      <c r="G260" s="23"/>
      <c r="H260" s="24"/>
    </row>
    <row r="261" spans="1:8" ht="12" customHeight="1" x14ac:dyDescent="0.3">
      <c r="A261" s="6"/>
      <c r="B261" s="20"/>
      <c r="C261" s="20"/>
      <c r="D261" s="21"/>
      <c r="E261" s="22"/>
      <c r="F261" s="23"/>
      <c r="G261" s="23"/>
      <c r="H261" s="24"/>
    </row>
    <row r="262" spans="1:8" ht="12" customHeight="1" x14ac:dyDescent="0.3">
      <c r="A262" s="6"/>
      <c r="B262" s="20"/>
      <c r="C262" s="20"/>
      <c r="D262" s="21"/>
      <c r="E262" s="22"/>
      <c r="F262" s="23"/>
      <c r="G262" s="23"/>
      <c r="H262" s="24"/>
    </row>
    <row r="263" spans="1:8" ht="12" customHeight="1" x14ac:dyDescent="0.3">
      <c r="A263" s="6"/>
      <c r="B263" s="20"/>
      <c r="C263" s="20"/>
      <c r="D263" s="21"/>
      <c r="E263" s="22"/>
      <c r="F263" s="23"/>
      <c r="G263" s="23"/>
      <c r="H263" s="24"/>
    </row>
    <row r="264" spans="1:8" ht="12" customHeight="1" x14ac:dyDescent="0.3">
      <c r="A264" s="6"/>
      <c r="B264" s="20"/>
      <c r="C264" s="20"/>
      <c r="D264" s="21"/>
      <c r="E264" s="22"/>
      <c r="F264" s="23"/>
      <c r="G264" s="23"/>
      <c r="H264" s="24"/>
    </row>
    <row r="265" spans="1:8" ht="12" customHeight="1" x14ac:dyDescent="0.3">
      <c r="A265" s="6"/>
      <c r="B265" s="20"/>
      <c r="C265" s="20"/>
      <c r="D265" s="21"/>
      <c r="E265" s="22"/>
      <c r="F265" s="23"/>
      <c r="G265" s="23"/>
      <c r="H265" s="24"/>
    </row>
    <row r="266" spans="1:8" ht="12" customHeight="1" x14ac:dyDescent="0.3">
      <c r="A266" s="6"/>
      <c r="B266" s="20"/>
      <c r="C266" s="20"/>
      <c r="D266" s="21"/>
      <c r="E266" s="22"/>
      <c r="F266" s="23"/>
      <c r="G266" s="23"/>
      <c r="H266" s="24"/>
    </row>
    <row r="267" spans="1:8" ht="12" customHeight="1" x14ac:dyDescent="0.3">
      <c r="A267" s="6"/>
      <c r="B267" s="20"/>
      <c r="C267" s="20"/>
      <c r="D267" s="21"/>
      <c r="E267" s="22"/>
      <c r="F267" s="23"/>
      <c r="G267" s="23"/>
      <c r="H267" s="24"/>
    </row>
    <row r="268" spans="1:8" ht="12" customHeight="1" x14ac:dyDescent="0.3">
      <c r="A268" s="6"/>
      <c r="B268" s="20"/>
      <c r="C268" s="20"/>
      <c r="D268" s="21"/>
      <c r="E268" s="22"/>
      <c r="F268" s="23"/>
      <c r="G268" s="23"/>
      <c r="H268" s="24"/>
    </row>
    <row r="269" spans="1:8" ht="12" customHeight="1" x14ac:dyDescent="0.3">
      <c r="A269" s="6"/>
      <c r="B269" s="20"/>
      <c r="C269" s="20"/>
      <c r="D269" s="21"/>
      <c r="E269" s="22"/>
      <c r="F269" s="23"/>
      <c r="G269" s="23"/>
      <c r="H269" s="24"/>
    </row>
    <row r="270" spans="1:8" ht="12" customHeight="1" x14ac:dyDescent="0.3">
      <c r="A270" s="6" t="s">
        <v>145</v>
      </c>
      <c r="B270" s="20"/>
      <c r="C270" s="20"/>
      <c r="D270" s="21"/>
      <c r="E270" s="22"/>
      <c r="F270" s="23"/>
      <c r="G270" s="23"/>
      <c r="H270" s="24"/>
    </row>
    <row r="271" spans="1:8" ht="12" customHeight="1" x14ac:dyDescent="0.3">
      <c r="A271" s="6"/>
      <c r="B271" s="20"/>
      <c r="C271" s="20"/>
      <c r="D271" s="21"/>
      <c r="E271" s="22"/>
      <c r="F271" s="23"/>
      <c r="G271" s="23"/>
      <c r="H271" s="24"/>
    </row>
    <row r="272" spans="1:8" ht="12" customHeight="1" x14ac:dyDescent="0.3">
      <c r="A272" s="6"/>
      <c r="B272" s="20"/>
      <c r="C272" s="20"/>
      <c r="D272" s="21"/>
      <c r="E272" s="22"/>
      <c r="F272" s="23"/>
      <c r="G272" s="23"/>
      <c r="H272" s="24"/>
    </row>
    <row r="273" spans="1:8" ht="12" customHeight="1" x14ac:dyDescent="0.3">
      <c r="A273" s="6"/>
      <c r="B273" s="20"/>
      <c r="C273" s="20"/>
      <c r="D273" s="21"/>
      <c r="E273" s="22"/>
      <c r="F273" s="23"/>
      <c r="G273" s="23"/>
      <c r="H273" s="24"/>
    </row>
    <row r="274" spans="1:8" ht="12" customHeight="1" x14ac:dyDescent="0.3">
      <c r="A274" s="6"/>
      <c r="B274" s="20"/>
      <c r="C274" s="20"/>
      <c r="D274" s="21"/>
      <c r="E274" s="22"/>
      <c r="F274" s="23"/>
      <c r="G274" s="23"/>
      <c r="H274" s="24"/>
    </row>
    <row r="275" spans="1:8" ht="12" customHeight="1" x14ac:dyDescent="0.3">
      <c r="A275" s="6"/>
      <c r="B275" s="20"/>
      <c r="C275" s="20"/>
      <c r="D275" s="21"/>
      <c r="E275" s="22"/>
      <c r="F275" s="23"/>
      <c r="G275" s="23"/>
      <c r="H275" s="24"/>
    </row>
    <row r="276" spans="1:8" ht="12" customHeight="1" x14ac:dyDescent="0.3">
      <c r="A276" s="6"/>
      <c r="B276" s="20"/>
      <c r="C276" s="20"/>
      <c r="D276" s="21"/>
      <c r="E276" s="22"/>
      <c r="F276" s="23"/>
      <c r="G276" s="23"/>
      <c r="H276" s="24"/>
    </row>
    <row r="277" spans="1:8" ht="12" customHeight="1" x14ac:dyDescent="0.3">
      <c r="A277" s="6"/>
      <c r="B277" s="20"/>
      <c r="C277" s="20"/>
      <c r="D277" s="21"/>
      <c r="E277" s="22"/>
      <c r="F277" s="23"/>
      <c r="G277" s="23"/>
      <c r="H277" s="24"/>
    </row>
    <row r="278" spans="1:8" ht="12" customHeight="1" x14ac:dyDescent="0.3">
      <c r="A278" s="6"/>
      <c r="B278" s="20"/>
      <c r="C278" s="20"/>
      <c r="D278" s="21"/>
      <c r="E278" s="22"/>
      <c r="F278" s="23"/>
      <c r="G278" s="23"/>
      <c r="H278" s="24"/>
    </row>
    <row r="279" spans="1:8" ht="12" customHeight="1" x14ac:dyDescent="0.3">
      <c r="A279" s="6"/>
      <c r="B279" s="20"/>
      <c r="C279" s="20"/>
      <c r="D279" s="21"/>
      <c r="E279" s="22"/>
      <c r="F279" s="23"/>
      <c r="G279" s="23"/>
      <c r="H279" s="24"/>
    </row>
    <row r="280" spans="1:8" ht="12" customHeight="1" x14ac:dyDescent="0.3">
      <c r="A280" s="6"/>
      <c r="B280" s="20"/>
      <c r="C280" s="20"/>
      <c r="D280" s="21"/>
      <c r="E280" s="22"/>
      <c r="F280" s="23"/>
      <c r="G280" s="23"/>
      <c r="H280" s="24"/>
    </row>
    <row r="281" spans="1:8" ht="21.6" thickBot="1" x14ac:dyDescent="0.45">
      <c r="A281" s="1"/>
      <c r="B281" s="2"/>
      <c r="C281" s="3" t="s">
        <v>134</v>
      </c>
      <c r="D281" s="2"/>
      <c r="E281" s="2"/>
      <c r="F281" s="1"/>
      <c r="G281" s="2"/>
      <c r="H281" s="2"/>
    </row>
    <row r="282" spans="1:8" ht="15" thickBot="1" x14ac:dyDescent="0.35">
      <c r="A282" s="5"/>
      <c r="B282" s="6" t="s">
        <v>135</v>
      </c>
      <c r="C282" s="7" t="str">
        <f>$C$2</f>
        <v>Sheepshead</v>
      </c>
      <c r="D282" s="8"/>
      <c r="E282" s="9" t="s">
        <v>136</v>
      </c>
      <c r="F282" s="10" t="str">
        <f>$F$2</f>
        <v>James</v>
      </c>
      <c r="G282" s="11"/>
      <c r="H282" s="12"/>
    </row>
    <row r="283" spans="1:8" ht="15" thickBot="1" x14ac:dyDescent="0.35">
      <c r="A283" s="5"/>
      <c r="B283" s="6" t="s">
        <v>137</v>
      </c>
      <c r="C283" s="7" t="str">
        <f>$C$3</f>
        <v>Otoliths VMRC 2013</v>
      </c>
      <c r="D283" s="11"/>
      <c r="E283" s="6" t="s">
        <v>139</v>
      </c>
      <c r="F283" s="13"/>
      <c r="G283" s="14"/>
      <c r="H283" s="12"/>
    </row>
    <row r="284" spans="1:8" ht="15" thickBot="1" x14ac:dyDescent="0.35">
      <c r="A284" s="5"/>
      <c r="B284" s="6" t="s">
        <v>140</v>
      </c>
      <c r="C284" s="7"/>
      <c r="D284" s="11"/>
      <c r="E284" s="5"/>
      <c r="F284" s="9"/>
      <c r="G284" s="15"/>
      <c r="H284" s="12"/>
    </row>
    <row r="285" spans="1:8" x14ac:dyDescent="0.3">
      <c r="A285" s="9"/>
      <c r="B285" s="16"/>
      <c r="C285" s="17"/>
      <c r="D285" s="17"/>
      <c r="E285" s="12"/>
      <c r="F285" s="9"/>
      <c r="G285" s="17"/>
      <c r="H285" s="12"/>
    </row>
    <row r="286" spans="1:8" x14ac:dyDescent="0.3">
      <c r="A286" s="18"/>
      <c r="B286" s="19" t="s">
        <v>141</v>
      </c>
      <c r="C286" s="19" t="s">
        <v>142</v>
      </c>
      <c r="D286" s="19" t="str">
        <f>$D$6</f>
        <v>Otoliths Age</v>
      </c>
      <c r="E286" s="26" t="s">
        <v>144</v>
      </c>
      <c r="F286" s="26"/>
      <c r="G286" s="26"/>
      <c r="H286" s="26"/>
    </row>
    <row r="287" spans="1:8" ht="12" customHeight="1" x14ac:dyDescent="0.3">
      <c r="A287" s="6"/>
      <c r="B287" s="20">
        <f>'[3]all data'!B252</f>
        <v>312</v>
      </c>
      <c r="C287" s="20">
        <f>'[3]all data'!D252</f>
        <v>10</v>
      </c>
      <c r="D287" s="21"/>
      <c r="E287" s="22"/>
      <c r="F287" s="23"/>
      <c r="G287" s="23"/>
      <c r="H287" s="24"/>
    </row>
    <row r="288" spans="1:8" ht="12" customHeight="1" x14ac:dyDescent="0.3">
      <c r="A288" s="6"/>
      <c r="B288" s="20">
        <f>'[3]all data'!B253</f>
        <v>313</v>
      </c>
      <c r="C288" s="20">
        <f>'[3]all data'!D253</f>
        <v>10</v>
      </c>
      <c r="D288" s="21"/>
      <c r="E288" s="22"/>
      <c r="F288" s="23"/>
      <c r="G288" s="23"/>
      <c r="H288" s="24"/>
    </row>
    <row r="289" spans="1:8" ht="12" customHeight="1" x14ac:dyDescent="0.3">
      <c r="A289" s="6"/>
      <c r="B289" s="20"/>
      <c r="C289" s="20"/>
      <c r="D289" s="21"/>
      <c r="E289" s="22"/>
      <c r="F289" s="23"/>
      <c r="G289" s="23"/>
      <c r="H289" s="24"/>
    </row>
    <row r="290" spans="1:8" ht="12" customHeight="1" x14ac:dyDescent="0.3">
      <c r="A290" s="6"/>
      <c r="B290" s="20"/>
      <c r="C290" s="20"/>
      <c r="D290" s="21"/>
      <c r="E290" s="22"/>
      <c r="F290" s="23"/>
      <c r="G290" s="23"/>
      <c r="H290" s="24"/>
    </row>
    <row r="291" spans="1:8" ht="12" customHeight="1" x14ac:dyDescent="0.3">
      <c r="A291" s="6"/>
      <c r="B291" s="20"/>
      <c r="C291" s="20"/>
      <c r="D291" s="21"/>
      <c r="E291" s="22"/>
      <c r="F291" s="23"/>
      <c r="G291" s="23"/>
      <c r="H291" s="24"/>
    </row>
    <row r="292" spans="1:8" ht="12" customHeight="1" x14ac:dyDescent="0.3">
      <c r="A292" s="6"/>
      <c r="B292" s="20"/>
      <c r="C292" s="20"/>
      <c r="D292" s="21"/>
      <c r="E292" s="22"/>
      <c r="F292" s="23"/>
      <c r="G292" s="23"/>
      <c r="H292" s="24"/>
    </row>
    <row r="293" spans="1:8" ht="12" customHeight="1" x14ac:dyDescent="0.3">
      <c r="A293" s="6"/>
      <c r="B293" s="20"/>
      <c r="C293" s="20"/>
      <c r="D293" s="21"/>
      <c r="E293" s="22"/>
      <c r="F293" s="23"/>
      <c r="G293" s="23"/>
      <c r="H293" s="24"/>
    </row>
    <row r="294" spans="1:8" ht="12" customHeight="1" x14ac:dyDescent="0.3">
      <c r="A294" s="6"/>
      <c r="B294" s="20"/>
      <c r="C294" s="20"/>
      <c r="D294" s="21"/>
      <c r="E294" s="22"/>
      <c r="F294" s="23"/>
      <c r="G294" s="23"/>
      <c r="H294" s="24"/>
    </row>
    <row r="295" spans="1:8" ht="12" customHeight="1" x14ac:dyDescent="0.3">
      <c r="A295" s="6"/>
      <c r="B295" s="20"/>
      <c r="C295" s="20"/>
      <c r="D295" s="21"/>
      <c r="E295" s="22"/>
      <c r="F295" s="23"/>
      <c r="G295" s="23"/>
      <c r="H295" s="24"/>
    </row>
    <row r="296" spans="1:8" ht="12" customHeight="1" x14ac:dyDescent="0.3">
      <c r="A296" s="6"/>
      <c r="B296" s="20"/>
      <c r="C296" s="20"/>
      <c r="D296" s="21"/>
      <c r="E296" s="22"/>
      <c r="F296" s="23"/>
      <c r="G296" s="23"/>
      <c r="H296" s="24"/>
    </row>
    <row r="297" spans="1:8" ht="12" customHeight="1" x14ac:dyDescent="0.3">
      <c r="A297" s="6"/>
      <c r="B297" s="20"/>
      <c r="C297" s="20"/>
      <c r="D297" s="21"/>
      <c r="E297" s="22"/>
      <c r="F297" s="23"/>
      <c r="G297" s="23"/>
      <c r="H297" s="24"/>
    </row>
    <row r="298" spans="1:8" ht="12" customHeight="1" x14ac:dyDescent="0.3">
      <c r="A298" s="6"/>
      <c r="B298" s="20"/>
      <c r="C298" s="20"/>
      <c r="D298" s="21"/>
      <c r="E298" s="22"/>
      <c r="F298" s="23"/>
      <c r="G298" s="23"/>
      <c r="H298" s="24"/>
    </row>
    <row r="299" spans="1:8" ht="12" customHeight="1" x14ac:dyDescent="0.3">
      <c r="A299" s="6"/>
      <c r="B299" s="20"/>
      <c r="C299" s="20"/>
      <c r="D299" s="21"/>
      <c r="E299" s="22"/>
      <c r="F299" s="23"/>
      <c r="G299" s="23"/>
      <c r="H299" s="24"/>
    </row>
    <row r="300" spans="1:8" ht="12" customHeight="1" x14ac:dyDescent="0.3">
      <c r="A300" s="6"/>
      <c r="B300" s="20"/>
      <c r="C300" s="20"/>
      <c r="D300" s="21"/>
      <c r="E300" s="22"/>
      <c r="F300" s="23"/>
      <c r="G300" s="23"/>
      <c r="H300" s="24"/>
    </row>
    <row r="301" spans="1:8" ht="12" customHeight="1" x14ac:dyDescent="0.3">
      <c r="A301" s="6"/>
      <c r="B301" s="20"/>
      <c r="C301" s="20"/>
      <c r="D301" s="21"/>
      <c r="E301" s="22"/>
      <c r="F301" s="23"/>
      <c r="G301" s="23"/>
      <c r="H301" s="24"/>
    </row>
    <row r="302" spans="1:8" ht="12" customHeight="1" x14ac:dyDescent="0.3">
      <c r="A302" s="6"/>
      <c r="B302" s="20"/>
      <c r="C302" s="20"/>
      <c r="D302" s="21"/>
      <c r="E302" s="22"/>
      <c r="F302" s="23"/>
      <c r="G302" s="23"/>
      <c r="H302" s="24"/>
    </row>
    <row r="303" spans="1:8" ht="12" customHeight="1" x14ac:dyDescent="0.3">
      <c r="A303" s="6"/>
      <c r="B303" s="20"/>
      <c r="C303" s="20"/>
      <c r="D303" s="21"/>
      <c r="E303" s="22"/>
      <c r="F303" s="23"/>
      <c r="G303" s="23"/>
      <c r="H303" s="24"/>
    </row>
    <row r="304" spans="1:8" ht="12" customHeight="1" x14ac:dyDescent="0.3">
      <c r="A304" s="6"/>
      <c r="B304" s="20"/>
      <c r="C304" s="20"/>
      <c r="D304" s="21"/>
      <c r="E304" s="22"/>
      <c r="F304" s="23"/>
      <c r="G304" s="23"/>
      <c r="H304" s="24"/>
    </row>
    <row r="305" spans="1:8" ht="12" customHeight="1" x14ac:dyDescent="0.3">
      <c r="A305" s="6"/>
      <c r="B305" s="20"/>
      <c r="C305" s="20"/>
      <c r="D305" s="21"/>
      <c r="E305" s="22"/>
      <c r="F305" s="23"/>
      <c r="G305" s="23"/>
      <c r="H305" s="24"/>
    </row>
    <row r="306" spans="1:8" ht="12" customHeight="1" x14ac:dyDescent="0.3">
      <c r="A306" s="6"/>
      <c r="B306" s="20"/>
      <c r="C306" s="20"/>
      <c r="D306" s="21"/>
      <c r="E306" s="22"/>
      <c r="F306" s="23"/>
      <c r="G306" s="23"/>
      <c r="H306" s="24"/>
    </row>
    <row r="307" spans="1:8" ht="12" customHeight="1" x14ac:dyDescent="0.3">
      <c r="A307" s="6"/>
      <c r="B307" s="20"/>
      <c r="C307" s="20"/>
      <c r="D307" s="21"/>
      <c r="E307" s="22"/>
      <c r="F307" s="23"/>
      <c r="G307" s="23"/>
      <c r="H307" s="24"/>
    </row>
    <row r="308" spans="1:8" ht="12" customHeight="1" x14ac:dyDescent="0.3">
      <c r="A308" s="6"/>
      <c r="B308" s="20"/>
      <c r="C308" s="20"/>
      <c r="D308" s="21"/>
      <c r="E308" s="22"/>
      <c r="F308" s="23"/>
      <c r="G308" s="23"/>
      <c r="H308" s="24"/>
    </row>
    <row r="309" spans="1:8" ht="12" customHeight="1" x14ac:dyDescent="0.3">
      <c r="A309" s="6"/>
      <c r="B309" s="20"/>
      <c r="C309" s="20"/>
      <c r="D309" s="21"/>
      <c r="E309" s="22"/>
      <c r="F309" s="23"/>
      <c r="G309" s="23"/>
      <c r="H309" s="24"/>
    </row>
    <row r="310" spans="1:8" ht="12" customHeight="1" x14ac:dyDescent="0.3">
      <c r="A310" s="6"/>
      <c r="B310" s="20"/>
      <c r="C310" s="20"/>
      <c r="D310" s="21"/>
      <c r="E310" s="22"/>
      <c r="F310" s="23"/>
      <c r="G310" s="23"/>
      <c r="H310" s="24"/>
    </row>
    <row r="311" spans="1:8" ht="12" customHeight="1" x14ac:dyDescent="0.3">
      <c r="A311" s="6"/>
      <c r="B311" s="20"/>
      <c r="C311" s="20"/>
      <c r="D311" s="21"/>
      <c r="E311" s="22"/>
      <c r="F311" s="23"/>
      <c r="G311" s="23"/>
      <c r="H311" s="24"/>
    </row>
    <row r="312" spans="1:8" ht="12" customHeight="1" x14ac:dyDescent="0.3">
      <c r="A312" s="6"/>
      <c r="B312" s="20"/>
      <c r="C312" s="20"/>
      <c r="D312" s="21"/>
      <c r="E312" s="22"/>
      <c r="F312" s="23"/>
      <c r="G312" s="23"/>
      <c r="H312" s="24"/>
    </row>
    <row r="313" spans="1:8" ht="12" customHeight="1" x14ac:dyDescent="0.3">
      <c r="A313" s="6"/>
      <c r="B313" s="20"/>
      <c r="C313" s="20"/>
      <c r="D313" s="21"/>
      <c r="E313" s="22"/>
      <c r="F313" s="23"/>
      <c r="G313" s="23"/>
      <c r="H313" s="24"/>
    </row>
    <row r="314" spans="1:8" ht="12" customHeight="1" x14ac:dyDescent="0.3">
      <c r="A314" s="6"/>
      <c r="B314" s="20"/>
      <c r="C314" s="20"/>
      <c r="D314" s="21"/>
      <c r="E314" s="22"/>
      <c r="F314" s="23"/>
      <c r="G314" s="23"/>
      <c r="H314" s="24"/>
    </row>
    <row r="315" spans="1:8" ht="12" customHeight="1" x14ac:dyDescent="0.3">
      <c r="A315" s="6"/>
      <c r="B315" s="20"/>
      <c r="C315" s="20"/>
      <c r="D315" s="21"/>
      <c r="E315" s="22"/>
      <c r="F315" s="23"/>
      <c r="G315" s="23"/>
      <c r="H315" s="24"/>
    </row>
    <row r="316" spans="1:8" ht="12" customHeight="1" x14ac:dyDescent="0.3">
      <c r="A316" s="6"/>
      <c r="B316" s="20"/>
      <c r="C316" s="20"/>
      <c r="D316" s="21"/>
      <c r="E316" s="22"/>
      <c r="F316" s="23"/>
      <c r="G316" s="23"/>
      <c r="H316" s="24"/>
    </row>
    <row r="317" spans="1:8" ht="12" customHeight="1" x14ac:dyDescent="0.3">
      <c r="A317" s="6"/>
      <c r="B317" s="20"/>
      <c r="C317" s="20"/>
      <c r="D317" s="21"/>
      <c r="E317" s="22"/>
      <c r="F317" s="23"/>
      <c r="G317" s="23"/>
      <c r="H317" s="24"/>
    </row>
    <row r="318" spans="1:8" ht="12" customHeight="1" x14ac:dyDescent="0.3">
      <c r="A318" s="6"/>
      <c r="B318" s="20"/>
      <c r="C318" s="20"/>
      <c r="D318" s="21"/>
      <c r="E318" s="22"/>
      <c r="F318" s="23"/>
      <c r="G318" s="23"/>
      <c r="H318" s="24"/>
    </row>
    <row r="319" spans="1:8" ht="12" customHeight="1" x14ac:dyDescent="0.3">
      <c r="A319" s="6"/>
      <c r="B319" s="20"/>
      <c r="C319" s="20"/>
      <c r="D319" s="21"/>
      <c r="E319" s="22"/>
      <c r="F319" s="23"/>
      <c r="G319" s="23"/>
      <c r="H319" s="24"/>
    </row>
    <row r="320" spans="1:8" ht="12" customHeight="1" x14ac:dyDescent="0.3">
      <c r="A320" s="6"/>
      <c r="B320" s="20"/>
      <c r="C320" s="20"/>
      <c r="D320" s="21"/>
      <c r="E320" s="22"/>
      <c r="F320" s="23"/>
      <c r="G320" s="23"/>
      <c r="H320" s="24"/>
    </row>
    <row r="321" spans="1:8" ht="12" customHeight="1" x14ac:dyDescent="0.3">
      <c r="A321" s="6"/>
      <c r="B321" s="20"/>
      <c r="C321" s="20"/>
      <c r="D321" s="21"/>
      <c r="E321" s="22"/>
      <c r="F321" s="23"/>
      <c r="G321" s="23"/>
      <c r="H321" s="24"/>
    </row>
    <row r="322" spans="1:8" ht="12" customHeight="1" x14ac:dyDescent="0.3">
      <c r="A322" s="6"/>
      <c r="B322" s="20"/>
      <c r="C322" s="20"/>
      <c r="D322" s="21"/>
      <c r="E322" s="22"/>
      <c r="F322" s="23"/>
      <c r="G322" s="23"/>
      <c r="H322" s="24"/>
    </row>
    <row r="323" spans="1:8" ht="12" customHeight="1" x14ac:dyDescent="0.3">
      <c r="A323" s="6"/>
      <c r="B323" s="20"/>
      <c r="C323" s="20"/>
      <c r="D323" s="21"/>
      <c r="E323" s="22"/>
      <c r="F323" s="23"/>
      <c r="G323" s="23"/>
      <c r="H323" s="24"/>
    </row>
    <row r="324" spans="1:8" ht="12" customHeight="1" x14ac:dyDescent="0.3">
      <c r="A324" s="6"/>
      <c r="B324" s="20"/>
      <c r="C324" s="20"/>
      <c r="D324" s="21"/>
      <c r="E324" s="22"/>
      <c r="F324" s="23"/>
      <c r="G324" s="23"/>
      <c r="H324" s="24"/>
    </row>
    <row r="325" spans="1:8" ht="12" customHeight="1" x14ac:dyDescent="0.3">
      <c r="A325" s="6"/>
      <c r="B325" s="20"/>
      <c r="C325" s="20"/>
      <c r="D325" s="21"/>
      <c r="E325" s="22"/>
      <c r="F325" s="23"/>
      <c r="G325" s="23"/>
      <c r="H325" s="24"/>
    </row>
    <row r="326" spans="1:8" ht="12" customHeight="1" x14ac:dyDescent="0.3">
      <c r="A326" s="6"/>
      <c r="B326" s="20"/>
      <c r="C326" s="20"/>
      <c r="D326" s="21"/>
      <c r="E326" s="22"/>
      <c r="F326" s="23"/>
      <c r="G326" s="23"/>
      <c r="H326" s="24"/>
    </row>
    <row r="327" spans="1:8" ht="12" customHeight="1" x14ac:dyDescent="0.3">
      <c r="A327" s="6"/>
      <c r="B327" s="20"/>
      <c r="C327" s="20"/>
      <c r="D327" s="21"/>
      <c r="E327" s="22"/>
      <c r="F327" s="23"/>
      <c r="G327" s="23"/>
      <c r="H327" s="24"/>
    </row>
    <row r="328" spans="1:8" ht="12" customHeight="1" x14ac:dyDescent="0.3">
      <c r="A328" s="6"/>
      <c r="B328" s="20"/>
      <c r="C328" s="20"/>
      <c r="D328" s="21"/>
      <c r="E328" s="22"/>
      <c r="F328" s="23"/>
      <c r="G328" s="23"/>
      <c r="H328" s="24"/>
    </row>
    <row r="329" spans="1:8" ht="12" customHeight="1" x14ac:dyDescent="0.3">
      <c r="A329" s="6"/>
      <c r="B329" s="20"/>
      <c r="C329" s="20"/>
      <c r="D329" s="21"/>
      <c r="E329" s="22"/>
      <c r="F329" s="23"/>
      <c r="G329" s="23"/>
      <c r="H329" s="24"/>
    </row>
    <row r="330" spans="1:8" ht="12" customHeight="1" x14ac:dyDescent="0.3">
      <c r="A330" s="6"/>
      <c r="B330" s="20"/>
      <c r="C330" s="20"/>
      <c r="D330" s="21"/>
      <c r="E330" s="22"/>
      <c r="F330" s="23"/>
      <c r="G330" s="23"/>
      <c r="H330" s="24"/>
    </row>
    <row r="331" spans="1:8" ht="12" customHeight="1" x14ac:dyDescent="0.3">
      <c r="A331" s="6"/>
      <c r="B331" s="20"/>
      <c r="C331" s="20"/>
      <c r="D331" s="21"/>
      <c r="E331" s="22"/>
      <c r="F331" s="23"/>
      <c r="G331" s="23"/>
      <c r="H331" s="24"/>
    </row>
    <row r="332" spans="1:8" ht="12" customHeight="1" x14ac:dyDescent="0.3">
      <c r="A332" s="6"/>
      <c r="B332" s="20"/>
      <c r="C332" s="20"/>
      <c r="D332" s="21"/>
      <c r="E332" s="22"/>
      <c r="F332" s="23"/>
      <c r="G332" s="23"/>
      <c r="H332" s="24"/>
    </row>
    <row r="333" spans="1:8" ht="12" customHeight="1" x14ac:dyDescent="0.3">
      <c r="A333" s="6"/>
      <c r="B333" s="20"/>
      <c r="C333" s="20"/>
      <c r="D333" s="21"/>
      <c r="E333" s="22"/>
      <c r="F333" s="23"/>
      <c r="G333" s="23"/>
      <c r="H333" s="24"/>
    </row>
    <row r="334" spans="1:8" ht="12" customHeight="1" x14ac:dyDescent="0.3">
      <c r="A334" s="6"/>
      <c r="B334" s="20"/>
      <c r="C334" s="20"/>
      <c r="D334" s="21"/>
      <c r="E334" s="22"/>
      <c r="F334" s="23"/>
      <c r="G334" s="23"/>
      <c r="H334" s="24"/>
    </row>
    <row r="335" spans="1:8" ht="12" customHeight="1" x14ac:dyDescent="0.3">
      <c r="A335" s="6"/>
      <c r="B335" s="20"/>
      <c r="C335" s="20"/>
      <c r="D335" s="21"/>
      <c r="E335" s="22"/>
      <c r="F335" s="23"/>
      <c r="G335" s="23"/>
      <c r="H335" s="24"/>
    </row>
    <row r="336" spans="1:8" ht="12" customHeight="1" x14ac:dyDescent="0.3">
      <c r="A336" s="6"/>
      <c r="B336" s="20"/>
      <c r="C336" s="20"/>
      <c r="D336" s="21"/>
      <c r="E336" s="22"/>
      <c r="F336" s="23"/>
      <c r="G336" s="23"/>
      <c r="H336" s="24"/>
    </row>
    <row r="337" spans="1:8" ht="21.6" thickBot="1" x14ac:dyDescent="0.45">
      <c r="A337" s="1"/>
      <c r="B337" s="2"/>
      <c r="C337" s="3" t="s">
        <v>134</v>
      </c>
      <c r="D337" s="2"/>
      <c r="E337" s="2"/>
      <c r="F337" s="1"/>
      <c r="G337" s="2"/>
      <c r="H337" s="2"/>
    </row>
    <row r="338" spans="1:8" ht="15" thickBot="1" x14ac:dyDescent="0.35">
      <c r="A338" s="5"/>
      <c r="B338" s="6" t="s">
        <v>135</v>
      </c>
      <c r="C338" s="7" t="str">
        <f>$C$2</f>
        <v>Sheepshead</v>
      </c>
      <c r="D338" s="8"/>
      <c r="E338" s="9" t="s">
        <v>136</v>
      </c>
      <c r="F338" s="10" t="str">
        <f>$F$2</f>
        <v>James</v>
      </c>
      <c r="G338" s="11"/>
      <c r="H338" s="12"/>
    </row>
    <row r="339" spans="1:8" ht="15" thickBot="1" x14ac:dyDescent="0.35">
      <c r="A339" s="5"/>
      <c r="B339" s="6" t="s">
        <v>137</v>
      </c>
      <c r="C339" s="7" t="str">
        <f>$C$3</f>
        <v>Otoliths VMRC 2013</v>
      </c>
      <c r="D339" s="11"/>
      <c r="E339" s="6" t="s">
        <v>139</v>
      </c>
      <c r="F339" s="13"/>
      <c r="G339" s="14"/>
      <c r="H339" s="12"/>
    </row>
    <row r="340" spans="1:8" ht="15" thickBot="1" x14ac:dyDescent="0.35">
      <c r="A340" s="5"/>
      <c r="B340" s="6" t="s">
        <v>140</v>
      </c>
      <c r="C340" s="7"/>
      <c r="D340" s="11"/>
      <c r="E340" s="5"/>
      <c r="F340" s="9"/>
      <c r="G340" s="15"/>
      <c r="H340" s="12"/>
    </row>
    <row r="341" spans="1:8" x14ac:dyDescent="0.3">
      <c r="A341" s="9"/>
      <c r="B341" s="16"/>
      <c r="C341" s="17"/>
      <c r="D341" s="17"/>
      <c r="E341" s="12"/>
      <c r="F341" s="9"/>
      <c r="G341" s="17"/>
      <c r="H341" s="12"/>
    </row>
    <row r="342" spans="1:8" x14ac:dyDescent="0.3">
      <c r="A342" s="18"/>
      <c r="B342" s="19" t="s">
        <v>141</v>
      </c>
      <c r="C342" s="19" t="s">
        <v>142</v>
      </c>
      <c r="D342" s="19" t="str">
        <f>$D$6</f>
        <v>Otoliths Age</v>
      </c>
      <c r="E342" s="26" t="s">
        <v>144</v>
      </c>
      <c r="F342" s="26"/>
      <c r="G342" s="26"/>
      <c r="H342" s="26"/>
    </row>
    <row r="343" spans="1:8" ht="12" customHeight="1" x14ac:dyDescent="0.3">
      <c r="A343" s="6"/>
      <c r="B343" s="20">
        <f>'[4]all data'!B302</f>
        <v>337</v>
      </c>
      <c r="C343" s="20">
        <f>'[4]all data'!D302</f>
        <v>10</v>
      </c>
      <c r="D343" s="21"/>
      <c r="E343" s="22"/>
      <c r="F343" s="23"/>
      <c r="G343" s="23"/>
      <c r="H343" s="24"/>
    </row>
    <row r="344" spans="1:8" ht="12" customHeight="1" x14ac:dyDescent="0.3">
      <c r="A344" s="6"/>
      <c r="B344" s="20">
        <f>'[4]all data'!B303</f>
        <v>338</v>
      </c>
      <c r="C344" s="20">
        <f>'[4]all data'!D303</f>
        <v>10</v>
      </c>
      <c r="D344" s="21"/>
      <c r="E344" s="22"/>
      <c r="F344" s="23"/>
      <c r="G344" s="23"/>
      <c r="H344" s="24"/>
    </row>
    <row r="345" spans="1:8" ht="12" customHeight="1" x14ac:dyDescent="0.3">
      <c r="A345" s="6"/>
      <c r="B345" s="20">
        <f>'[4]all data'!B304</f>
        <v>339</v>
      </c>
      <c r="C345" s="20">
        <f>'[4]all data'!D304</f>
        <v>10</v>
      </c>
      <c r="D345" s="21"/>
      <c r="E345" s="22"/>
      <c r="F345" s="23"/>
      <c r="G345" s="23"/>
      <c r="H345" s="24"/>
    </row>
    <row r="346" spans="1:8" ht="12" customHeight="1" x14ac:dyDescent="0.3">
      <c r="A346" s="6"/>
      <c r="B346" s="20">
        <f>'[4]all data'!B305</f>
        <v>340</v>
      </c>
      <c r="C346" s="20">
        <f>'[4]all data'!D305</f>
        <v>10</v>
      </c>
      <c r="D346" s="21"/>
      <c r="E346" s="22"/>
      <c r="F346" s="23"/>
      <c r="G346" s="23"/>
      <c r="H346" s="24"/>
    </row>
    <row r="347" spans="1:8" ht="12" customHeight="1" x14ac:dyDescent="0.3">
      <c r="A347" s="6"/>
      <c r="B347" s="20">
        <f>'[4]all data'!B306</f>
        <v>341</v>
      </c>
      <c r="C347" s="20">
        <f>'[4]all data'!D306</f>
        <v>10</v>
      </c>
      <c r="D347" s="21"/>
      <c r="E347" s="22"/>
      <c r="F347" s="23"/>
      <c r="G347" s="23"/>
      <c r="H347" s="24"/>
    </row>
    <row r="348" spans="1:8" ht="12" customHeight="1" x14ac:dyDescent="0.3">
      <c r="A348" s="6"/>
      <c r="B348" s="20">
        <f>'[4]all data'!B307</f>
        <v>342</v>
      </c>
      <c r="C348" s="20">
        <f>'[4]all data'!D307</f>
        <v>10</v>
      </c>
      <c r="D348" s="21"/>
      <c r="E348" s="22"/>
      <c r="F348" s="23"/>
      <c r="G348" s="23"/>
      <c r="H348" s="24"/>
    </row>
    <row r="349" spans="1:8" ht="12" customHeight="1" x14ac:dyDescent="0.3">
      <c r="A349" s="6"/>
      <c r="B349" s="20">
        <f>'[4]all data'!B308</f>
        <v>343</v>
      </c>
      <c r="C349" s="20">
        <f>'[4]all data'!D308</f>
        <v>10</v>
      </c>
      <c r="D349" s="21"/>
      <c r="E349" s="22"/>
      <c r="F349" s="23"/>
      <c r="G349" s="23"/>
      <c r="H349" s="24"/>
    </row>
    <row r="350" spans="1:8" ht="12" customHeight="1" x14ac:dyDescent="0.3">
      <c r="A350" s="6"/>
      <c r="B350" s="20">
        <f>'[4]all data'!B309</f>
        <v>344</v>
      </c>
      <c r="C350" s="20">
        <f>'[4]all data'!D309</f>
        <v>10</v>
      </c>
      <c r="D350" s="21"/>
      <c r="E350" s="22"/>
      <c r="F350" s="23"/>
      <c r="G350" s="23"/>
      <c r="H350" s="24"/>
    </row>
    <row r="351" spans="1:8" ht="12" customHeight="1" x14ac:dyDescent="0.3">
      <c r="A351" s="6"/>
      <c r="B351" s="20">
        <f>'[4]all data'!B310</f>
        <v>345</v>
      </c>
      <c r="C351" s="20">
        <f>'[4]all data'!D310</f>
        <v>12</v>
      </c>
      <c r="D351" s="21"/>
      <c r="E351" s="22"/>
      <c r="F351" s="23"/>
      <c r="G351" s="23"/>
      <c r="H351" s="24"/>
    </row>
    <row r="352" spans="1:8" ht="12" customHeight="1" x14ac:dyDescent="0.3">
      <c r="A352" s="6"/>
      <c r="B352" s="20">
        <f>'[4]all data'!B311</f>
        <v>346</v>
      </c>
      <c r="C352" s="20">
        <f>'[4]all data'!D311</f>
        <v>12</v>
      </c>
      <c r="D352" s="21"/>
      <c r="E352" s="22"/>
      <c r="F352" s="23"/>
      <c r="G352" s="23"/>
      <c r="H352" s="24"/>
    </row>
    <row r="353" spans="1:8" ht="12" customHeight="1" x14ac:dyDescent="0.3">
      <c r="A353" s="6"/>
      <c r="B353" s="20">
        <f>'[4]all data'!B312</f>
        <v>347</v>
      </c>
      <c r="C353" s="20">
        <f>'[4]all data'!D312</f>
        <v>12</v>
      </c>
      <c r="D353" s="21"/>
      <c r="E353" s="22"/>
      <c r="F353" s="23"/>
      <c r="G353" s="23"/>
      <c r="H353" s="24"/>
    </row>
    <row r="354" spans="1:8" ht="12" customHeight="1" x14ac:dyDescent="0.3">
      <c r="A354" s="6"/>
      <c r="B354" s="20">
        <f>'[4]all data'!B313</f>
        <v>348</v>
      </c>
      <c r="C354" s="20">
        <f>'[4]all data'!D313</f>
        <v>12</v>
      </c>
      <c r="D354" s="21"/>
      <c r="E354" s="22"/>
      <c r="F354" s="23"/>
      <c r="G354" s="23"/>
      <c r="H354" s="24"/>
    </row>
    <row r="355" spans="1:8" ht="12" customHeight="1" x14ac:dyDescent="0.3">
      <c r="A355" s="6"/>
      <c r="B355" s="20">
        <f>'[4]all data'!B314</f>
        <v>349</v>
      </c>
      <c r="C355" s="20">
        <f>'[4]all data'!D314</f>
        <v>12</v>
      </c>
      <c r="D355" s="21"/>
      <c r="E355" s="22"/>
      <c r="F355" s="23"/>
      <c r="G355" s="23"/>
      <c r="H355" s="24"/>
    </row>
    <row r="356" spans="1:8" ht="12" customHeight="1" x14ac:dyDescent="0.3">
      <c r="A356" s="6"/>
      <c r="B356" s="20">
        <f>'[4]all data'!B315</f>
        <v>350</v>
      </c>
      <c r="C356" s="20">
        <f>'[4]all data'!D315</f>
        <v>12</v>
      </c>
      <c r="D356" s="21"/>
      <c r="E356" s="22"/>
      <c r="F356" s="23"/>
      <c r="G356" s="23"/>
      <c r="H356" s="24"/>
    </row>
    <row r="357" spans="1:8" ht="12" customHeight="1" x14ac:dyDescent="0.3">
      <c r="A357" s="6"/>
      <c r="B357" s="20">
        <f>'[4]all data'!B316</f>
        <v>351</v>
      </c>
      <c r="C357" s="20">
        <f>'[4]all data'!D316</f>
        <v>12</v>
      </c>
      <c r="D357" s="21"/>
      <c r="E357" s="22"/>
      <c r="F357" s="23"/>
      <c r="G357" s="23"/>
      <c r="H357" s="24"/>
    </row>
    <row r="358" spans="1:8" ht="12" customHeight="1" x14ac:dyDescent="0.3">
      <c r="A358" s="6"/>
      <c r="B358" s="20">
        <f>'[4]all data'!B317</f>
        <v>352</v>
      </c>
      <c r="C358" s="20">
        <f>'[4]all data'!D317</f>
        <v>12</v>
      </c>
      <c r="D358" s="21"/>
      <c r="E358" s="22"/>
      <c r="F358" s="23"/>
      <c r="G358" s="23"/>
      <c r="H358" s="24"/>
    </row>
    <row r="359" spans="1:8" ht="12" customHeight="1" x14ac:dyDescent="0.3">
      <c r="A359" s="6"/>
      <c r="B359" s="20">
        <f>'[4]all data'!B318</f>
        <v>353</v>
      </c>
      <c r="C359" s="20">
        <f>'[4]all data'!D318</f>
        <v>12</v>
      </c>
      <c r="D359" s="21"/>
      <c r="E359" s="22"/>
      <c r="F359" s="23"/>
      <c r="G359" s="23"/>
      <c r="H359" s="24"/>
    </row>
    <row r="360" spans="1:8" ht="12" customHeight="1" x14ac:dyDescent="0.3">
      <c r="A360" s="6"/>
      <c r="B360" s="20">
        <f>'[4]all data'!B319</f>
        <v>354</v>
      </c>
      <c r="C360" s="20">
        <f>'[4]all data'!D319</f>
        <v>12</v>
      </c>
      <c r="D360" s="21"/>
      <c r="E360" s="22"/>
      <c r="F360" s="23"/>
      <c r="G360" s="23"/>
      <c r="H360" s="24"/>
    </row>
    <row r="361" spans="1:8" ht="12" customHeight="1" x14ac:dyDescent="0.3">
      <c r="A361" s="6"/>
      <c r="B361" s="20">
        <f>'[4]all data'!B320</f>
        <v>355</v>
      </c>
      <c r="C361" s="20">
        <f>'[4]all data'!D320</f>
        <v>12</v>
      </c>
      <c r="D361" s="21"/>
      <c r="E361" s="22"/>
      <c r="F361" s="23"/>
      <c r="G361" s="23"/>
      <c r="H361" s="24"/>
    </row>
    <row r="362" spans="1:8" ht="12" customHeight="1" x14ac:dyDescent="0.3">
      <c r="A362" s="6"/>
      <c r="B362" s="20">
        <f>'[4]all data'!B321</f>
        <v>356</v>
      </c>
      <c r="C362" s="20">
        <f>'[4]all data'!D321</f>
        <v>12</v>
      </c>
      <c r="D362" s="21"/>
      <c r="E362" s="22"/>
      <c r="F362" s="23"/>
      <c r="G362" s="23"/>
      <c r="H362" s="24"/>
    </row>
    <row r="363" spans="1:8" ht="12" customHeight="1" x14ac:dyDescent="0.3">
      <c r="A363" s="6"/>
      <c r="B363" s="20">
        <f>'[4]all data'!B322</f>
        <v>102</v>
      </c>
      <c r="C363" s="20">
        <f>'[4]all data'!D322</f>
        <v>5</v>
      </c>
      <c r="D363" s="21"/>
      <c r="E363" s="22"/>
      <c r="F363" s="23"/>
      <c r="G363" s="23"/>
      <c r="H363" s="24"/>
    </row>
    <row r="364" spans="1:8" ht="12" customHeight="1" x14ac:dyDescent="0.3">
      <c r="A364" s="6"/>
      <c r="B364" s="20"/>
      <c r="C364" s="20"/>
      <c r="D364" s="21"/>
      <c r="E364" s="22"/>
      <c r="F364" s="23"/>
      <c r="G364" s="23"/>
      <c r="H364" s="24"/>
    </row>
    <row r="365" spans="1:8" ht="12" customHeight="1" x14ac:dyDescent="0.3">
      <c r="A365" s="6"/>
      <c r="B365" s="20"/>
      <c r="C365" s="20"/>
      <c r="D365" s="21"/>
      <c r="E365" s="22"/>
      <c r="F365" s="23"/>
      <c r="G365" s="23"/>
      <c r="H365" s="24"/>
    </row>
    <row r="366" spans="1:8" ht="12" customHeight="1" x14ac:dyDescent="0.3">
      <c r="A366" s="6"/>
      <c r="B366" s="20"/>
      <c r="C366" s="20"/>
      <c r="D366" s="21"/>
      <c r="E366" s="22"/>
      <c r="F366" s="23"/>
      <c r="G366" s="23"/>
      <c r="H366" s="24"/>
    </row>
    <row r="367" spans="1:8" ht="12" customHeight="1" x14ac:dyDescent="0.3">
      <c r="A367" s="6"/>
      <c r="B367" s="20"/>
      <c r="C367" s="20"/>
      <c r="D367" s="21"/>
      <c r="E367" s="22"/>
      <c r="F367" s="23"/>
      <c r="G367" s="23"/>
      <c r="H367" s="24"/>
    </row>
    <row r="368" spans="1:8" ht="12" customHeight="1" x14ac:dyDescent="0.3">
      <c r="A368" s="6"/>
      <c r="B368" s="20"/>
      <c r="C368" s="20"/>
      <c r="D368" s="21"/>
      <c r="E368" s="22"/>
      <c r="F368" s="23"/>
      <c r="G368" s="23"/>
      <c r="H368" s="24"/>
    </row>
    <row r="369" spans="1:8" ht="12" customHeight="1" x14ac:dyDescent="0.3">
      <c r="A369" s="6"/>
      <c r="B369" s="20"/>
      <c r="C369" s="20"/>
      <c r="D369" s="21"/>
      <c r="E369" s="22"/>
      <c r="F369" s="23"/>
      <c r="G369" s="23"/>
      <c r="H369" s="24"/>
    </row>
    <row r="370" spans="1:8" ht="12" customHeight="1" x14ac:dyDescent="0.3">
      <c r="A370" s="6"/>
      <c r="B370" s="20"/>
      <c r="C370" s="20"/>
      <c r="D370" s="21"/>
      <c r="E370" s="22"/>
      <c r="F370" s="23"/>
      <c r="G370" s="23"/>
      <c r="H370" s="24"/>
    </row>
    <row r="371" spans="1:8" ht="12" customHeight="1" x14ac:dyDescent="0.3">
      <c r="A371" s="6"/>
      <c r="B371" s="20"/>
      <c r="C371" s="20"/>
      <c r="D371" s="21"/>
      <c r="E371" s="22"/>
      <c r="F371" s="23"/>
      <c r="G371" s="23"/>
      <c r="H371" s="24"/>
    </row>
    <row r="372" spans="1:8" ht="12" customHeight="1" x14ac:dyDescent="0.3">
      <c r="A372" s="6"/>
      <c r="B372" s="20"/>
      <c r="C372" s="20"/>
      <c r="D372" s="21"/>
      <c r="E372" s="22"/>
      <c r="F372" s="23"/>
      <c r="G372" s="23"/>
      <c r="H372" s="24"/>
    </row>
    <row r="373" spans="1:8" ht="12" customHeight="1" x14ac:dyDescent="0.3">
      <c r="A373" s="6"/>
      <c r="B373" s="20"/>
      <c r="C373" s="20"/>
      <c r="D373" s="21"/>
      <c r="E373" s="22"/>
      <c r="F373" s="23"/>
      <c r="G373" s="23"/>
      <c r="H373" s="24"/>
    </row>
    <row r="374" spans="1:8" ht="12" customHeight="1" x14ac:dyDescent="0.3">
      <c r="A374" s="6"/>
      <c r="B374" s="20"/>
      <c r="C374" s="20"/>
      <c r="D374" s="21"/>
      <c r="E374" s="22"/>
      <c r="F374" s="23"/>
      <c r="G374" s="23"/>
      <c r="H374" s="24"/>
    </row>
    <row r="375" spans="1:8" ht="12" customHeight="1" x14ac:dyDescent="0.3">
      <c r="A375" s="6"/>
      <c r="B375" s="20"/>
      <c r="C375" s="20"/>
      <c r="D375" s="21"/>
      <c r="E375" s="22"/>
      <c r="F375" s="23"/>
      <c r="G375" s="23"/>
      <c r="H375" s="24"/>
    </row>
    <row r="376" spans="1:8" ht="12" customHeight="1" x14ac:dyDescent="0.3">
      <c r="A376" s="6"/>
      <c r="B376" s="20"/>
      <c r="C376" s="20"/>
      <c r="D376" s="21"/>
      <c r="E376" s="22"/>
      <c r="F376" s="23"/>
      <c r="G376" s="23"/>
      <c r="H376" s="24"/>
    </row>
    <row r="377" spans="1:8" ht="12" customHeight="1" x14ac:dyDescent="0.3">
      <c r="A377" s="6"/>
      <c r="B377" s="20"/>
      <c r="C377" s="20"/>
      <c r="D377" s="21"/>
      <c r="E377" s="22"/>
      <c r="F377" s="23"/>
      <c r="G377" s="23"/>
      <c r="H377" s="24"/>
    </row>
    <row r="378" spans="1:8" ht="12" customHeight="1" x14ac:dyDescent="0.3">
      <c r="A378" s="6"/>
      <c r="B378" s="20"/>
      <c r="C378" s="20"/>
      <c r="D378" s="21"/>
      <c r="E378" s="22"/>
      <c r="F378" s="23"/>
      <c r="G378" s="23"/>
      <c r="H378" s="24"/>
    </row>
    <row r="379" spans="1:8" ht="12" customHeight="1" x14ac:dyDescent="0.3">
      <c r="A379" s="6"/>
      <c r="B379" s="20"/>
      <c r="C379" s="20"/>
      <c r="D379" s="21"/>
      <c r="E379" s="22"/>
      <c r="F379" s="23"/>
      <c r="G379" s="23"/>
      <c r="H379" s="24"/>
    </row>
    <row r="380" spans="1:8" ht="12" customHeight="1" x14ac:dyDescent="0.3">
      <c r="A380" s="6"/>
      <c r="B380" s="20"/>
      <c r="C380" s="20"/>
      <c r="D380" s="21"/>
      <c r="E380" s="22"/>
      <c r="F380" s="23"/>
      <c r="G380" s="23"/>
      <c r="H380" s="24"/>
    </row>
    <row r="381" spans="1:8" ht="12" customHeight="1" x14ac:dyDescent="0.3">
      <c r="A381" s="6"/>
      <c r="B381" s="20"/>
      <c r="C381" s="20"/>
      <c r="D381" s="21"/>
      <c r="E381" s="22"/>
      <c r="F381" s="23"/>
      <c r="G381" s="23"/>
      <c r="H381" s="24"/>
    </row>
    <row r="382" spans="1:8" ht="12" customHeight="1" x14ac:dyDescent="0.3">
      <c r="A382" s="6"/>
      <c r="B382" s="20"/>
      <c r="C382" s="20"/>
      <c r="D382" s="21"/>
      <c r="E382" s="22"/>
      <c r="F382" s="23"/>
      <c r="G382" s="23"/>
      <c r="H382" s="24"/>
    </row>
    <row r="383" spans="1:8" ht="12" customHeight="1" x14ac:dyDescent="0.3">
      <c r="A383" s="6"/>
      <c r="B383" s="20"/>
      <c r="C383" s="20"/>
      <c r="D383" s="21"/>
      <c r="E383" s="22"/>
      <c r="F383" s="23"/>
      <c r="G383" s="23"/>
      <c r="H383" s="24"/>
    </row>
    <row r="384" spans="1:8" ht="12" customHeight="1" x14ac:dyDescent="0.3">
      <c r="A384" s="6"/>
      <c r="B384" s="20"/>
      <c r="C384" s="20"/>
      <c r="D384" s="21"/>
      <c r="E384" s="22"/>
      <c r="F384" s="23"/>
      <c r="G384" s="23"/>
      <c r="H384" s="24"/>
    </row>
    <row r="385" spans="1:8" ht="12" customHeight="1" x14ac:dyDescent="0.3">
      <c r="A385" s="6"/>
      <c r="B385" s="20"/>
      <c r="C385" s="20"/>
      <c r="D385" s="21"/>
      <c r="E385" s="22"/>
      <c r="F385" s="23"/>
      <c r="G385" s="23"/>
      <c r="H385" s="24"/>
    </row>
    <row r="386" spans="1:8" ht="12" customHeight="1" x14ac:dyDescent="0.3">
      <c r="A386" s="6"/>
      <c r="B386" s="20"/>
      <c r="C386" s="20"/>
      <c r="D386" s="21"/>
      <c r="E386" s="22"/>
      <c r="F386" s="23"/>
      <c r="G386" s="23"/>
      <c r="H386" s="24"/>
    </row>
    <row r="387" spans="1:8" ht="12" customHeight="1" x14ac:dyDescent="0.3">
      <c r="A387" s="6"/>
      <c r="B387" s="20"/>
      <c r="C387" s="20"/>
      <c r="D387" s="21"/>
      <c r="E387" s="22"/>
      <c r="F387" s="23"/>
      <c r="G387" s="23"/>
      <c r="H387" s="24"/>
    </row>
    <row r="388" spans="1:8" ht="12" customHeight="1" x14ac:dyDescent="0.3">
      <c r="A388" s="6"/>
      <c r="B388" s="20"/>
      <c r="C388" s="20"/>
      <c r="D388" s="21"/>
      <c r="E388" s="22"/>
      <c r="F388" s="23"/>
      <c r="G388" s="23"/>
      <c r="H388" s="24"/>
    </row>
    <row r="389" spans="1:8" ht="12" customHeight="1" x14ac:dyDescent="0.3">
      <c r="A389" s="6"/>
      <c r="B389" s="20"/>
      <c r="C389" s="20"/>
      <c r="D389" s="21"/>
      <c r="E389" s="22"/>
      <c r="F389" s="23"/>
      <c r="G389" s="23"/>
      <c r="H389" s="24"/>
    </row>
    <row r="390" spans="1:8" ht="12" customHeight="1" x14ac:dyDescent="0.3">
      <c r="A390" s="6"/>
      <c r="B390" s="20"/>
      <c r="C390" s="20"/>
      <c r="D390" s="21"/>
      <c r="E390" s="22"/>
      <c r="F390" s="23"/>
      <c r="G390" s="23"/>
      <c r="H390" s="24"/>
    </row>
    <row r="391" spans="1:8" ht="12" customHeight="1" x14ac:dyDescent="0.3">
      <c r="A391" s="6"/>
      <c r="B391" s="20"/>
      <c r="C391" s="20"/>
      <c r="D391" s="21"/>
      <c r="E391" s="22"/>
      <c r="F391" s="23"/>
      <c r="G391" s="23"/>
      <c r="H391" s="24"/>
    </row>
    <row r="392" spans="1:8" ht="12" customHeight="1" x14ac:dyDescent="0.3">
      <c r="A392" s="6"/>
      <c r="B392" s="20"/>
      <c r="C392" s="20"/>
      <c r="D392" s="21"/>
      <c r="E392" s="22"/>
      <c r="F392" s="23"/>
      <c r="G392" s="23"/>
      <c r="H392" s="24"/>
    </row>
  </sheetData>
  <mergeCells count="7">
    <mergeCell ref="E342:H342"/>
    <mergeCell ref="E6:H6"/>
    <mergeCell ref="E62:H62"/>
    <mergeCell ref="E118:H118"/>
    <mergeCell ref="E174:H174"/>
    <mergeCell ref="E230:H230"/>
    <mergeCell ref="E286:H286"/>
  </mergeCells>
  <pageMargins left="0.7" right="0.7" top="0.75" bottom="0.75" header="0.3" footer="0.3"/>
  <pageSetup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ageing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Liao, Hongsheng</cp:lastModifiedBy>
  <cp:lastPrinted>2014-04-17T19:07:41Z</cp:lastPrinted>
  <dcterms:created xsi:type="dcterms:W3CDTF">2014-03-24T19:57:56Z</dcterms:created>
  <dcterms:modified xsi:type="dcterms:W3CDTF">2015-06-25T13:40:50Z</dcterms:modified>
</cp:coreProperties>
</file>