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2e626407304f9/Documents/Projects/Biden Tax Plan/October Update/"/>
    </mc:Choice>
  </mc:AlternateContent>
  <xr:revisionPtr revIDLastSave="140" documentId="8_{06073132-AB7C-4697-9070-06C04EA84A18}" xr6:coauthVersionLast="45" xr6:coauthVersionMax="45" xr10:uidLastSave="{23E00FCA-9A20-4E86-A17E-CD7D9E0C0A4B}"/>
  <bookViews>
    <workbookView xWindow="19190" yWindow="3060" windowWidth="19160" windowHeight="17400" activeTab="2" xr2:uid="{1B3679FC-F242-4253-83FD-FC0E9B58D916}"/>
  </bookViews>
  <sheets>
    <sheet name="Revenue Table" sheetId="1" r:id="rId1"/>
    <sheet name="Tax Brackets" sheetId="2" r:id="rId2"/>
    <sheet name="Distributional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39" i="1" l="1"/>
  <c r="D41" i="1" s="1"/>
  <c r="E39" i="1"/>
  <c r="E41" i="1" s="1"/>
  <c r="F39" i="1"/>
  <c r="F41" i="1" s="1"/>
  <c r="G39" i="1"/>
  <c r="G41" i="1" s="1"/>
  <c r="H39" i="1"/>
  <c r="H41" i="1" s="1"/>
  <c r="I39" i="1"/>
  <c r="I41" i="1" s="1"/>
  <c r="J39" i="1"/>
  <c r="J41" i="1" s="1"/>
  <c r="K39" i="1"/>
  <c r="K41" i="1" s="1"/>
  <c r="L39" i="1"/>
  <c r="L41" i="1" s="1"/>
  <c r="M39" i="1"/>
  <c r="M41" i="1" s="1"/>
  <c r="C39" i="1"/>
</calcChain>
</file>

<file path=xl/sharedStrings.xml><?xml version="1.0" encoding="utf-8"?>
<sst xmlns="http://schemas.openxmlformats.org/spreadsheetml/2006/main" count="108" uniqueCount="79">
  <si>
    <t>Detailed Revenue Impact of Biden Tax Proposals ($ Billions)</t>
  </si>
  <si>
    <t>Restore pre-TCJA rates and brackets above $400,000 of income</t>
  </si>
  <si>
    <t>Restore limitation on itemized deductions above $400,000 of income (Pease limitation) and repeal SALT deduction limitation</t>
  </si>
  <si>
    <t>Tax capital gains &amp; dividends at ordinary income rates above $1 million of income &amp; tax at death</t>
  </si>
  <si>
    <t>Extend the EITC to childless workers age 65 and older</t>
  </si>
  <si>
    <t>Provide a credit for caregivers of dependent relatives with long-term care needs</t>
  </si>
  <si>
    <t>Expand the Child and Dependent Care Credit</t>
  </si>
  <si>
    <t>Limit tax benefit of itemized deductions to 28 percent of value</t>
  </si>
  <si>
    <t>Establish automatic IRAs and a small business start-up credit for offering retirement plans</t>
  </si>
  <si>
    <t>Replace IRA/DC pension contribution deductibility with 26 percent refundable credit</t>
  </si>
  <si>
    <t>Exempt forgiven student loans from taxable income</t>
  </si>
  <si>
    <t>Total</t>
  </si>
  <si>
    <t>Total Individual Income and Payroll Taxes</t>
  </si>
  <si>
    <t>Raise the corporate income tax rate to 28%</t>
  </si>
  <si>
    <t>Remove deductions for offshoring expenses and provide a 10% credit for onshoring expenses</t>
  </si>
  <si>
    <t>Enact a 15% minimum tax on book profits</t>
  </si>
  <si>
    <t>Eliminate the deduction for direct-to-consumer drug advertising</t>
  </si>
  <si>
    <t>Restore the energy investment tax credit</t>
  </si>
  <si>
    <t>Enact a credit for carbon sequestion</t>
  </si>
  <si>
    <t>Tighen worker classification rules</t>
  </si>
  <si>
    <t>Repeal the temporary suspension of the excess loss limitation passed as part of the CARES Act</t>
  </si>
  <si>
    <t>Eliminate tax preferences for fossil fuel companies</t>
  </si>
  <si>
    <t>Establish a financial risk fee</t>
  </si>
  <si>
    <t>Total Business Taxes</t>
  </si>
  <si>
    <t>Source: Author's calcuations, Tax-Calculator, "Federal Individual Income and Payroll Tax Microsimulation model."</t>
  </si>
  <si>
    <t>2021-2030</t>
  </si>
  <si>
    <t>Enact a 10% surtax on U.S.-based multinational corporations that import goods and services to the United States</t>
  </si>
  <si>
    <t>Establish a manufacturing tax credit</t>
  </si>
  <si>
    <t>Eliminate tax preferences for the real estate industry</t>
  </si>
  <si>
    <t>Phase-out Section 199A deduction for taxpayers above $400,000</t>
  </si>
  <si>
    <t>Temporarily expand the Child Tax Credit as proposed in the Heroes Act</t>
  </si>
  <si>
    <t>Apply 12.4 percent OASDI payroll tax to earnings above $400,000</t>
  </si>
  <si>
    <t>Reinstate residential energy efficiency tax credit</t>
  </si>
  <si>
    <t>Reinstate and expand the first time homebuyers' credit</t>
  </si>
  <si>
    <t>Table 1. Tax Brackets, Current Law and Biden Proposal (2021–25)</t>
  </si>
  <si>
    <t>Current Law</t>
  </si>
  <si>
    <t>Biden Proposal</t>
  </si>
  <si>
    <t>Single</t>
  </si>
  <si>
    <t>Married</t>
  </si>
  <si>
    <t>Rate</t>
  </si>
  <si>
    <t>Over</t>
  </si>
  <si>
    <t>But Not Over</t>
  </si>
  <si>
    <t>and over</t>
  </si>
  <si>
    <t>Restore the estate and gift tax to 2009 parameters</t>
  </si>
  <si>
    <t>Total Estate and Gift Tax</t>
  </si>
  <si>
    <t>Modify and make permanent the new markets tax credit</t>
  </si>
  <si>
    <t>Reduce the GILTI deduction to 25%, country-by-country minimum tax, repeal QBAI exclusion, and increase penalties for inversions</t>
  </si>
  <si>
    <t>Reinstate electric vehicle credit</t>
  </si>
  <si>
    <t>Source: Author's Calculations</t>
  </si>
  <si>
    <t>Table 3. Distributional Impact of Biden’s Tax Plan, 2021 and 2030</t>
  </si>
  <si>
    <t>Expanded Income Decile</t>
  </si>
  <si>
    <t>Average Tax Change ($)</t>
  </si>
  <si>
    <t>Share of Total Change (%)</t>
  </si>
  <si>
    <t>Percentage Change in After-Tax Income (%)</t>
  </si>
  <si>
    <t>0–10%</t>
  </si>
  <si>
    <t>–0.6</t>
  </si>
  <si>
    <t>–0.9</t>
  </si>
  <si>
    <t>10–20%</t>
  </si>
  <si>
    <t>–0.3</t>
  </si>
  <si>
    <t>20–30%</t>
  </si>
  <si>
    <t>30–40%</t>
  </si>
  <si>
    <t>40–50%</t>
  </si>
  <si>
    <t>–0.4</t>
  </si>
  <si>
    <t>50–60%</t>
  </si>
  <si>
    <t>–0.5</t>
  </si>
  <si>
    <t>60–70%</t>
  </si>
  <si>
    <t>70–80%</t>
  </si>
  <si>
    <t>80–90%</t>
  </si>
  <si>
    <t>90–95%</t>
  </si>
  <si>
    <t>–0.8</t>
  </si>
  <si>
    <t>95–99%</t>
  </si>
  <si>
    <t>–1.8</t>
  </si>
  <si>
    <t>–2</t>
  </si>
  <si>
    <t>Top 1%</t>
  </si>
  <si>
    <t>–17.8</t>
  </si>
  <si>
    <t>–13.8</t>
  </si>
  <si>
    <t>All</t>
  </si>
  <si>
    <t>–4</t>
  </si>
  <si>
    <t>–3.3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</si>
</sst>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&quot;$&quot;#,##0.00"/>
    <numFmt numFmtId="165" formatCode="&quot;$&quot;#,##0.0"/>
    <numFmt numFmtId="166" formatCode="0.0%"/>
    <numFmt numFmtId="169" formatCode="&quot;$&quot;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7F7F7F"/>
      </top>
      <bottom style="thin">
        <color indexed="64"/>
      </bottom>
      <diagonal/>
    </border>
    <border>
      <left/>
      <right/>
      <top style="medium">
        <color rgb="FF7F7F7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0" fillId="0" borderId="0" xfId="1" applyNumberFormat="1" applyFont="1"/>
    <xf numFmtId="169" fontId="3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3" fontId="8" fillId="2" borderId="10" xfId="0" applyNumberFormat="1" applyFont="1" applyFill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EB60-8C7B-4361-99F5-F92953C8EA26}">
  <dimension ref="B1:M42"/>
  <sheetViews>
    <sheetView workbookViewId="0">
      <selection activeCell="B3" sqref="B3"/>
    </sheetView>
  </sheetViews>
  <sheetFormatPr defaultRowHeight="14.5" x14ac:dyDescent="0.35"/>
  <cols>
    <col min="2" max="2" width="105.453125" bestFit="1" customWidth="1"/>
  </cols>
  <sheetData>
    <row r="1" spans="2:13" x14ac:dyDescent="0.3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2:13" x14ac:dyDescent="0.35">
      <c r="B2" s="3"/>
      <c r="C2" s="3">
        <v>2021</v>
      </c>
      <c r="D2" s="3">
        <v>2022</v>
      </c>
      <c r="E2" s="3">
        <v>2023</v>
      </c>
      <c r="F2" s="3">
        <v>2024</v>
      </c>
      <c r="G2" s="3">
        <v>2025</v>
      </c>
      <c r="H2" s="3">
        <v>2026</v>
      </c>
      <c r="I2" s="3">
        <v>2027</v>
      </c>
      <c r="J2" s="3">
        <v>2028</v>
      </c>
      <c r="K2" s="3">
        <v>2029</v>
      </c>
      <c r="L2" s="3">
        <v>2030</v>
      </c>
      <c r="M2" s="3" t="s">
        <v>25</v>
      </c>
    </row>
    <row r="3" spans="2:13" x14ac:dyDescent="0.35">
      <c r="B3" t="s">
        <v>1</v>
      </c>
      <c r="C3" s="2">
        <v>13.72</v>
      </c>
      <c r="D3" s="2">
        <v>14.68</v>
      </c>
      <c r="E3" s="2">
        <v>15.5</v>
      </c>
      <c r="F3" s="2">
        <v>16.559999999999999</v>
      </c>
      <c r="G3" s="2">
        <v>17.61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4">
        <v>78.069999999999993</v>
      </c>
    </row>
    <row r="4" spans="2:13" x14ac:dyDescent="0.35">
      <c r="B4" t="s">
        <v>2</v>
      </c>
      <c r="C4" s="2">
        <v>-55.45</v>
      </c>
      <c r="D4" s="2">
        <v>-57.94</v>
      </c>
      <c r="E4" s="2">
        <v>-61.25</v>
      </c>
      <c r="F4" s="2">
        <v>-65.27</v>
      </c>
      <c r="G4" s="2">
        <v>-70.11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4">
        <v>-310.02</v>
      </c>
    </row>
    <row r="5" spans="2:13" x14ac:dyDescent="0.35">
      <c r="B5" t="s">
        <v>29</v>
      </c>
      <c r="C5" s="2">
        <v>23.83</v>
      </c>
      <c r="D5" s="2">
        <v>26.48</v>
      </c>
      <c r="E5" s="2">
        <v>28.54</v>
      </c>
      <c r="F5" s="2">
        <v>31.33</v>
      </c>
      <c r="G5" s="2">
        <v>34.14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4">
        <v>144.32</v>
      </c>
    </row>
    <row r="6" spans="2:13" x14ac:dyDescent="0.35">
      <c r="B6" t="s">
        <v>3</v>
      </c>
      <c r="C6" s="2">
        <v>0.28000000000000003</v>
      </c>
      <c r="D6" s="2">
        <v>15.12</v>
      </c>
      <c r="E6" s="2">
        <v>31.45</v>
      </c>
      <c r="F6" s="2">
        <v>34</v>
      </c>
      <c r="G6" s="2">
        <v>35.869999999999997</v>
      </c>
      <c r="H6" s="2">
        <v>32.590000000000003</v>
      </c>
      <c r="I6" s="2">
        <v>34.25</v>
      </c>
      <c r="J6" s="2">
        <v>36.229999999999997</v>
      </c>
      <c r="K6" s="2">
        <v>38.17</v>
      </c>
      <c r="L6" s="2">
        <v>40.090000000000003</v>
      </c>
      <c r="M6" s="4">
        <v>298.04999999999995</v>
      </c>
    </row>
    <row r="7" spans="2:13" x14ac:dyDescent="0.35">
      <c r="B7" t="s">
        <v>4</v>
      </c>
      <c r="C7" s="2">
        <v>-0.55000000000000004</v>
      </c>
      <c r="D7" s="2">
        <v>-0.56000000000000005</v>
      </c>
      <c r="E7" s="2">
        <v>-0.56999999999999995</v>
      </c>
      <c r="F7" s="2">
        <v>-0.59</v>
      </c>
      <c r="G7" s="2">
        <v>-0.61</v>
      </c>
      <c r="H7" s="2">
        <v>-0.63</v>
      </c>
      <c r="I7" s="2">
        <v>-0.64</v>
      </c>
      <c r="J7" s="2">
        <v>-0.66</v>
      </c>
      <c r="K7" s="2">
        <v>-0.67</v>
      </c>
      <c r="L7" s="2">
        <v>-0.68</v>
      </c>
      <c r="M7" s="4">
        <v>-6.1599999999999993</v>
      </c>
    </row>
    <row r="8" spans="2:13" x14ac:dyDescent="0.35">
      <c r="B8" t="s">
        <v>5</v>
      </c>
      <c r="C8" s="2">
        <v>-13.84</v>
      </c>
      <c r="D8" s="2">
        <v>-14.33</v>
      </c>
      <c r="E8" s="2">
        <v>-14.7</v>
      </c>
      <c r="F8" s="2">
        <v>-15.19</v>
      </c>
      <c r="G8" s="2">
        <v>-15.57</v>
      </c>
      <c r="H8" s="2">
        <v>-17.8</v>
      </c>
      <c r="I8" s="2">
        <v>-17.829999999999998</v>
      </c>
      <c r="J8" s="2">
        <v>-18.350000000000001</v>
      </c>
      <c r="K8" s="2">
        <v>-18.8</v>
      </c>
      <c r="L8" s="2">
        <v>-19.03</v>
      </c>
      <c r="M8" s="4">
        <v>-165.44</v>
      </c>
    </row>
    <row r="9" spans="2:13" x14ac:dyDescent="0.35">
      <c r="B9" t="s">
        <v>6</v>
      </c>
      <c r="C9" s="2">
        <v>-7.26</v>
      </c>
      <c r="D9" s="2">
        <v>-7.41</v>
      </c>
      <c r="E9" s="2">
        <v>-7.73</v>
      </c>
      <c r="F9" s="2">
        <v>-7.97</v>
      </c>
      <c r="G9" s="2">
        <v>-8.31</v>
      </c>
      <c r="H9" s="2">
        <v>-8.34</v>
      </c>
      <c r="I9" s="2">
        <v>-9.1300000000000008</v>
      </c>
      <c r="J9" s="2">
        <v>-9.59</v>
      </c>
      <c r="K9" s="2">
        <v>-10.08</v>
      </c>
      <c r="L9" s="2">
        <v>-10.47</v>
      </c>
      <c r="M9" s="4">
        <v>-86.289999999999992</v>
      </c>
    </row>
    <row r="10" spans="2:13" x14ac:dyDescent="0.35">
      <c r="B10" t="s">
        <v>30</v>
      </c>
      <c r="C10" s="2">
        <v>-109.64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4">
        <v>-109.64</v>
      </c>
    </row>
    <row r="11" spans="2:13" x14ac:dyDescent="0.35">
      <c r="B11" t="s">
        <v>7</v>
      </c>
      <c r="C11" s="2">
        <v>18.73</v>
      </c>
      <c r="D11" s="2">
        <v>18.86</v>
      </c>
      <c r="E11" s="2">
        <v>18.88</v>
      </c>
      <c r="F11" s="2">
        <v>19.29</v>
      </c>
      <c r="G11" s="2">
        <v>19.97</v>
      </c>
      <c r="H11" s="2">
        <v>31.34</v>
      </c>
      <c r="I11" s="2">
        <v>32.590000000000003</v>
      </c>
      <c r="J11" s="2">
        <v>33.479999999999997</v>
      </c>
      <c r="K11" s="2">
        <v>34.43</v>
      </c>
      <c r="L11" s="2">
        <v>35.53</v>
      </c>
      <c r="M11" s="4">
        <v>263.10000000000002</v>
      </c>
    </row>
    <row r="12" spans="2:13" x14ac:dyDescent="0.35">
      <c r="B12" t="s">
        <v>31</v>
      </c>
      <c r="C12" s="2">
        <v>50.75</v>
      </c>
      <c r="D12" s="2">
        <v>54.92</v>
      </c>
      <c r="E12" s="2">
        <v>58.89</v>
      </c>
      <c r="F12" s="2">
        <v>63.02</v>
      </c>
      <c r="G12" s="2">
        <v>67.7</v>
      </c>
      <c r="H12" s="2">
        <v>73.91</v>
      </c>
      <c r="I12" s="2">
        <v>79.73</v>
      </c>
      <c r="J12" s="2">
        <v>85.64</v>
      </c>
      <c r="K12" s="2">
        <v>91.4</v>
      </c>
      <c r="L12" s="2">
        <v>97.26</v>
      </c>
      <c r="M12" s="4">
        <v>723.22</v>
      </c>
    </row>
    <row r="13" spans="2:13" x14ac:dyDescent="0.35">
      <c r="B13" t="s">
        <v>8</v>
      </c>
      <c r="C13" s="2">
        <v>-1</v>
      </c>
      <c r="D13" s="2">
        <v>-1.24</v>
      </c>
      <c r="E13" s="2">
        <v>-1.38</v>
      </c>
      <c r="F13" s="2">
        <v>-1.43</v>
      </c>
      <c r="G13" s="2">
        <v>-1.51</v>
      </c>
      <c r="H13" s="2">
        <v>-1.55</v>
      </c>
      <c r="I13" s="2">
        <v>-1.63</v>
      </c>
      <c r="J13" s="2">
        <v>-1.75</v>
      </c>
      <c r="K13" s="2">
        <v>-1.79</v>
      </c>
      <c r="L13" s="2">
        <v>-1.86</v>
      </c>
      <c r="M13" s="4">
        <v>-15.139999999999997</v>
      </c>
    </row>
    <row r="14" spans="2:13" x14ac:dyDescent="0.35">
      <c r="B14" t="s">
        <v>9</v>
      </c>
      <c r="C14" s="2">
        <v>0.79</v>
      </c>
      <c r="D14" s="2">
        <v>3.94</v>
      </c>
      <c r="E14" s="2">
        <v>1.77</v>
      </c>
      <c r="F14" s="2">
        <v>3.22</v>
      </c>
      <c r="G14" s="2">
        <v>3.11</v>
      </c>
      <c r="H14" s="2">
        <v>1.58</v>
      </c>
      <c r="I14" s="2">
        <v>1.7</v>
      </c>
      <c r="J14" s="2">
        <v>2.59</v>
      </c>
      <c r="K14" s="2">
        <v>2.73</v>
      </c>
      <c r="L14" s="2">
        <v>2.93</v>
      </c>
      <c r="M14" s="4">
        <v>24.36</v>
      </c>
    </row>
    <row r="15" spans="2:13" x14ac:dyDescent="0.35">
      <c r="B15" t="s">
        <v>10</v>
      </c>
      <c r="C15" s="2">
        <v>-0.67</v>
      </c>
      <c r="D15" s="2">
        <v>-0.7</v>
      </c>
      <c r="E15" s="2">
        <v>-0.74</v>
      </c>
      <c r="F15" s="2">
        <v>-0.79</v>
      </c>
      <c r="G15" s="2">
        <v>-0.83</v>
      </c>
      <c r="H15" s="2">
        <v>-0.99</v>
      </c>
      <c r="I15" s="2">
        <v>-1.03</v>
      </c>
      <c r="J15" s="2">
        <v>-1.08</v>
      </c>
      <c r="K15" s="2">
        <v>-1.1599999999999999</v>
      </c>
      <c r="L15" s="2">
        <v>-1.22</v>
      </c>
      <c r="M15" s="4">
        <v>-9.2100000000000009</v>
      </c>
    </row>
    <row r="16" spans="2:13" x14ac:dyDescent="0.35">
      <c r="B16" t="s">
        <v>32</v>
      </c>
      <c r="C16" s="2">
        <v>0</v>
      </c>
      <c r="D16" s="2">
        <v>-2.21</v>
      </c>
      <c r="E16" s="2">
        <v>-2.31</v>
      </c>
      <c r="F16" s="2">
        <v>-2.4300000000000002</v>
      </c>
      <c r="G16" s="2">
        <v>-2.54</v>
      </c>
      <c r="H16" s="2">
        <v>-2.69</v>
      </c>
      <c r="I16" s="2">
        <v>-2.83</v>
      </c>
      <c r="J16" s="2">
        <v>-2.97</v>
      </c>
      <c r="K16" s="2">
        <v>-3.11</v>
      </c>
      <c r="L16" s="2">
        <v>-3.26</v>
      </c>
      <c r="M16" s="4">
        <v>-24.349999999999994</v>
      </c>
    </row>
    <row r="17" spans="2:13" x14ac:dyDescent="0.35">
      <c r="B17" t="s">
        <v>33</v>
      </c>
      <c r="C17" s="2">
        <v>-24.61</v>
      </c>
      <c r="D17" s="2">
        <v>-24.25</v>
      </c>
      <c r="E17" s="2">
        <v>-24</v>
      </c>
      <c r="F17" s="2">
        <v>-23.63</v>
      </c>
      <c r="G17" s="2">
        <v>-23.21</v>
      </c>
      <c r="H17" s="2">
        <v>-22.77</v>
      </c>
      <c r="I17" s="2">
        <v>-22.25</v>
      </c>
      <c r="J17" s="2">
        <v>-21.71</v>
      </c>
      <c r="K17" s="2">
        <v>-21.26</v>
      </c>
      <c r="L17" s="2">
        <v>-20.8</v>
      </c>
      <c r="M17" s="4">
        <v>-228.49</v>
      </c>
    </row>
    <row r="18" spans="2:13" x14ac:dyDescent="0.35">
      <c r="B18" t="s">
        <v>47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</row>
    <row r="19" spans="2:13" x14ac:dyDescent="0.35">
      <c r="B19" s="3" t="s">
        <v>12</v>
      </c>
      <c r="C19" s="4">
        <v>-104.92</v>
      </c>
      <c r="D19" s="4">
        <v>25.36</v>
      </c>
      <c r="E19" s="4">
        <v>42.35</v>
      </c>
      <c r="F19" s="4">
        <v>50.12</v>
      </c>
      <c r="G19" s="4">
        <v>55.71</v>
      </c>
      <c r="H19" s="4">
        <v>84.65</v>
      </c>
      <c r="I19" s="4">
        <v>92.93</v>
      </c>
      <c r="J19" s="4">
        <v>101.83</v>
      </c>
      <c r="K19" s="4">
        <v>109.86</v>
      </c>
      <c r="L19" s="4">
        <v>118.49</v>
      </c>
      <c r="M19" s="4">
        <v>576.38</v>
      </c>
    </row>
    <row r="20" spans="2:13" x14ac:dyDescent="0.3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35">
      <c r="B21" t="s">
        <v>13</v>
      </c>
      <c r="C21" s="2">
        <v>41.739933480973058</v>
      </c>
      <c r="D21" s="2">
        <v>74.717662513760899</v>
      </c>
      <c r="E21" s="2">
        <v>87.52496296607606</v>
      </c>
      <c r="F21" s="2">
        <v>95.757267060114017</v>
      </c>
      <c r="G21" s="2">
        <v>103.7862368534294</v>
      </c>
      <c r="H21" s="2">
        <v>112.69477628079039</v>
      </c>
      <c r="I21" s="2">
        <v>121.0006148828019</v>
      </c>
      <c r="J21" s="2">
        <v>124.75832142872736</v>
      </c>
      <c r="K21" s="2">
        <v>129.19335683444655</v>
      </c>
      <c r="L21" s="2">
        <v>132.72439654972621</v>
      </c>
      <c r="M21" s="4">
        <v>1023.8975288508459</v>
      </c>
    </row>
    <row r="22" spans="2:13" x14ac:dyDescent="0.35">
      <c r="B22" t="s">
        <v>46</v>
      </c>
      <c r="C22" s="2">
        <v>41.801895822733869</v>
      </c>
      <c r="D22" s="2">
        <v>42.465607107654513</v>
      </c>
      <c r="E22" s="2">
        <v>44.465558951198943</v>
      </c>
      <c r="F22" s="2">
        <v>47.023814565378423</v>
      </c>
      <c r="G22" s="2">
        <v>49.610105706103482</v>
      </c>
      <c r="H22" s="2">
        <v>41.806535565424994</v>
      </c>
      <c r="I22" s="2">
        <v>43.814004690089433</v>
      </c>
      <c r="J22" s="2">
        <v>46.093007882694067</v>
      </c>
      <c r="K22" s="2">
        <v>48.686016089065198</v>
      </c>
      <c r="L22" s="2">
        <v>51.638041367237982</v>
      </c>
      <c r="M22" s="4">
        <v>457.40458774758093</v>
      </c>
    </row>
    <row r="23" spans="2:13" x14ac:dyDescent="0.35">
      <c r="B23" t="s">
        <v>26</v>
      </c>
      <c r="C23" s="2">
        <v>0.50555172413793115</v>
      </c>
      <c r="D23" s="2">
        <v>0.50927261616141406</v>
      </c>
      <c r="E23" s="2">
        <v>0.52973752229056925</v>
      </c>
      <c r="F23" s="2">
        <v>0.55676294856639108</v>
      </c>
      <c r="G23" s="2">
        <v>0.58398421126450184</v>
      </c>
      <c r="H23" s="2">
        <v>0.60709290909455249</v>
      </c>
      <c r="I23" s="2">
        <v>0.63078911619146871</v>
      </c>
      <c r="J23" s="2">
        <v>0.65830413352301242</v>
      </c>
      <c r="K23" s="2">
        <v>0.68905045182231683</v>
      </c>
      <c r="L23" s="2">
        <v>0.72058011581077575</v>
      </c>
      <c r="M23" s="4">
        <v>5.9911257488629346</v>
      </c>
    </row>
    <row r="24" spans="2:13" x14ac:dyDescent="0.35">
      <c r="B24" t="s">
        <v>14</v>
      </c>
      <c r="C24" s="1">
        <v>-1.2652397650380164E-2</v>
      </c>
      <c r="D24" s="1">
        <v>-2.2819423834621093E-2</v>
      </c>
      <c r="E24" s="1">
        <v>-2.5897442739388408E-2</v>
      </c>
      <c r="F24" s="1">
        <v>-2.7113487486702871E-2</v>
      </c>
      <c r="G24" s="1">
        <v>-3.1081267116047421E-2</v>
      </c>
      <c r="H24" s="1">
        <v>-3.2224360718810116E-2</v>
      </c>
      <c r="I24" s="1">
        <v>-3.3399210691541836E-2</v>
      </c>
      <c r="J24" s="1">
        <v>-3.4681707133162418E-2</v>
      </c>
      <c r="K24" s="1">
        <v>-3.7012311212247608E-2</v>
      </c>
      <c r="L24" s="1">
        <v>-3.8031657083198216E-2</v>
      </c>
      <c r="M24" s="4">
        <v>-0.29491326566610021</v>
      </c>
    </row>
    <row r="25" spans="2:13" x14ac:dyDescent="0.35">
      <c r="B25" t="s">
        <v>15</v>
      </c>
      <c r="C25" s="2">
        <v>7.838519607656881</v>
      </c>
      <c r="D25" s="2">
        <v>8.1675253816741602</v>
      </c>
      <c r="E25" s="2">
        <v>8.5007721457776686</v>
      </c>
      <c r="F25" s="2">
        <v>8.8251713271150738</v>
      </c>
      <c r="G25" s="2">
        <v>9.1530437330920638</v>
      </c>
      <c r="H25" s="2">
        <v>9.48914219742597</v>
      </c>
      <c r="I25" s="2">
        <v>9.8303590980708488</v>
      </c>
      <c r="J25" s="2">
        <v>10.188137796207648</v>
      </c>
      <c r="K25" s="2">
        <v>10.574543177426518</v>
      </c>
      <c r="L25" s="2">
        <v>10.971733835157789</v>
      </c>
      <c r="M25" s="4">
        <v>93.538948299604627</v>
      </c>
    </row>
    <row r="26" spans="2:13" x14ac:dyDescent="0.35">
      <c r="B26" t="s">
        <v>16</v>
      </c>
      <c r="C26" s="2">
        <v>1.2498086741088967</v>
      </c>
      <c r="D26" s="2">
        <v>1.3075697374973105</v>
      </c>
      <c r="E26" s="2">
        <v>1.3609620707106616</v>
      </c>
      <c r="F26" s="2">
        <v>1.4199076757035891</v>
      </c>
      <c r="G26" s="2">
        <v>1.482823254291842</v>
      </c>
      <c r="H26" s="2">
        <v>1.5490109824608804</v>
      </c>
      <c r="I26" s="2">
        <v>1.6174739687613604</v>
      </c>
      <c r="J26" s="2">
        <v>1.6857317127046232</v>
      </c>
      <c r="K26" s="2">
        <v>1.7518021595266802</v>
      </c>
      <c r="L26" s="2">
        <v>1.8191685652328831</v>
      </c>
      <c r="M26" s="4">
        <v>15.244258800998725</v>
      </c>
    </row>
    <row r="27" spans="2:13" x14ac:dyDescent="0.35">
      <c r="B27" t="s">
        <v>17</v>
      </c>
      <c r="C27" s="2">
        <v>0</v>
      </c>
      <c r="D27" s="2">
        <v>-0.17666663491350207</v>
      </c>
      <c r="E27" s="2">
        <v>-1.2988643043389576</v>
      </c>
      <c r="F27" s="2">
        <v>-2.5613141741144592</v>
      </c>
      <c r="G27" s="2">
        <v>-3.4727277779648893</v>
      </c>
      <c r="H27" s="2">
        <v>-4.1319075966361627</v>
      </c>
      <c r="I27" s="2">
        <v>-4.5497454410260021</v>
      </c>
      <c r="J27" s="2">
        <v>-4.8362794835800997</v>
      </c>
      <c r="K27" s="2">
        <v>-5.9914202425373126</v>
      </c>
      <c r="L27" s="2">
        <v>-6.2218232276119396</v>
      </c>
      <c r="M27" s="4">
        <v>-33.240748882723324</v>
      </c>
    </row>
    <row r="28" spans="2:13" x14ac:dyDescent="0.35">
      <c r="B28" t="s">
        <v>18</v>
      </c>
      <c r="C28" s="2">
        <v>-0.18198652234874024</v>
      </c>
      <c r="D28" s="2">
        <v>-0.4203008416848627</v>
      </c>
      <c r="E28" s="2">
        <v>-0.72686670009980792</v>
      </c>
      <c r="F28" s="2">
        <v>-1.0383954300192373</v>
      </c>
      <c r="G28" s="2">
        <v>-1.3007323616467845</v>
      </c>
      <c r="H28" s="2">
        <v>-1.1324826464441908</v>
      </c>
      <c r="I28" s="2">
        <v>-0.94092983724090073</v>
      </c>
      <c r="J28" s="2">
        <v>-0.77953583204753762</v>
      </c>
      <c r="K28" s="2">
        <v>-0.64376081915859518</v>
      </c>
      <c r="L28" s="2">
        <v>-0.53147958839149001</v>
      </c>
      <c r="M28" s="4">
        <v>-7.6964705790821482</v>
      </c>
    </row>
    <row r="29" spans="2:13" x14ac:dyDescent="0.35">
      <c r="B29" t="s">
        <v>27</v>
      </c>
      <c r="C29" s="2">
        <v>-4.362278053523001E-3</v>
      </c>
      <c r="D29" s="1">
        <v>-2.1636045197191912E-2</v>
      </c>
      <c r="E29" s="2">
        <v>-7.3632402067820027E-2</v>
      </c>
      <c r="F29" s="2">
        <v>-0.16547950990948471</v>
      </c>
      <c r="G29" s="2">
        <v>-0.24796600197062824</v>
      </c>
      <c r="H29" s="2">
        <v>-0.30445475378957754</v>
      </c>
      <c r="I29" s="2">
        <v>-0.34109328909666714</v>
      </c>
      <c r="J29" s="2">
        <v>-0.36328693260426947</v>
      </c>
      <c r="K29" s="2">
        <v>-0.35323754478656677</v>
      </c>
      <c r="L29" s="2">
        <v>-0.34346614713709456</v>
      </c>
      <c r="M29" s="4">
        <v>-2.2186149046128234</v>
      </c>
    </row>
    <row r="30" spans="2:13" x14ac:dyDescent="0.35">
      <c r="B30" t="s">
        <v>45</v>
      </c>
      <c r="C30" s="2">
        <v>-0.18500890127751257</v>
      </c>
      <c r="D30" s="1">
        <v>-0.40084308705372007</v>
      </c>
      <c r="E30" s="2">
        <v>-0.53454662022520139</v>
      </c>
      <c r="F30" s="2">
        <v>-0.73620769714756651</v>
      </c>
      <c r="G30" s="2">
        <v>-1.008286142446134</v>
      </c>
      <c r="H30" s="2">
        <v>-1.252332596971129</v>
      </c>
      <c r="I30" s="2">
        <v>-1.5155894475462042</v>
      </c>
      <c r="J30" s="2">
        <v>-1.7659534992906658</v>
      </c>
      <c r="K30" s="2">
        <v>-1.8963928794448588</v>
      </c>
      <c r="L30" s="2">
        <v>-1.8723099150283173</v>
      </c>
      <c r="M30" s="4">
        <v>-11.167470786431309</v>
      </c>
    </row>
    <row r="31" spans="2:13" x14ac:dyDescent="0.35">
      <c r="B31" t="s">
        <v>19</v>
      </c>
      <c r="C31" s="2">
        <v>0.18173443897818781</v>
      </c>
      <c r="D31" s="2">
        <v>0.6286751266438112</v>
      </c>
      <c r="E31" s="2">
        <v>1.1180939408788126</v>
      </c>
      <c r="F31" s="2">
        <v>1.3364689873653959</v>
      </c>
      <c r="G31" s="2">
        <v>1.5590363585409386</v>
      </c>
      <c r="H31" s="2">
        <v>1.5827118706892505</v>
      </c>
      <c r="I31" s="2">
        <v>1.6155321912279128</v>
      </c>
      <c r="J31" s="2">
        <v>1.6535742508132796</v>
      </c>
      <c r="K31" s="2">
        <v>1.6766576979148167</v>
      </c>
      <c r="L31" s="2">
        <v>1.6905684987305529</v>
      </c>
      <c r="M31" s="4">
        <v>13.04305336178296</v>
      </c>
    </row>
    <row r="32" spans="2:13" x14ac:dyDescent="0.35">
      <c r="B32" t="s">
        <v>20</v>
      </c>
      <c r="C32" s="2">
        <v>61.512</v>
      </c>
      <c r="D32" s="2">
        <v>-1.7462857142857142</v>
      </c>
      <c r="E32" s="2">
        <v>-0.79228571428571437</v>
      </c>
      <c r="F32" s="2">
        <v>-0.39542857142857135</v>
      </c>
      <c r="G32" s="2">
        <v>-0.20273241479332849</v>
      </c>
      <c r="H32" s="2">
        <v>-9.4194676860669291E-2</v>
      </c>
      <c r="I32" s="2">
        <v>-4.8292702349886293E-2</v>
      </c>
      <c r="J32" s="2">
        <v>-2.4759202727606677E-2</v>
      </c>
      <c r="K32" s="2">
        <v>-1.2693804444102912E-2</v>
      </c>
      <c r="L32" s="2">
        <v>-5.558125356305176E-3</v>
      </c>
      <c r="M32" s="4">
        <v>58.189769073468106</v>
      </c>
    </row>
    <row r="33" spans="2:13" x14ac:dyDescent="0.35">
      <c r="B33" t="s">
        <v>21</v>
      </c>
      <c r="C33" s="2">
        <v>1.2221773025853639</v>
      </c>
      <c r="D33" s="2">
        <v>1.2316598104565146</v>
      </c>
      <c r="E33" s="2">
        <v>1.2360315019339205</v>
      </c>
      <c r="F33" s="2">
        <v>1.1195015950806788</v>
      </c>
      <c r="G33" s="2">
        <v>1.1285260022091557</v>
      </c>
      <c r="H33" s="2">
        <v>0.88472190822738228</v>
      </c>
      <c r="I33" s="2">
        <v>0.8900671654519724</v>
      </c>
      <c r="J33" s="2">
        <v>0.8940468732644673</v>
      </c>
      <c r="K33" s="2">
        <v>0.92908808175052759</v>
      </c>
      <c r="L33" s="2">
        <v>0.96481661668332763</v>
      </c>
      <c r="M33" s="4">
        <v>10.500636857643309</v>
      </c>
    </row>
    <row r="34" spans="2:13" x14ac:dyDescent="0.35">
      <c r="B34" t="s">
        <v>28</v>
      </c>
      <c r="C34" s="2">
        <v>16.308571428571426</v>
      </c>
      <c r="D34" s="2">
        <v>17.760000000000002</v>
      </c>
      <c r="E34" s="2">
        <v>19.1447619047619</v>
      </c>
      <c r="F34" s="2">
        <v>20.481904761904762</v>
      </c>
      <c r="G34" s="2">
        <v>22.219047619047618</v>
      </c>
      <c r="H34" s="2">
        <v>23.240595238095235</v>
      </c>
      <c r="I34" s="2">
        <v>25.016309523809518</v>
      </c>
      <c r="J34" s="2">
        <v>26.559761904761903</v>
      </c>
      <c r="K34" s="2">
        <v>27.555598095872806</v>
      </c>
      <c r="L34" s="2">
        <v>28.583560890020788</v>
      </c>
      <c r="M34" s="4">
        <v>226.87011136684595</v>
      </c>
    </row>
    <row r="35" spans="2:13" x14ac:dyDescent="0.35">
      <c r="B35" t="s">
        <v>22</v>
      </c>
      <c r="C35" s="2">
        <v>3.6226128531716228</v>
      </c>
      <c r="D35" s="2">
        <v>8.921531493563652</v>
      </c>
      <c r="E35" s="2">
        <v>10.925559023691347</v>
      </c>
      <c r="F35" s="2">
        <v>11.512488416885391</v>
      </c>
      <c r="G35" s="2">
        <v>12.151800944329358</v>
      </c>
      <c r="H35" s="2">
        <v>14.026443647949025</v>
      </c>
      <c r="I35" s="2">
        <v>14.624203068549711</v>
      </c>
      <c r="J35" s="2">
        <v>15.341596555744909</v>
      </c>
      <c r="K35" s="2">
        <v>16.089740827713982</v>
      </c>
      <c r="L35" s="2">
        <v>16.70847965185169</v>
      </c>
      <c r="M35" s="4">
        <v>123.92445648345068</v>
      </c>
    </row>
    <row r="36" spans="2:13" x14ac:dyDescent="0.35">
      <c r="B36" s="3" t="s">
        <v>23</v>
      </c>
      <c r="C36" s="4">
        <v>175.59879523358705</v>
      </c>
      <c r="D36" s="4">
        <v>152.92095204044267</v>
      </c>
      <c r="E36" s="4">
        <v>171.35434684356295</v>
      </c>
      <c r="F36" s="4">
        <v>183.10934846800771</v>
      </c>
      <c r="G36" s="4">
        <v>195.41107871637053</v>
      </c>
      <c r="H36" s="4">
        <v>198.93343396873721</v>
      </c>
      <c r="I36" s="4">
        <v>211.61030377700291</v>
      </c>
      <c r="J36" s="4">
        <v>220.02798588105793</v>
      </c>
      <c r="K36" s="4">
        <v>228.21133581395571</v>
      </c>
      <c r="L36" s="4">
        <v>236.80867742984361</v>
      </c>
      <c r="M36" s="4">
        <v>1973.9862581725686</v>
      </c>
    </row>
    <row r="38" spans="2:13" x14ac:dyDescent="0.35">
      <c r="B38" t="s">
        <v>43</v>
      </c>
      <c r="C38" s="2">
        <v>26.174999999999997</v>
      </c>
      <c r="D38" s="2">
        <v>27.65</v>
      </c>
      <c r="E38" s="2">
        <v>29.091500000000003</v>
      </c>
      <c r="F38" s="2">
        <v>30.599499999999999</v>
      </c>
      <c r="G38" s="2">
        <v>31.819646325258105</v>
      </c>
      <c r="H38" s="2">
        <v>30.809910031063634</v>
      </c>
      <c r="I38" s="2">
        <v>25.247444834754397</v>
      </c>
      <c r="J38" s="2">
        <v>23.859507263235464</v>
      </c>
      <c r="K38" s="2">
        <v>24.998461560683179</v>
      </c>
      <c r="L38" s="2">
        <v>26.191784830522604</v>
      </c>
      <c r="M38" s="2">
        <v>276.44275484551736</v>
      </c>
    </row>
    <row r="39" spans="2:13" x14ac:dyDescent="0.35">
      <c r="B39" s="3" t="s">
        <v>44</v>
      </c>
      <c r="C39" s="4">
        <f>C38</f>
        <v>26.174999999999997</v>
      </c>
      <c r="D39" s="4">
        <f t="shared" ref="D39:M39" si="0">D38</f>
        <v>27.65</v>
      </c>
      <c r="E39" s="4">
        <f t="shared" si="0"/>
        <v>29.091500000000003</v>
      </c>
      <c r="F39" s="4">
        <f t="shared" si="0"/>
        <v>30.599499999999999</v>
      </c>
      <c r="G39" s="4">
        <f t="shared" si="0"/>
        <v>31.819646325258105</v>
      </c>
      <c r="H39" s="4">
        <f t="shared" si="0"/>
        <v>30.809910031063634</v>
      </c>
      <c r="I39" s="4">
        <f t="shared" si="0"/>
        <v>25.247444834754397</v>
      </c>
      <c r="J39" s="4">
        <f t="shared" si="0"/>
        <v>23.859507263235464</v>
      </c>
      <c r="K39" s="4">
        <f t="shared" si="0"/>
        <v>24.998461560683179</v>
      </c>
      <c r="L39" s="4">
        <f t="shared" si="0"/>
        <v>26.191784830522604</v>
      </c>
      <c r="M39" s="4">
        <f t="shared" si="0"/>
        <v>276.44275484551736</v>
      </c>
    </row>
    <row r="41" spans="2:13" x14ac:dyDescent="0.35">
      <c r="B41" s="3" t="s">
        <v>11</v>
      </c>
      <c r="C41" s="4">
        <f t="shared" ref="C41:M41" si="1">C36+C19+C39</f>
        <v>96.85379523358705</v>
      </c>
      <c r="D41" s="4">
        <f t="shared" si="1"/>
        <v>205.93095204044269</v>
      </c>
      <c r="E41" s="4">
        <f t="shared" si="1"/>
        <v>242.79584684356294</v>
      </c>
      <c r="F41" s="4">
        <f t="shared" si="1"/>
        <v>263.82884846800772</v>
      </c>
      <c r="G41" s="4">
        <f t="shared" si="1"/>
        <v>282.94072504162864</v>
      </c>
      <c r="H41" s="4">
        <f t="shared" si="1"/>
        <v>314.39334399980083</v>
      </c>
      <c r="I41" s="4">
        <f t="shared" si="1"/>
        <v>329.78774861175731</v>
      </c>
      <c r="J41" s="4">
        <f t="shared" si="1"/>
        <v>345.71749314429337</v>
      </c>
      <c r="K41" s="4">
        <f t="shared" si="1"/>
        <v>363.06979737463888</v>
      </c>
      <c r="L41" s="4">
        <f t="shared" si="1"/>
        <v>381.4904622603662</v>
      </c>
      <c r="M41" s="4">
        <f t="shared" si="1"/>
        <v>2826.8090130180858</v>
      </c>
    </row>
    <row r="42" spans="2:13" x14ac:dyDescent="0.35">
      <c r="B42" s="17" t="s">
        <v>24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</row>
  </sheetData>
  <mergeCells count="2">
    <mergeCell ref="B1:M1"/>
    <mergeCell ref="B42:M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2B0D8-0B32-43BE-AFB9-0F675D5CED1A}">
  <dimension ref="B2:K22"/>
  <sheetViews>
    <sheetView workbookViewId="0">
      <selection activeCell="B14" sqref="B14:K14"/>
    </sheetView>
  </sheetViews>
  <sheetFormatPr defaultRowHeight="14.5" x14ac:dyDescent="0.35"/>
  <cols>
    <col min="2" max="2" width="26.90625" customWidth="1"/>
    <col min="3" max="3" width="13.453125" bestFit="1" customWidth="1"/>
    <col min="4" max="4" width="9.7265625" bestFit="1" customWidth="1"/>
    <col min="5" max="5" width="13.453125" bestFit="1" customWidth="1"/>
    <col min="7" max="7" width="11.7265625" bestFit="1" customWidth="1"/>
    <col min="8" max="8" width="13.453125" bestFit="1" customWidth="1"/>
    <col min="9" max="9" width="11.7265625" bestFit="1" customWidth="1"/>
    <col min="10" max="10" width="13.453125" bestFit="1" customWidth="1"/>
  </cols>
  <sheetData>
    <row r="2" spans="2:11" ht="15.5" thickBot="1" x14ac:dyDescent="0.4">
      <c r="B2" s="18" t="s">
        <v>34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ht="15.5" thickBot="1" x14ac:dyDescent="0.4">
      <c r="B3" s="19" t="s">
        <v>35</v>
      </c>
      <c r="C3" s="19"/>
      <c r="D3" s="19"/>
      <c r="E3" s="19"/>
      <c r="F3" s="19"/>
      <c r="G3" s="19" t="s">
        <v>36</v>
      </c>
      <c r="H3" s="19"/>
      <c r="I3" s="19"/>
      <c r="J3" s="19"/>
      <c r="K3" s="19"/>
    </row>
    <row r="4" spans="2:11" ht="15.5" thickBot="1" x14ac:dyDescent="0.4">
      <c r="B4" s="19" t="s">
        <v>37</v>
      </c>
      <c r="C4" s="19"/>
      <c r="D4" s="19" t="s">
        <v>38</v>
      </c>
      <c r="E4" s="19"/>
      <c r="F4" s="6" t="s">
        <v>39</v>
      </c>
      <c r="G4" s="19" t="s">
        <v>37</v>
      </c>
      <c r="H4" s="19"/>
      <c r="I4" s="19" t="s">
        <v>38</v>
      </c>
      <c r="J4" s="19"/>
      <c r="K4" s="6" t="s">
        <v>39</v>
      </c>
    </row>
    <row r="5" spans="2:11" ht="16" thickBot="1" x14ac:dyDescent="0.4">
      <c r="B5" s="7" t="s">
        <v>40</v>
      </c>
      <c r="C5" s="8" t="s">
        <v>41</v>
      </c>
      <c r="D5" s="8" t="s">
        <v>40</v>
      </c>
      <c r="E5" s="8" t="s">
        <v>41</v>
      </c>
      <c r="F5" s="9"/>
      <c r="G5" s="8" t="s">
        <v>40</v>
      </c>
      <c r="H5" s="22" t="s">
        <v>41</v>
      </c>
      <c r="I5" s="8" t="s">
        <v>40</v>
      </c>
      <c r="J5" s="8" t="s">
        <v>41</v>
      </c>
      <c r="K5" s="9"/>
    </row>
    <row r="6" spans="2:11" ht="16" thickBot="1" x14ac:dyDescent="0.4">
      <c r="B6" s="10">
        <v>0</v>
      </c>
      <c r="C6" s="10">
        <v>10075</v>
      </c>
      <c r="D6" s="10">
        <v>0</v>
      </c>
      <c r="E6" s="10">
        <v>20150</v>
      </c>
      <c r="F6" s="11">
        <v>0.1</v>
      </c>
      <c r="G6" s="10">
        <v>0</v>
      </c>
      <c r="H6" s="12">
        <v>10075</v>
      </c>
      <c r="I6" s="10">
        <v>0</v>
      </c>
      <c r="J6" s="12">
        <v>20150</v>
      </c>
      <c r="K6" s="11">
        <v>0.1</v>
      </c>
    </row>
    <row r="7" spans="2:11" ht="16" thickBot="1" x14ac:dyDescent="0.4">
      <c r="B7" s="10">
        <v>10075</v>
      </c>
      <c r="C7" s="12">
        <v>41000</v>
      </c>
      <c r="D7" s="10">
        <v>20150</v>
      </c>
      <c r="E7" s="12">
        <v>82000</v>
      </c>
      <c r="F7" s="13">
        <v>0.12</v>
      </c>
      <c r="G7" s="12">
        <v>10075</v>
      </c>
      <c r="H7" s="10">
        <v>41000</v>
      </c>
      <c r="I7" s="12">
        <v>20150</v>
      </c>
      <c r="J7" s="10">
        <v>82000</v>
      </c>
      <c r="K7" s="13">
        <v>0.12</v>
      </c>
    </row>
    <row r="8" spans="2:11" ht="16" thickBot="1" x14ac:dyDescent="0.4">
      <c r="B8" s="12">
        <v>41000</v>
      </c>
      <c r="C8" s="10">
        <v>87425</v>
      </c>
      <c r="D8" s="12">
        <v>82000</v>
      </c>
      <c r="E8" s="10">
        <v>174850</v>
      </c>
      <c r="F8" s="11">
        <v>0.22</v>
      </c>
      <c r="G8" s="10">
        <v>41000</v>
      </c>
      <c r="H8" s="12">
        <v>87425</v>
      </c>
      <c r="I8" s="10">
        <v>82000</v>
      </c>
      <c r="J8" s="12">
        <v>174850</v>
      </c>
      <c r="K8" s="11">
        <v>0.22</v>
      </c>
    </row>
    <row r="9" spans="2:11" ht="16" thickBot="1" x14ac:dyDescent="0.4">
      <c r="B9" s="10">
        <v>87425</v>
      </c>
      <c r="C9" s="12">
        <v>166900</v>
      </c>
      <c r="D9" s="10">
        <v>174850</v>
      </c>
      <c r="E9" s="12">
        <v>333800</v>
      </c>
      <c r="F9" s="13">
        <v>0.24</v>
      </c>
      <c r="G9" s="12">
        <v>87425</v>
      </c>
      <c r="H9" s="10">
        <v>166900</v>
      </c>
      <c r="I9" s="12">
        <v>174850</v>
      </c>
      <c r="J9" s="10">
        <v>333800</v>
      </c>
      <c r="K9" s="13">
        <v>0.24</v>
      </c>
    </row>
    <row r="10" spans="2:11" ht="16" thickBot="1" x14ac:dyDescent="0.4">
      <c r="B10" s="12">
        <v>166900</v>
      </c>
      <c r="C10" s="10">
        <v>211925</v>
      </c>
      <c r="D10" s="12">
        <v>333800</v>
      </c>
      <c r="E10" s="10">
        <v>423850</v>
      </c>
      <c r="F10" s="11">
        <v>0.32</v>
      </c>
      <c r="G10" s="10">
        <v>166900</v>
      </c>
      <c r="H10" s="12">
        <v>400000</v>
      </c>
      <c r="I10" s="10">
        <v>333800</v>
      </c>
      <c r="J10" s="12">
        <v>400000</v>
      </c>
      <c r="K10" s="11">
        <v>0.32</v>
      </c>
    </row>
    <row r="11" spans="2:11" ht="16" thickBot="1" x14ac:dyDescent="0.4">
      <c r="B11" s="10">
        <v>211925</v>
      </c>
      <c r="C11" s="12">
        <v>529850</v>
      </c>
      <c r="D11" s="10">
        <v>423850</v>
      </c>
      <c r="E11" s="12">
        <v>635800</v>
      </c>
      <c r="F11" s="13">
        <v>0.35</v>
      </c>
      <c r="G11" s="12">
        <v>400000</v>
      </c>
      <c r="H11" s="10">
        <v>450000</v>
      </c>
      <c r="I11" s="12">
        <v>400000</v>
      </c>
      <c r="J11" s="10">
        <v>450000</v>
      </c>
      <c r="K11" s="13">
        <v>0.33</v>
      </c>
    </row>
    <row r="12" spans="2:11" ht="16" thickBot="1" x14ac:dyDescent="0.4">
      <c r="B12" s="12">
        <v>529850</v>
      </c>
      <c r="C12" s="14" t="s">
        <v>42</v>
      </c>
      <c r="D12" s="12">
        <v>635800</v>
      </c>
      <c r="E12" s="14" t="s">
        <v>42</v>
      </c>
      <c r="F12" s="11">
        <v>0.37</v>
      </c>
      <c r="G12" s="10">
        <v>450000</v>
      </c>
      <c r="H12" s="21">
        <v>452000</v>
      </c>
      <c r="I12" s="10">
        <v>450000</v>
      </c>
      <c r="J12" s="21">
        <v>508000</v>
      </c>
      <c r="K12" s="11">
        <v>0.35</v>
      </c>
    </row>
    <row r="13" spans="2:11" ht="16" thickBot="1" x14ac:dyDescent="0.4">
      <c r="B13" s="5"/>
      <c r="C13" s="15"/>
      <c r="D13" s="15"/>
      <c r="E13" s="15"/>
      <c r="F13" s="15"/>
      <c r="G13" s="21">
        <v>452000</v>
      </c>
      <c r="H13" s="14" t="s">
        <v>42</v>
      </c>
      <c r="I13" s="21">
        <v>508000</v>
      </c>
      <c r="J13" s="14" t="s">
        <v>42</v>
      </c>
      <c r="K13" s="23">
        <v>0.39600000000000002</v>
      </c>
    </row>
    <row r="14" spans="2:11" x14ac:dyDescent="0.35">
      <c r="B14" s="24" t="s">
        <v>48</v>
      </c>
      <c r="C14" s="24"/>
      <c r="D14" s="24"/>
      <c r="E14" s="24"/>
      <c r="F14" s="24"/>
      <c r="G14" s="24"/>
      <c r="H14" s="24"/>
      <c r="I14" s="24"/>
      <c r="J14" s="24"/>
      <c r="K14" s="24"/>
    </row>
    <row r="22" spans="4:4" x14ac:dyDescent="0.35">
      <c r="D22" s="20"/>
    </row>
  </sheetData>
  <mergeCells count="8">
    <mergeCell ref="B14:K14"/>
    <mergeCell ref="B2:K2"/>
    <mergeCell ref="G3:K3"/>
    <mergeCell ref="B3:F3"/>
    <mergeCell ref="B4:C4"/>
    <mergeCell ref="D4:E4"/>
    <mergeCell ref="G4:H4"/>
    <mergeCell ref="I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4E7C-A171-4E9C-80E1-90731E5DF20A}">
  <dimension ref="C4:I20"/>
  <sheetViews>
    <sheetView tabSelected="1" workbookViewId="0">
      <selection activeCell="E33" sqref="E33"/>
    </sheetView>
  </sheetViews>
  <sheetFormatPr defaultRowHeight="14.5" x14ac:dyDescent="0.35"/>
  <cols>
    <col min="4" max="4" width="11.6328125" customWidth="1"/>
    <col min="5" max="5" width="13.54296875" customWidth="1"/>
    <col min="6" max="6" width="11.453125" customWidth="1"/>
    <col min="7" max="7" width="11.90625" customWidth="1"/>
    <col min="8" max="8" width="13.26953125" customWidth="1"/>
    <col min="9" max="9" width="14.453125" customWidth="1"/>
  </cols>
  <sheetData>
    <row r="4" spans="3:9" ht="15.5" thickBot="1" x14ac:dyDescent="0.4">
      <c r="C4" s="25" t="s">
        <v>49</v>
      </c>
    </row>
    <row r="5" spans="3:9" ht="15.5" x14ac:dyDescent="0.35">
      <c r="C5" s="33"/>
      <c r="D5" s="36"/>
      <c r="E5" s="35"/>
      <c r="F5" s="37"/>
      <c r="G5" s="36"/>
      <c r="H5" s="35"/>
      <c r="I5" s="37"/>
    </row>
    <row r="6" spans="3:9" ht="15.5" thickBot="1" x14ac:dyDescent="0.4">
      <c r="C6" s="34"/>
      <c r="D6" s="39">
        <v>2021</v>
      </c>
      <c r="E6" s="38"/>
      <c r="F6" s="40"/>
      <c r="G6" s="39">
        <v>2030</v>
      </c>
      <c r="H6" s="38"/>
      <c r="I6" s="40"/>
    </row>
    <row r="7" spans="3:9" ht="105.5" thickBot="1" x14ac:dyDescent="0.4">
      <c r="C7" s="26" t="s">
        <v>50</v>
      </c>
      <c r="D7" s="27" t="s">
        <v>51</v>
      </c>
      <c r="E7" s="27" t="s">
        <v>52</v>
      </c>
      <c r="F7" s="27" t="s">
        <v>53</v>
      </c>
      <c r="G7" s="27" t="s">
        <v>51</v>
      </c>
      <c r="H7" s="27" t="s">
        <v>52</v>
      </c>
      <c r="I7" s="27" t="s">
        <v>53</v>
      </c>
    </row>
    <row r="8" spans="3:9" ht="16" thickBot="1" x14ac:dyDescent="0.4">
      <c r="C8" s="28" t="s">
        <v>54</v>
      </c>
      <c r="D8" s="29">
        <v>18</v>
      </c>
      <c r="E8" s="29">
        <v>0.1</v>
      </c>
      <c r="F8" s="29" t="s">
        <v>55</v>
      </c>
      <c r="G8" s="29">
        <v>37</v>
      </c>
      <c r="H8" s="29">
        <v>0.1</v>
      </c>
      <c r="I8" s="29" t="s">
        <v>56</v>
      </c>
    </row>
    <row r="9" spans="3:9" ht="16" thickBot="1" x14ac:dyDescent="0.4">
      <c r="C9" s="26" t="s">
        <v>57</v>
      </c>
      <c r="D9" s="30">
        <v>31</v>
      </c>
      <c r="E9" s="30">
        <v>0.2</v>
      </c>
      <c r="F9" s="30" t="s">
        <v>58</v>
      </c>
      <c r="G9" s="30">
        <v>47</v>
      </c>
      <c r="H9" s="30">
        <v>0.2</v>
      </c>
      <c r="I9" s="30" t="s">
        <v>58</v>
      </c>
    </row>
    <row r="10" spans="3:9" ht="16" thickBot="1" x14ac:dyDescent="0.4">
      <c r="C10" s="28" t="s">
        <v>59</v>
      </c>
      <c r="D10" s="29">
        <v>49</v>
      </c>
      <c r="E10" s="29">
        <v>0.3</v>
      </c>
      <c r="F10" s="29" t="s">
        <v>58</v>
      </c>
      <c r="G10" s="29">
        <v>70</v>
      </c>
      <c r="H10" s="29">
        <v>0.3</v>
      </c>
      <c r="I10" s="29" t="s">
        <v>58</v>
      </c>
    </row>
    <row r="11" spans="3:9" ht="16" thickBot="1" x14ac:dyDescent="0.4">
      <c r="C11" s="26" t="s">
        <v>60</v>
      </c>
      <c r="D11" s="30">
        <v>79</v>
      </c>
      <c r="E11" s="30">
        <v>0.5</v>
      </c>
      <c r="F11" s="30" t="s">
        <v>58</v>
      </c>
      <c r="G11" s="30">
        <v>106</v>
      </c>
      <c r="H11" s="30">
        <v>0.5</v>
      </c>
      <c r="I11" s="30" t="s">
        <v>58</v>
      </c>
    </row>
    <row r="12" spans="3:9" ht="16" thickBot="1" x14ac:dyDescent="0.4">
      <c r="C12" s="28" t="s">
        <v>61</v>
      </c>
      <c r="D12" s="29">
        <v>121</v>
      </c>
      <c r="E12" s="29">
        <v>0.7</v>
      </c>
      <c r="F12" s="29" t="s">
        <v>58</v>
      </c>
      <c r="G12" s="29">
        <v>178</v>
      </c>
      <c r="H12" s="29">
        <v>0.9</v>
      </c>
      <c r="I12" s="29" t="s">
        <v>62</v>
      </c>
    </row>
    <row r="13" spans="3:9" ht="16" thickBot="1" x14ac:dyDescent="0.4">
      <c r="C13" s="26" t="s">
        <v>63</v>
      </c>
      <c r="D13" s="30">
        <v>222</v>
      </c>
      <c r="E13" s="30">
        <v>1.4</v>
      </c>
      <c r="F13" s="30" t="s">
        <v>64</v>
      </c>
      <c r="G13" s="30">
        <v>274</v>
      </c>
      <c r="H13" s="30">
        <v>1.4</v>
      </c>
      <c r="I13" s="30" t="s">
        <v>64</v>
      </c>
    </row>
    <row r="14" spans="3:9" ht="16" thickBot="1" x14ac:dyDescent="0.4">
      <c r="C14" s="28" t="s">
        <v>65</v>
      </c>
      <c r="D14" s="29">
        <v>310</v>
      </c>
      <c r="E14" s="29">
        <v>1.9</v>
      </c>
      <c r="F14" s="29" t="s">
        <v>64</v>
      </c>
      <c r="G14" s="29">
        <v>423</v>
      </c>
      <c r="H14" s="29">
        <v>2.1</v>
      </c>
      <c r="I14" s="29" t="s">
        <v>55</v>
      </c>
    </row>
    <row r="15" spans="3:9" ht="16" thickBot="1" x14ac:dyDescent="0.4">
      <c r="C15" s="26" t="s">
        <v>66</v>
      </c>
      <c r="D15" s="30">
        <v>454</v>
      </c>
      <c r="E15" s="30">
        <v>2.8</v>
      </c>
      <c r="F15" s="30" t="s">
        <v>55</v>
      </c>
      <c r="G15" s="30">
        <v>597</v>
      </c>
      <c r="H15" s="30">
        <v>3</v>
      </c>
      <c r="I15" s="30" t="s">
        <v>55</v>
      </c>
    </row>
    <row r="16" spans="3:9" ht="16" thickBot="1" x14ac:dyDescent="0.4">
      <c r="C16" s="28" t="s">
        <v>67</v>
      </c>
      <c r="D16" s="29">
        <v>725</v>
      </c>
      <c r="E16" s="29">
        <v>4.4000000000000004</v>
      </c>
      <c r="F16" s="29" t="s">
        <v>55</v>
      </c>
      <c r="G16" s="29">
        <v>924</v>
      </c>
      <c r="H16" s="29">
        <v>4.5999999999999996</v>
      </c>
      <c r="I16" s="29" t="s">
        <v>55</v>
      </c>
    </row>
    <row r="17" spans="3:9" ht="16" thickBot="1" x14ac:dyDescent="0.4">
      <c r="C17" s="26" t="s">
        <v>68</v>
      </c>
      <c r="D17" s="31">
        <v>1368</v>
      </c>
      <c r="E17" s="30">
        <v>4.2</v>
      </c>
      <c r="F17" s="30" t="s">
        <v>69</v>
      </c>
      <c r="G17" s="31">
        <v>1761</v>
      </c>
      <c r="H17" s="30">
        <v>4.4000000000000004</v>
      </c>
      <c r="I17" s="30" t="s">
        <v>69</v>
      </c>
    </row>
    <row r="18" spans="3:9" ht="16" thickBot="1" x14ac:dyDescent="0.4">
      <c r="C18" s="28" t="s">
        <v>70</v>
      </c>
      <c r="D18" s="32">
        <v>3372</v>
      </c>
      <c r="E18" s="29">
        <v>8.1999999999999993</v>
      </c>
      <c r="F18" s="29" t="s">
        <v>71</v>
      </c>
      <c r="G18" s="32">
        <v>5832</v>
      </c>
      <c r="H18" s="29">
        <v>11.6</v>
      </c>
      <c r="I18" s="29" t="s">
        <v>72</v>
      </c>
    </row>
    <row r="19" spans="3:9" ht="16" thickBot="1" x14ac:dyDescent="0.4">
      <c r="C19" s="26" t="s">
        <v>73</v>
      </c>
      <c r="D19" s="31">
        <v>118194</v>
      </c>
      <c r="E19" s="30">
        <v>72.2</v>
      </c>
      <c r="F19" s="30" t="s">
        <v>74</v>
      </c>
      <c r="G19" s="31">
        <v>131875</v>
      </c>
      <c r="H19" s="30">
        <v>65.599999999999994</v>
      </c>
      <c r="I19" s="30" t="s">
        <v>75</v>
      </c>
    </row>
    <row r="20" spans="3:9" ht="16" thickBot="1" x14ac:dyDescent="0.4">
      <c r="C20" s="28" t="s">
        <v>76</v>
      </c>
      <c r="D20" s="32">
        <v>1637</v>
      </c>
      <c r="E20" s="29">
        <v>100</v>
      </c>
      <c r="F20" s="29" t="s">
        <v>77</v>
      </c>
      <c r="G20" s="32">
        <v>2012</v>
      </c>
      <c r="H20" s="29">
        <v>100</v>
      </c>
      <c r="I20" s="29" t="s">
        <v>78</v>
      </c>
    </row>
  </sheetData>
  <mergeCells count="5">
    <mergeCell ref="C5:C6"/>
    <mergeCell ref="D5:F5"/>
    <mergeCell ref="D6:F6"/>
    <mergeCell ref="G5:I5"/>
    <mergeCell ref="G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Table</vt:lpstr>
      <vt:lpstr>Tax Brackets</vt:lpstr>
      <vt:lpstr>Distributional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Pomerleau</dc:creator>
  <cp:lastModifiedBy>Kyle Pomerleau</cp:lastModifiedBy>
  <dcterms:created xsi:type="dcterms:W3CDTF">2020-09-30T17:25:16Z</dcterms:created>
  <dcterms:modified xsi:type="dcterms:W3CDTF">2020-10-01T15:13:38Z</dcterms:modified>
</cp:coreProperties>
</file>