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calcChain.xml" ContentType="application/vnd.openxmlformats-officedocument.spreadsheetml.calcChain+xml"/>
  <Override PartName="/xl/charts/chart1.xml" ContentType="application/vnd.openxmlformats-officedocument.drawingml.char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showInkAnnotation="0" autoCompressPictures="0"/>
  <bookViews>
    <workbookView xWindow="7520" yWindow="-80" windowWidth="23340" windowHeight="15620" activeTab="1"/>
  </bookViews>
  <sheets>
    <sheet name="combined_hourly" sheetId="1" r:id="rId1"/>
    <sheet name="organized" sheetId="2" r:id="rId2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A4" i="2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B23"/>
  <c r="B22"/>
  <c r="B21"/>
  <c r="B20"/>
  <c r="B19"/>
  <c r="B18"/>
  <c r="B17"/>
  <c r="B16"/>
  <c r="B15"/>
  <c r="B14"/>
  <c r="C23"/>
  <c r="C22"/>
  <c r="C21"/>
  <c r="C20"/>
  <c r="C19"/>
  <c r="C18"/>
  <c r="C17"/>
  <c r="C16"/>
  <c r="C15"/>
  <c r="C14"/>
  <c r="B13"/>
  <c r="C13"/>
  <c r="B12"/>
  <c r="C12"/>
  <c r="B11"/>
  <c r="C11"/>
  <c r="B10"/>
  <c r="C10"/>
  <c r="B9"/>
  <c r="C9"/>
  <c r="B8"/>
  <c r="C8"/>
  <c r="B7"/>
  <c r="C7"/>
  <c r="B6"/>
  <c r="C6"/>
  <c r="B5"/>
  <c r="C5"/>
  <c r="B4"/>
  <c r="C4"/>
  <c r="B3"/>
  <c r="C3"/>
  <c r="D4"/>
  <c r="E1"/>
  <c r="E8"/>
  <c r="F1"/>
  <c r="G1"/>
  <c r="H1"/>
  <c r="I1"/>
  <c r="J1"/>
  <c r="K1"/>
  <c r="L1"/>
  <c r="M1"/>
  <c r="N1"/>
  <c r="O1"/>
  <c r="P1"/>
  <c r="Q1"/>
  <c r="R1"/>
  <c r="A24"/>
  <c r="R24"/>
  <c r="Q24"/>
  <c r="P24"/>
  <c r="O24"/>
  <c r="N24"/>
  <c r="M24"/>
  <c r="L24"/>
  <c r="K24"/>
  <c r="J24"/>
  <c r="I24"/>
  <c r="H24"/>
  <c r="G24"/>
  <c r="F24"/>
  <c r="E24"/>
  <c r="D24"/>
  <c r="R23"/>
  <c r="Q23"/>
  <c r="P23"/>
  <c r="O23"/>
  <c r="N23"/>
  <c r="M23"/>
  <c r="L23"/>
  <c r="K23"/>
  <c r="J23"/>
  <c r="I23"/>
  <c r="H23"/>
  <c r="G23"/>
  <c r="F23"/>
  <c r="E23"/>
  <c r="D23"/>
  <c r="R22"/>
  <c r="Q22"/>
  <c r="P22"/>
  <c r="O22"/>
  <c r="N22"/>
  <c r="M22"/>
  <c r="L22"/>
  <c r="K22"/>
  <c r="J22"/>
  <c r="I22"/>
  <c r="H22"/>
  <c r="G22"/>
  <c r="F22"/>
  <c r="E22"/>
  <c r="D22"/>
  <c r="R21"/>
  <c r="Q21"/>
  <c r="P21"/>
  <c r="O21"/>
  <c r="N21"/>
  <c r="M21"/>
  <c r="L21"/>
  <c r="K21"/>
  <c r="J21"/>
  <c r="I21"/>
  <c r="H21"/>
  <c r="G21"/>
  <c r="F21"/>
  <c r="E21"/>
  <c r="D21"/>
  <c r="R20"/>
  <c r="Q20"/>
  <c r="P20"/>
  <c r="O20"/>
  <c r="N20"/>
  <c r="M20"/>
  <c r="L20"/>
  <c r="K20"/>
  <c r="J20"/>
  <c r="I20"/>
  <c r="H20"/>
  <c r="G20"/>
  <c r="F20"/>
  <c r="E20"/>
  <c r="D20"/>
  <c r="R19"/>
  <c r="Q19"/>
  <c r="P19"/>
  <c r="O19"/>
  <c r="N19"/>
  <c r="M19"/>
  <c r="L19"/>
  <c r="K19"/>
  <c r="J19"/>
  <c r="I19"/>
  <c r="H19"/>
  <c r="G19"/>
  <c r="F19"/>
  <c r="E19"/>
  <c r="D19"/>
  <c r="R18"/>
  <c r="Q18"/>
  <c r="P18"/>
  <c r="O18"/>
  <c r="N18"/>
  <c r="M18"/>
  <c r="L18"/>
  <c r="K18"/>
  <c r="J18"/>
  <c r="I18"/>
  <c r="H18"/>
  <c r="G18"/>
  <c r="F18"/>
  <c r="E18"/>
  <c r="D18"/>
  <c r="R17"/>
  <c r="Q17"/>
  <c r="P17"/>
  <c r="O17"/>
  <c r="N17"/>
  <c r="M17"/>
  <c r="L17"/>
  <c r="K17"/>
  <c r="J17"/>
  <c r="I17"/>
  <c r="H17"/>
  <c r="G17"/>
  <c r="F17"/>
  <c r="E17"/>
  <c r="D17"/>
  <c r="R16"/>
  <c r="Q16"/>
  <c r="P16"/>
  <c r="O16"/>
  <c r="N16"/>
  <c r="M16"/>
  <c r="L16"/>
  <c r="K16"/>
  <c r="J16"/>
  <c r="I16"/>
  <c r="H16"/>
  <c r="G16"/>
  <c r="F16"/>
  <c r="E16"/>
  <c r="D16"/>
  <c r="R15"/>
  <c r="Q15"/>
  <c r="P15"/>
  <c r="O15"/>
  <c r="N15"/>
  <c r="M15"/>
  <c r="L15"/>
  <c r="K15"/>
  <c r="J15"/>
  <c r="I15"/>
  <c r="H15"/>
  <c r="G15"/>
  <c r="F15"/>
  <c r="E15"/>
  <c r="D15"/>
  <c r="R14"/>
  <c r="Q14"/>
  <c r="P14"/>
  <c r="O14"/>
  <c r="N14"/>
  <c r="M14"/>
  <c r="L14"/>
  <c r="K14"/>
  <c r="J14"/>
  <c r="I14"/>
  <c r="H14"/>
  <c r="G14"/>
  <c r="F14"/>
  <c r="E14"/>
  <c r="D14"/>
  <c r="R13"/>
  <c r="Q13"/>
  <c r="P13"/>
  <c r="O13"/>
  <c r="N13"/>
  <c r="M13"/>
  <c r="L13"/>
  <c r="K13"/>
  <c r="J13"/>
  <c r="I13"/>
  <c r="H13"/>
  <c r="G13"/>
  <c r="F13"/>
  <c r="E13"/>
  <c r="D13"/>
  <c r="R12"/>
  <c r="Q12"/>
  <c r="P12"/>
  <c r="O12"/>
  <c r="N12"/>
  <c r="M12"/>
  <c r="L12"/>
  <c r="K12"/>
  <c r="J12"/>
  <c r="I12"/>
  <c r="H12"/>
  <c r="G12"/>
  <c r="F12"/>
  <c r="E12"/>
  <c r="D12"/>
  <c r="R11"/>
  <c r="Q11"/>
  <c r="P11"/>
  <c r="O11"/>
  <c r="N11"/>
  <c r="M11"/>
  <c r="L11"/>
  <c r="K11"/>
  <c r="J11"/>
  <c r="I11"/>
  <c r="H11"/>
  <c r="G11"/>
  <c r="F11"/>
  <c r="E11"/>
  <c r="D11"/>
  <c r="R10"/>
  <c r="Q10"/>
  <c r="P10"/>
  <c r="O10"/>
  <c r="N10"/>
  <c r="M10"/>
  <c r="L10"/>
  <c r="K10"/>
  <c r="J10"/>
  <c r="I10"/>
  <c r="H10"/>
  <c r="G10"/>
  <c r="F10"/>
  <c r="E10"/>
  <c r="D10"/>
  <c r="R9"/>
  <c r="Q9"/>
  <c r="P9"/>
  <c r="O9"/>
  <c r="N9"/>
  <c r="M9"/>
  <c r="L9"/>
  <c r="K9"/>
  <c r="J9"/>
  <c r="I9"/>
  <c r="H9"/>
  <c r="G9"/>
  <c r="F9"/>
  <c r="E9"/>
  <c r="D9"/>
  <c r="R8"/>
  <c r="Q8"/>
  <c r="P8"/>
  <c r="O8"/>
  <c r="N8"/>
  <c r="M8"/>
  <c r="L8"/>
  <c r="K8"/>
  <c r="J8"/>
  <c r="I8"/>
  <c r="H8"/>
  <c r="G8"/>
  <c r="F8"/>
  <c r="D8"/>
  <c r="R7"/>
  <c r="Q7"/>
  <c r="P7"/>
  <c r="O7"/>
  <c r="N7"/>
  <c r="M7"/>
  <c r="L7"/>
  <c r="K7"/>
  <c r="J7"/>
  <c r="I7"/>
  <c r="H7"/>
  <c r="G7"/>
  <c r="F7"/>
  <c r="E7"/>
  <c r="D7"/>
  <c r="R6"/>
  <c r="Q6"/>
  <c r="P6"/>
  <c r="O6"/>
  <c r="N6"/>
  <c r="M6"/>
  <c r="L6"/>
  <c r="K6"/>
  <c r="J6"/>
  <c r="I6"/>
  <c r="H6"/>
  <c r="G6"/>
  <c r="F6"/>
  <c r="E6"/>
  <c r="D6"/>
  <c r="R5"/>
  <c r="Q5"/>
  <c r="P5"/>
  <c r="O5"/>
  <c r="N5"/>
  <c r="M5"/>
  <c r="L5"/>
  <c r="K5"/>
  <c r="J5"/>
  <c r="I5"/>
  <c r="H5"/>
  <c r="G5"/>
  <c r="F5"/>
  <c r="E5"/>
  <c r="D5"/>
  <c r="R4"/>
  <c r="Q4"/>
  <c r="P4"/>
  <c r="O4"/>
  <c r="N4"/>
  <c r="M4"/>
  <c r="L4"/>
  <c r="K4"/>
  <c r="J4"/>
  <c r="I4"/>
  <c r="H4"/>
  <c r="G4"/>
  <c r="F4"/>
  <c r="E4"/>
  <c r="R3"/>
  <c r="Q3"/>
  <c r="P3"/>
  <c r="O3"/>
  <c r="N3"/>
  <c r="M3"/>
  <c r="L3"/>
  <c r="K3"/>
  <c r="J3"/>
  <c r="I3"/>
  <c r="H3"/>
  <c r="G3"/>
  <c r="F3"/>
  <c r="E3"/>
  <c r="D3"/>
  <c r="R2"/>
  <c r="Q2"/>
  <c r="P2"/>
  <c r="O2"/>
  <c r="N2"/>
  <c r="M2"/>
  <c r="L2"/>
  <c r="K2"/>
  <c r="J2"/>
  <c r="I2"/>
  <c r="H2"/>
  <c r="G2"/>
  <c r="F2"/>
  <c r="E2"/>
  <c r="D2"/>
  <c r="C24"/>
  <c r="B24"/>
</calcChain>
</file>

<file path=xl/sharedStrings.xml><?xml version="1.0" encoding="utf-8"?>
<sst xmlns="http://schemas.openxmlformats.org/spreadsheetml/2006/main" count="672" uniqueCount="28">
  <si>
    <t>groundtruth</t>
  </si>
  <si>
    <t>A2</t>
  </si>
  <si>
    <t>A3</t>
  </si>
  <si>
    <t>A4</t>
  </si>
  <si>
    <t>A5</t>
  </si>
  <si>
    <t>A6</t>
  </si>
  <si>
    <t>N2</t>
  </si>
  <si>
    <t>N3</t>
  </si>
  <si>
    <t>N4</t>
  </si>
  <si>
    <t>N6</t>
  </si>
  <si>
    <t>A1</t>
  </si>
  <si>
    <t>N1</t>
  </si>
  <si>
    <t>N5</t>
  </si>
  <si>
    <t>N7</t>
  </si>
  <si>
    <t>original</t>
  </si>
  <si>
    <t>month</t>
    <phoneticPr fontId="18" type="noConversion"/>
  </si>
  <si>
    <t>day</t>
    <phoneticPr fontId="18" type="noConversion"/>
  </si>
  <si>
    <t>hour</t>
    <phoneticPr fontId="18" type="noConversion"/>
  </si>
  <si>
    <t>min</t>
    <phoneticPr fontId="18" type="noConversion"/>
  </si>
  <si>
    <t>floor</t>
  </si>
  <si>
    <t>ceiling</t>
  </si>
  <si>
    <t>west</t>
  </si>
  <si>
    <t>east</t>
  </si>
  <si>
    <t>north</t>
  </si>
  <si>
    <t>south</t>
  </si>
  <si>
    <t>other</t>
  </si>
  <si>
    <t>hours</t>
    <phoneticPr fontId="18" type="noConversion"/>
  </si>
  <si>
    <t>renovated</t>
  </si>
</sst>
</file>

<file path=xl/styles.xml><?xml version="1.0" encoding="utf-8"?>
<styleSheet xmlns="http://schemas.openxmlformats.org/spreadsheetml/2006/main">
  <numFmts count="1">
    <numFmt numFmtId="164" formatCode="0.000"/>
  </numFmts>
  <fonts count="19">
    <font>
      <sz val="11"/>
      <color indexed="8"/>
      <name val="Calibri"/>
      <family val="2"/>
    </font>
    <font>
      <sz val="11"/>
      <color indexed="8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17"/>
      <name val="Calibri"/>
      <family val="2"/>
    </font>
    <font>
      <sz val="11"/>
      <color indexed="16"/>
      <name val="Calibri"/>
      <family val="2"/>
    </font>
    <font>
      <sz val="11"/>
      <color indexed="60"/>
      <name val="Calibri"/>
      <family val="2"/>
    </font>
    <font>
      <sz val="11"/>
      <color indexed="62"/>
      <name val="Calibri"/>
      <family val="2"/>
    </font>
    <font>
      <b/>
      <sz val="11"/>
      <color indexed="63"/>
      <name val="Calibri"/>
      <family val="2"/>
    </font>
    <font>
      <b/>
      <sz val="11"/>
      <color indexed="53"/>
      <name val="Calibri"/>
      <family val="2"/>
    </font>
    <font>
      <sz val="11"/>
      <color indexed="53"/>
      <name val="Calibri"/>
      <family val="2"/>
    </font>
    <font>
      <b/>
      <sz val="11"/>
      <color indexed="9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1"/>
      <color indexed="8"/>
      <name val="Calibri"/>
      <family val="2"/>
    </font>
    <font>
      <sz val="11"/>
      <color indexed="9"/>
      <name val="Calibri"/>
      <family val="2"/>
    </font>
    <font>
      <sz val="8"/>
      <name val="Verdana"/>
    </font>
  </fonts>
  <fills count="22">
    <fill>
      <patternFill patternType="none"/>
    </fill>
    <fill>
      <patternFill patternType="gray125"/>
    </fill>
    <fill>
      <patternFill patternType="solid">
        <fgColor indexed="62"/>
      </patternFill>
    </fill>
    <fill>
      <patternFill patternType="solid">
        <fgColor indexed="31"/>
      </patternFill>
    </fill>
    <fill>
      <patternFill patternType="solid">
        <fgColor indexed="44"/>
      </patternFill>
    </fill>
    <fill>
      <patternFill patternType="solid">
        <fgColor indexed="30"/>
      </patternFill>
    </fill>
    <fill>
      <patternFill patternType="solid">
        <fgColor indexed="25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11"/>
      </patternFill>
    </fill>
    <fill>
      <patternFill patternType="solid">
        <fgColor indexed="36"/>
      </patternFill>
    </fill>
    <fill>
      <patternFill patternType="solid">
        <fgColor indexed="46"/>
      </patternFill>
    </fill>
    <fill>
      <patternFill patternType="solid">
        <fgColor indexed="49"/>
      </patternFill>
    </fill>
    <fill>
      <patternFill patternType="solid">
        <fgColor indexed="27"/>
      </patternFill>
    </fill>
    <fill>
      <patternFill patternType="solid">
        <fgColor indexed="52"/>
      </patternFill>
    </fill>
    <fill>
      <patternFill patternType="solid">
        <fgColor indexed="26"/>
      </patternFill>
    </fill>
    <fill>
      <patternFill patternType="solid">
        <fgColor indexed="51"/>
      </patternFill>
    </fill>
    <fill>
      <patternFill patternType="solid">
        <fgColor indexed="47"/>
      </patternFill>
    </fill>
    <fill>
      <patternFill patternType="solid">
        <fgColor indexed="43"/>
      </patternFill>
    </fill>
    <fill>
      <patternFill patternType="solid">
        <fgColor indexed="22"/>
        <bgColor indexed="64"/>
      </patternFill>
    </fill>
  </fills>
  <borders count="1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2">
    <xf numFmtId="0" fontId="0" fillId="0" borderId="0"/>
    <xf numFmtId="0" fontId="17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7" fillId="5" borderId="0" applyNumberFormat="0" applyBorder="0" applyAlignment="0" applyProtection="0"/>
    <xf numFmtId="0" fontId="17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7" fillId="12" borderId="0" applyNumberFormat="0" applyBorder="0" applyAlignment="0" applyProtection="0"/>
    <xf numFmtId="0" fontId="17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3" borderId="0" applyNumberFormat="0" applyBorder="0" applyAlignment="0" applyProtection="0"/>
    <xf numFmtId="0" fontId="17" fillId="4" borderId="0" applyNumberFormat="0" applyBorder="0" applyAlignment="0" applyProtection="0"/>
    <xf numFmtId="0" fontId="17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7" fillId="16" borderId="0" applyNumberFormat="0" applyBorder="0" applyAlignment="0" applyProtection="0"/>
    <xf numFmtId="0" fontId="7" fillId="7" borderId="0" applyNumberFormat="0" applyBorder="0" applyAlignment="0" applyProtection="0"/>
    <xf numFmtId="0" fontId="11" fillId="8" borderId="1" applyNumberFormat="0" applyAlignment="0" applyProtection="0"/>
    <xf numFmtId="0" fontId="13" fillId="9" borderId="2" applyNumberFormat="0" applyAlignment="0" applyProtection="0"/>
    <xf numFmtId="0" fontId="15" fillId="0" borderId="0" applyNumberFormat="0" applyFill="0" applyBorder="0" applyAlignment="0" applyProtection="0"/>
    <xf numFmtId="0" fontId="6" fillId="10" borderId="0" applyNumberFormat="0" applyBorder="0" applyAlignment="0" applyProtection="0"/>
    <xf numFmtId="0" fontId="3" fillId="0" borderId="3" applyNumberFormat="0" applyFill="0" applyAlignment="0" applyProtection="0"/>
    <xf numFmtId="0" fontId="4" fillId="0" borderId="4" applyNumberFormat="0" applyFill="0" applyAlignment="0" applyProtection="0"/>
    <xf numFmtId="0" fontId="5" fillId="0" borderId="5" applyNumberFormat="0" applyFill="0" applyAlignment="0" applyProtection="0"/>
    <xf numFmtId="0" fontId="5" fillId="0" borderId="0" applyNumberFormat="0" applyFill="0" applyBorder="0" applyAlignment="0" applyProtection="0"/>
    <xf numFmtId="0" fontId="9" fillId="19" borderId="1" applyNumberFormat="0" applyAlignment="0" applyProtection="0"/>
    <xf numFmtId="0" fontId="12" fillId="0" borderId="6" applyNumberFormat="0" applyFill="0" applyAlignment="0" applyProtection="0"/>
    <xf numFmtId="0" fontId="8" fillId="20" borderId="0" applyNumberFormat="0" applyBorder="0" applyAlignment="0" applyProtection="0"/>
    <xf numFmtId="0" fontId="1" fillId="17" borderId="7" applyNumberFormat="0" applyFont="0" applyAlignment="0" applyProtection="0"/>
    <xf numFmtId="0" fontId="10" fillId="8" borderId="8" applyNumberFormat="0" applyAlignment="0" applyProtection="0"/>
    <xf numFmtId="0" fontId="2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4" fillId="0" borderId="0" applyNumberFormat="0" applyFill="0" applyBorder="0" applyAlignment="0" applyProtection="0"/>
  </cellStyleXfs>
  <cellXfs count="4">
    <xf numFmtId="0" fontId="0" fillId="0" borderId="0" xfId="0"/>
    <xf numFmtId="164" fontId="0" fillId="0" borderId="0" xfId="0" applyNumberFormat="1"/>
    <xf numFmtId="0" fontId="0" fillId="21" borderId="0" xfId="0" applyFill="1"/>
    <xf numFmtId="164" fontId="0" fillId="0" borderId="0" xfId="0" applyNumberFormat="1"/>
  </cellXfs>
  <cellStyles count="42">
    <cellStyle name="Accent1" xfId="1"/>
    <cellStyle name="Accent1 - 20%" xfId="2"/>
    <cellStyle name="Accent1 - 40%" xfId="3"/>
    <cellStyle name="Accent1 - 60%" xfId="4"/>
    <cellStyle name="Accent2" xfId="5"/>
    <cellStyle name="Accent2 - 20%" xfId="6"/>
    <cellStyle name="Accent2 - 40%" xfId="7"/>
    <cellStyle name="Accent2 - 60%" xfId="8"/>
    <cellStyle name="Accent3" xfId="9"/>
    <cellStyle name="Accent3 - 20%" xfId="10"/>
    <cellStyle name="Accent3 - 40%" xfId="11"/>
    <cellStyle name="Accent3 - 60%" xfId="12"/>
    <cellStyle name="Accent4" xfId="13"/>
    <cellStyle name="Accent4 - 20%" xfId="14"/>
    <cellStyle name="Accent4 - 40%" xfId="15"/>
    <cellStyle name="Accent4 - 60%" xfId="16"/>
    <cellStyle name="Accent5" xfId="17"/>
    <cellStyle name="Accent5 - 20%" xfId="18"/>
    <cellStyle name="Accent5 - 40%" xfId="19"/>
    <cellStyle name="Accent5 - 60%" xfId="20"/>
    <cellStyle name="Accent6" xfId="21"/>
    <cellStyle name="Accent6 - 20%" xfId="22"/>
    <cellStyle name="Accent6 - 40%" xfId="23"/>
    <cellStyle name="Accent6 - 60%" xfId="24"/>
    <cellStyle name="Bad" xfId="25"/>
    <cellStyle name="Calculation" xfId="26"/>
    <cellStyle name="Check Cell" xfId="27"/>
    <cellStyle name="Explanatory Text" xfId="28"/>
    <cellStyle name="Good" xfId="29"/>
    <cellStyle name="Heading 1" xfId="30"/>
    <cellStyle name="Heading 2" xfId="31"/>
    <cellStyle name="Heading 3" xfId="32"/>
    <cellStyle name="Heading 4" xfId="33"/>
    <cellStyle name="Input" xfId="34"/>
    <cellStyle name="Linked Cell" xfId="35"/>
    <cellStyle name="Neutral" xfId="36"/>
    <cellStyle name="Normal" xfId="0" builtinId="0"/>
    <cellStyle name="Note" xfId="37"/>
    <cellStyle name="Output" xfId="38"/>
    <cellStyle name="Sheet Title" xfId="39"/>
    <cellStyle name="Total" xfId="40"/>
    <cellStyle name="Warning Text" xfId="41"/>
  </cellStyles>
  <dxfs count="0"/>
  <tableStyles count="0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Hourly Average Illumination for West Wall on March 21st</a:t>
            </a:r>
          </a:p>
        </c:rich>
      </c:tx>
      <c:layout>
        <c:manualLayout>
          <c:xMode val="edge"/>
          <c:yMode val="edge"/>
          <c:x val="0.131362076786192"/>
          <c:y val="0.0129310344827586"/>
        </c:manualLayout>
      </c:layout>
    </c:title>
    <c:plotArea>
      <c:layout>
        <c:manualLayout>
          <c:layoutTarget val="inner"/>
          <c:xMode val="edge"/>
          <c:yMode val="edge"/>
          <c:x val="0.0430300422196118"/>
          <c:y val="0.0754310344827586"/>
          <c:w val="0.837861803463636"/>
          <c:h val="0.865409822155851"/>
        </c:manualLayout>
      </c:layout>
      <c:lineChart>
        <c:grouping val="standard"/>
        <c:ser>
          <c:idx val="0"/>
          <c:order val="0"/>
          <c:tx>
            <c:strRef>
              <c:f>organized!$C$3</c:f>
              <c:strCache>
                <c:ptCount val="1"/>
                <c:pt idx="0">
                  <c:v>A1 original</c:v>
                </c:pt>
              </c:strCache>
            </c:strRef>
          </c:tx>
          <c:spPr>
            <a:ln w="28575">
              <a:solidFill>
                <a:srgbClr val="008000"/>
              </a:solidFill>
            </a:ln>
          </c:spPr>
          <c:marker>
            <c:symbol val="none"/>
          </c:marker>
          <c:cat>
            <c:numRef>
              <c:f>organized!$D$2:$P$2</c:f>
              <c:numCache>
                <c:formatCode>General</c:formatCode>
                <c:ptCount val="13"/>
                <c:pt idx="0">
                  <c:v>6.0</c:v>
                </c:pt>
                <c:pt idx="1">
                  <c:v>7.0</c:v>
                </c:pt>
                <c:pt idx="2">
                  <c:v>8.0</c:v>
                </c:pt>
                <c:pt idx="3">
                  <c:v>9.0</c:v>
                </c:pt>
                <c:pt idx="4">
                  <c:v>10.0</c:v>
                </c:pt>
                <c:pt idx="5">
                  <c:v>11.0</c:v>
                </c:pt>
                <c:pt idx="6">
                  <c:v>12.0</c:v>
                </c:pt>
                <c:pt idx="7">
                  <c:v>13.0</c:v>
                </c:pt>
                <c:pt idx="8">
                  <c:v>14.0</c:v>
                </c:pt>
                <c:pt idx="9">
                  <c:v>15.0</c:v>
                </c:pt>
                <c:pt idx="10">
                  <c:v>16.0</c:v>
                </c:pt>
                <c:pt idx="11">
                  <c:v>17.0</c:v>
                </c:pt>
                <c:pt idx="12">
                  <c:v>18.0</c:v>
                </c:pt>
              </c:numCache>
            </c:numRef>
          </c:cat>
          <c:val>
            <c:numRef>
              <c:f>organized!$D$3:$P$3</c:f>
              <c:numCache>
                <c:formatCode>0.000</c:formatCode>
                <c:ptCount val="13"/>
                <c:pt idx="0">
                  <c:v>0.052051</c:v>
                </c:pt>
                <c:pt idx="1">
                  <c:v>0.201497</c:v>
                </c:pt>
                <c:pt idx="2">
                  <c:v>0.305757</c:v>
                </c:pt>
                <c:pt idx="3">
                  <c:v>0.385063</c:v>
                </c:pt>
                <c:pt idx="4">
                  <c:v>0.444137</c:v>
                </c:pt>
                <c:pt idx="5">
                  <c:v>0.468731</c:v>
                </c:pt>
                <c:pt idx="6">
                  <c:v>0.464999</c:v>
                </c:pt>
                <c:pt idx="7">
                  <c:v>0.423773</c:v>
                </c:pt>
                <c:pt idx="8">
                  <c:v>0.361327</c:v>
                </c:pt>
                <c:pt idx="9">
                  <c:v>0.290074</c:v>
                </c:pt>
                <c:pt idx="10">
                  <c:v>0.265708</c:v>
                </c:pt>
                <c:pt idx="11">
                  <c:v>0.201261</c:v>
                </c:pt>
                <c:pt idx="12">
                  <c:v>0.091012</c:v>
                </c:pt>
              </c:numCache>
            </c:numRef>
          </c:val>
        </c:ser>
        <c:ser>
          <c:idx val="1"/>
          <c:order val="1"/>
          <c:tx>
            <c:strRef>
              <c:f>organized!$C$4</c:f>
              <c:strCache>
                <c:ptCount val="1"/>
                <c:pt idx="0">
                  <c:v>A2 original</c:v>
                </c:pt>
              </c:strCache>
            </c:strRef>
          </c:tx>
          <c:spPr>
            <a:ln w="28575">
              <a:solidFill>
                <a:srgbClr val="008000"/>
              </a:solidFill>
            </a:ln>
          </c:spPr>
          <c:marker>
            <c:symbol val="none"/>
          </c:marker>
          <c:cat>
            <c:numRef>
              <c:f>organized!$D$2:$P$2</c:f>
              <c:numCache>
                <c:formatCode>General</c:formatCode>
                <c:ptCount val="13"/>
                <c:pt idx="0">
                  <c:v>6.0</c:v>
                </c:pt>
                <c:pt idx="1">
                  <c:v>7.0</c:v>
                </c:pt>
                <c:pt idx="2">
                  <c:v>8.0</c:v>
                </c:pt>
                <c:pt idx="3">
                  <c:v>9.0</c:v>
                </c:pt>
                <c:pt idx="4">
                  <c:v>10.0</c:v>
                </c:pt>
                <c:pt idx="5">
                  <c:v>11.0</c:v>
                </c:pt>
                <c:pt idx="6">
                  <c:v>12.0</c:v>
                </c:pt>
                <c:pt idx="7">
                  <c:v>13.0</c:v>
                </c:pt>
                <c:pt idx="8">
                  <c:v>14.0</c:v>
                </c:pt>
                <c:pt idx="9">
                  <c:v>15.0</c:v>
                </c:pt>
                <c:pt idx="10">
                  <c:v>16.0</c:v>
                </c:pt>
                <c:pt idx="11">
                  <c:v>17.0</c:v>
                </c:pt>
                <c:pt idx="12">
                  <c:v>18.0</c:v>
                </c:pt>
              </c:numCache>
            </c:numRef>
          </c:cat>
          <c:val>
            <c:numRef>
              <c:f>organized!$D$4:$P$4</c:f>
              <c:numCache>
                <c:formatCode>0.000</c:formatCode>
                <c:ptCount val="13"/>
                <c:pt idx="0">
                  <c:v>0.066162</c:v>
                </c:pt>
                <c:pt idx="1">
                  <c:v>0.158186</c:v>
                </c:pt>
                <c:pt idx="2">
                  <c:v>0.283437</c:v>
                </c:pt>
                <c:pt idx="3">
                  <c:v>0.382442</c:v>
                </c:pt>
                <c:pt idx="4">
                  <c:v>0.469318</c:v>
                </c:pt>
                <c:pt idx="5">
                  <c:v>0.513601</c:v>
                </c:pt>
                <c:pt idx="6">
                  <c:v>0.518975</c:v>
                </c:pt>
                <c:pt idx="7">
                  <c:v>0.4877</c:v>
                </c:pt>
                <c:pt idx="8">
                  <c:v>0.423092</c:v>
                </c:pt>
                <c:pt idx="9">
                  <c:v>0.339911</c:v>
                </c:pt>
                <c:pt idx="10">
                  <c:v>0.29465</c:v>
                </c:pt>
                <c:pt idx="11">
                  <c:v>0.259234</c:v>
                </c:pt>
                <c:pt idx="12">
                  <c:v>0.133238</c:v>
                </c:pt>
              </c:numCache>
            </c:numRef>
          </c:val>
        </c:ser>
        <c:ser>
          <c:idx val="2"/>
          <c:order val="2"/>
          <c:tx>
            <c:strRef>
              <c:f>organized!$C$5</c:f>
              <c:strCache>
                <c:ptCount val="1"/>
                <c:pt idx="0">
                  <c:v>A5 original</c:v>
                </c:pt>
              </c:strCache>
            </c:strRef>
          </c:tx>
          <c:spPr>
            <a:ln w="28575">
              <a:solidFill>
                <a:srgbClr val="008000"/>
              </a:solidFill>
            </a:ln>
          </c:spPr>
          <c:marker>
            <c:symbol val="none"/>
          </c:marker>
          <c:cat>
            <c:numRef>
              <c:f>organized!$D$2:$P$2</c:f>
              <c:numCache>
                <c:formatCode>General</c:formatCode>
                <c:ptCount val="13"/>
                <c:pt idx="0">
                  <c:v>6.0</c:v>
                </c:pt>
                <c:pt idx="1">
                  <c:v>7.0</c:v>
                </c:pt>
                <c:pt idx="2">
                  <c:v>8.0</c:v>
                </c:pt>
                <c:pt idx="3">
                  <c:v>9.0</c:v>
                </c:pt>
                <c:pt idx="4">
                  <c:v>10.0</c:v>
                </c:pt>
                <c:pt idx="5">
                  <c:v>11.0</c:v>
                </c:pt>
                <c:pt idx="6">
                  <c:v>12.0</c:v>
                </c:pt>
                <c:pt idx="7">
                  <c:v>13.0</c:v>
                </c:pt>
                <c:pt idx="8">
                  <c:v>14.0</c:v>
                </c:pt>
                <c:pt idx="9">
                  <c:v>15.0</c:v>
                </c:pt>
                <c:pt idx="10">
                  <c:v>16.0</c:v>
                </c:pt>
                <c:pt idx="11">
                  <c:v>17.0</c:v>
                </c:pt>
                <c:pt idx="12">
                  <c:v>18.0</c:v>
                </c:pt>
              </c:numCache>
            </c:numRef>
          </c:cat>
          <c:val>
            <c:numRef>
              <c:f>organized!$D$5:$P$5</c:f>
              <c:numCache>
                <c:formatCode>0.000</c:formatCode>
                <c:ptCount val="13"/>
                <c:pt idx="0">
                  <c:v>0.076321</c:v>
                </c:pt>
                <c:pt idx="1">
                  <c:v>0.2125</c:v>
                </c:pt>
                <c:pt idx="2">
                  <c:v>0.33301</c:v>
                </c:pt>
                <c:pt idx="3">
                  <c:v>0.433397</c:v>
                </c:pt>
                <c:pt idx="4">
                  <c:v>0.526847</c:v>
                </c:pt>
                <c:pt idx="5">
                  <c:v>0.571158</c:v>
                </c:pt>
                <c:pt idx="6">
                  <c:v>0.564087</c:v>
                </c:pt>
                <c:pt idx="7">
                  <c:v>0.513449</c:v>
                </c:pt>
                <c:pt idx="8">
                  <c:v>0.43599</c:v>
                </c:pt>
                <c:pt idx="9">
                  <c:v>0.348021</c:v>
                </c:pt>
                <c:pt idx="10">
                  <c:v>0.292656</c:v>
                </c:pt>
                <c:pt idx="11">
                  <c:v>0.233264</c:v>
                </c:pt>
                <c:pt idx="12">
                  <c:v>0.098575</c:v>
                </c:pt>
              </c:numCache>
            </c:numRef>
          </c:val>
        </c:ser>
        <c:ser>
          <c:idx val="3"/>
          <c:order val="3"/>
          <c:tx>
            <c:strRef>
              <c:f>organized!$C$6</c:f>
              <c:strCache>
                <c:ptCount val="1"/>
                <c:pt idx="0">
                  <c:v>A6 original</c:v>
                </c:pt>
              </c:strCache>
            </c:strRef>
          </c:tx>
          <c:spPr>
            <a:ln w="28575">
              <a:solidFill>
                <a:srgbClr val="008000"/>
              </a:solidFill>
            </a:ln>
          </c:spPr>
          <c:marker>
            <c:symbol val="none"/>
          </c:marker>
          <c:cat>
            <c:numRef>
              <c:f>organized!$D$2:$P$2</c:f>
              <c:numCache>
                <c:formatCode>General</c:formatCode>
                <c:ptCount val="13"/>
                <c:pt idx="0">
                  <c:v>6.0</c:v>
                </c:pt>
                <c:pt idx="1">
                  <c:v>7.0</c:v>
                </c:pt>
                <c:pt idx="2">
                  <c:v>8.0</c:v>
                </c:pt>
                <c:pt idx="3">
                  <c:v>9.0</c:v>
                </c:pt>
                <c:pt idx="4">
                  <c:v>10.0</c:v>
                </c:pt>
                <c:pt idx="5">
                  <c:v>11.0</c:v>
                </c:pt>
                <c:pt idx="6">
                  <c:v>12.0</c:v>
                </c:pt>
                <c:pt idx="7">
                  <c:v>13.0</c:v>
                </c:pt>
                <c:pt idx="8">
                  <c:v>14.0</c:v>
                </c:pt>
                <c:pt idx="9">
                  <c:v>15.0</c:v>
                </c:pt>
                <c:pt idx="10">
                  <c:v>16.0</c:v>
                </c:pt>
                <c:pt idx="11">
                  <c:v>17.0</c:v>
                </c:pt>
                <c:pt idx="12">
                  <c:v>18.0</c:v>
                </c:pt>
              </c:numCache>
            </c:numRef>
          </c:cat>
          <c:val>
            <c:numRef>
              <c:f>organized!$D$6:$P$6</c:f>
              <c:numCache>
                <c:formatCode>0.000</c:formatCode>
                <c:ptCount val="13"/>
                <c:pt idx="0">
                  <c:v>0.075052</c:v>
                </c:pt>
                <c:pt idx="1">
                  <c:v>0.230993</c:v>
                </c:pt>
                <c:pt idx="2">
                  <c:v>0.347047</c:v>
                </c:pt>
                <c:pt idx="3">
                  <c:v>0.451633</c:v>
                </c:pt>
                <c:pt idx="4">
                  <c:v>0.525439</c:v>
                </c:pt>
                <c:pt idx="5">
                  <c:v>0.545736</c:v>
                </c:pt>
                <c:pt idx="6">
                  <c:v>0.527689</c:v>
                </c:pt>
                <c:pt idx="7">
                  <c:v>0.473083</c:v>
                </c:pt>
                <c:pt idx="8">
                  <c:v>0.392825</c:v>
                </c:pt>
                <c:pt idx="9">
                  <c:v>0.303634</c:v>
                </c:pt>
                <c:pt idx="10">
                  <c:v>0.231046</c:v>
                </c:pt>
                <c:pt idx="11">
                  <c:v>0.193774</c:v>
                </c:pt>
                <c:pt idx="12">
                  <c:v>0.076028</c:v>
                </c:pt>
              </c:numCache>
            </c:numRef>
          </c:val>
        </c:ser>
        <c:ser>
          <c:idx val="4"/>
          <c:order val="4"/>
          <c:tx>
            <c:strRef>
              <c:f>organized!$C$7</c:f>
              <c:strCache>
                <c:ptCount val="1"/>
                <c:pt idx="0">
                  <c:v>N1 original</c:v>
                </c:pt>
              </c:strCache>
            </c:strRef>
          </c:tx>
          <c:spPr>
            <a:ln w="285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organized!$D$2:$P$2</c:f>
              <c:numCache>
                <c:formatCode>General</c:formatCode>
                <c:ptCount val="13"/>
                <c:pt idx="0">
                  <c:v>6.0</c:v>
                </c:pt>
                <c:pt idx="1">
                  <c:v>7.0</c:v>
                </c:pt>
                <c:pt idx="2">
                  <c:v>8.0</c:v>
                </c:pt>
                <c:pt idx="3">
                  <c:v>9.0</c:v>
                </c:pt>
                <c:pt idx="4">
                  <c:v>10.0</c:v>
                </c:pt>
                <c:pt idx="5">
                  <c:v>11.0</c:v>
                </c:pt>
                <c:pt idx="6">
                  <c:v>12.0</c:v>
                </c:pt>
                <c:pt idx="7">
                  <c:v>13.0</c:v>
                </c:pt>
                <c:pt idx="8">
                  <c:v>14.0</c:v>
                </c:pt>
                <c:pt idx="9">
                  <c:v>15.0</c:v>
                </c:pt>
                <c:pt idx="10">
                  <c:v>16.0</c:v>
                </c:pt>
                <c:pt idx="11">
                  <c:v>17.0</c:v>
                </c:pt>
                <c:pt idx="12">
                  <c:v>18.0</c:v>
                </c:pt>
              </c:numCache>
            </c:numRef>
          </c:cat>
          <c:val>
            <c:numRef>
              <c:f>organized!$D$7:$P$7</c:f>
              <c:numCache>
                <c:formatCode>0.000</c:formatCode>
                <c:ptCount val="13"/>
                <c:pt idx="0">
                  <c:v>0.08583</c:v>
                </c:pt>
                <c:pt idx="1">
                  <c:v>0.200474</c:v>
                </c:pt>
                <c:pt idx="2">
                  <c:v>0.269472</c:v>
                </c:pt>
                <c:pt idx="3">
                  <c:v>0.314402</c:v>
                </c:pt>
                <c:pt idx="4">
                  <c:v>0.36931</c:v>
                </c:pt>
                <c:pt idx="5">
                  <c:v>0.399343</c:v>
                </c:pt>
                <c:pt idx="6">
                  <c:v>0.401582</c:v>
                </c:pt>
                <c:pt idx="7">
                  <c:v>0.369812</c:v>
                </c:pt>
                <c:pt idx="8">
                  <c:v>0.314232</c:v>
                </c:pt>
                <c:pt idx="9">
                  <c:v>0.240137</c:v>
                </c:pt>
                <c:pt idx="10">
                  <c:v>0.228989</c:v>
                </c:pt>
                <c:pt idx="11">
                  <c:v>0.146192</c:v>
                </c:pt>
                <c:pt idx="12">
                  <c:v>0.042343</c:v>
                </c:pt>
              </c:numCache>
            </c:numRef>
          </c:val>
        </c:ser>
        <c:ser>
          <c:idx val="5"/>
          <c:order val="5"/>
          <c:tx>
            <c:strRef>
              <c:f>organized!$C$8</c:f>
              <c:strCache>
                <c:ptCount val="1"/>
                <c:pt idx="0">
                  <c:v>N2 original</c:v>
                </c:pt>
              </c:strCache>
            </c:strRef>
          </c:tx>
          <c:spPr>
            <a:ln w="285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organized!$D$2:$P$2</c:f>
              <c:numCache>
                <c:formatCode>General</c:formatCode>
                <c:ptCount val="13"/>
                <c:pt idx="0">
                  <c:v>6.0</c:v>
                </c:pt>
                <c:pt idx="1">
                  <c:v>7.0</c:v>
                </c:pt>
                <c:pt idx="2">
                  <c:v>8.0</c:v>
                </c:pt>
                <c:pt idx="3">
                  <c:v>9.0</c:v>
                </c:pt>
                <c:pt idx="4">
                  <c:v>10.0</c:v>
                </c:pt>
                <c:pt idx="5">
                  <c:v>11.0</c:v>
                </c:pt>
                <c:pt idx="6">
                  <c:v>12.0</c:v>
                </c:pt>
                <c:pt idx="7">
                  <c:v>13.0</c:v>
                </c:pt>
                <c:pt idx="8">
                  <c:v>14.0</c:v>
                </c:pt>
                <c:pt idx="9">
                  <c:v>15.0</c:v>
                </c:pt>
                <c:pt idx="10">
                  <c:v>16.0</c:v>
                </c:pt>
                <c:pt idx="11">
                  <c:v>17.0</c:v>
                </c:pt>
                <c:pt idx="12">
                  <c:v>18.0</c:v>
                </c:pt>
              </c:numCache>
            </c:numRef>
          </c:cat>
          <c:val>
            <c:numRef>
              <c:f>organized!$D$8:$P$8</c:f>
              <c:numCache>
                <c:formatCode>0.000</c:formatCode>
                <c:ptCount val="13"/>
                <c:pt idx="0">
                  <c:v>0.085672</c:v>
                </c:pt>
                <c:pt idx="1">
                  <c:v>0.244063</c:v>
                </c:pt>
                <c:pt idx="2">
                  <c:v>0.414025</c:v>
                </c:pt>
                <c:pt idx="3">
                  <c:v>0.537317</c:v>
                </c:pt>
                <c:pt idx="4">
                  <c:v>0.591817</c:v>
                </c:pt>
                <c:pt idx="5">
                  <c:v>0.635145</c:v>
                </c:pt>
                <c:pt idx="6">
                  <c:v>0.638598</c:v>
                </c:pt>
                <c:pt idx="7">
                  <c:v>0.600803</c:v>
                </c:pt>
                <c:pt idx="8">
                  <c:v>0.534083</c:v>
                </c:pt>
                <c:pt idx="9">
                  <c:v>0.543963</c:v>
                </c:pt>
                <c:pt idx="10">
                  <c:v>0.497914</c:v>
                </c:pt>
                <c:pt idx="11">
                  <c:v>0.318269</c:v>
                </c:pt>
                <c:pt idx="12">
                  <c:v>0.136809</c:v>
                </c:pt>
              </c:numCache>
            </c:numRef>
          </c:val>
        </c:ser>
        <c:ser>
          <c:idx val="6"/>
          <c:order val="6"/>
          <c:tx>
            <c:strRef>
              <c:f>organized!$C$9</c:f>
              <c:strCache>
                <c:ptCount val="1"/>
                <c:pt idx="0">
                  <c:v>N3 original</c:v>
                </c:pt>
              </c:strCache>
            </c:strRef>
          </c:tx>
          <c:spPr>
            <a:ln w="285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organized!$D$2:$P$2</c:f>
              <c:numCache>
                <c:formatCode>General</c:formatCode>
                <c:ptCount val="13"/>
                <c:pt idx="0">
                  <c:v>6.0</c:v>
                </c:pt>
                <c:pt idx="1">
                  <c:v>7.0</c:v>
                </c:pt>
                <c:pt idx="2">
                  <c:v>8.0</c:v>
                </c:pt>
                <c:pt idx="3">
                  <c:v>9.0</c:v>
                </c:pt>
                <c:pt idx="4">
                  <c:v>10.0</c:v>
                </c:pt>
                <c:pt idx="5">
                  <c:v>11.0</c:v>
                </c:pt>
                <c:pt idx="6">
                  <c:v>12.0</c:v>
                </c:pt>
                <c:pt idx="7">
                  <c:v>13.0</c:v>
                </c:pt>
                <c:pt idx="8">
                  <c:v>14.0</c:v>
                </c:pt>
                <c:pt idx="9">
                  <c:v>15.0</c:v>
                </c:pt>
                <c:pt idx="10">
                  <c:v>16.0</c:v>
                </c:pt>
                <c:pt idx="11">
                  <c:v>17.0</c:v>
                </c:pt>
                <c:pt idx="12">
                  <c:v>18.0</c:v>
                </c:pt>
              </c:numCache>
            </c:numRef>
          </c:cat>
          <c:val>
            <c:numRef>
              <c:f>organized!$D$9:$P$9</c:f>
              <c:numCache>
                <c:formatCode>0.000</c:formatCode>
                <c:ptCount val="13"/>
                <c:pt idx="0">
                  <c:v>0.069827</c:v>
                </c:pt>
                <c:pt idx="1">
                  <c:v>0.127371</c:v>
                </c:pt>
                <c:pt idx="2">
                  <c:v>0.292846</c:v>
                </c:pt>
                <c:pt idx="3">
                  <c:v>0.397872</c:v>
                </c:pt>
                <c:pt idx="4">
                  <c:v>0.488912</c:v>
                </c:pt>
                <c:pt idx="5">
                  <c:v>0.540148</c:v>
                </c:pt>
                <c:pt idx="6">
                  <c:v>0.549143</c:v>
                </c:pt>
                <c:pt idx="7">
                  <c:v>0.51861</c:v>
                </c:pt>
                <c:pt idx="8">
                  <c:v>0.458447</c:v>
                </c:pt>
                <c:pt idx="9">
                  <c:v>0.383663</c:v>
                </c:pt>
                <c:pt idx="10">
                  <c:v>0.399584</c:v>
                </c:pt>
                <c:pt idx="11">
                  <c:v>0.29906</c:v>
                </c:pt>
                <c:pt idx="12">
                  <c:v>0.164942</c:v>
                </c:pt>
              </c:numCache>
            </c:numRef>
          </c:val>
        </c:ser>
        <c:ser>
          <c:idx val="7"/>
          <c:order val="7"/>
          <c:tx>
            <c:strRef>
              <c:f>organized!$C$10</c:f>
              <c:strCache>
                <c:ptCount val="1"/>
                <c:pt idx="0">
                  <c:v>N4 original</c:v>
                </c:pt>
              </c:strCache>
            </c:strRef>
          </c:tx>
          <c:spPr>
            <a:ln w="285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organized!$D$2:$P$2</c:f>
              <c:numCache>
                <c:formatCode>General</c:formatCode>
                <c:ptCount val="13"/>
                <c:pt idx="0">
                  <c:v>6.0</c:v>
                </c:pt>
                <c:pt idx="1">
                  <c:v>7.0</c:v>
                </c:pt>
                <c:pt idx="2">
                  <c:v>8.0</c:v>
                </c:pt>
                <c:pt idx="3">
                  <c:v>9.0</c:v>
                </c:pt>
                <c:pt idx="4">
                  <c:v>10.0</c:v>
                </c:pt>
                <c:pt idx="5">
                  <c:v>11.0</c:v>
                </c:pt>
                <c:pt idx="6">
                  <c:v>12.0</c:v>
                </c:pt>
                <c:pt idx="7">
                  <c:v>13.0</c:v>
                </c:pt>
                <c:pt idx="8">
                  <c:v>14.0</c:v>
                </c:pt>
                <c:pt idx="9">
                  <c:v>15.0</c:v>
                </c:pt>
                <c:pt idx="10">
                  <c:v>16.0</c:v>
                </c:pt>
                <c:pt idx="11">
                  <c:v>17.0</c:v>
                </c:pt>
                <c:pt idx="12">
                  <c:v>18.0</c:v>
                </c:pt>
              </c:numCache>
            </c:numRef>
          </c:cat>
          <c:val>
            <c:numRef>
              <c:f>organized!$D$10:$P$10</c:f>
              <c:numCache>
                <c:formatCode>0.000</c:formatCode>
                <c:ptCount val="13"/>
                <c:pt idx="0">
                  <c:v>0.128242</c:v>
                </c:pt>
                <c:pt idx="1">
                  <c:v>0.290168</c:v>
                </c:pt>
                <c:pt idx="2">
                  <c:v>0.41735</c:v>
                </c:pt>
                <c:pt idx="3">
                  <c:v>0.524765</c:v>
                </c:pt>
                <c:pt idx="4">
                  <c:v>0.628538</c:v>
                </c:pt>
                <c:pt idx="5">
                  <c:v>0.663089</c:v>
                </c:pt>
                <c:pt idx="6">
                  <c:v>0.639106</c:v>
                </c:pt>
                <c:pt idx="7">
                  <c:v>0.569881</c:v>
                </c:pt>
                <c:pt idx="8">
                  <c:v>0.473671</c:v>
                </c:pt>
                <c:pt idx="9">
                  <c:v>0.368978</c:v>
                </c:pt>
                <c:pt idx="10">
                  <c:v>0.360821</c:v>
                </c:pt>
                <c:pt idx="11">
                  <c:v>0.226262</c:v>
                </c:pt>
                <c:pt idx="12">
                  <c:v>0.080541</c:v>
                </c:pt>
              </c:numCache>
            </c:numRef>
          </c:val>
        </c:ser>
        <c:ser>
          <c:idx val="8"/>
          <c:order val="8"/>
          <c:tx>
            <c:strRef>
              <c:f>organized!$C$11</c:f>
              <c:strCache>
                <c:ptCount val="1"/>
                <c:pt idx="0">
                  <c:v>N5 original</c:v>
                </c:pt>
              </c:strCache>
            </c:strRef>
          </c:tx>
          <c:spPr>
            <a:ln w="285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organized!$D$2:$P$2</c:f>
              <c:numCache>
                <c:formatCode>General</c:formatCode>
                <c:ptCount val="13"/>
                <c:pt idx="0">
                  <c:v>6.0</c:v>
                </c:pt>
                <c:pt idx="1">
                  <c:v>7.0</c:v>
                </c:pt>
                <c:pt idx="2">
                  <c:v>8.0</c:v>
                </c:pt>
                <c:pt idx="3">
                  <c:v>9.0</c:v>
                </c:pt>
                <c:pt idx="4">
                  <c:v>10.0</c:v>
                </c:pt>
                <c:pt idx="5">
                  <c:v>11.0</c:v>
                </c:pt>
                <c:pt idx="6">
                  <c:v>12.0</c:v>
                </c:pt>
                <c:pt idx="7">
                  <c:v>13.0</c:v>
                </c:pt>
                <c:pt idx="8">
                  <c:v>14.0</c:v>
                </c:pt>
                <c:pt idx="9">
                  <c:v>15.0</c:v>
                </c:pt>
                <c:pt idx="10">
                  <c:v>16.0</c:v>
                </c:pt>
                <c:pt idx="11">
                  <c:v>17.0</c:v>
                </c:pt>
                <c:pt idx="12">
                  <c:v>18.0</c:v>
                </c:pt>
              </c:numCache>
            </c:numRef>
          </c:cat>
          <c:val>
            <c:numRef>
              <c:f>organized!$D$11:$P$11</c:f>
              <c:numCache>
                <c:formatCode>0.000</c:formatCode>
                <c:ptCount val="13"/>
                <c:pt idx="0">
                  <c:v>0.08362</c:v>
                </c:pt>
                <c:pt idx="1">
                  <c:v>0.256157</c:v>
                </c:pt>
                <c:pt idx="2">
                  <c:v>0.341092</c:v>
                </c:pt>
                <c:pt idx="3">
                  <c:v>0.406406</c:v>
                </c:pt>
                <c:pt idx="4">
                  <c:v>0.43999</c:v>
                </c:pt>
                <c:pt idx="5">
                  <c:v>0.449914</c:v>
                </c:pt>
                <c:pt idx="6">
                  <c:v>0.434256</c:v>
                </c:pt>
                <c:pt idx="7">
                  <c:v>0.38977</c:v>
                </c:pt>
                <c:pt idx="8">
                  <c:v>0.326271</c:v>
                </c:pt>
                <c:pt idx="9">
                  <c:v>0.257361</c:v>
                </c:pt>
                <c:pt idx="10">
                  <c:v>0.226564</c:v>
                </c:pt>
                <c:pt idx="11">
                  <c:v>0.163804</c:v>
                </c:pt>
                <c:pt idx="12">
                  <c:v>0.049875</c:v>
                </c:pt>
              </c:numCache>
            </c:numRef>
          </c:val>
        </c:ser>
        <c:ser>
          <c:idx val="9"/>
          <c:order val="9"/>
          <c:tx>
            <c:strRef>
              <c:f>organized!$C$12</c:f>
              <c:strCache>
                <c:ptCount val="1"/>
                <c:pt idx="0">
                  <c:v>N6 original</c:v>
                </c:pt>
              </c:strCache>
            </c:strRef>
          </c:tx>
          <c:spPr>
            <a:ln w="285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organized!$D$2:$P$2</c:f>
              <c:numCache>
                <c:formatCode>General</c:formatCode>
                <c:ptCount val="13"/>
                <c:pt idx="0">
                  <c:v>6.0</c:v>
                </c:pt>
                <c:pt idx="1">
                  <c:v>7.0</c:v>
                </c:pt>
                <c:pt idx="2">
                  <c:v>8.0</c:v>
                </c:pt>
                <c:pt idx="3">
                  <c:v>9.0</c:v>
                </c:pt>
                <c:pt idx="4">
                  <c:v>10.0</c:v>
                </c:pt>
                <c:pt idx="5">
                  <c:v>11.0</c:v>
                </c:pt>
                <c:pt idx="6">
                  <c:v>12.0</c:v>
                </c:pt>
                <c:pt idx="7">
                  <c:v>13.0</c:v>
                </c:pt>
                <c:pt idx="8">
                  <c:v>14.0</c:v>
                </c:pt>
                <c:pt idx="9">
                  <c:v>15.0</c:v>
                </c:pt>
                <c:pt idx="10">
                  <c:v>16.0</c:v>
                </c:pt>
                <c:pt idx="11">
                  <c:v>17.0</c:v>
                </c:pt>
                <c:pt idx="12">
                  <c:v>18.0</c:v>
                </c:pt>
              </c:numCache>
            </c:numRef>
          </c:cat>
          <c:val>
            <c:numRef>
              <c:f>organized!$D$12:$P$12</c:f>
              <c:numCache>
                <c:formatCode>0.000</c:formatCode>
                <c:ptCount val="13"/>
                <c:pt idx="0">
                  <c:v>0.059342</c:v>
                </c:pt>
                <c:pt idx="1">
                  <c:v>0.18487</c:v>
                </c:pt>
                <c:pt idx="2">
                  <c:v>0.271922</c:v>
                </c:pt>
                <c:pt idx="3">
                  <c:v>0.349518</c:v>
                </c:pt>
                <c:pt idx="4">
                  <c:v>0.41801</c:v>
                </c:pt>
                <c:pt idx="5">
                  <c:v>0.449684</c:v>
                </c:pt>
                <c:pt idx="6">
                  <c:v>0.44807</c:v>
                </c:pt>
                <c:pt idx="7">
                  <c:v>0.416183</c:v>
                </c:pt>
                <c:pt idx="8">
                  <c:v>0.360604</c:v>
                </c:pt>
                <c:pt idx="9">
                  <c:v>0.284528</c:v>
                </c:pt>
                <c:pt idx="10">
                  <c:v>0.205956</c:v>
                </c:pt>
                <c:pt idx="11">
                  <c:v>0.156924</c:v>
                </c:pt>
                <c:pt idx="12">
                  <c:v>0.055359</c:v>
                </c:pt>
              </c:numCache>
            </c:numRef>
          </c:val>
        </c:ser>
        <c:ser>
          <c:idx val="10"/>
          <c:order val="10"/>
          <c:tx>
            <c:strRef>
              <c:f>organized!$C$13</c:f>
              <c:strCache>
                <c:ptCount val="1"/>
                <c:pt idx="0">
                  <c:v>N7 original</c:v>
                </c:pt>
              </c:strCache>
            </c:strRef>
          </c:tx>
          <c:spPr>
            <a:ln w="285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organized!$D$2:$P$2</c:f>
              <c:numCache>
                <c:formatCode>General</c:formatCode>
                <c:ptCount val="13"/>
                <c:pt idx="0">
                  <c:v>6.0</c:v>
                </c:pt>
                <c:pt idx="1">
                  <c:v>7.0</c:v>
                </c:pt>
                <c:pt idx="2">
                  <c:v>8.0</c:v>
                </c:pt>
                <c:pt idx="3">
                  <c:v>9.0</c:v>
                </c:pt>
                <c:pt idx="4">
                  <c:v>10.0</c:v>
                </c:pt>
                <c:pt idx="5">
                  <c:v>11.0</c:v>
                </c:pt>
                <c:pt idx="6">
                  <c:v>12.0</c:v>
                </c:pt>
                <c:pt idx="7">
                  <c:v>13.0</c:v>
                </c:pt>
                <c:pt idx="8">
                  <c:v>14.0</c:v>
                </c:pt>
                <c:pt idx="9">
                  <c:v>15.0</c:v>
                </c:pt>
                <c:pt idx="10">
                  <c:v>16.0</c:v>
                </c:pt>
                <c:pt idx="11">
                  <c:v>17.0</c:v>
                </c:pt>
                <c:pt idx="12">
                  <c:v>18.0</c:v>
                </c:pt>
              </c:numCache>
            </c:numRef>
          </c:cat>
          <c:val>
            <c:numRef>
              <c:f>organized!$D$13:$P$13</c:f>
              <c:numCache>
                <c:formatCode>0.000</c:formatCode>
                <c:ptCount val="13"/>
                <c:pt idx="0">
                  <c:v>0.07367</c:v>
                </c:pt>
                <c:pt idx="1">
                  <c:v>0.231174</c:v>
                </c:pt>
                <c:pt idx="2">
                  <c:v>0.350453</c:v>
                </c:pt>
                <c:pt idx="3">
                  <c:v>0.444253</c:v>
                </c:pt>
                <c:pt idx="4">
                  <c:v>0.512496</c:v>
                </c:pt>
                <c:pt idx="5">
                  <c:v>0.543363</c:v>
                </c:pt>
                <c:pt idx="6">
                  <c:v>0.54136</c:v>
                </c:pt>
                <c:pt idx="7">
                  <c:v>0.504069</c:v>
                </c:pt>
                <c:pt idx="8">
                  <c:v>0.439856</c:v>
                </c:pt>
                <c:pt idx="9">
                  <c:v>0.393172</c:v>
                </c:pt>
                <c:pt idx="10">
                  <c:v>0.348619</c:v>
                </c:pt>
                <c:pt idx="11">
                  <c:v>0.235465</c:v>
                </c:pt>
                <c:pt idx="12">
                  <c:v>0.080404</c:v>
                </c:pt>
              </c:numCache>
            </c:numRef>
          </c:val>
        </c:ser>
        <c:ser>
          <c:idx val="11"/>
          <c:order val="11"/>
          <c:tx>
            <c:strRef>
              <c:f>organized!$C$14</c:f>
              <c:strCache>
                <c:ptCount val="1"/>
                <c:pt idx="0">
                  <c:v>A1 renovated</c:v>
                </c:pt>
              </c:strCache>
            </c:strRef>
          </c:tx>
          <c:spPr>
            <a:ln w="12700">
              <a:solidFill>
                <a:srgbClr val="008000"/>
              </a:solidFill>
              <a:prstDash val="sysDash"/>
            </a:ln>
          </c:spPr>
          <c:marker>
            <c:symbol val="none"/>
          </c:marker>
          <c:cat>
            <c:numRef>
              <c:f>organized!$D$2:$P$2</c:f>
              <c:numCache>
                <c:formatCode>General</c:formatCode>
                <c:ptCount val="13"/>
                <c:pt idx="0">
                  <c:v>6.0</c:v>
                </c:pt>
                <c:pt idx="1">
                  <c:v>7.0</c:v>
                </c:pt>
                <c:pt idx="2">
                  <c:v>8.0</c:v>
                </c:pt>
                <c:pt idx="3">
                  <c:v>9.0</c:v>
                </c:pt>
                <c:pt idx="4">
                  <c:v>10.0</c:v>
                </c:pt>
                <c:pt idx="5">
                  <c:v>11.0</c:v>
                </c:pt>
                <c:pt idx="6">
                  <c:v>12.0</c:v>
                </c:pt>
                <c:pt idx="7">
                  <c:v>13.0</c:v>
                </c:pt>
                <c:pt idx="8">
                  <c:v>14.0</c:v>
                </c:pt>
                <c:pt idx="9">
                  <c:v>15.0</c:v>
                </c:pt>
                <c:pt idx="10">
                  <c:v>16.0</c:v>
                </c:pt>
                <c:pt idx="11">
                  <c:v>17.0</c:v>
                </c:pt>
                <c:pt idx="12">
                  <c:v>18.0</c:v>
                </c:pt>
              </c:numCache>
            </c:numRef>
          </c:cat>
          <c:val>
            <c:numRef>
              <c:f>organized!$D$14:$P$14</c:f>
              <c:numCache>
                <c:formatCode>0.000</c:formatCode>
                <c:ptCount val="13"/>
                <c:pt idx="0">
                  <c:v>0.108518</c:v>
                </c:pt>
                <c:pt idx="1">
                  <c:v>0.303624</c:v>
                </c:pt>
                <c:pt idx="2">
                  <c:v>0.440088</c:v>
                </c:pt>
                <c:pt idx="3">
                  <c:v>0.545963</c:v>
                </c:pt>
                <c:pt idx="4">
                  <c:v>0.616181</c:v>
                </c:pt>
                <c:pt idx="5">
                  <c:v>0.650895</c:v>
                </c:pt>
                <c:pt idx="6">
                  <c:v>0.646181</c:v>
                </c:pt>
                <c:pt idx="7">
                  <c:v>0.595819</c:v>
                </c:pt>
                <c:pt idx="8">
                  <c:v>0.503108</c:v>
                </c:pt>
                <c:pt idx="9">
                  <c:v>0.399422</c:v>
                </c:pt>
                <c:pt idx="10">
                  <c:v>0.305652</c:v>
                </c:pt>
                <c:pt idx="11">
                  <c:v>0.213744</c:v>
                </c:pt>
                <c:pt idx="12">
                  <c:v>0.068935</c:v>
                </c:pt>
              </c:numCache>
            </c:numRef>
          </c:val>
        </c:ser>
        <c:ser>
          <c:idx val="12"/>
          <c:order val="12"/>
          <c:tx>
            <c:strRef>
              <c:f>organized!$C$15</c:f>
              <c:strCache>
                <c:ptCount val="1"/>
                <c:pt idx="0">
                  <c:v>A2 renovated</c:v>
                </c:pt>
              </c:strCache>
            </c:strRef>
          </c:tx>
          <c:spPr>
            <a:ln w="12700">
              <a:solidFill>
                <a:srgbClr val="008000"/>
              </a:solidFill>
              <a:prstDash val="sysDash"/>
            </a:ln>
          </c:spPr>
          <c:marker>
            <c:symbol val="none"/>
          </c:marker>
          <c:cat>
            <c:numRef>
              <c:f>organized!$D$2:$P$2</c:f>
              <c:numCache>
                <c:formatCode>General</c:formatCode>
                <c:ptCount val="13"/>
                <c:pt idx="0">
                  <c:v>6.0</c:v>
                </c:pt>
                <c:pt idx="1">
                  <c:v>7.0</c:v>
                </c:pt>
                <c:pt idx="2">
                  <c:v>8.0</c:v>
                </c:pt>
                <c:pt idx="3">
                  <c:v>9.0</c:v>
                </c:pt>
                <c:pt idx="4">
                  <c:v>10.0</c:v>
                </c:pt>
                <c:pt idx="5">
                  <c:v>11.0</c:v>
                </c:pt>
                <c:pt idx="6">
                  <c:v>12.0</c:v>
                </c:pt>
                <c:pt idx="7">
                  <c:v>13.0</c:v>
                </c:pt>
                <c:pt idx="8">
                  <c:v>14.0</c:v>
                </c:pt>
                <c:pt idx="9">
                  <c:v>15.0</c:v>
                </c:pt>
                <c:pt idx="10">
                  <c:v>16.0</c:v>
                </c:pt>
                <c:pt idx="11">
                  <c:v>17.0</c:v>
                </c:pt>
                <c:pt idx="12">
                  <c:v>18.0</c:v>
                </c:pt>
              </c:numCache>
            </c:numRef>
          </c:cat>
          <c:val>
            <c:numRef>
              <c:f>organized!$D$15:$P$15</c:f>
              <c:numCache>
                <c:formatCode>0.000</c:formatCode>
                <c:ptCount val="13"/>
                <c:pt idx="0">
                  <c:v>0.076495</c:v>
                </c:pt>
                <c:pt idx="1">
                  <c:v>0.113598</c:v>
                </c:pt>
                <c:pt idx="2">
                  <c:v>0.243996</c:v>
                </c:pt>
                <c:pt idx="3">
                  <c:v>0.408833</c:v>
                </c:pt>
                <c:pt idx="4">
                  <c:v>0.522526</c:v>
                </c:pt>
                <c:pt idx="5">
                  <c:v>0.615949</c:v>
                </c:pt>
                <c:pt idx="6">
                  <c:v>0.650202</c:v>
                </c:pt>
                <c:pt idx="7">
                  <c:v>0.618016</c:v>
                </c:pt>
                <c:pt idx="8">
                  <c:v>0.549237</c:v>
                </c:pt>
                <c:pt idx="9">
                  <c:v>0.465434</c:v>
                </c:pt>
                <c:pt idx="10">
                  <c:v>0.415065</c:v>
                </c:pt>
                <c:pt idx="11">
                  <c:v>0.360613</c:v>
                </c:pt>
                <c:pt idx="12">
                  <c:v>0.2326</c:v>
                </c:pt>
              </c:numCache>
            </c:numRef>
          </c:val>
        </c:ser>
        <c:ser>
          <c:idx val="13"/>
          <c:order val="13"/>
          <c:tx>
            <c:strRef>
              <c:f>organized!$C$16</c:f>
              <c:strCache>
                <c:ptCount val="1"/>
                <c:pt idx="0">
                  <c:v>A3 renovated</c:v>
                </c:pt>
              </c:strCache>
            </c:strRef>
          </c:tx>
          <c:spPr>
            <a:ln w="12700">
              <a:solidFill>
                <a:srgbClr val="008000"/>
              </a:solidFill>
              <a:prstDash val="sysDash"/>
            </a:ln>
          </c:spPr>
          <c:marker>
            <c:symbol val="x"/>
            <c:size val="5"/>
            <c:spPr>
              <a:ln>
                <a:solidFill>
                  <a:srgbClr val="008000"/>
                </a:solidFill>
              </a:ln>
            </c:spPr>
          </c:marker>
          <c:cat>
            <c:numRef>
              <c:f>organized!$D$2:$P$2</c:f>
              <c:numCache>
                <c:formatCode>General</c:formatCode>
                <c:ptCount val="13"/>
                <c:pt idx="0">
                  <c:v>6.0</c:v>
                </c:pt>
                <c:pt idx="1">
                  <c:v>7.0</c:v>
                </c:pt>
                <c:pt idx="2">
                  <c:v>8.0</c:v>
                </c:pt>
                <c:pt idx="3">
                  <c:v>9.0</c:v>
                </c:pt>
                <c:pt idx="4">
                  <c:v>10.0</c:v>
                </c:pt>
                <c:pt idx="5">
                  <c:v>11.0</c:v>
                </c:pt>
                <c:pt idx="6">
                  <c:v>12.0</c:v>
                </c:pt>
                <c:pt idx="7">
                  <c:v>13.0</c:v>
                </c:pt>
                <c:pt idx="8">
                  <c:v>14.0</c:v>
                </c:pt>
                <c:pt idx="9">
                  <c:v>15.0</c:v>
                </c:pt>
                <c:pt idx="10">
                  <c:v>16.0</c:v>
                </c:pt>
                <c:pt idx="11">
                  <c:v>17.0</c:v>
                </c:pt>
                <c:pt idx="12">
                  <c:v>18.0</c:v>
                </c:pt>
              </c:numCache>
            </c:numRef>
          </c:cat>
          <c:val>
            <c:numRef>
              <c:f>organized!$D$16:$P$16</c:f>
              <c:numCache>
                <c:formatCode>0.000</c:formatCode>
                <c:ptCount val="13"/>
                <c:pt idx="0">
                  <c:v>0.063918</c:v>
                </c:pt>
                <c:pt idx="1">
                  <c:v>0.29341</c:v>
                </c:pt>
                <c:pt idx="2">
                  <c:v>0.394654</c:v>
                </c:pt>
                <c:pt idx="3">
                  <c:v>0.493829</c:v>
                </c:pt>
                <c:pt idx="4">
                  <c:v>0.585282</c:v>
                </c:pt>
                <c:pt idx="5">
                  <c:v>0.626318</c:v>
                </c:pt>
                <c:pt idx="6">
                  <c:v>0.652258</c:v>
                </c:pt>
                <c:pt idx="7">
                  <c:v>0.634881</c:v>
                </c:pt>
                <c:pt idx="8">
                  <c:v>0.556242</c:v>
                </c:pt>
                <c:pt idx="9">
                  <c:v>0.386605</c:v>
                </c:pt>
                <c:pt idx="10">
                  <c:v>0.233018</c:v>
                </c:pt>
                <c:pt idx="11">
                  <c:v>0.149837</c:v>
                </c:pt>
                <c:pt idx="12">
                  <c:v>0.067985</c:v>
                </c:pt>
              </c:numCache>
            </c:numRef>
          </c:val>
        </c:ser>
        <c:ser>
          <c:idx val="14"/>
          <c:order val="14"/>
          <c:tx>
            <c:strRef>
              <c:f>organized!$C$17</c:f>
              <c:strCache>
                <c:ptCount val="1"/>
                <c:pt idx="0">
                  <c:v>A4 renovated</c:v>
                </c:pt>
              </c:strCache>
            </c:strRef>
          </c:tx>
          <c:spPr>
            <a:ln w="12700">
              <a:solidFill>
                <a:srgbClr val="008000"/>
              </a:solidFill>
              <a:prstDash val="sysDash"/>
            </a:ln>
          </c:spPr>
          <c:marker>
            <c:symbol val="none"/>
          </c:marker>
          <c:cat>
            <c:numRef>
              <c:f>organized!$D$2:$P$2</c:f>
              <c:numCache>
                <c:formatCode>General</c:formatCode>
                <c:ptCount val="13"/>
                <c:pt idx="0">
                  <c:v>6.0</c:v>
                </c:pt>
                <c:pt idx="1">
                  <c:v>7.0</c:v>
                </c:pt>
                <c:pt idx="2">
                  <c:v>8.0</c:v>
                </c:pt>
                <c:pt idx="3">
                  <c:v>9.0</c:v>
                </c:pt>
                <c:pt idx="4">
                  <c:v>10.0</c:v>
                </c:pt>
                <c:pt idx="5">
                  <c:v>11.0</c:v>
                </c:pt>
                <c:pt idx="6">
                  <c:v>12.0</c:v>
                </c:pt>
                <c:pt idx="7">
                  <c:v>13.0</c:v>
                </c:pt>
                <c:pt idx="8">
                  <c:v>14.0</c:v>
                </c:pt>
                <c:pt idx="9">
                  <c:v>15.0</c:v>
                </c:pt>
                <c:pt idx="10">
                  <c:v>16.0</c:v>
                </c:pt>
                <c:pt idx="11">
                  <c:v>17.0</c:v>
                </c:pt>
                <c:pt idx="12">
                  <c:v>18.0</c:v>
                </c:pt>
              </c:numCache>
            </c:numRef>
          </c:cat>
          <c:val>
            <c:numRef>
              <c:f>organized!$D$17:$P$17</c:f>
              <c:numCache>
                <c:formatCode>0.000</c:formatCode>
                <c:ptCount val="13"/>
                <c:pt idx="0">
                  <c:v>0.109295</c:v>
                </c:pt>
                <c:pt idx="1">
                  <c:v>0.397037</c:v>
                </c:pt>
                <c:pt idx="2">
                  <c:v>0.610359</c:v>
                </c:pt>
                <c:pt idx="3">
                  <c:v>0.77181</c:v>
                </c:pt>
                <c:pt idx="4">
                  <c:v>0.88943</c:v>
                </c:pt>
                <c:pt idx="5">
                  <c:v>0.961885</c:v>
                </c:pt>
                <c:pt idx="6">
                  <c:v>0.960628</c:v>
                </c:pt>
                <c:pt idx="7">
                  <c:v>0.915997</c:v>
                </c:pt>
                <c:pt idx="8">
                  <c:v>0.821535</c:v>
                </c:pt>
                <c:pt idx="9">
                  <c:v>0.69477</c:v>
                </c:pt>
                <c:pt idx="10">
                  <c:v>0.55832</c:v>
                </c:pt>
                <c:pt idx="11">
                  <c:v>0.369715</c:v>
                </c:pt>
                <c:pt idx="12">
                  <c:v>0.118006</c:v>
                </c:pt>
              </c:numCache>
            </c:numRef>
          </c:val>
        </c:ser>
        <c:ser>
          <c:idx val="15"/>
          <c:order val="15"/>
          <c:tx>
            <c:strRef>
              <c:f>organized!$C$18</c:f>
              <c:strCache>
                <c:ptCount val="1"/>
                <c:pt idx="0">
                  <c:v>A5 renovated</c:v>
                </c:pt>
              </c:strCache>
            </c:strRef>
          </c:tx>
          <c:spPr>
            <a:ln w="12700">
              <a:solidFill>
                <a:srgbClr val="008000"/>
              </a:solidFill>
              <a:prstDash val="sysDash"/>
            </a:ln>
          </c:spPr>
          <c:marker>
            <c:symbol val="none"/>
          </c:marker>
          <c:cat>
            <c:numRef>
              <c:f>organized!$D$2:$P$2</c:f>
              <c:numCache>
                <c:formatCode>General</c:formatCode>
                <c:ptCount val="13"/>
                <c:pt idx="0">
                  <c:v>6.0</c:v>
                </c:pt>
                <c:pt idx="1">
                  <c:v>7.0</c:v>
                </c:pt>
                <c:pt idx="2">
                  <c:v>8.0</c:v>
                </c:pt>
                <c:pt idx="3">
                  <c:v>9.0</c:v>
                </c:pt>
                <c:pt idx="4">
                  <c:v>10.0</c:v>
                </c:pt>
                <c:pt idx="5">
                  <c:v>11.0</c:v>
                </c:pt>
                <c:pt idx="6">
                  <c:v>12.0</c:v>
                </c:pt>
                <c:pt idx="7">
                  <c:v>13.0</c:v>
                </c:pt>
                <c:pt idx="8">
                  <c:v>14.0</c:v>
                </c:pt>
                <c:pt idx="9">
                  <c:v>15.0</c:v>
                </c:pt>
                <c:pt idx="10">
                  <c:v>16.0</c:v>
                </c:pt>
                <c:pt idx="11">
                  <c:v>17.0</c:v>
                </c:pt>
                <c:pt idx="12">
                  <c:v>18.0</c:v>
                </c:pt>
              </c:numCache>
            </c:numRef>
          </c:cat>
          <c:val>
            <c:numRef>
              <c:f>organized!$D$18:$P$18</c:f>
              <c:numCache>
                <c:formatCode>0.000</c:formatCode>
                <c:ptCount val="13"/>
                <c:pt idx="0">
                  <c:v>0.089935</c:v>
                </c:pt>
                <c:pt idx="1">
                  <c:v>0.275536</c:v>
                </c:pt>
                <c:pt idx="2">
                  <c:v>0.420015</c:v>
                </c:pt>
                <c:pt idx="3">
                  <c:v>0.530755</c:v>
                </c:pt>
                <c:pt idx="4">
                  <c:v>0.600564</c:v>
                </c:pt>
                <c:pt idx="5">
                  <c:v>0.636783</c:v>
                </c:pt>
                <c:pt idx="6">
                  <c:v>0.633996</c:v>
                </c:pt>
                <c:pt idx="7">
                  <c:v>0.587281</c:v>
                </c:pt>
                <c:pt idx="8">
                  <c:v>0.512575</c:v>
                </c:pt>
                <c:pt idx="9">
                  <c:v>0.456694</c:v>
                </c:pt>
                <c:pt idx="10">
                  <c:v>0.41</c:v>
                </c:pt>
                <c:pt idx="11">
                  <c:v>0.291746</c:v>
                </c:pt>
                <c:pt idx="12">
                  <c:v>0.121651</c:v>
                </c:pt>
              </c:numCache>
            </c:numRef>
          </c:val>
        </c:ser>
        <c:ser>
          <c:idx val="16"/>
          <c:order val="16"/>
          <c:tx>
            <c:strRef>
              <c:f>organized!$C$19</c:f>
              <c:strCache>
                <c:ptCount val="1"/>
                <c:pt idx="0">
                  <c:v>A6 renovated</c:v>
                </c:pt>
              </c:strCache>
            </c:strRef>
          </c:tx>
          <c:spPr>
            <a:ln w="12700">
              <a:solidFill>
                <a:srgbClr val="008000"/>
              </a:solidFill>
              <a:prstDash val="sysDash"/>
            </a:ln>
          </c:spPr>
          <c:marker>
            <c:symbol val="none"/>
          </c:marker>
          <c:cat>
            <c:numRef>
              <c:f>organized!$D$2:$P$2</c:f>
              <c:numCache>
                <c:formatCode>General</c:formatCode>
                <c:ptCount val="13"/>
                <c:pt idx="0">
                  <c:v>6.0</c:v>
                </c:pt>
                <c:pt idx="1">
                  <c:v>7.0</c:v>
                </c:pt>
                <c:pt idx="2">
                  <c:v>8.0</c:v>
                </c:pt>
                <c:pt idx="3">
                  <c:v>9.0</c:v>
                </c:pt>
                <c:pt idx="4">
                  <c:v>10.0</c:v>
                </c:pt>
                <c:pt idx="5">
                  <c:v>11.0</c:v>
                </c:pt>
                <c:pt idx="6">
                  <c:v>12.0</c:v>
                </c:pt>
                <c:pt idx="7">
                  <c:v>13.0</c:v>
                </c:pt>
                <c:pt idx="8">
                  <c:v>14.0</c:v>
                </c:pt>
                <c:pt idx="9">
                  <c:v>15.0</c:v>
                </c:pt>
                <c:pt idx="10">
                  <c:v>16.0</c:v>
                </c:pt>
                <c:pt idx="11">
                  <c:v>17.0</c:v>
                </c:pt>
                <c:pt idx="12">
                  <c:v>18.0</c:v>
                </c:pt>
              </c:numCache>
            </c:numRef>
          </c:cat>
          <c:val>
            <c:numRef>
              <c:f>organized!$D$19:$P$19</c:f>
              <c:numCache>
                <c:formatCode>0.000</c:formatCode>
                <c:ptCount val="13"/>
                <c:pt idx="0">
                  <c:v>0.115653</c:v>
                </c:pt>
                <c:pt idx="1">
                  <c:v>0.375606</c:v>
                </c:pt>
                <c:pt idx="2">
                  <c:v>0.559427</c:v>
                </c:pt>
                <c:pt idx="3">
                  <c:v>0.690096</c:v>
                </c:pt>
                <c:pt idx="4">
                  <c:v>0.78279</c:v>
                </c:pt>
                <c:pt idx="5">
                  <c:v>0.826337</c:v>
                </c:pt>
                <c:pt idx="6">
                  <c:v>0.805752</c:v>
                </c:pt>
                <c:pt idx="7">
                  <c:v>0.729658</c:v>
                </c:pt>
                <c:pt idx="8">
                  <c:v>0.641388</c:v>
                </c:pt>
                <c:pt idx="9">
                  <c:v>0.52051</c:v>
                </c:pt>
                <c:pt idx="10">
                  <c:v>0.420873</c:v>
                </c:pt>
                <c:pt idx="11">
                  <c:v>0.318799</c:v>
                </c:pt>
                <c:pt idx="12">
                  <c:v>0.128538</c:v>
                </c:pt>
              </c:numCache>
            </c:numRef>
          </c:val>
        </c:ser>
        <c:ser>
          <c:idx val="17"/>
          <c:order val="17"/>
          <c:tx>
            <c:strRef>
              <c:f>organized!$C$20</c:f>
              <c:strCache>
                <c:ptCount val="1"/>
                <c:pt idx="0">
                  <c:v>N2 renovated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triangle"/>
            <c:size val="5"/>
            <c:spPr>
              <a:solidFill>
                <a:srgbClr val="0000FF"/>
              </a:solidFill>
              <a:ln>
                <a:noFill/>
              </a:ln>
            </c:spPr>
          </c:marker>
          <c:cat>
            <c:numRef>
              <c:f>organized!$D$2:$P$2</c:f>
              <c:numCache>
                <c:formatCode>General</c:formatCode>
                <c:ptCount val="13"/>
                <c:pt idx="0">
                  <c:v>6.0</c:v>
                </c:pt>
                <c:pt idx="1">
                  <c:v>7.0</c:v>
                </c:pt>
                <c:pt idx="2">
                  <c:v>8.0</c:v>
                </c:pt>
                <c:pt idx="3">
                  <c:v>9.0</c:v>
                </c:pt>
                <c:pt idx="4">
                  <c:v>10.0</c:v>
                </c:pt>
                <c:pt idx="5">
                  <c:v>11.0</c:v>
                </c:pt>
                <c:pt idx="6">
                  <c:v>12.0</c:v>
                </c:pt>
                <c:pt idx="7">
                  <c:v>13.0</c:v>
                </c:pt>
                <c:pt idx="8">
                  <c:v>14.0</c:v>
                </c:pt>
                <c:pt idx="9">
                  <c:v>15.0</c:v>
                </c:pt>
                <c:pt idx="10">
                  <c:v>16.0</c:v>
                </c:pt>
                <c:pt idx="11">
                  <c:v>17.0</c:v>
                </c:pt>
                <c:pt idx="12">
                  <c:v>18.0</c:v>
                </c:pt>
              </c:numCache>
            </c:numRef>
          </c:cat>
          <c:val>
            <c:numRef>
              <c:f>organized!$D$20:$P$20</c:f>
              <c:numCache>
                <c:formatCode>0.000</c:formatCode>
                <c:ptCount val="13"/>
                <c:pt idx="0">
                  <c:v>0.056881</c:v>
                </c:pt>
                <c:pt idx="1">
                  <c:v>0.189667</c:v>
                </c:pt>
                <c:pt idx="2">
                  <c:v>0.270379</c:v>
                </c:pt>
                <c:pt idx="3">
                  <c:v>0.289262</c:v>
                </c:pt>
                <c:pt idx="4">
                  <c:v>0.294968</c:v>
                </c:pt>
                <c:pt idx="5">
                  <c:v>0.302092</c:v>
                </c:pt>
                <c:pt idx="6">
                  <c:v>0.307381</c:v>
                </c:pt>
                <c:pt idx="7">
                  <c:v>0.303334</c:v>
                </c:pt>
                <c:pt idx="8">
                  <c:v>0.289196</c:v>
                </c:pt>
                <c:pt idx="9">
                  <c:v>0.302191</c:v>
                </c:pt>
                <c:pt idx="10">
                  <c:v>0.29147</c:v>
                </c:pt>
                <c:pt idx="11">
                  <c:v>0.238644</c:v>
                </c:pt>
                <c:pt idx="12">
                  <c:v>0.120383</c:v>
                </c:pt>
              </c:numCache>
            </c:numRef>
          </c:val>
        </c:ser>
        <c:ser>
          <c:idx val="18"/>
          <c:order val="18"/>
          <c:tx>
            <c:strRef>
              <c:f>organized!$C$21</c:f>
              <c:strCache>
                <c:ptCount val="1"/>
                <c:pt idx="0">
                  <c:v>N3 renovated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organized!$D$2:$P$2</c:f>
              <c:numCache>
                <c:formatCode>General</c:formatCode>
                <c:ptCount val="13"/>
                <c:pt idx="0">
                  <c:v>6.0</c:v>
                </c:pt>
                <c:pt idx="1">
                  <c:v>7.0</c:v>
                </c:pt>
                <c:pt idx="2">
                  <c:v>8.0</c:v>
                </c:pt>
                <c:pt idx="3">
                  <c:v>9.0</c:v>
                </c:pt>
                <c:pt idx="4">
                  <c:v>10.0</c:v>
                </c:pt>
                <c:pt idx="5">
                  <c:v>11.0</c:v>
                </c:pt>
                <c:pt idx="6">
                  <c:v>12.0</c:v>
                </c:pt>
                <c:pt idx="7">
                  <c:v>13.0</c:v>
                </c:pt>
                <c:pt idx="8">
                  <c:v>14.0</c:v>
                </c:pt>
                <c:pt idx="9">
                  <c:v>15.0</c:v>
                </c:pt>
                <c:pt idx="10">
                  <c:v>16.0</c:v>
                </c:pt>
                <c:pt idx="11">
                  <c:v>17.0</c:v>
                </c:pt>
                <c:pt idx="12">
                  <c:v>18.0</c:v>
                </c:pt>
              </c:numCache>
            </c:numRef>
          </c:cat>
          <c:val>
            <c:numRef>
              <c:f>organized!$D$21:$P$21</c:f>
              <c:numCache>
                <c:formatCode>0.000</c:formatCode>
                <c:ptCount val="13"/>
                <c:pt idx="0">
                  <c:v>0.087923</c:v>
                </c:pt>
                <c:pt idx="1">
                  <c:v>0.169172</c:v>
                </c:pt>
                <c:pt idx="2">
                  <c:v>0.376329</c:v>
                </c:pt>
                <c:pt idx="3">
                  <c:v>0.502936</c:v>
                </c:pt>
                <c:pt idx="4">
                  <c:v>0.601303</c:v>
                </c:pt>
                <c:pt idx="5">
                  <c:v>0.669855</c:v>
                </c:pt>
                <c:pt idx="6">
                  <c:v>0.688362</c:v>
                </c:pt>
                <c:pt idx="7">
                  <c:v>0.652557</c:v>
                </c:pt>
                <c:pt idx="8">
                  <c:v>0.645694</c:v>
                </c:pt>
                <c:pt idx="9">
                  <c:v>0.56233</c:v>
                </c:pt>
                <c:pt idx="10">
                  <c:v>0.475324</c:v>
                </c:pt>
                <c:pt idx="11">
                  <c:v>0.358204</c:v>
                </c:pt>
                <c:pt idx="12">
                  <c:v>0.196182</c:v>
                </c:pt>
              </c:numCache>
            </c:numRef>
          </c:val>
        </c:ser>
        <c:ser>
          <c:idx val="19"/>
          <c:order val="19"/>
          <c:tx>
            <c:strRef>
              <c:f>organized!$C$22</c:f>
              <c:strCache>
                <c:ptCount val="1"/>
                <c:pt idx="0">
                  <c:v>N4 renovated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organized!$D$2:$P$2</c:f>
              <c:numCache>
                <c:formatCode>General</c:formatCode>
                <c:ptCount val="13"/>
                <c:pt idx="0">
                  <c:v>6.0</c:v>
                </c:pt>
                <c:pt idx="1">
                  <c:v>7.0</c:v>
                </c:pt>
                <c:pt idx="2">
                  <c:v>8.0</c:v>
                </c:pt>
                <c:pt idx="3">
                  <c:v>9.0</c:v>
                </c:pt>
                <c:pt idx="4">
                  <c:v>10.0</c:v>
                </c:pt>
                <c:pt idx="5">
                  <c:v>11.0</c:v>
                </c:pt>
                <c:pt idx="6">
                  <c:v>12.0</c:v>
                </c:pt>
                <c:pt idx="7">
                  <c:v>13.0</c:v>
                </c:pt>
                <c:pt idx="8">
                  <c:v>14.0</c:v>
                </c:pt>
                <c:pt idx="9">
                  <c:v>15.0</c:v>
                </c:pt>
                <c:pt idx="10">
                  <c:v>16.0</c:v>
                </c:pt>
                <c:pt idx="11">
                  <c:v>17.0</c:v>
                </c:pt>
                <c:pt idx="12">
                  <c:v>18.0</c:v>
                </c:pt>
              </c:numCache>
            </c:numRef>
          </c:cat>
          <c:val>
            <c:numRef>
              <c:f>organized!$D$22:$P$22</c:f>
              <c:numCache>
                <c:formatCode>0.000</c:formatCode>
                <c:ptCount val="13"/>
                <c:pt idx="0">
                  <c:v>0.164605</c:v>
                </c:pt>
                <c:pt idx="1">
                  <c:v>0.406924</c:v>
                </c:pt>
                <c:pt idx="2">
                  <c:v>0.571371</c:v>
                </c:pt>
                <c:pt idx="3">
                  <c:v>0.687911</c:v>
                </c:pt>
                <c:pt idx="4">
                  <c:v>0.775113</c:v>
                </c:pt>
                <c:pt idx="5">
                  <c:v>0.823408</c:v>
                </c:pt>
                <c:pt idx="6">
                  <c:v>0.811301</c:v>
                </c:pt>
                <c:pt idx="7">
                  <c:v>0.754857</c:v>
                </c:pt>
                <c:pt idx="8">
                  <c:v>0.676209</c:v>
                </c:pt>
                <c:pt idx="9">
                  <c:v>0.552075</c:v>
                </c:pt>
                <c:pt idx="10">
                  <c:v>0.448071</c:v>
                </c:pt>
                <c:pt idx="11">
                  <c:v>0.301189</c:v>
                </c:pt>
                <c:pt idx="12">
                  <c:v>0.10379</c:v>
                </c:pt>
              </c:numCache>
            </c:numRef>
          </c:val>
        </c:ser>
        <c:ser>
          <c:idx val="20"/>
          <c:order val="20"/>
          <c:tx>
            <c:strRef>
              <c:f>organized!$C$23</c:f>
              <c:strCache>
                <c:ptCount val="1"/>
                <c:pt idx="0">
                  <c:v>N6 renovated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cat>
            <c:numRef>
              <c:f>organized!$D$2:$P$2</c:f>
              <c:numCache>
                <c:formatCode>General</c:formatCode>
                <c:ptCount val="13"/>
                <c:pt idx="0">
                  <c:v>6.0</c:v>
                </c:pt>
                <c:pt idx="1">
                  <c:v>7.0</c:v>
                </c:pt>
                <c:pt idx="2">
                  <c:v>8.0</c:v>
                </c:pt>
                <c:pt idx="3">
                  <c:v>9.0</c:v>
                </c:pt>
                <c:pt idx="4">
                  <c:v>10.0</c:v>
                </c:pt>
                <c:pt idx="5">
                  <c:v>11.0</c:v>
                </c:pt>
                <c:pt idx="6">
                  <c:v>12.0</c:v>
                </c:pt>
                <c:pt idx="7">
                  <c:v>13.0</c:v>
                </c:pt>
                <c:pt idx="8">
                  <c:v>14.0</c:v>
                </c:pt>
                <c:pt idx="9">
                  <c:v>15.0</c:v>
                </c:pt>
                <c:pt idx="10">
                  <c:v>16.0</c:v>
                </c:pt>
                <c:pt idx="11">
                  <c:v>17.0</c:v>
                </c:pt>
                <c:pt idx="12">
                  <c:v>18.0</c:v>
                </c:pt>
              </c:numCache>
            </c:numRef>
          </c:cat>
          <c:val>
            <c:numRef>
              <c:f>organized!$D$23:$P$23</c:f>
              <c:numCache>
                <c:formatCode>0.000</c:formatCode>
                <c:ptCount val="13"/>
                <c:pt idx="0">
                  <c:v>0.058319</c:v>
                </c:pt>
                <c:pt idx="1">
                  <c:v>0.183953</c:v>
                </c:pt>
                <c:pt idx="2">
                  <c:v>0.274407</c:v>
                </c:pt>
                <c:pt idx="3">
                  <c:v>0.339368</c:v>
                </c:pt>
                <c:pt idx="4">
                  <c:v>0.382632</c:v>
                </c:pt>
                <c:pt idx="5">
                  <c:v>0.426432</c:v>
                </c:pt>
                <c:pt idx="6">
                  <c:v>0.460492</c:v>
                </c:pt>
                <c:pt idx="7">
                  <c:v>0.451003</c:v>
                </c:pt>
                <c:pt idx="8">
                  <c:v>0.440965</c:v>
                </c:pt>
                <c:pt idx="9">
                  <c:v>0.40154</c:v>
                </c:pt>
                <c:pt idx="10">
                  <c:v>0.311783</c:v>
                </c:pt>
                <c:pt idx="11">
                  <c:v>0.19941</c:v>
                </c:pt>
                <c:pt idx="12">
                  <c:v>0.061787</c:v>
                </c:pt>
              </c:numCache>
            </c:numRef>
          </c:val>
        </c:ser>
        <c:ser>
          <c:idx val="21"/>
          <c:order val="21"/>
          <c:tx>
            <c:strRef>
              <c:f>organized!$C$24</c:f>
              <c:strCache>
                <c:ptCount val="1"/>
                <c:pt idx="0">
                  <c:v>groundtruth</c:v>
                </c:pt>
              </c:strCache>
            </c:strRef>
          </c:tx>
          <c:spPr>
            <a:ln w="76200">
              <a:solidFill>
                <a:srgbClr val="FF0000"/>
              </a:solidFill>
              <a:prstDash val="sysDot"/>
            </a:ln>
          </c:spPr>
          <c:marker>
            <c:symbol val="none"/>
          </c:marker>
          <c:cat>
            <c:numRef>
              <c:f>organized!$D$2:$P$2</c:f>
              <c:numCache>
                <c:formatCode>General</c:formatCode>
                <c:ptCount val="13"/>
                <c:pt idx="0">
                  <c:v>6.0</c:v>
                </c:pt>
                <c:pt idx="1">
                  <c:v>7.0</c:v>
                </c:pt>
                <c:pt idx="2">
                  <c:v>8.0</c:v>
                </c:pt>
                <c:pt idx="3">
                  <c:v>9.0</c:v>
                </c:pt>
                <c:pt idx="4">
                  <c:v>10.0</c:v>
                </c:pt>
                <c:pt idx="5">
                  <c:v>11.0</c:v>
                </c:pt>
                <c:pt idx="6">
                  <c:v>12.0</c:v>
                </c:pt>
                <c:pt idx="7">
                  <c:v>13.0</c:v>
                </c:pt>
                <c:pt idx="8">
                  <c:v>14.0</c:v>
                </c:pt>
                <c:pt idx="9">
                  <c:v>15.0</c:v>
                </c:pt>
                <c:pt idx="10">
                  <c:v>16.0</c:v>
                </c:pt>
                <c:pt idx="11">
                  <c:v>17.0</c:v>
                </c:pt>
                <c:pt idx="12">
                  <c:v>18.0</c:v>
                </c:pt>
              </c:numCache>
            </c:numRef>
          </c:cat>
          <c:val>
            <c:numRef>
              <c:f>organized!$D$24:$P$24</c:f>
              <c:numCache>
                <c:formatCode>0.000</c:formatCode>
                <c:ptCount val="13"/>
                <c:pt idx="0">
                  <c:v>0.07024</c:v>
                </c:pt>
                <c:pt idx="1">
                  <c:v>0.210101</c:v>
                </c:pt>
                <c:pt idx="2">
                  <c:v>0.286472</c:v>
                </c:pt>
                <c:pt idx="3">
                  <c:v>0.377222</c:v>
                </c:pt>
                <c:pt idx="4">
                  <c:v>0.407286</c:v>
                </c:pt>
                <c:pt idx="5">
                  <c:v>0.411272</c:v>
                </c:pt>
                <c:pt idx="6">
                  <c:v>0.388369</c:v>
                </c:pt>
                <c:pt idx="7">
                  <c:v>0.342409</c:v>
                </c:pt>
                <c:pt idx="8">
                  <c:v>0.279819</c:v>
                </c:pt>
                <c:pt idx="9">
                  <c:v>0.214951</c:v>
                </c:pt>
                <c:pt idx="10">
                  <c:v>0.20132</c:v>
                </c:pt>
                <c:pt idx="11">
                  <c:v>0.158529</c:v>
                </c:pt>
                <c:pt idx="12">
                  <c:v>0.039174</c:v>
                </c:pt>
              </c:numCache>
            </c:numRef>
          </c:val>
        </c:ser>
        <c:marker val="1"/>
        <c:axId val="470547048"/>
        <c:axId val="470550088"/>
      </c:lineChart>
      <c:catAx>
        <c:axId val="470547048"/>
        <c:scaling>
          <c:orientation val="minMax"/>
        </c:scaling>
        <c:axPos val="b"/>
        <c:numFmt formatCode="General" sourceLinked="1"/>
        <c:tickLblPos val="nextTo"/>
        <c:crossAx val="470550088"/>
        <c:crosses val="autoZero"/>
        <c:auto val="1"/>
        <c:lblAlgn val="ctr"/>
        <c:lblOffset val="100"/>
      </c:catAx>
      <c:valAx>
        <c:axId val="470550088"/>
        <c:scaling>
          <c:orientation val="minMax"/>
          <c:max val="1.0"/>
        </c:scaling>
        <c:axPos val="l"/>
        <c:numFmt formatCode="0.0" sourceLinked="0"/>
        <c:tickLblPos val="nextTo"/>
        <c:crossAx val="47054704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37314111585387"/>
          <c:y val="0.0537802063535161"/>
          <c:w val="0.159901138650135"/>
          <c:h val="0.872366796483053"/>
        </c:manualLayout>
      </c:layout>
      <c:spPr>
        <a:ln>
          <a:noFill/>
          <a:prstDash val="solid"/>
        </a:ln>
      </c:spPr>
    </c:legend>
    <c:plotVisOnly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774700</xdr:colOff>
      <xdr:row>27</xdr:row>
      <xdr:rowOff>139700</xdr:rowOff>
    </xdr:from>
    <xdr:to>
      <xdr:col>17</xdr:col>
      <xdr:colOff>546100</xdr:colOff>
      <xdr:row>60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M331"/>
  <sheetViews>
    <sheetView topLeftCell="A300" workbookViewId="0">
      <selection activeCell="A166" sqref="A166"/>
    </sheetView>
  </sheetViews>
  <sheetFormatPr baseColWidth="10" defaultColWidth="8.83203125" defaultRowHeight="14"/>
  <cols>
    <col min="1" max="1" width="15.33203125" customWidth="1"/>
    <col min="2" max="2" width="11.1640625" customWidth="1"/>
    <col min="6" max="6" width="4.6640625" customWidth="1"/>
    <col min="7" max="13" width="8.83203125" style="1"/>
  </cols>
  <sheetData>
    <row r="1" spans="1:13">
      <c r="C1" t="s">
        <v>15</v>
      </c>
      <c r="D1" t="s">
        <v>16</v>
      </c>
      <c r="E1" t="s">
        <v>17</v>
      </c>
      <c r="F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</row>
    <row r="2" spans="1:13">
      <c r="A2" t="s">
        <v>14</v>
      </c>
      <c r="B2" t="s">
        <v>10</v>
      </c>
      <c r="C2">
        <v>3</v>
      </c>
      <c r="D2">
        <v>21</v>
      </c>
      <c r="E2">
        <v>6</v>
      </c>
      <c r="F2">
        <v>0</v>
      </c>
      <c r="G2" s="1">
        <v>4.6915999999999999E-2</v>
      </c>
      <c r="H2" s="1">
        <v>4.9501000000000003E-2</v>
      </c>
      <c r="I2" s="1">
        <v>5.2051E-2</v>
      </c>
      <c r="J2" s="1">
        <v>5.5489999999999998E-2</v>
      </c>
      <c r="K2" s="1">
        <v>5.1678000000000002E-2</v>
      </c>
      <c r="L2" s="1">
        <v>5.0377999999999999E-2</v>
      </c>
      <c r="M2" s="1">
        <v>0</v>
      </c>
    </row>
    <row r="3" spans="1:13">
      <c r="A3" t="s">
        <v>14</v>
      </c>
      <c r="B3" t="s">
        <v>10</v>
      </c>
      <c r="C3">
        <v>3</v>
      </c>
      <c r="D3">
        <v>21</v>
      </c>
      <c r="E3">
        <v>7</v>
      </c>
      <c r="F3">
        <v>0</v>
      </c>
      <c r="G3" s="1">
        <v>0.12931100000000001</v>
      </c>
      <c r="H3" s="1">
        <v>0.15815000000000001</v>
      </c>
      <c r="I3" s="1">
        <v>0.20149700000000001</v>
      </c>
      <c r="J3" s="1">
        <v>0.16059899999999999</v>
      </c>
      <c r="K3" s="1">
        <v>0.14855499999999999</v>
      </c>
      <c r="L3" s="1">
        <v>0.16702700000000001</v>
      </c>
      <c r="M3" s="1">
        <v>0</v>
      </c>
    </row>
    <row r="4" spans="1:13">
      <c r="A4" t="s">
        <v>14</v>
      </c>
      <c r="B4" t="s">
        <v>10</v>
      </c>
      <c r="C4">
        <v>3</v>
      </c>
      <c r="D4">
        <v>21</v>
      </c>
      <c r="E4">
        <v>8</v>
      </c>
      <c r="F4">
        <v>0</v>
      </c>
      <c r="G4" s="1">
        <v>0.208754</v>
      </c>
      <c r="H4" s="1">
        <v>0.255409</v>
      </c>
      <c r="I4" s="1">
        <v>0.305757</v>
      </c>
      <c r="J4" s="1">
        <v>0.257828</v>
      </c>
      <c r="K4" s="1">
        <v>0.23882</v>
      </c>
      <c r="L4" s="1">
        <v>0.26245600000000002</v>
      </c>
      <c r="M4" s="1">
        <v>0</v>
      </c>
    </row>
    <row r="5" spans="1:13">
      <c r="A5" t="s">
        <v>14</v>
      </c>
      <c r="B5" t="s">
        <v>10</v>
      </c>
      <c r="C5">
        <v>3</v>
      </c>
      <c r="D5">
        <v>21</v>
      </c>
      <c r="E5">
        <v>9</v>
      </c>
      <c r="F5">
        <v>0</v>
      </c>
      <c r="G5" s="1">
        <v>0.24779799999999999</v>
      </c>
      <c r="H5" s="1">
        <v>0.32708399999999999</v>
      </c>
      <c r="I5" s="1">
        <v>0.38506299999999999</v>
      </c>
      <c r="J5" s="1">
        <v>0.28625099999999998</v>
      </c>
      <c r="K5" s="1">
        <v>0.274449</v>
      </c>
      <c r="L5" s="1">
        <v>0.319216</v>
      </c>
      <c r="M5" s="1">
        <v>0</v>
      </c>
    </row>
    <row r="6" spans="1:13">
      <c r="A6" t="s">
        <v>14</v>
      </c>
      <c r="B6" t="s">
        <v>10</v>
      </c>
      <c r="C6">
        <v>3</v>
      </c>
      <c r="D6">
        <v>21</v>
      </c>
      <c r="E6">
        <v>10</v>
      </c>
      <c r="F6">
        <v>0</v>
      </c>
      <c r="G6" s="1">
        <v>0.29957699999999998</v>
      </c>
      <c r="H6" s="1">
        <v>0.41025</v>
      </c>
      <c r="I6" s="1">
        <v>0.444137</v>
      </c>
      <c r="J6" s="1">
        <v>0.35530400000000001</v>
      </c>
      <c r="K6" s="1">
        <v>0.34754499999999999</v>
      </c>
      <c r="L6" s="1">
        <v>0.39489000000000002</v>
      </c>
      <c r="M6" s="1">
        <v>0</v>
      </c>
    </row>
    <row r="7" spans="1:13">
      <c r="A7" t="s">
        <v>14</v>
      </c>
      <c r="B7" t="s">
        <v>10</v>
      </c>
      <c r="C7">
        <v>3</v>
      </c>
      <c r="D7">
        <v>21</v>
      </c>
      <c r="E7">
        <v>11</v>
      </c>
      <c r="F7">
        <v>0</v>
      </c>
      <c r="G7" s="1">
        <v>0.33851599999999998</v>
      </c>
      <c r="H7" s="1">
        <v>0.47229100000000002</v>
      </c>
      <c r="I7" s="1">
        <v>0.46873100000000001</v>
      </c>
      <c r="J7" s="1">
        <v>0.41751199999999999</v>
      </c>
      <c r="K7" s="1">
        <v>0.41097499999999998</v>
      </c>
      <c r="L7" s="1">
        <v>0.45010299999999998</v>
      </c>
      <c r="M7" s="1">
        <v>0</v>
      </c>
    </row>
    <row r="8" spans="1:13">
      <c r="A8" t="s">
        <v>14</v>
      </c>
      <c r="B8" t="s">
        <v>10</v>
      </c>
      <c r="C8">
        <v>3</v>
      </c>
      <c r="D8">
        <v>21</v>
      </c>
      <c r="E8">
        <v>12</v>
      </c>
      <c r="F8">
        <v>0</v>
      </c>
      <c r="G8" s="1">
        <v>0.35735099999999997</v>
      </c>
      <c r="H8" s="1">
        <v>0.50058100000000005</v>
      </c>
      <c r="I8" s="1">
        <v>0.464999</v>
      </c>
      <c r="J8" s="1">
        <v>0.45870300000000003</v>
      </c>
      <c r="K8" s="1">
        <v>0.45026100000000002</v>
      </c>
      <c r="L8" s="1">
        <v>0.47498299999999999</v>
      </c>
      <c r="M8" s="1">
        <v>0</v>
      </c>
    </row>
    <row r="9" spans="1:13">
      <c r="A9" t="s">
        <v>14</v>
      </c>
      <c r="B9" t="s">
        <v>10</v>
      </c>
      <c r="C9">
        <v>3</v>
      </c>
      <c r="D9">
        <v>21</v>
      </c>
      <c r="E9">
        <v>13</v>
      </c>
      <c r="F9">
        <v>0</v>
      </c>
      <c r="G9" s="1">
        <v>0.348111</v>
      </c>
      <c r="H9" s="1">
        <v>0.48607</v>
      </c>
      <c r="I9" s="1">
        <v>0.42377300000000001</v>
      </c>
      <c r="J9" s="1">
        <v>0.46856300000000001</v>
      </c>
      <c r="K9" s="1">
        <v>0.45581100000000002</v>
      </c>
      <c r="L9" s="1">
        <v>0.46044099999999999</v>
      </c>
      <c r="M9" s="1">
        <v>0</v>
      </c>
    </row>
    <row r="10" spans="1:13">
      <c r="A10" t="s">
        <v>14</v>
      </c>
      <c r="B10" t="s">
        <v>10</v>
      </c>
      <c r="C10">
        <v>3</v>
      </c>
      <c r="D10">
        <v>21</v>
      </c>
      <c r="E10">
        <v>14</v>
      </c>
      <c r="F10">
        <v>0</v>
      </c>
      <c r="G10" s="1">
        <v>0.31518299999999999</v>
      </c>
      <c r="H10" s="1">
        <v>0.435</v>
      </c>
      <c r="I10" s="1">
        <v>0.36132700000000001</v>
      </c>
      <c r="J10" s="1">
        <v>0.44953300000000002</v>
      </c>
      <c r="K10" s="1">
        <v>0.42897600000000002</v>
      </c>
      <c r="L10" s="1">
        <v>0.41401399999999999</v>
      </c>
      <c r="M10" s="1">
        <v>0</v>
      </c>
    </row>
    <row r="11" spans="1:13">
      <c r="A11" t="s">
        <v>14</v>
      </c>
      <c r="B11" t="s">
        <v>10</v>
      </c>
      <c r="C11">
        <v>3</v>
      </c>
      <c r="D11">
        <v>21</v>
      </c>
      <c r="E11">
        <v>15</v>
      </c>
      <c r="F11">
        <v>0</v>
      </c>
      <c r="G11" s="1">
        <v>0.26871299999999998</v>
      </c>
      <c r="H11" s="1">
        <v>0.36038399999999998</v>
      </c>
      <c r="I11" s="1">
        <v>0.290074</v>
      </c>
      <c r="J11" s="1">
        <v>0.41239799999999999</v>
      </c>
      <c r="K11" s="1">
        <v>0.376969</v>
      </c>
      <c r="L11" s="1">
        <v>0.34553899999999999</v>
      </c>
      <c r="M11" s="1">
        <v>0</v>
      </c>
    </row>
    <row r="12" spans="1:13">
      <c r="A12" t="s">
        <v>14</v>
      </c>
      <c r="B12" t="s">
        <v>10</v>
      </c>
      <c r="C12">
        <v>3</v>
      </c>
      <c r="D12">
        <v>21</v>
      </c>
      <c r="E12">
        <v>16</v>
      </c>
      <c r="F12">
        <v>0</v>
      </c>
      <c r="G12" s="1">
        <v>0.23924599999999999</v>
      </c>
      <c r="H12" s="1">
        <v>0.29466399999999998</v>
      </c>
      <c r="I12" s="1">
        <v>0.265708</v>
      </c>
      <c r="J12" s="1">
        <v>0.33010499999999998</v>
      </c>
      <c r="K12" s="1">
        <v>0.305363</v>
      </c>
      <c r="L12" s="1">
        <v>0.29497699999999999</v>
      </c>
      <c r="M12" s="1">
        <v>0</v>
      </c>
    </row>
    <row r="13" spans="1:13">
      <c r="A13" t="s">
        <v>14</v>
      </c>
      <c r="B13" t="s">
        <v>10</v>
      </c>
      <c r="C13">
        <v>3</v>
      </c>
      <c r="D13">
        <v>21</v>
      </c>
      <c r="E13">
        <v>17</v>
      </c>
      <c r="F13">
        <v>0</v>
      </c>
      <c r="G13" s="1">
        <v>0.176037</v>
      </c>
      <c r="H13" s="1">
        <v>0.21476999999999999</v>
      </c>
      <c r="I13" s="1">
        <v>0.201261</v>
      </c>
      <c r="J13" s="1">
        <v>0.239841</v>
      </c>
      <c r="K13" s="1">
        <v>0.22209400000000001</v>
      </c>
      <c r="L13" s="1">
        <v>0.22383900000000001</v>
      </c>
      <c r="M13" s="1">
        <v>0</v>
      </c>
    </row>
    <row r="14" spans="1:13">
      <c r="A14" t="s">
        <v>14</v>
      </c>
      <c r="B14" t="s">
        <v>10</v>
      </c>
      <c r="C14">
        <v>3</v>
      </c>
      <c r="D14">
        <v>21</v>
      </c>
      <c r="E14">
        <v>18</v>
      </c>
      <c r="F14">
        <v>0</v>
      </c>
      <c r="G14" s="1">
        <v>8.0117999999999995E-2</v>
      </c>
      <c r="H14" s="1">
        <v>0.101188</v>
      </c>
      <c r="I14" s="1">
        <v>9.1011999999999996E-2</v>
      </c>
      <c r="J14" s="1">
        <v>0.12328600000000001</v>
      </c>
      <c r="K14" s="1">
        <v>0.108139</v>
      </c>
      <c r="L14" s="1">
        <v>0.10564999999999999</v>
      </c>
      <c r="M14" s="1">
        <v>0</v>
      </c>
    </row>
    <row r="15" spans="1:13">
      <c r="A15" t="s">
        <v>14</v>
      </c>
      <c r="B15" t="s">
        <v>10</v>
      </c>
      <c r="C15">
        <v>3</v>
      </c>
      <c r="D15">
        <v>21</v>
      </c>
      <c r="E15">
        <v>19</v>
      </c>
      <c r="F15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</row>
    <row r="16" spans="1:13">
      <c r="A16" t="s">
        <v>14</v>
      </c>
      <c r="B16" t="s">
        <v>10</v>
      </c>
      <c r="C16">
        <v>3</v>
      </c>
      <c r="D16">
        <v>21</v>
      </c>
      <c r="E16">
        <v>20</v>
      </c>
      <c r="F16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</row>
    <row r="17" spans="1:13">
      <c r="A17" t="s">
        <v>14</v>
      </c>
      <c r="B17" t="s">
        <v>1</v>
      </c>
      <c r="C17">
        <v>3</v>
      </c>
      <c r="D17">
        <v>21</v>
      </c>
      <c r="E17">
        <v>6</v>
      </c>
      <c r="F17">
        <v>0</v>
      </c>
      <c r="G17" s="1">
        <v>4.3538E-2</v>
      </c>
      <c r="H17" s="1">
        <v>4.6288999999999997E-2</v>
      </c>
      <c r="I17" s="1">
        <v>6.6161999999999999E-2</v>
      </c>
      <c r="J17" s="1">
        <v>5.0507999999999997E-2</v>
      </c>
      <c r="K17" s="1">
        <v>5.1923999999999998E-2</v>
      </c>
      <c r="L17" s="1">
        <v>5.9027000000000003E-2</v>
      </c>
      <c r="M17" s="1">
        <v>4.3628E-2</v>
      </c>
    </row>
    <row r="18" spans="1:13">
      <c r="A18" t="s">
        <v>14</v>
      </c>
      <c r="B18" t="s">
        <v>1</v>
      </c>
      <c r="C18">
        <v>3</v>
      </c>
      <c r="D18">
        <v>21</v>
      </c>
      <c r="E18">
        <v>7</v>
      </c>
      <c r="F18">
        <v>0</v>
      </c>
      <c r="G18" s="1">
        <v>0.10334699999999999</v>
      </c>
      <c r="H18" s="1">
        <v>0.124252</v>
      </c>
      <c r="I18" s="1">
        <v>0.15818599999999999</v>
      </c>
      <c r="J18" s="1">
        <v>0.117829</v>
      </c>
      <c r="K18" s="1">
        <v>0.121852</v>
      </c>
      <c r="L18" s="1">
        <v>0.14635300000000001</v>
      </c>
      <c r="M18" s="1">
        <v>0.102114</v>
      </c>
    </row>
    <row r="19" spans="1:13">
      <c r="A19" t="s">
        <v>14</v>
      </c>
      <c r="B19" t="s">
        <v>1</v>
      </c>
      <c r="C19">
        <v>3</v>
      </c>
      <c r="D19">
        <v>21</v>
      </c>
      <c r="E19">
        <v>8</v>
      </c>
      <c r="F19">
        <v>0</v>
      </c>
      <c r="G19" s="1">
        <v>0.19747200000000001</v>
      </c>
      <c r="H19" s="1">
        <v>0.23053999999999999</v>
      </c>
      <c r="I19" s="1">
        <v>0.28343699999999999</v>
      </c>
      <c r="J19" s="1">
        <v>0.22042100000000001</v>
      </c>
      <c r="K19" s="1">
        <v>0.22550700000000001</v>
      </c>
      <c r="L19" s="1">
        <v>0.26950800000000003</v>
      </c>
      <c r="M19" s="1">
        <v>0.19165199999999999</v>
      </c>
    </row>
    <row r="20" spans="1:13">
      <c r="A20" t="s">
        <v>14</v>
      </c>
      <c r="B20" t="s">
        <v>1</v>
      </c>
      <c r="C20">
        <v>3</v>
      </c>
      <c r="D20">
        <v>21</v>
      </c>
      <c r="E20">
        <v>9</v>
      </c>
      <c r="F20">
        <v>0</v>
      </c>
      <c r="G20" s="1">
        <v>0.25518999999999997</v>
      </c>
      <c r="H20" s="1">
        <v>0.30583300000000002</v>
      </c>
      <c r="I20" s="1">
        <v>0.382442</v>
      </c>
      <c r="J20" s="1">
        <v>0.28149000000000002</v>
      </c>
      <c r="K20" s="1">
        <v>0.29099599999999998</v>
      </c>
      <c r="L20" s="1">
        <v>0.35295300000000002</v>
      </c>
      <c r="M20" s="1">
        <v>0.243251</v>
      </c>
    </row>
    <row r="21" spans="1:13">
      <c r="A21" t="s">
        <v>14</v>
      </c>
      <c r="B21" t="s">
        <v>1</v>
      </c>
      <c r="C21">
        <v>3</v>
      </c>
      <c r="D21">
        <v>21</v>
      </c>
      <c r="E21">
        <v>10</v>
      </c>
      <c r="F21">
        <v>0</v>
      </c>
      <c r="G21" s="1">
        <v>0.27738200000000002</v>
      </c>
      <c r="H21" s="1">
        <v>0.35805999999999999</v>
      </c>
      <c r="I21" s="1">
        <v>0.46931800000000001</v>
      </c>
      <c r="J21" s="1">
        <v>0.303122</v>
      </c>
      <c r="K21" s="1">
        <v>0.324627</v>
      </c>
      <c r="L21" s="1">
        <v>0.416298</v>
      </c>
      <c r="M21" s="1">
        <v>0.25379699999999999</v>
      </c>
    </row>
    <row r="22" spans="1:13">
      <c r="A22" t="s">
        <v>14</v>
      </c>
      <c r="B22" t="s">
        <v>1</v>
      </c>
      <c r="C22">
        <v>3</v>
      </c>
      <c r="D22">
        <v>21</v>
      </c>
      <c r="E22">
        <v>11</v>
      </c>
      <c r="F22">
        <v>0</v>
      </c>
      <c r="G22" s="1">
        <v>0.31537100000000001</v>
      </c>
      <c r="H22" s="1">
        <v>0.41922300000000001</v>
      </c>
      <c r="I22" s="1">
        <v>0.51360099999999997</v>
      </c>
      <c r="J22" s="1">
        <v>0.35818699999999998</v>
      </c>
      <c r="K22" s="1">
        <v>0.38152799999999998</v>
      </c>
      <c r="L22" s="1">
        <v>0.46197100000000002</v>
      </c>
      <c r="M22" s="1">
        <v>0.29988500000000001</v>
      </c>
    </row>
    <row r="23" spans="1:13">
      <c r="A23" t="s">
        <v>14</v>
      </c>
      <c r="B23" t="s">
        <v>1</v>
      </c>
      <c r="C23">
        <v>3</v>
      </c>
      <c r="D23">
        <v>21</v>
      </c>
      <c r="E23">
        <v>12</v>
      </c>
      <c r="F23">
        <v>0</v>
      </c>
      <c r="G23" s="1">
        <v>0.33729999999999999</v>
      </c>
      <c r="H23" s="1">
        <v>0.45246399999999998</v>
      </c>
      <c r="I23" s="1">
        <v>0.51897499999999996</v>
      </c>
      <c r="J23" s="1">
        <v>0.39631300000000003</v>
      </c>
      <c r="K23" s="1">
        <v>0.414497</v>
      </c>
      <c r="L23" s="1">
        <v>0.472881</v>
      </c>
      <c r="M23" s="1">
        <v>0.334976</v>
      </c>
    </row>
    <row r="24" spans="1:13">
      <c r="A24" t="s">
        <v>14</v>
      </c>
      <c r="B24" t="s">
        <v>1</v>
      </c>
      <c r="C24">
        <v>3</v>
      </c>
      <c r="D24">
        <v>21</v>
      </c>
      <c r="E24">
        <v>13</v>
      </c>
      <c r="F24">
        <v>0</v>
      </c>
      <c r="G24" s="1">
        <v>0.33286700000000002</v>
      </c>
      <c r="H24" s="1">
        <v>0.44849699999999998</v>
      </c>
      <c r="I24" s="1">
        <v>0.48770000000000002</v>
      </c>
      <c r="J24" s="1">
        <v>0.408972</v>
      </c>
      <c r="K24" s="1">
        <v>0.418709</v>
      </c>
      <c r="L24" s="1">
        <v>0.45047999999999999</v>
      </c>
      <c r="M24" s="1">
        <v>0.34926499999999999</v>
      </c>
    </row>
    <row r="25" spans="1:13">
      <c r="A25" t="s">
        <v>14</v>
      </c>
      <c r="B25" t="s">
        <v>1</v>
      </c>
      <c r="C25">
        <v>3</v>
      </c>
      <c r="D25">
        <v>21</v>
      </c>
      <c r="E25">
        <v>14</v>
      </c>
      <c r="F25">
        <v>0</v>
      </c>
      <c r="G25" s="1">
        <v>0.30745</v>
      </c>
      <c r="H25" s="1">
        <v>0.413244</v>
      </c>
      <c r="I25" s="1">
        <v>0.42309200000000002</v>
      </c>
      <c r="J25" s="1">
        <v>0.39893299999999998</v>
      </c>
      <c r="K25" s="1">
        <v>0.39657500000000001</v>
      </c>
      <c r="L25" s="1">
        <v>0.39836199999999999</v>
      </c>
      <c r="M25" s="1">
        <v>0.35597699999999999</v>
      </c>
    </row>
    <row r="26" spans="1:13">
      <c r="A26" t="s">
        <v>14</v>
      </c>
      <c r="B26" t="s">
        <v>1</v>
      </c>
      <c r="C26">
        <v>3</v>
      </c>
      <c r="D26">
        <v>21</v>
      </c>
      <c r="E26">
        <v>15</v>
      </c>
      <c r="F26">
        <v>0</v>
      </c>
      <c r="G26" s="1">
        <v>0.27752500000000002</v>
      </c>
      <c r="H26" s="1">
        <v>0.36733399999999999</v>
      </c>
      <c r="I26" s="1">
        <v>0.33991100000000002</v>
      </c>
      <c r="J26" s="1">
        <v>0.38197999999999999</v>
      </c>
      <c r="K26" s="1">
        <v>0.36350900000000003</v>
      </c>
      <c r="L26" s="1">
        <v>0.33375500000000002</v>
      </c>
      <c r="M26" s="1">
        <v>0.36746800000000002</v>
      </c>
    </row>
    <row r="27" spans="1:13">
      <c r="A27" t="s">
        <v>14</v>
      </c>
      <c r="B27" t="s">
        <v>1</v>
      </c>
      <c r="C27">
        <v>3</v>
      </c>
      <c r="D27">
        <v>21</v>
      </c>
      <c r="E27">
        <v>16</v>
      </c>
      <c r="F27">
        <v>0</v>
      </c>
      <c r="G27" s="1">
        <v>0.26174700000000001</v>
      </c>
      <c r="H27" s="1">
        <v>0.30243199999999998</v>
      </c>
      <c r="I27" s="1">
        <v>0.29465000000000002</v>
      </c>
      <c r="J27" s="1">
        <v>0.33422099999999999</v>
      </c>
      <c r="K27" s="1">
        <v>0.324683</v>
      </c>
      <c r="L27" s="1">
        <v>0.29702800000000001</v>
      </c>
      <c r="M27" s="1">
        <v>0.35238000000000003</v>
      </c>
    </row>
    <row r="28" spans="1:13">
      <c r="A28" t="s">
        <v>14</v>
      </c>
      <c r="B28" t="s">
        <v>1</v>
      </c>
      <c r="C28">
        <v>3</v>
      </c>
      <c r="D28">
        <v>21</v>
      </c>
      <c r="E28">
        <v>17</v>
      </c>
      <c r="F28">
        <v>0</v>
      </c>
      <c r="G28" s="1">
        <v>0.17218</v>
      </c>
      <c r="H28" s="1">
        <v>0.20929500000000001</v>
      </c>
      <c r="I28" s="1">
        <v>0.25923400000000002</v>
      </c>
      <c r="J28" s="1">
        <v>0.20083999999999999</v>
      </c>
      <c r="K28" s="1">
        <v>0.20491899999999999</v>
      </c>
      <c r="L28" s="1">
        <v>0.234704</v>
      </c>
      <c r="M28" s="1">
        <v>0.169154</v>
      </c>
    </row>
    <row r="29" spans="1:13">
      <c r="A29" t="s">
        <v>14</v>
      </c>
      <c r="B29" t="s">
        <v>1</v>
      </c>
      <c r="C29">
        <v>3</v>
      </c>
      <c r="D29">
        <v>21</v>
      </c>
      <c r="E29">
        <v>18</v>
      </c>
      <c r="F29">
        <v>0</v>
      </c>
      <c r="G29" s="1">
        <v>9.0005000000000002E-2</v>
      </c>
      <c r="H29" s="1">
        <v>0.111196</v>
      </c>
      <c r="I29" s="1">
        <v>0.133238</v>
      </c>
      <c r="J29" s="1">
        <v>0.10975500000000001</v>
      </c>
      <c r="K29" s="1">
        <v>0.110434</v>
      </c>
      <c r="L29" s="1">
        <v>0.12174</v>
      </c>
      <c r="M29" s="1">
        <v>9.3963000000000005E-2</v>
      </c>
    </row>
    <row r="30" spans="1:13">
      <c r="A30" t="s">
        <v>14</v>
      </c>
      <c r="B30" t="s">
        <v>1</v>
      </c>
      <c r="C30">
        <v>3</v>
      </c>
      <c r="D30">
        <v>21</v>
      </c>
      <c r="E30">
        <v>19</v>
      </c>
      <c r="F30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</row>
    <row r="31" spans="1:13">
      <c r="A31" t="s">
        <v>14</v>
      </c>
      <c r="B31" t="s">
        <v>1</v>
      </c>
      <c r="C31">
        <v>3</v>
      </c>
      <c r="D31">
        <v>21</v>
      </c>
      <c r="E31">
        <v>20</v>
      </c>
      <c r="F3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</row>
    <row r="32" spans="1:13">
      <c r="A32" t="s">
        <v>14</v>
      </c>
      <c r="B32" t="s">
        <v>4</v>
      </c>
      <c r="C32">
        <v>3</v>
      </c>
      <c r="D32">
        <v>21</v>
      </c>
      <c r="E32">
        <v>6</v>
      </c>
      <c r="F32">
        <v>0</v>
      </c>
      <c r="G32" s="1">
        <v>5.0006000000000002E-2</v>
      </c>
      <c r="H32" s="1">
        <v>5.6189000000000003E-2</v>
      </c>
      <c r="I32" s="1">
        <v>7.6321E-2</v>
      </c>
      <c r="J32" s="1">
        <v>5.2228999999999998E-2</v>
      </c>
      <c r="K32" s="1">
        <v>6.4824000000000007E-2</v>
      </c>
      <c r="L32" s="1">
        <v>5.2843000000000001E-2</v>
      </c>
      <c r="M32" s="1">
        <v>0</v>
      </c>
    </row>
    <row r="33" spans="1:13">
      <c r="A33" t="s">
        <v>14</v>
      </c>
      <c r="B33" t="s">
        <v>4</v>
      </c>
      <c r="C33">
        <v>3</v>
      </c>
      <c r="D33">
        <v>21</v>
      </c>
      <c r="E33">
        <v>7</v>
      </c>
      <c r="F33">
        <v>0</v>
      </c>
      <c r="G33" s="1">
        <v>0.14755699999999999</v>
      </c>
      <c r="H33" s="1">
        <v>0.185281</v>
      </c>
      <c r="I33" s="1">
        <v>0.21249999999999999</v>
      </c>
      <c r="J33" s="1">
        <v>0.167932</v>
      </c>
      <c r="K33" s="1">
        <v>0.19520799999999999</v>
      </c>
      <c r="L33" s="1">
        <v>0.19631899999999999</v>
      </c>
      <c r="M33" s="1">
        <v>0</v>
      </c>
    </row>
    <row r="34" spans="1:13">
      <c r="A34" t="s">
        <v>14</v>
      </c>
      <c r="B34" t="s">
        <v>4</v>
      </c>
      <c r="C34">
        <v>3</v>
      </c>
      <c r="D34">
        <v>21</v>
      </c>
      <c r="E34">
        <v>8</v>
      </c>
      <c r="F34">
        <v>0</v>
      </c>
      <c r="G34" s="1">
        <v>0.24415700000000001</v>
      </c>
      <c r="H34" s="1">
        <v>0.302429</v>
      </c>
      <c r="I34" s="1">
        <v>0.33300999999999997</v>
      </c>
      <c r="J34" s="1">
        <v>0.28482099999999999</v>
      </c>
      <c r="K34" s="1">
        <v>0.304253</v>
      </c>
      <c r="L34" s="1">
        <v>0.31493500000000002</v>
      </c>
      <c r="M34" s="1">
        <v>0</v>
      </c>
    </row>
    <row r="35" spans="1:13">
      <c r="A35" t="s">
        <v>14</v>
      </c>
      <c r="B35" t="s">
        <v>4</v>
      </c>
      <c r="C35">
        <v>3</v>
      </c>
      <c r="D35">
        <v>21</v>
      </c>
      <c r="E35">
        <v>9</v>
      </c>
      <c r="F35">
        <v>0</v>
      </c>
      <c r="G35" s="1">
        <v>0.31046699999999999</v>
      </c>
      <c r="H35" s="1">
        <v>0.38680900000000001</v>
      </c>
      <c r="I35" s="1">
        <v>0.43339699999999998</v>
      </c>
      <c r="J35" s="1">
        <v>0.358595</v>
      </c>
      <c r="K35" s="1">
        <v>0.38873600000000003</v>
      </c>
      <c r="L35" s="1">
        <v>0.38567299999999999</v>
      </c>
      <c r="M35" s="1">
        <v>0</v>
      </c>
    </row>
    <row r="36" spans="1:13">
      <c r="A36" t="s">
        <v>14</v>
      </c>
      <c r="B36" t="s">
        <v>4</v>
      </c>
      <c r="C36">
        <v>3</v>
      </c>
      <c r="D36">
        <v>21</v>
      </c>
      <c r="E36">
        <v>10</v>
      </c>
      <c r="F36">
        <v>0</v>
      </c>
      <c r="G36" s="1">
        <v>0.33439000000000002</v>
      </c>
      <c r="H36" s="1">
        <v>0.43911299999999998</v>
      </c>
      <c r="I36" s="1">
        <v>0.52684699999999995</v>
      </c>
      <c r="J36" s="1">
        <v>0.368085</v>
      </c>
      <c r="K36" s="1">
        <v>0.46435799999999999</v>
      </c>
      <c r="L36" s="1">
        <v>0.41476499999999999</v>
      </c>
      <c r="M36" s="1">
        <v>0</v>
      </c>
    </row>
    <row r="37" spans="1:13">
      <c r="A37" t="s">
        <v>14</v>
      </c>
      <c r="B37" t="s">
        <v>4</v>
      </c>
      <c r="C37">
        <v>3</v>
      </c>
      <c r="D37">
        <v>21</v>
      </c>
      <c r="E37">
        <v>11</v>
      </c>
      <c r="F37">
        <v>0</v>
      </c>
      <c r="G37" s="1">
        <v>0.37361499999999997</v>
      </c>
      <c r="H37" s="1">
        <v>0.50579300000000005</v>
      </c>
      <c r="I37" s="1">
        <v>0.57115800000000005</v>
      </c>
      <c r="J37" s="1">
        <v>0.41867799999999999</v>
      </c>
      <c r="K37" s="1">
        <v>0.51440799999999998</v>
      </c>
      <c r="L37" s="1">
        <v>0.466943</v>
      </c>
      <c r="M37" s="1">
        <v>0</v>
      </c>
    </row>
    <row r="38" spans="1:13">
      <c r="A38" t="s">
        <v>14</v>
      </c>
      <c r="B38" t="s">
        <v>4</v>
      </c>
      <c r="C38">
        <v>3</v>
      </c>
      <c r="D38">
        <v>21</v>
      </c>
      <c r="E38">
        <v>12</v>
      </c>
      <c r="F38">
        <v>0</v>
      </c>
      <c r="G38" s="1">
        <v>0.39613999999999999</v>
      </c>
      <c r="H38" s="1">
        <v>0.542717</v>
      </c>
      <c r="I38" s="1">
        <v>0.56408700000000001</v>
      </c>
      <c r="J38" s="1">
        <v>0.46291100000000002</v>
      </c>
      <c r="K38" s="1">
        <v>0.51858599999999999</v>
      </c>
      <c r="L38" s="1">
        <v>0.49577199999999999</v>
      </c>
      <c r="M38" s="1">
        <v>0</v>
      </c>
    </row>
    <row r="39" spans="1:13">
      <c r="A39" t="s">
        <v>14</v>
      </c>
      <c r="B39" t="s">
        <v>4</v>
      </c>
      <c r="C39">
        <v>3</v>
      </c>
      <c r="D39">
        <v>21</v>
      </c>
      <c r="E39">
        <v>13</v>
      </c>
      <c r="F39">
        <v>0</v>
      </c>
      <c r="G39" s="1">
        <v>0.38816099999999998</v>
      </c>
      <c r="H39" s="1">
        <v>0.53094300000000005</v>
      </c>
      <c r="I39" s="1">
        <v>0.51344900000000004</v>
      </c>
      <c r="J39" s="1">
        <v>0.48018899999999998</v>
      </c>
      <c r="K39" s="1">
        <v>0.478159</v>
      </c>
      <c r="L39" s="1">
        <v>0.48475000000000001</v>
      </c>
      <c r="M39" s="1">
        <v>0</v>
      </c>
    </row>
    <row r="40" spans="1:13">
      <c r="A40" t="s">
        <v>14</v>
      </c>
      <c r="B40" t="s">
        <v>4</v>
      </c>
      <c r="C40">
        <v>3</v>
      </c>
      <c r="D40">
        <v>21</v>
      </c>
      <c r="E40">
        <v>14</v>
      </c>
      <c r="F40">
        <v>0</v>
      </c>
      <c r="G40" s="1">
        <v>0.35222700000000001</v>
      </c>
      <c r="H40" s="1">
        <v>0.48098800000000003</v>
      </c>
      <c r="I40" s="1">
        <v>0.43598999999999999</v>
      </c>
      <c r="J40" s="1">
        <v>0.466003</v>
      </c>
      <c r="K40" s="1">
        <v>0.40906700000000001</v>
      </c>
      <c r="L40" s="1">
        <v>0.44209900000000002</v>
      </c>
      <c r="M40" s="1">
        <v>0</v>
      </c>
    </row>
    <row r="41" spans="1:13">
      <c r="A41" t="s">
        <v>14</v>
      </c>
      <c r="B41" t="s">
        <v>4</v>
      </c>
      <c r="C41">
        <v>3</v>
      </c>
      <c r="D41">
        <v>21</v>
      </c>
      <c r="E41">
        <v>15</v>
      </c>
      <c r="F41">
        <v>0</v>
      </c>
      <c r="G41" s="1">
        <v>0.29958000000000001</v>
      </c>
      <c r="H41" s="1">
        <v>0.40265400000000001</v>
      </c>
      <c r="I41" s="1">
        <v>0.34802100000000002</v>
      </c>
      <c r="J41" s="1">
        <v>0.42551499999999998</v>
      </c>
      <c r="K41" s="1">
        <v>0.32574500000000001</v>
      </c>
      <c r="L41" s="1">
        <v>0.374448</v>
      </c>
      <c r="M41" s="1">
        <v>0</v>
      </c>
    </row>
    <row r="42" spans="1:13">
      <c r="A42" t="s">
        <v>14</v>
      </c>
      <c r="B42" t="s">
        <v>4</v>
      </c>
      <c r="C42">
        <v>3</v>
      </c>
      <c r="D42">
        <v>21</v>
      </c>
      <c r="E42">
        <v>16</v>
      </c>
      <c r="F42">
        <v>0</v>
      </c>
      <c r="G42" s="1">
        <v>0.24582899999999999</v>
      </c>
      <c r="H42" s="1">
        <v>0.31430200000000003</v>
      </c>
      <c r="I42" s="1">
        <v>0.29265600000000003</v>
      </c>
      <c r="J42" s="1">
        <v>0.35733199999999998</v>
      </c>
      <c r="K42" s="1">
        <v>0.26841100000000001</v>
      </c>
      <c r="L42" s="1">
        <v>0.30060900000000002</v>
      </c>
      <c r="M42" s="1">
        <v>0</v>
      </c>
    </row>
    <row r="43" spans="1:13">
      <c r="A43" t="s">
        <v>14</v>
      </c>
      <c r="B43" t="s">
        <v>4</v>
      </c>
      <c r="C43">
        <v>3</v>
      </c>
      <c r="D43">
        <v>21</v>
      </c>
      <c r="E43">
        <v>17</v>
      </c>
      <c r="F43">
        <v>0</v>
      </c>
      <c r="G43" s="1">
        <v>0.18674399999999999</v>
      </c>
      <c r="H43" s="1">
        <v>0.229792</v>
      </c>
      <c r="I43" s="1">
        <v>0.233264</v>
      </c>
      <c r="J43" s="1">
        <v>0.27560699999999999</v>
      </c>
      <c r="K43" s="1">
        <v>0.209921</v>
      </c>
      <c r="L43" s="1">
        <v>0.236592</v>
      </c>
      <c r="M43" s="1">
        <v>0</v>
      </c>
    </row>
    <row r="44" spans="1:13">
      <c r="A44" t="s">
        <v>14</v>
      </c>
      <c r="B44" t="s">
        <v>4</v>
      </c>
      <c r="C44">
        <v>3</v>
      </c>
      <c r="D44">
        <v>21</v>
      </c>
      <c r="E44">
        <v>18</v>
      </c>
      <c r="F44">
        <v>0</v>
      </c>
      <c r="G44" s="1">
        <v>7.8566999999999998E-2</v>
      </c>
      <c r="H44" s="1">
        <v>9.8501000000000005E-2</v>
      </c>
      <c r="I44" s="1">
        <v>9.8574999999999996E-2</v>
      </c>
      <c r="J44" s="1">
        <v>0.13065099999999999</v>
      </c>
      <c r="K44" s="1">
        <v>8.8067999999999994E-2</v>
      </c>
      <c r="L44" s="1">
        <v>0.104243</v>
      </c>
      <c r="M44" s="1">
        <v>0</v>
      </c>
    </row>
    <row r="45" spans="1:13">
      <c r="A45" t="s">
        <v>14</v>
      </c>
      <c r="B45" t="s">
        <v>4</v>
      </c>
      <c r="C45">
        <v>3</v>
      </c>
      <c r="D45">
        <v>21</v>
      </c>
      <c r="E45">
        <v>19</v>
      </c>
      <c r="F45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</row>
    <row r="46" spans="1:13">
      <c r="A46" t="s">
        <v>14</v>
      </c>
      <c r="B46" t="s">
        <v>4</v>
      </c>
      <c r="C46">
        <v>3</v>
      </c>
      <c r="D46">
        <v>21</v>
      </c>
      <c r="E46">
        <v>20</v>
      </c>
      <c r="F46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</row>
    <row r="47" spans="1:13">
      <c r="A47" t="s">
        <v>14</v>
      </c>
      <c r="B47" t="s">
        <v>5</v>
      </c>
      <c r="C47">
        <v>3</v>
      </c>
      <c r="D47">
        <v>21</v>
      </c>
      <c r="E47">
        <v>6</v>
      </c>
      <c r="F47">
        <v>0</v>
      </c>
      <c r="G47" s="1">
        <v>4.8316999999999999E-2</v>
      </c>
      <c r="H47" s="1">
        <v>5.4017000000000003E-2</v>
      </c>
      <c r="I47" s="1">
        <v>7.5051999999999994E-2</v>
      </c>
      <c r="J47" s="1">
        <v>5.3530000000000001E-2</v>
      </c>
      <c r="K47" s="1">
        <v>7.2011000000000006E-2</v>
      </c>
      <c r="L47" s="1">
        <v>6.9651000000000005E-2</v>
      </c>
      <c r="M47" s="1">
        <v>5.9936999999999997E-2</v>
      </c>
    </row>
    <row r="48" spans="1:13">
      <c r="A48" t="s">
        <v>14</v>
      </c>
      <c r="B48" t="s">
        <v>5</v>
      </c>
      <c r="C48">
        <v>3</v>
      </c>
      <c r="D48">
        <v>21</v>
      </c>
      <c r="E48">
        <v>7</v>
      </c>
      <c r="F48">
        <v>0</v>
      </c>
      <c r="G48" s="1">
        <v>0.14974499999999999</v>
      </c>
      <c r="H48" s="1">
        <v>0.18792</v>
      </c>
      <c r="I48" s="1">
        <v>0.230993</v>
      </c>
      <c r="J48" s="1">
        <v>0.158029</v>
      </c>
      <c r="K48" s="1">
        <v>0.21210899999999999</v>
      </c>
      <c r="L48" s="1">
        <v>0.221996</v>
      </c>
      <c r="M48" s="1">
        <v>0.17230999999999999</v>
      </c>
    </row>
    <row r="49" spans="1:13">
      <c r="A49" t="s">
        <v>14</v>
      </c>
      <c r="B49" t="s">
        <v>5</v>
      </c>
      <c r="C49">
        <v>3</v>
      </c>
      <c r="D49">
        <v>21</v>
      </c>
      <c r="E49">
        <v>8</v>
      </c>
      <c r="F49">
        <v>0</v>
      </c>
      <c r="G49" s="1">
        <v>0.23728199999999999</v>
      </c>
      <c r="H49" s="1">
        <v>0.29449199999999998</v>
      </c>
      <c r="I49" s="1">
        <v>0.34704699999999999</v>
      </c>
      <c r="J49" s="1">
        <v>0.24987899999999999</v>
      </c>
      <c r="K49" s="1">
        <v>0.32580599999999998</v>
      </c>
      <c r="L49" s="1">
        <v>0.33361800000000003</v>
      </c>
      <c r="M49" s="1">
        <v>0.27360600000000002</v>
      </c>
    </row>
    <row r="50" spans="1:13">
      <c r="A50" t="s">
        <v>14</v>
      </c>
      <c r="B50" t="s">
        <v>5</v>
      </c>
      <c r="C50">
        <v>3</v>
      </c>
      <c r="D50">
        <v>21</v>
      </c>
      <c r="E50">
        <v>9</v>
      </c>
      <c r="F50">
        <v>0</v>
      </c>
      <c r="G50" s="1">
        <v>0.28283000000000003</v>
      </c>
      <c r="H50" s="1">
        <v>0.36350500000000002</v>
      </c>
      <c r="I50" s="1">
        <v>0.45163300000000001</v>
      </c>
      <c r="J50" s="1">
        <v>0.28377599999999997</v>
      </c>
      <c r="K50" s="1">
        <v>0.40656399999999998</v>
      </c>
      <c r="L50" s="1">
        <v>0.41682900000000001</v>
      </c>
      <c r="M50" s="1">
        <v>0.31518299999999999</v>
      </c>
    </row>
    <row r="51" spans="1:13">
      <c r="A51" t="s">
        <v>14</v>
      </c>
      <c r="B51" t="s">
        <v>5</v>
      </c>
      <c r="C51">
        <v>3</v>
      </c>
      <c r="D51">
        <v>21</v>
      </c>
      <c r="E51">
        <v>10</v>
      </c>
      <c r="F51">
        <v>0</v>
      </c>
      <c r="G51" s="1">
        <v>0.31929800000000003</v>
      </c>
      <c r="H51" s="1">
        <v>0.42993799999999999</v>
      </c>
      <c r="I51" s="1">
        <v>0.52543899999999999</v>
      </c>
      <c r="J51" s="1">
        <v>0.308203</v>
      </c>
      <c r="K51" s="1">
        <v>0.484404</v>
      </c>
      <c r="L51" s="1">
        <v>0.48842600000000003</v>
      </c>
      <c r="M51" s="1">
        <v>0.34681000000000001</v>
      </c>
    </row>
    <row r="52" spans="1:13">
      <c r="A52" t="s">
        <v>14</v>
      </c>
      <c r="B52" t="s">
        <v>5</v>
      </c>
      <c r="C52">
        <v>3</v>
      </c>
      <c r="D52">
        <v>21</v>
      </c>
      <c r="E52">
        <v>11</v>
      </c>
      <c r="F52">
        <v>0</v>
      </c>
      <c r="G52" s="1">
        <v>0.36142800000000003</v>
      </c>
      <c r="H52" s="1">
        <v>0.496896</v>
      </c>
      <c r="I52" s="1">
        <v>0.545736</v>
      </c>
      <c r="J52" s="1">
        <v>0.36316599999999999</v>
      </c>
      <c r="K52" s="1">
        <v>0.54718100000000003</v>
      </c>
      <c r="L52" s="1">
        <v>0.52698500000000004</v>
      </c>
      <c r="M52" s="1">
        <v>0.40916200000000003</v>
      </c>
    </row>
    <row r="53" spans="1:13">
      <c r="A53" t="s">
        <v>14</v>
      </c>
      <c r="B53" t="s">
        <v>5</v>
      </c>
      <c r="C53">
        <v>3</v>
      </c>
      <c r="D53">
        <v>21</v>
      </c>
      <c r="E53">
        <v>12</v>
      </c>
      <c r="F53">
        <v>0</v>
      </c>
      <c r="G53" s="1">
        <v>0.38225599999999998</v>
      </c>
      <c r="H53" s="1">
        <v>0.52893999999999997</v>
      </c>
      <c r="I53" s="1">
        <v>0.52768899999999996</v>
      </c>
      <c r="J53" s="1">
        <v>0.40821200000000002</v>
      </c>
      <c r="K53" s="1">
        <v>0.56564300000000001</v>
      </c>
      <c r="L53" s="1">
        <v>0.52728299999999995</v>
      </c>
      <c r="M53" s="1">
        <v>0.45677299999999998</v>
      </c>
    </row>
    <row r="54" spans="1:13">
      <c r="A54" t="s">
        <v>14</v>
      </c>
      <c r="B54" t="s">
        <v>5</v>
      </c>
      <c r="C54">
        <v>3</v>
      </c>
      <c r="D54">
        <v>21</v>
      </c>
      <c r="E54">
        <v>13</v>
      </c>
      <c r="F54">
        <v>0</v>
      </c>
      <c r="G54" s="1">
        <v>0.37225999999999998</v>
      </c>
      <c r="H54" s="1">
        <v>0.51555899999999999</v>
      </c>
      <c r="I54" s="1">
        <v>0.47308299999999998</v>
      </c>
      <c r="J54" s="1">
        <v>0.427452</v>
      </c>
      <c r="K54" s="1">
        <v>0.53271299999999999</v>
      </c>
      <c r="L54" s="1">
        <v>0.48483700000000002</v>
      </c>
      <c r="M54" s="1">
        <v>0.47633799999999998</v>
      </c>
    </row>
    <row r="55" spans="1:13">
      <c r="A55" t="s">
        <v>14</v>
      </c>
      <c r="B55" t="s">
        <v>5</v>
      </c>
      <c r="C55">
        <v>3</v>
      </c>
      <c r="D55">
        <v>21</v>
      </c>
      <c r="E55">
        <v>14</v>
      </c>
      <c r="F55">
        <v>0</v>
      </c>
      <c r="G55" s="1">
        <v>0.33575700000000003</v>
      </c>
      <c r="H55" s="1">
        <v>0.46377099999999999</v>
      </c>
      <c r="I55" s="1">
        <v>0.39282499999999998</v>
      </c>
      <c r="J55" s="1">
        <v>0.42408499999999999</v>
      </c>
      <c r="K55" s="1">
        <v>0.45622200000000002</v>
      </c>
      <c r="L55" s="1">
        <v>0.41061900000000001</v>
      </c>
      <c r="M55" s="1">
        <v>0.46596100000000001</v>
      </c>
    </row>
    <row r="56" spans="1:13">
      <c r="A56" t="s">
        <v>14</v>
      </c>
      <c r="B56" t="s">
        <v>5</v>
      </c>
      <c r="C56">
        <v>3</v>
      </c>
      <c r="D56">
        <v>21</v>
      </c>
      <c r="E56">
        <v>15</v>
      </c>
      <c r="F56">
        <v>0</v>
      </c>
      <c r="G56" s="1">
        <v>0.28242600000000001</v>
      </c>
      <c r="H56" s="1">
        <v>0.384409</v>
      </c>
      <c r="I56" s="1">
        <v>0.30363400000000001</v>
      </c>
      <c r="J56" s="1">
        <v>0.40989100000000001</v>
      </c>
      <c r="K56" s="1">
        <v>0.35437000000000002</v>
      </c>
      <c r="L56" s="1">
        <v>0.32185599999999998</v>
      </c>
      <c r="M56" s="1">
        <v>0.43171100000000001</v>
      </c>
    </row>
    <row r="57" spans="1:13">
      <c r="A57" t="s">
        <v>14</v>
      </c>
      <c r="B57" t="s">
        <v>5</v>
      </c>
      <c r="C57">
        <v>3</v>
      </c>
      <c r="D57">
        <v>21</v>
      </c>
      <c r="E57">
        <v>16</v>
      </c>
      <c r="F57">
        <v>0</v>
      </c>
      <c r="G57" s="1">
        <v>0.22068399999999999</v>
      </c>
      <c r="H57" s="1">
        <v>0.28914600000000001</v>
      </c>
      <c r="I57" s="1">
        <v>0.231046</v>
      </c>
      <c r="J57" s="1">
        <v>0.36091600000000001</v>
      </c>
      <c r="K57" s="1">
        <v>0.254944</v>
      </c>
      <c r="L57" s="1">
        <v>0.23946200000000001</v>
      </c>
      <c r="M57" s="1">
        <v>0.35391099999999998</v>
      </c>
    </row>
    <row r="58" spans="1:13">
      <c r="A58" t="s">
        <v>14</v>
      </c>
      <c r="B58" t="s">
        <v>5</v>
      </c>
      <c r="C58">
        <v>3</v>
      </c>
      <c r="D58">
        <v>21</v>
      </c>
      <c r="E58">
        <v>17</v>
      </c>
      <c r="F58">
        <v>0</v>
      </c>
      <c r="G58" s="1">
        <v>0.17169300000000001</v>
      </c>
      <c r="H58" s="1">
        <v>0.21212600000000001</v>
      </c>
      <c r="I58" s="1">
        <v>0.193774</v>
      </c>
      <c r="J58" s="1">
        <v>0.249227</v>
      </c>
      <c r="K58" s="1">
        <v>0.20209199999999999</v>
      </c>
      <c r="L58" s="1">
        <v>0.19409499999999999</v>
      </c>
      <c r="M58" s="1">
        <v>0.25032900000000002</v>
      </c>
    </row>
    <row r="59" spans="1:13">
      <c r="A59" t="s">
        <v>14</v>
      </c>
      <c r="B59" t="s">
        <v>5</v>
      </c>
      <c r="C59">
        <v>3</v>
      </c>
      <c r="D59">
        <v>21</v>
      </c>
      <c r="E59">
        <v>18</v>
      </c>
      <c r="F59">
        <v>0</v>
      </c>
      <c r="G59" s="1">
        <v>6.4805000000000001E-2</v>
      </c>
      <c r="H59" s="1">
        <v>8.1056000000000003E-2</v>
      </c>
      <c r="I59" s="1">
        <v>7.6027999999999998E-2</v>
      </c>
      <c r="J59" s="1">
        <v>9.6641000000000005E-2</v>
      </c>
      <c r="K59" s="1">
        <v>7.9810000000000006E-2</v>
      </c>
      <c r="L59" s="1">
        <v>7.5704999999999995E-2</v>
      </c>
      <c r="M59" s="1">
        <v>9.7331000000000001E-2</v>
      </c>
    </row>
    <row r="60" spans="1:13">
      <c r="A60" t="s">
        <v>14</v>
      </c>
      <c r="B60" t="s">
        <v>5</v>
      </c>
      <c r="C60">
        <v>3</v>
      </c>
      <c r="D60">
        <v>21</v>
      </c>
      <c r="E60">
        <v>19</v>
      </c>
      <c r="F60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</row>
    <row r="61" spans="1:13">
      <c r="A61" t="s">
        <v>14</v>
      </c>
      <c r="B61" t="s">
        <v>5</v>
      </c>
      <c r="C61">
        <v>3</v>
      </c>
      <c r="D61">
        <v>21</v>
      </c>
      <c r="E61">
        <v>20</v>
      </c>
      <c r="F6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</row>
    <row r="62" spans="1:13">
      <c r="A62" t="s">
        <v>14</v>
      </c>
      <c r="B62" t="s">
        <v>11</v>
      </c>
      <c r="C62">
        <v>3</v>
      </c>
      <c r="D62">
        <v>21</v>
      </c>
      <c r="E62">
        <v>6</v>
      </c>
      <c r="F62">
        <v>0</v>
      </c>
      <c r="G62" s="1">
        <v>5.4253999999999997E-2</v>
      </c>
      <c r="H62" s="1">
        <v>6.7622000000000002E-2</v>
      </c>
      <c r="I62" s="1">
        <v>8.5830000000000004E-2</v>
      </c>
      <c r="J62" s="1">
        <v>5.5753999999999998E-2</v>
      </c>
      <c r="K62" s="1">
        <v>5.8041000000000002E-2</v>
      </c>
      <c r="L62" s="1">
        <v>7.6185000000000003E-2</v>
      </c>
      <c r="M62" s="1">
        <v>6.6067000000000001E-2</v>
      </c>
    </row>
    <row r="63" spans="1:13">
      <c r="A63" t="s">
        <v>14</v>
      </c>
      <c r="B63" t="s">
        <v>11</v>
      </c>
      <c r="C63">
        <v>3</v>
      </c>
      <c r="D63">
        <v>21</v>
      </c>
      <c r="E63">
        <v>7</v>
      </c>
      <c r="F63">
        <v>0</v>
      </c>
      <c r="G63" s="1">
        <v>0.13153999999999999</v>
      </c>
      <c r="H63" s="1">
        <v>0.162469</v>
      </c>
      <c r="I63" s="1">
        <v>0.20047400000000001</v>
      </c>
      <c r="J63" s="1">
        <v>0.13567599999999999</v>
      </c>
      <c r="K63" s="1">
        <v>0.140155</v>
      </c>
      <c r="L63" s="1">
        <v>0.184477</v>
      </c>
      <c r="M63" s="1">
        <v>0.16026099999999999</v>
      </c>
    </row>
    <row r="64" spans="1:13">
      <c r="A64" t="s">
        <v>14</v>
      </c>
      <c r="B64" t="s">
        <v>11</v>
      </c>
      <c r="C64">
        <v>3</v>
      </c>
      <c r="D64">
        <v>21</v>
      </c>
      <c r="E64">
        <v>8</v>
      </c>
      <c r="F64">
        <v>0</v>
      </c>
      <c r="G64" s="1">
        <v>0.188522</v>
      </c>
      <c r="H64" s="1">
        <v>0.23309299999999999</v>
      </c>
      <c r="I64" s="1">
        <v>0.26947199999999999</v>
      </c>
      <c r="J64" s="1">
        <v>0.19706899999999999</v>
      </c>
      <c r="K64" s="1">
        <v>0.202852</v>
      </c>
      <c r="L64" s="1">
        <v>0.25315300000000002</v>
      </c>
      <c r="M64" s="1">
        <v>0.22867999999999999</v>
      </c>
    </row>
    <row r="65" spans="1:13">
      <c r="A65" t="s">
        <v>14</v>
      </c>
      <c r="B65" t="s">
        <v>11</v>
      </c>
      <c r="C65">
        <v>3</v>
      </c>
      <c r="D65">
        <v>21</v>
      </c>
      <c r="E65">
        <v>9</v>
      </c>
      <c r="F65">
        <v>0</v>
      </c>
      <c r="G65" s="1">
        <v>0.21032500000000001</v>
      </c>
      <c r="H65" s="1">
        <v>0.27573700000000001</v>
      </c>
      <c r="I65" s="1">
        <v>0.31440200000000001</v>
      </c>
      <c r="J65" s="1">
        <v>0.20335400000000001</v>
      </c>
      <c r="K65" s="1">
        <v>0.21535000000000001</v>
      </c>
      <c r="L65" s="1">
        <v>0.280837</v>
      </c>
      <c r="M65" s="1">
        <v>0.239118</v>
      </c>
    </row>
    <row r="66" spans="1:13">
      <c r="A66" t="s">
        <v>14</v>
      </c>
      <c r="B66" t="s">
        <v>11</v>
      </c>
      <c r="C66">
        <v>3</v>
      </c>
      <c r="D66">
        <v>21</v>
      </c>
      <c r="E66">
        <v>10</v>
      </c>
      <c r="F66">
        <v>0</v>
      </c>
      <c r="G66" s="1">
        <v>0.24931300000000001</v>
      </c>
      <c r="H66" s="1">
        <v>0.33563999999999999</v>
      </c>
      <c r="I66" s="1">
        <v>0.36931000000000003</v>
      </c>
      <c r="J66" s="1">
        <v>0.240559</v>
      </c>
      <c r="K66" s="1">
        <v>0.25872899999999999</v>
      </c>
      <c r="L66" s="1">
        <v>0.33976400000000001</v>
      </c>
      <c r="M66" s="1">
        <v>0.28710400000000003</v>
      </c>
    </row>
    <row r="67" spans="1:13">
      <c r="A67" t="s">
        <v>14</v>
      </c>
      <c r="B67" t="s">
        <v>11</v>
      </c>
      <c r="C67">
        <v>3</v>
      </c>
      <c r="D67">
        <v>21</v>
      </c>
      <c r="E67">
        <v>11</v>
      </c>
      <c r="F67">
        <v>0</v>
      </c>
      <c r="G67" s="1">
        <v>0.27995399999999998</v>
      </c>
      <c r="H67" s="1">
        <v>0.37984800000000002</v>
      </c>
      <c r="I67" s="1">
        <v>0.399343</v>
      </c>
      <c r="J67" s="1">
        <v>0.27837800000000001</v>
      </c>
      <c r="K67" s="1">
        <v>0.29689599999999999</v>
      </c>
      <c r="L67" s="1">
        <v>0.38468599999999997</v>
      </c>
      <c r="M67" s="1">
        <v>0.33310200000000001</v>
      </c>
    </row>
    <row r="68" spans="1:13">
      <c r="A68" t="s">
        <v>14</v>
      </c>
      <c r="B68" t="s">
        <v>11</v>
      </c>
      <c r="C68">
        <v>3</v>
      </c>
      <c r="D68">
        <v>21</v>
      </c>
      <c r="E68">
        <v>12</v>
      </c>
      <c r="F68">
        <v>0</v>
      </c>
      <c r="G68" s="1">
        <v>0.29030099999999998</v>
      </c>
      <c r="H68" s="1">
        <v>0.39734999999999998</v>
      </c>
      <c r="I68" s="1">
        <v>0.40158199999999999</v>
      </c>
      <c r="J68" s="1">
        <v>0.30038100000000001</v>
      </c>
      <c r="K68" s="1">
        <v>0.31848399999999999</v>
      </c>
      <c r="L68" s="1">
        <v>0.403725</v>
      </c>
      <c r="M68" s="1">
        <v>0.359628</v>
      </c>
    </row>
    <row r="69" spans="1:13">
      <c r="A69" t="s">
        <v>14</v>
      </c>
      <c r="B69" t="s">
        <v>11</v>
      </c>
      <c r="C69">
        <v>3</v>
      </c>
      <c r="D69">
        <v>21</v>
      </c>
      <c r="E69">
        <v>13</v>
      </c>
      <c r="F69">
        <v>0</v>
      </c>
      <c r="G69" s="1">
        <v>0.277312</v>
      </c>
      <c r="H69" s="1">
        <v>0.38051699999999999</v>
      </c>
      <c r="I69" s="1">
        <v>0.36981199999999997</v>
      </c>
      <c r="J69" s="1">
        <v>0.30144700000000002</v>
      </c>
      <c r="K69" s="1">
        <v>0.31712600000000002</v>
      </c>
      <c r="L69" s="1">
        <v>0.389876</v>
      </c>
      <c r="M69" s="1">
        <v>0.36221199999999998</v>
      </c>
    </row>
    <row r="70" spans="1:13">
      <c r="A70" t="s">
        <v>14</v>
      </c>
      <c r="B70" t="s">
        <v>11</v>
      </c>
      <c r="C70">
        <v>3</v>
      </c>
      <c r="D70">
        <v>21</v>
      </c>
      <c r="E70">
        <v>14</v>
      </c>
      <c r="F70">
        <v>0</v>
      </c>
      <c r="G70" s="1">
        <v>0.24627599999999999</v>
      </c>
      <c r="H70" s="1">
        <v>0.33533000000000002</v>
      </c>
      <c r="I70" s="1">
        <v>0.31423200000000001</v>
      </c>
      <c r="J70" s="1">
        <v>0.289412</v>
      </c>
      <c r="K70" s="1">
        <v>0.294568</v>
      </c>
      <c r="L70" s="1">
        <v>0.34884399999999999</v>
      </c>
      <c r="M70" s="1">
        <v>0.34177999999999997</v>
      </c>
    </row>
    <row r="71" spans="1:13">
      <c r="A71" t="s">
        <v>14</v>
      </c>
      <c r="B71" t="s">
        <v>11</v>
      </c>
      <c r="C71">
        <v>3</v>
      </c>
      <c r="D71">
        <v>21</v>
      </c>
      <c r="E71">
        <v>15</v>
      </c>
      <c r="F71">
        <v>0</v>
      </c>
      <c r="G71" s="1">
        <v>0.20356199999999999</v>
      </c>
      <c r="H71" s="1">
        <v>0.27030199999999999</v>
      </c>
      <c r="I71" s="1">
        <v>0.24013699999999999</v>
      </c>
      <c r="J71" s="1">
        <v>0.27494800000000003</v>
      </c>
      <c r="K71" s="1">
        <v>0.25727</v>
      </c>
      <c r="L71" s="1">
        <v>0.28384799999999999</v>
      </c>
      <c r="M71" s="1">
        <v>0.29067500000000002</v>
      </c>
    </row>
    <row r="72" spans="1:13">
      <c r="A72" t="s">
        <v>14</v>
      </c>
      <c r="B72" t="s">
        <v>11</v>
      </c>
      <c r="C72">
        <v>3</v>
      </c>
      <c r="D72">
        <v>21</v>
      </c>
      <c r="E72">
        <v>16</v>
      </c>
      <c r="F72">
        <v>0</v>
      </c>
      <c r="G72" s="1">
        <v>0.183333</v>
      </c>
      <c r="H72" s="1">
        <v>0.21729599999999999</v>
      </c>
      <c r="I72" s="1">
        <v>0.228989</v>
      </c>
      <c r="J72" s="1">
        <v>0.172296</v>
      </c>
      <c r="K72" s="1">
        <v>0.190689</v>
      </c>
      <c r="L72" s="1">
        <v>0.25692100000000001</v>
      </c>
      <c r="M72" s="1">
        <v>0.248914</v>
      </c>
    </row>
    <row r="73" spans="1:13">
      <c r="A73" t="s">
        <v>14</v>
      </c>
      <c r="B73" t="s">
        <v>11</v>
      </c>
      <c r="C73">
        <v>3</v>
      </c>
      <c r="D73">
        <v>21</v>
      </c>
      <c r="E73">
        <v>17</v>
      </c>
      <c r="F73">
        <v>0</v>
      </c>
      <c r="G73" s="1">
        <v>0.111854</v>
      </c>
      <c r="H73" s="1">
        <v>0.13706699999999999</v>
      </c>
      <c r="I73" s="1">
        <v>0.14619199999999999</v>
      </c>
      <c r="J73" s="1">
        <v>0.108677</v>
      </c>
      <c r="K73" s="1">
        <v>0.12077300000000001</v>
      </c>
      <c r="L73" s="1">
        <v>0.164273</v>
      </c>
      <c r="M73" s="1">
        <v>0.16216900000000001</v>
      </c>
    </row>
    <row r="74" spans="1:13">
      <c r="A74" t="s">
        <v>14</v>
      </c>
      <c r="B74" t="s">
        <v>11</v>
      </c>
      <c r="C74">
        <v>3</v>
      </c>
      <c r="D74">
        <v>21</v>
      </c>
      <c r="E74">
        <v>18</v>
      </c>
      <c r="F74">
        <v>0</v>
      </c>
      <c r="G74" s="1">
        <v>3.9115999999999998E-2</v>
      </c>
      <c r="H74" s="1">
        <v>4.2041000000000002E-2</v>
      </c>
      <c r="I74" s="1">
        <v>4.2342999999999999E-2</v>
      </c>
      <c r="J74" s="1">
        <v>4.3550999999999999E-2</v>
      </c>
      <c r="K74" s="1">
        <v>4.5242999999999998E-2</v>
      </c>
      <c r="L74" s="1">
        <v>4.5863000000000001E-2</v>
      </c>
      <c r="M74" s="1">
        <v>5.2853999999999998E-2</v>
      </c>
    </row>
    <row r="75" spans="1:13">
      <c r="A75" t="s">
        <v>14</v>
      </c>
      <c r="B75" t="s">
        <v>11</v>
      </c>
      <c r="C75">
        <v>3</v>
      </c>
      <c r="D75">
        <v>21</v>
      </c>
      <c r="E75">
        <v>19</v>
      </c>
      <c r="F75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</row>
    <row r="76" spans="1:13">
      <c r="A76" t="s">
        <v>14</v>
      </c>
      <c r="B76" t="s">
        <v>11</v>
      </c>
      <c r="C76">
        <v>3</v>
      </c>
      <c r="D76">
        <v>21</v>
      </c>
      <c r="E76">
        <v>20</v>
      </c>
      <c r="F76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</row>
    <row r="77" spans="1:13">
      <c r="A77" t="s">
        <v>14</v>
      </c>
      <c r="B77" t="s">
        <v>6</v>
      </c>
      <c r="C77">
        <v>3</v>
      </c>
      <c r="D77">
        <v>21</v>
      </c>
      <c r="E77">
        <v>6</v>
      </c>
      <c r="F77">
        <v>0</v>
      </c>
      <c r="G77" s="1">
        <v>4.4448000000000001E-2</v>
      </c>
      <c r="H77" s="1">
        <v>5.1680999999999998E-2</v>
      </c>
      <c r="I77" s="1">
        <v>8.5671999999999998E-2</v>
      </c>
      <c r="J77" s="1">
        <v>7.0080000000000003E-2</v>
      </c>
      <c r="K77" s="1">
        <v>6.0791999999999999E-2</v>
      </c>
      <c r="L77" s="1">
        <v>6.4159999999999995E-2</v>
      </c>
      <c r="M77" s="1">
        <v>5.3200999999999998E-2</v>
      </c>
    </row>
    <row r="78" spans="1:13">
      <c r="A78" t="s">
        <v>14</v>
      </c>
      <c r="B78" t="s">
        <v>6</v>
      </c>
      <c r="C78">
        <v>3</v>
      </c>
      <c r="D78">
        <v>21</v>
      </c>
      <c r="E78">
        <v>7</v>
      </c>
      <c r="F78">
        <v>0</v>
      </c>
      <c r="G78" s="1">
        <v>0.12105100000000001</v>
      </c>
      <c r="H78" s="1">
        <v>0.16309599999999999</v>
      </c>
      <c r="I78" s="1">
        <v>0.244063</v>
      </c>
      <c r="J78" s="1">
        <v>0.20400299999999999</v>
      </c>
      <c r="K78" s="1">
        <v>0.149342</v>
      </c>
      <c r="L78" s="1">
        <v>0.17431099999999999</v>
      </c>
      <c r="M78" s="1">
        <v>0.144979</v>
      </c>
    </row>
    <row r="79" spans="1:13">
      <c r="A79" t="s">
        <v>14</v>
      </c>
      <c r="B79" t="s">
        <v>6</v>
      </c>
      <c r="C79">
        <v>3</v>
      </c>
      <c r="D79">
        <v>21</v>
      </c>
      <c r="E79">
        <v>8</v>
      </c>
      <c r="F79">
        <v>0</v>
      </c>
      <c r="G79" s="1">
        <v>0.20566300000000001</v>
      </c>
      <c r="H79" s="1">
        <v>0.258797</v>
      </c>
      <c r="I79" s="1">
        <v>0.41402499999999998</v>
      </c>
      <c r="J79" s="1">
        <v>0.33436700000000003</v>
      </c>
      <c r="K79" s="1">
        <v>0.23925199999999999</v>
      </c>
      <c r="L79" s="1">
        <v>0.28413699999999997</v>
      </c>
      <c r="M79" s="1">
        <v>0.22751199999999999</v>
      </c>
    </row>
    <row r="80" spans="1:13">
      <c r="A80" t="s">
        <v>14</v>
      </c>
      <c r="B80" t="s">
        <v>6</v>
      </c>
      <c r="C80">
        <v>3</v>
      </c>
      <c r="D80">
        <v>21</v>
      </c>
      <c r="E80">
        <v>9</v>
      </c>
      <c r="F80">
        <v>0</v>
      </c>
      <c r="G80" s="1">
        <v>0.28183200000000003</v>
      </c>
      <c r="H80" s="1">
        <v>0.33218300000000001</v>
      </c>
      <c r="I80" s="1">
        <v>0.53731700000000004</v>
      </c>
      <c r="J80" s="1">
        <v>0.44766499999999998</v>
      </c>
      <c r="K80" s="1">
        <v>0.31435299999999999</v>
      </c>
      <c r="L80" s="1">
        <v>0.37182199999999999</v>
      </c>
      <c r="M80" s="1">
        <v>0.30055500000000002</v>
      </c>
    </row>
    <row r="81" spans="1:13">
      <c r="A81" t="s">
        <v>14</v>
      </c>
      <c r="B81" t="s">
        <v>6</v>
      </c>
      <c r="C81">
        <v>3</v>
      </c>
      <c r="D81">
        <v>21</v>
      </c>
      <c r="E81">
        <v>10</v>
      </c>
      <c r="F81">
        <v>0</v>
      </c>
      <c r="G81" s="1">
        <v>0.318218</v>
      </c>
      <c r="H81" s="1">
        <v>0.40040999999999999</v>
      </c>
      <c r="I81" s="1">
        <v>0.59181700000000004</v>
      </c>
      <c r="J81" s="1">
        <v>0.49577399999999999</v>
      </c>
      <c r="K81" s="1">
        <v>0.38375500000000001</v>
      </c>
      <c r="L81" s="1">
        <v>0.42937900000000001</v>
      </c>
      <c r="M81" s="1">
        <v>0.34399099999999999</v>
      </c>
    </row>
    <row r="82" spans="1:13">
      <c r="A82" t="s">
        <v>14</v>
      </c>
      <c r="B82" t="s">
        <v>6</v>
      </c>
      <c r="C82">
        <v>3</v>
      </c>
      <c r="D82">
        <v>21</v>
      </c>
      <c r="E82">
        <v>11</v>
      </c>
      <c r="F82">
        <v>0</v>
      </c>
      <c r="G82" s="1">
        <v>0.33703499999999997</v>
      </c>
      <c r="H82" s="1">
        <v>0.47556399999999999</v>
      </c>
      <c r="I82" s="1">
        <v>0.63514499999999996</v>
      </c>
      <c r="J82" s="1">
        <v>0.51582099999999997</v>
      </c>
      <c r="K82" s="1">
        <v>0.448353</v>
      </c>
      <c r="L82" s="1">
        <v>0.48468499999999998</v>
      </c>
      <c r="M82" s="1">
        <v>0.368981</v>
      </c>
    </row>
    <row r="83" spans="1:13">
      <c r="A83" t="s">
        <v>14</v>
      </c>
      <c r="B83" t="s">
        <v>6</v>
      </c>
      <c r="C83">
        <v>3</v>
      </c>
      <c r="D83">
        <v>21</v>
      </c>
      <c r="E83">
        <v>12</v>
      </c>
      <c r="F83">
        <v>0</v>
      </c>
      <c r="G83" s="1">
        <v>0.35502800000000001</v>
      </c>
      <c r="H83" s="1">
        <v>0.51234500000000005</v>
      </c>
      <c r="I83" s="1">
        <v>0.638598</v>
      </c>
      <c r="J83" s="1">
        <v>0.54339199999999999</v>
      </c>
      <c r="K83" s="1">
        <v>0.48096299999999997</v>
      </c>
      <c r="L83" s="1">
        <v>0.50755700000000004</v>
      </c>
      <c r="M83" s="1">
        <v>0.40878999999999999</v>
      </c>
    </row>
    <row r="84" spans="1:13">
      <c r="A84" t="s">
        <v>14</v>
      </c>
      <c r="B84" t="s">
        <v>6</v>
      </c>
      <c r="C84">
        <v>3</v>
      </c>
      <c r="D84">
        <v>21</v>
      </c>
      <c r="E84">
        <v>13</v>
      </c>
      <c r="F84">
        <v>0</v>
      </c>
      <c r="G84" s="1">
        <v>0.34671999999999997</v>
      </c>
      <c r="H84" s="1">
        <v>0.49899100000000002</v>
      </c>
      <c r="I84" s="1">
        <v>0.60080299999999998</v>
      </c>
      <c r="J84" s="1">
        <v>0.53701699999999997</v>
      </c>
      <c r="K84" s="1">
        <v>0.46965299999999999</v>
      </c>
      <c r="L84" s="1">
        <v>0.49270199999999997</v>
      </c>
      <c r="M84" s="1">
        <v>0.42709200000000003</v>
      </c>
    </row>
    <row r="85" spans="1:13">
      <c r="A85" t="s">
        <v>14</v>
      </c>
      <c r="B85" t="s">
        <v>6</v>
      </c>
      <c r="C85">
        <v>3</v>
      </c>
      <c r="D85">
        <v>21</v>
      </c>
      <c r="E85">
        <v>14</v>
      </c>
      <c r="F85">
        <v>0</v>
      </c>
      <c r="G85" s="1">
        <v>0.31492500000000001</v>
      </c>
      <c r="H85" s="1">
        <v>0.44135799999999997</v>
      </c>
      <c r="I85" s="1">
        <v>0.53408299999999997</v>
      </c>
      <c r="J85" s="1">
        <v>0.51572600000000002</v>
      </c>
      <c r="K85" s="1">
        <v>0.422068</v>
      </c>
      <c r="L85" s="1">
        <v>0.43870900000000002</v>
      </c>
      <c r="M85" s="1">
        <v>0.42782700000000001</v>
      </c>
    </row>
    <row r="86" spans="1:13">
      <c r="A86" t="s">
        <v>14</v>
      </c>
      <c r="B86" t="s">
        <v>6</v>
      </c>
      <c r="C86">
        <v>3</v>
      </c>
      <c r="D86">
        <v>21</v>
      </c>
      <c r="E86">
        <v>15</v>
      </c>
      <c r="F86">
        <v>0</v>
      </c>
      <c r="G86" s="1">
        <v>0.28980699999999998</v>
      </c>
      <c r="H86" s="1">
        <v>0.35374499999999998</v>
      </c>
      <c r="I86" s="1">
        <v>0.54396299999999997</v>
      </c>
      <c r="J86" s="1">
        <v>0.47490900000000003</v>
      </c>
      <c r="K86" s="1">
        <v>0.34260800000000002</v>
      </c>
      <c r="L86" s="1">
        <v>0.390708</v>
      </c>
      <c r="M86" s="1">
        <v>0.37887199999999999</v>
      </c>
    </row>
    <row r="87" spans="1:13">
      <c r="A87" t="s">
        <v>14</v>
      </c>
      <c r="B87" t="s">
        <v>6</v>
      </c>
      <c r="C87">
        <v>3</v>
      </c>
      <c r="D87">
        <v>21</v>
      </c>
      <c r="E87">
        <v>16</v>
      </c>
      <c r="F87">
        <v>0</v>
      </c>
      <c r="G87" s="1">
        <v>0.23316400000000001</v>
      </c>
      <c r="H87" s="1">
        <v>0.288269</v>
      </c>
      <c r="I87" s="1">
        <v>0.49791400000000002</v>
      </c>
      <c r="J87" s="1">
        <v>0.36745299999999997</v>
      </c>
      <c r="K87" s="1">
        <v>0.26627899999999999</v>
      </c>
      <c r="L87" s="1">
        <v>0.32855000000000001</v>
      </c>
      <c r="M87" s="1">
        <v>0.26322699999999999</v>
      </c>
    </row>
    <row r="88" spans="1:13">
      <c r="A88" t="s">
        <v>14</v>
      </c>
      <c r="B88" t="s">
        <v>6</v>
      </c>
      <c r="C88">
        <v>3</v>
      </c>
      <c r="D88">
        <v>21</v>
      </c>
      <c r="E88">
        <v>17</v>
      </c>
      <c r="F88">
        <v>0</v>
      </c>
      <c r="G88" s="1">
        <v>0.14962400000000001</v>
      </c>
      <c r="H88" s="1">
        <v>0.20048299999999999</v>
      </c>
      <c r="I88" s="1">
        <v>0.31826900000000002</v>
      </c>
      <c r="J88" s="1">
        <v>0.27382600000000001</v>
      </c>
      <c r="K88" s="1">
        <v>0.18179200000000001</v>
      </c>
      <c r="L88" s="1">
        <v>0.219913</v>
      </c>
      <c r="M88" s="1">
        <v>0.248726</v>
      </c>
    </row>
    <row r="89" spans="1:13">
      <c r="A89" t="s">
        <v>14</v>
      </c>
      <c r="B89" t="s">
        <v>6</v>
      </c>
      <c r="C89">
        <v>3</v>
      </c>
      <c r="D89">
        <v>21</v>
      </c>
      <c r="E89">
        <v>18</v>
      </c>
      <c r="F89">
        <v>0</v>
      </c>
      <c r="G89" s="1">
        <v>6.8479999999999999E-2</v>
      </c>
      <c r="H89" s="1">
        <v>9.5464999999999994E-2</v>
      </c>
      <c r="I89" s="1">
        <v>0.13680899999999999</v>
      </c>
      <c r="J89" s="1">
        <v>0.119736</v>
      </c>
      <c r="K89" s="1">
        <v>8.7856000000000004E-2</v>
      </c>
      <c r="L89" s="1">
        <v>0.100272</v>
      </c>
      <c r="M89" s="1">
        <v>0.101385</v>
      </c>
    </row>
    <row r="90" spans="1:13">
      <c r="A90" t="s">
        <v>14</v>
      </c>
      <c r="B90" t="s">
        <v>6</v>
      </c>
      <c r="C90">
        <v>3</v>
      </c>
      <c r="D90">
        <v>21</v>
      </c>
      <c r="E90">
        <v>19</v>
      </c>
      <c r="F90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</row>
    <row r="91" spans="1:13">
      <c r="A91" t="s">
        <v>14</v>
      </c>
      <c r="B91" t="s">
        <v>6</v>
      </c>
      <c r="C91">
        <v>3</v>
      </c>
      <c r="D91">
        <v>21</v>
      </c>
      <c r="E91">
        <v>20</v>
      </c>
      <c r="F91">
        <v>0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</row>
    <row r="92" spans="1:13">
      <c r="A92" t="s">
        <v>14</v>
      </c>
      <c r="B92" t="s">
        <v>7</v>
      </c>
      <c r="C92">
        <v>3</v>
      </c>
      <c r="D92">
        <v>21</v>
      </c>
      <c r="E92">
        <v>6</v>
      </c>
      <c r="F92">
        <v>0</v>
      </c>
      <c r="G92" s="1">
        <v>4.6767000000000003E-2</v>
      </c>
      <c r="H92" s="1">
        <v>5.0289E-2</v>
      </c>
      <c r="I92" s="1">
        <v>6.9827E-2</v>
      </c>
      <c r="J92" s="1">
        <v>6.2547000000000005E-2</v>
      </c>
      <c r="K92" s="1">
        <v>6.1488000000000001E-2</v>
      </c>
      <c r="L92" s="1">
        <v>6.4330999999999999E-2</v>
      </c>
      <c r="M92" s="1">
        <v>4.0370000000000003E-2</v>
      </c>
    </row>
    <row r="93" spans="1:13">
      <c r="A93" t="s">
        <v>14</v>
      </c>
      <c r="B93" t="s">
        <v>7</v>
      </c>
      <c r="C93">
        <v>3</v>
      </c>
      <c r="D93">
        <v>21</v>
      </c>
      <c r="E93">
        <v>7</v>
      </c>
      <c r="F93">
        <v>0</v>
      </c>
      <c r="G93" s="1">
        <v>8.4089999999999998E-2</v>
      </c>
      <c r="H93" s="1">
        <v>9.9447999999999995E-2</v>
      </c>
      <c r="I93" s="1">
        <v>0.12737100000000001</v>
      </c>
      <c r="J93" s="1">
        <v>0.107054</v>
      </c>
      <c r="K93" s="1">
        <v>0.106151</v>
      </c>
      <c r="L93" s="1">
        <v>0.12216</v>
      </c>
      <c r="M93" s="1">
        <v>7.2450000000000001E-2</v>
      </c>
    </row>
    <row r="94" spans="1:13">
      <c r="A94" t="s">
        <v>14</v>
      </c>
      <c r="B94" t="s">
        <v>7</v>
      </c>
      <c r="C94">
        <v>3</v>
      </c>
      <c r="D94">
        <v>21</v>
      </c>
      <c r="E94">
        <v>8</v>
      </c>
      <c r="F94">
        <v>0</v>
      </c>
      <c r="G94" s="1">
        <v>0.202378</v>
      </c>
      <c r="H94" s="1">
        <v>0.23502500000000001</v>
      </c>
      <c r="I94" s="1">
        <v>0.292846</v>
      </c>
      <c r="J94" s="1">
        <v>0.249364</v>
      </c>
      <c r="K94" s="1">
        <v>0.24634400000000001</v>
      </c>
      <c r="L94" s="1">
        <v>0.28246700000000002</v>
      </c>
      <c r="M94" s="1">
        <v>0.17083300000000001</v>
      </c>
    </row>
    <row r="95" spans="1:13">
      <c r="A95" t="s">
        <v>14</v>
      </c>
      <c r="B95" t="s">
        <v>7</v>
      </c>
      <c r="C95">
        <v>3</v>
      </c>
      <c r="D95">
        <v>21</v>
      </c>
      <c r="E95">
        <v>9</v>
      </c>
      <c r="F95">
        <v>0</v>
      </c>
      <c r="G95" s="1">
        <v>0.27541300000000002</v>
      </c>
      <c r="H95" s="1">
        <v>0.32069500000000001</v>
      </c>
      <c r="I95" s="1">
        <v>0.397872</v>
      </c>
      <c r="J95" s="1">
        <v>0.33503699999999997</v>
      </c>
      <c r="K95" s="1">
        <v>0.33080199999999998</v>
      </c>
      <c r="L95" s="1">
        <v>0.38229200000000002</v>
      </c>
      <c r="M95" s="1">
        <v>0.22978199999999999</v>
      </c>
    </row>
    <row r="96" spans="1:13">
      <c r="A96" t="s">
        <v>14</v>
      </c>
      <c r="B96" t="s">
        <v>7</v>
      </c>
      <c r="C96">
        <v>3</v>
      </c>
      <c r="D96">
        <v>21</v>
      </c>
      <c r="E96">
        <v>10</v>
      </c>
      <c r="F96">
        <v>0</v>
      </c>
      <c r="G96" s="1">
        <v>0.30148799999999998</v>
      </c>
      <c r="H96" s="1">
        <v>0.378942</v>
      </c>
      <c r="I96" s="1">
        <v>0.48891200000000001</v>
      </c>
      <c r="J96" s="1">
        <v>0.37953300000000001</v>
      </c>
      <c r="K96" s="1">
        <v>0.37506200000000001</v>
      </c>
      <c r="L96" s="1">
        <v>0.45370300000000002</v>
      </c>
      <c r="M96" s="1">
        <v>0.24576200000000001</v>
      </c>
    </row>
    <row r="97" spans="1:13">
      <c r="A97" t="s">
        <v>14</v>
      </c>
      <c r="B97" t="s">
        <v>7</v>
      </c>
      <c r="C97">
        <v>3</v>
      </c>
      <c r="D97">
        <v>21</v>
      </c>
      <c r="E97">
        <v>11</v>
      </c>
      <c r="F97">
        <v>0</v>
      </c>
      <c r="G97" s="1">
        <v>0.34749600000000003</v>
      </c>
      <c r="H97" s="1">
        <v>0.449938</v>
      </c>
      <c r="I97" s="1">
        <v>0.54014799999999996</v>
      </c>
      <c r="J97" s="1">
        <v>0.45386500000000002</v>
      </c>
      <c r="K97" s="1">
        <v>0.448986</v>
      </c>
      <c r="L97" s="1">
        <v>0.50362300000000004</v>
      </c>
      <c r="M97" s="1">
        <v>0.29761199999999999</v>
      </c>
    </row>
    <row r="98" spans="1:13">
      <c r="A98" t="s">
        <v>14</v>
      </c>
      <c r="B98" t="s">
        <v>7</v>
      </c>
      <c r="C98">
        <v>3</v>
      </c>
      <c r="D98">
        <v>21</v>
      </c>
      <c r="E98">
        <v>12</v>
      </c>
      <c r="F98">
        <v>0</v>
      </c>
      <c r="G98" s="1">
        <v>0.37360700000000002</v>
      </c>
      <c r="H98" s="1">
        <v>0.491595</v>
      </c>
      <c r="I98" s="1">
        <v>0.54914300000000005</v>
      </c>
      <c r="J98" s="1">
        <v>0.50243800000000005</v>
      </c>
      <c r="K98" s="1">
        <v>0.495369</v>
      </c>
      <c r="L98" s="1">
        <v>0.518482</v>
      </c>
      <c r="M98" s="1">
        <v>0.339999</v>
      </c>
    </row>
    <row r="99" spans="1:13">
      <c r="A99" t="s">
        <v>14</v>
      </c>
      <c r="B99" t="s">
        <v>7</v>
      </c>
      <c r="C99">
        <v>3</v>
      </c>
      <c r="D99">
        <v>21</v>
      </c>
      <c r="E99">
        <v>13</v>
      </c>
      <c r="F99">
        <v>0</v>
      </c>
      <c r="G99" s="1">
        <v>0.372948</v>
      </c>
      <c r="H99" s="1">
        <v>0.49455700000000002</v>
      </c>
      <c r="I99" s="1">
        <v>0.51861000000000002</v>
      </c>
      <c r="J99" s="1">
        <v>0.51479299999999995</v>
      </c>
      <c r="K99" s="1">
        <v>0.50662099999999999</v>
      </c>
      <c r="L99" s="1">
        <v>0.49521100000000001</v>
      </c>
      <c r="M99" s="1">
        <v>0.36698900000000001</v>
      </c>
    </row>
    <row r="100" spans="1:13">
      <c r="A100" t="s">
        <v>14</v>
      </c>
      <c r="B100" t="s">
        <v>7</v>
      </c>
      <c r="C100">
        <v>3</v>
      </c>
      <c r="D100">
        <v>21</v>
      </c>
      <c r="E100">
        <v>14</v>
      </c>
      <c r="F100">
        <v>0</v>
      </c>
      <c r="G100" s="1">
        <v>0.35332000000000002</v>
      </c>
      <c r="H100" s="1">
        <v>0.465727</v>
      </c>
      <c r="I100" s="1">
        <v>0.45844699999999999</v>
      </c>
      <c r="J100" s="1">
        <v>0.48734699999999997</v>
      </c>
      <c r="K100" s="1">
        <v>0.48618</v>
      </c>
      <c r="L100" s="1">
        <v>0.44449499999999997</v>
      </c>
      <c r="M100" s="1">
        <v>0.39410099999999998</v>
      </c>
    </row>
    <row r="101" spans="1:13">
      <c r="A101" t="s">
        <v>14</v>
      </c>
      <c r="B101" t="s">
        <v>7</v>
      </c>
      <c r="C101">
        <v>3</v>
      </c>
      <c r="D101">
        <v>21</v>
      </c>
      <c r="E101">
        <v>15</v>
      </c>
      <c r="F101">
        <v>0</v>
      </c>
      <c r="G101" s="1">
        <v>0.33559</v>
      </c>
      <c r="H101" s="1">
        <v>0.41517799999999999</v>
      </c>
      <c r="I101" s="1">
        <v>0.38366299999999998</v>
      </c>
      <c r="J101" s="1">
        <v>0.43166599999999999</v>
      </c>
      <c r="K101" s="1">
        <v>0.44344800000000001</v>
      </c>
      <c r="L101" s="1">
        <v>0.38333600000000001</v>
      </c>
      <c r="M101" s="1">
        <v>0.43187999999999999</v>
      </c>
    </row>
    <row r="102" spans="1:13">
      <c r="A102" t="s">
        <v>14</v>
      </c>
      <c r="B102" t="s">
        <v>7</v>
      </c>
      <c r="C102">
        <v>3</v>
      </c>
      <c r="D102">
        <v>21</v>
      </c>
      <c r="E102">
        <v>16</v>
      </c>
      <c r="F102">
        <v>0</v>
      </c>
      <c r="G102" s="1">
        <v>0.30947799999999998</v>
      </c>
      <c r="H102" s="1">
        <v>0.340972</v>
      </c>
      <c r="I102" s="1">
        <v>0.39958399999999999</v>
      </c>
      <c r="J102" s="1">
        <v>0.356319</v>
      </c>
      <c r="K102" s="1">
        <v>0.36995099999999997</v>
      </c>
      <c r="L102" s="1">
        <v>0.38589299999999999</v>
      </c>
      <c r="M102" s="1">
        <v>0.32855600000000001</v>
      </c>
    </row>
    <row r="103" spans="1:13">
      <c r="A103" t="s">
        <v>14</v>
      </c>
      <c r="B103" t="s">
        <v>7</v>
      </c>
      <c r="C103">
        <v>3</v>
      </c>
      <c r="D103">
        <v>21</v>
      </c>
      <c r="E103">
        <v>17</v>
      </c>
      <c r="F103">
        <v>0</v>
      </c>
      <c r="G103" s="1">
        <v>0.19844700000000001</v>
      </c>
      <c r="H103" s="1">
        <v>0.23730499999999999</v>
      </c>
      <c r="I103" s="1">
        <v>0.29905999999999999</v>
      </c>
      <c r="J103" s="1">
        <v>0.25894299999999998</v>
      </c>
      <c r="K103" s="1">
        <v>0.25207600000000002</v>
      </c>
      <c r="L103" s="1">
        <v>0.28062999999999999</v>
      </c>
      <c r="M103" s="1">
        <v>0.158163</v>
      </c>
    </row>
    <row r="104" spans="1:13">
      <c r="A104" t="s">
        <v>14</v>
      </c>
      <c r="B104" t="s">
        <v>7</v>
      </c>
      <c r="C104">
        <v>3</v>
      </c>
      <c r="D104">
        <v>21</v>
      </c>
      <c r="E104">
        <v>18</v>
      </c>
      <c r="F104">
        <v>0</v>
      </c>
      <c r="G104" s="1">
        <v>0.11063000000000001</v>
      </c>
      <c r="H104" s="1">
        <v>0.135765</v>
      </c>
      <c r="I104" s="1">
        <v>0.16494200000000001</v>
      </c>
      <c r="J104" s="1">
        <v>0.14945800000000001</v>
      </c>
      <c r="K104" s="1">
        <v>0.14480000000000001</v>
      </c>
      <c r="L104" s="1">
        <v>0.15561800000000001</v>
      </c>
      <c r="M104" s="1">
        <v>9.1116000000000003E-2</v>
      </c>
    </row>
    <row r="105" spans="1:13">
      <c r="A105" t="s">
        <v>14</v>
      </c>
      <c r="B105" t="s">
        <v>7</v>
      </c>
      <c r="C105">
        <v>3</v>
      </c>
      <c r="D105">
        <v>21</v>
      </c>
      <c r="E105">
        <v>19</v>
      </c>
      <c r="F105">
        <v>0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</row>
    <row r="106" spans="1:13">
      <c r="A106" t="s">
        <v>14</v>
      </c>
      <c r="B106" t="s">
        <v>7</v>
      </c>
      <c r="C106">
        <v>3</v>
      </c>
      <c r="D106">
        <v>21</v>
      </c>
      <c r="E106">
        <v>20</v>
      </c>
      <c r="F106">
        <v>0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</row>
    <row r="107" spans="1:13">
      <c r="A107" t="s">
        <v>14</v>
      </c>
      <c r="B107" t="s">
        <v>8</v>
      </c>
      <c r="C107">
        <v>3</v>
      </c>
      <c r="D107">
        <v>21</v>
      </c>
      <c r="E107">
        <v>6</v>
      </c>
      <c r="F107">
        <v>0</v>
      </c>
      <c r="G107" s="1">
        <v>7.0319000000000007E-2</v>
      </c>
      <c r="H107" s="1">
        <v>9.7452999999999998E-2</v>
      </c>
      <c r="I107" s="1">
        <v>0.12824199999999999</v>
      </c>
      <c r="J107" s="1">
        <v>8.4369E-2</v>
      </c>
      <c r="K107" s="1">
        <v>9.1653999999999999E-2</v>
      </c>
      <c r="L107" s="1">
        <v>0.116337</v>
      </c>
      <c r="M107" s="1">
        <v>6.4550999999999997E-2</v>
      </c>
    </row>
    <row r="108" spans="1:13">
      <c r="A108" t="s">
        <v>14</v>
      </c>
      <c r="B108" t="s">
        <v>8</v>
      </c>
      <c r="C108">
        <v>3</v>
      </c>
      <c r="D108">
        <v>21</v>
      </c>
      <c r="E108">
        <v>7</v>
      </c>
      <c r="F108">
        <v>0</v>
      </c>
      <c r="G108" s="1">
        <v>0.181149</v>
      </c>
      <c r="H108" s="1">
        <v>0.24923000000000001</v>
      </c>
      <c r="I108" s="1">
        <v>0.29016799999999998</v>
      </c>
      <c r="J108" s="1">
        <v>0.21534400000000001</v>
      </c>
      <c r="K108" s="1">
        <v>0.23061499999999999</v>
      </c>
      <c r="L108" s="1">
        <v>0.27307999999999999</v>
      </c>
      <c r="M108" s="1">
        <v>0.16572100000000001</v>
      </c>
    </row>
    <row r="109" spans="1:13">
      <c r="A109" t="s">
        <v>14</v>
      </c>
      <c r="B109" t="s">
        <v>8</v>
      </c>
      <c r="C109">
        <v>3</v>
      </c>
      <c r="D109">
        <v>21</v>
      </c>
      <c r="E109">
        <v>8</v>
      </c>
      <c r="F109">
        <v>0</v>
      </c>
      <c r="G109" s="1">
        <v>0.27762300000000001</v>
      </c>
      <c r="H109" s="1">
        <v>0.37074499999999999</v>
      </c>
      <c r="I109" s="1">
        <v>0.41735</v>
      </c>
      <c r="J109" s="1">
        <v>0.33008799999999999</v>
      </c>
      <c r="K109" s="1">
        <v>0.34528999999999999</v>
      </c>
      <c r="L109" s="1">
        <v>0.39323000000000002</v>
      </c>
      <c r="M109" s="1">
        <v>0.253637</v>
      </c>
    </row>
    <row r="110" spans="1:13">
      <c r="A110" t="s">
        <v>14</v>
      </c>
      <c r="B110" t="s">
        <v>8</v>
      </c>
      <c r="C110">
        <v>3</v>
      </c>
      <c r="D110">
        <v>21</v>
      </c>
      <c r="E110">
        <v>9</v>
      </c>
      <c r="F110">
        <v>0</v>
      </c>
      <c r="G110" s="1">
        <v>0.34509899999999999</v>
      </c>
      <c r="H110" s="1">
        <v>0.46017200000000003</v>
      </c>
      <c r="I110" s="1">
        <v>0.52476500000000004</v>
      </c>
      <c r="J110" s="1">
        <v>0.40228399999999997</v>
      </c>
      <c r="K110" s="1">
        <v>0.42389700000000002</v>
      </c>
      <c r="L110" s="1">
        <v>0.48463899999999999</v>
      </c>
      <c r="M110" s="1">
        <v>0.30269099999999999</v>
      </c>
    </row>
    <row r="111" spans="1:13">
      <c r="A111" t="s">
        <v>14</v>
      </c>
      <c r="B111" t="s">
        <v>8</v>
      </c>
      <c r="C111">
        <v>3</v>
      </c>
      <c r="D111">
        <v>21</v>
      </c>
      <c r="E111">
        <v>10</v>
      </c>
      <c r="F111">
        <v>0</v>
      </c>
      <c r="G111" s="1">
        <v>0.35345799999999999</v>
      </c>
      <c r="H111" s="1">
        <v>0.509274</v>
      </c>
      <c r="I111" s="1">
        <v>0.62853800000000004</v>
      </c>
      <c r="J111" s="1">
        <v>0.40044999999999997</v>
      </c>
      <c r="K111" s="1">
        <v>0.45086999999999999</v>
      </c>
      <c r="L111" s="1">
        <v>0.55645</v>
      </c>
      <c r="M111" s="1">
        <v>0.29062199999999999</v>
      </c>
    </row>
    <row r="112" spans="1:13">
      <c r="A112" t="s">
        <v>14</v>
      </c>
      <c r="B112" t="s">
        <v>8</v>
      </c>
      <c r="C112">
        <v>3</v>
      </c>
      <c r="D112">
        <v>21</v>
      </c>
      <c r="E112">
        <v>11</v>
      </c>
      <c r="F112">
        <v>0</v>
      </c>
      <c r="G112" s="1">
        <v>0.38114700000000001</v>
      </c>
      <c r="H112" s="1">
        <v>0.57553200000000004</v>
      </c>
      <c r="I112" s="1">
        <v>0.66308900000000004</v>
      </c>
      <c r="J112" s="1">
        <v>0.44559799999999999</v>
      </c>
      <c r="K112" s="1">
        <v>0.50154200000000004</v>
      </c>
      <c r="L112" s="1">
        <v>0.59900299999999995</v>
      </c>
      <c r="M112" s="1">
        <v>0.32084200000000002</v>
      </c>
    </row>
    <row r="113" spans="1:13">
      <c r="A113" t="s">
        <v>14</v>
      </c>
      <c r="B113" t="s">
        <v>8</v>
      </c>
      <c r="C113">
        <v>3</v>
      </c>
      <c r="D113">
        <v>21</v>
      </c>
      <c r="E113">
        <v>12</v>
      </c>
      <c r="F113">
        <v>0</v>
      </c>
      <c r="G113" s="1">
        <v>0.40244099999999999</v>
      </c>
      <c r="H113" s="1">
        <v>0.60902900000000004</v>
      </c>
      <c r="I113" s="1">
        <v>0.63910599999999995</v>
      </c>
      <c r="J113" s="1">
        <v>0.48929499999999998</v>
      </c>
      <c r="K113" s="1">
        <v>0.53117199999999998</v>
      </c>
      <c r="L113" s="1">
        <v>0.59401899999999996</v>
      </c>
      <c r="M113" s="1">
        <v>0.35128500000000001</v>
      </c>
    </row>
    <row r="114" spans="1:13">
      <c r="A114" t="s">
        <v>14</v>
      </c>
      <c r="B114" t="s">
        <v>8</v>
      </c>
      <c r="C114">
        <v>3</v>
      </c>
      <c r="D114">
        <v>21</v>
      </c>
      <c r="E114">
        <v>13</v>
      </c>
      <c r="F114">
        <v>0</v>
      </c>
      <c r="G114" s="1">
        <v>0.38995000000000002</v>
      </c>
      <c r="H114" s="1">
        <v>0.59071700000000005</v>
      </c>
      <c r="I114" s="1">
        <v>0.56988099999999997</v>
      </c>
      <c r="J114" s="1">
        <v>0.501502</v>
      </c>
      <c r="K114" s="1">
        <v>0.52146899999999996</v>
      </c>
      <c r="L114" s="1">
        <v>0.542848</v>
      </c>
      <c r="M114" s="1">
        <v>0.36358499999999999</v>
      </c>
    </row>
    <row r="115" spans="1:13">
      <c r="A115" t="s">
        <v>14</v>
      </c>
      <c r="B115" t="s">
        <v>8</v>
      </c>
      <c r="C115">
        <v>3</v>
      </c>
      <c r="D115">
        <v>21</v>
      </c>
      <c r="E115">
        <v>14</v>
      </c>
      <c r="F115">
        <v>0</v>
      </c>
      <c r="G115" s="1">
        <v>0.34950900000000001</v>
      </c>
      <c r="H115" s="1">
        <v>0.52558899999999997</v>
      </c>
      <c r="I115" s="1">
        <v>0.47367100000000001</v>
      </c>
      <c r="J115" s="1">
        <v>0.48039700000000002</v>
      </c>
      <c r="K115" s="1">
        <v>0.473991</v>
      </c>
      <c r="L115" s="1">
        <v>0.45969100000000002</v>
      </c>
      <c r="M115" s="1">
        <v>0.34588600000000003</v>
      </c>
    </row>
    <row r="116" spans="1:13">
      <c r="A116" t="s">
        <v>14</v>
      </c>
      <c r="B116" t="s">
        <v>8</v>
      </c>
      <c r="C116">
        <v>3</v>
      </c>
      <c r="D116">
        <v>21</v>
      </c>
      <c r="E116">
        <v>15</v>
      </c>
      <c r="F116">
        <v>0</v>
      </c>
      <c r="G116" s="1">
        <v>0.30007600000000001</v>
      </c>
      <c r="H116" s="1">
        <v>0.42674699999999999</v>
      </c>
      <c r="I116" s="1">
        <v>0.36897799999999997</v>
      </c>
      <c r="J116" s="1">
        <v>0.429031</v>
      </c>
      <c r="K116" s="1">
        <v>0.40743000000000001</v>
      </c>
      <c r="L116" s="1">
        <v>0.36586400000000002</v>
      </c>
      <c r="M116" s="1">
        <v>0.34373399999999998</v>
      </c>
    </row>
    <row r="117" spans="1:13">
      <c r="A117" t="s">
        <v>14</v>
      </c>
      <c r="B117" t="s">
        <v>8</v>
      </c>
      <c r="C117">
        <v>3</v>
      </c>
      <c r="D117">
        <v>21</v>
      </c>
      <c r="E117">
        <v>16</v>
      </c>
      <c r="F117">
        <v>0</v>
      </c>
      <c r="G117" s="1">
        <v>0.23892099999999999</v>
      </c>
      <c r="H117" s="1">
        <v>0.33940500000000001</v>
      </c>
      <c r="I117" s="1">
        <v>0.360821</v>
      </c>
      <c r="J117" s="1">
        <v>0.31040099999999998</v>
      </c>
      <c r="K117" s="1">
        <v>0.31509799999999999</v>
      </c>
      <c r="L117" s="1">
        <v>0.33530700000000002</v>
      </c>
      <c r="M117" s="1">
        <v>0.21204300000000001</v>
      </c>
    </row>
    <row r="118" spans="1:13">
      <c r="A118" t="s">
        <v>14</v>
      </c>
      <c r="B118" t="s">
        <v>8</v>
      </c>
      <c r="C118">
        <v>3</v>
      </c>
      <c r="D118">
        <v>21</v>
      </c>
      <c r="E118">
        <v>17</v>
      </c>
      <c r="F118">
        <v>0</v>
      </c>
      <c r="G118" s="1">
        <v>0.16861400000000001</v>
      </c>
      <c r="H118" s="1">
        <v>0.22076000000000001</v>
      </c>
      <c r="I118" s="1">
        <v>0.22626199999999999</v>
      </c>
      <c r="J118" s="1">
        <v>0.21168400000000001</v>
      </c>
      <c r="K118" s="1">
        <v>0.22223699999999999</v>
      </c>
      <c r="L118" s="1">
        <v>0.22067100000000001</v>
      </c>
      <c r="M118" s="1">
        <v>0.20797299999999999</v>
      </c>
    </row>
    <row r="119" spans="1:13">
      <c r="A119" t="s">
        <v>14</v>
      </c>
      <c r="B119" t="s">
        <v>8</v>
      </c>
      <c r="C119">
        <v>3</v>
      </c>
      <c r="D119">
        <v>21</v>
      </c>
      <c r="E119">
        <v>18</v>
      </c>
      <c r="F119">
        <v>0</v>
      </c>
      <c r="G119" s="1">
        <v>5.4705999999999998E-2</v>
      </c>
      <c r="H119" s="1">
        <v>6.6300999999999999E-2</v>
      </c>
      <c r="I119" s="1">
        <v>8.0541000000000001E-2</v>
      </c>
      <c r="J119" s="1">
        <v>7.2863999999999998E-2</v>
      </c>
      <c r="K119" s="1">
        <v>7.3899999999999993E-2</v>
      </c>
      <c r="L119" s="1">
        <v>7.4074000000000001E-2</v>
      </c>
      <c r="M119" s="1">
        <v>5.3612E-2</v>
      </c>
    </row>
    <row r="120" spans="1:13">
      <c r="A120" t="s">
        <v>14</v>
      </c>
      <c r="B120" t="s">
        <v>8</v>
      </c>
      <c r="C120">
        <v>3</v>
      </c>
      <c r="D120">
        <v>21</v>
      </c>
      <c r="E120">
        <v>19</v>
      </c>
      <c r="F120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</row>
    <row r="121" spans="1:13">
      <c r="A121" t="s">
        <v>14</v>
      </c>
      <c r="B121" t="s">
        <v>8</v>
      </c>
      <c r="C121">
        <v>3</v>
      </c>
      <c r="D121">
        <v>21</v>
      </c>
      <c r="E121">
        <v>20</v>
      </c>
      <c r="F121">
        <v>0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</row>
    <row r="122" spans="1:13">
      <c r="A122" t="s">
        <v>14</v>
      </c>
      <c r="B122" t="s">
        <v>12</v>
      </c>
      <c r="C122">
        <v>3</v>
      </c>
      <c r="D122">
        <v>21</v>
      </c>
      <c r="E122">
        <v>6</v>
      </c>
      <c r="F122">
        <v>0</v>
      </c>
      <c r="G122" s="1">
        <v>5.0157E-2</v>
      </c>
      <c r="H122" s="1">
        <v>6.1053999999999997E-2</v>
      </c>
      <c r="I122" s="1">
        <v>8.362E-2</v>
      </c>
      <c r="J122" s="1">
        <v>6.0165999999999997E-2</v>
      </c>
      <c r="K122" s="1">
        <v>5.6819000000000001E-2</v>
      </c>
      <c r="L122" s="1">
        <v>6.2232999999999997E-2</v>
      </c>
      <c r="M122" s="1">
        <v>5.5786000000000002E-2</v>
      </c>
    </row>
    <row r="123" spans="1:13">
      <c r="A123" t="s">
        <v>14</v>
      </c>
      <c r="B123" t="s">
        <v>12</v>
      </c>
      <c r="C123">
        <v>3</v>
      </c>
      <c r="D123">
        <v>21</v>
      </c>
      <c r="E123">
        <v>7</v>
      </c>
      <c r="F123">
        <v>0</v>
      </c>
      <c r="G123" s="1">
        <v>0.158523</v>
      </c>
      <c r="H123" s="1">
        <v>0.19495799999999999</v>
      </c>
      <c r="I123" s="1">
        <v>0.25615700000000002</v>
      </c>
      <c r="J123" s="1">
        <v>0.18964900000000001</v>
      </c>
      <c r="K123" s="1">
        <v>0.17890500000000001</v>
      </c>
      <c r="L123" s="1">
        <v>0.20258000000000001</v>
      </c>
      <c r="M123" s="1">
        <v>0.18671099999999999</v>
      </c>
    </row>
    <row r="124" spans="1:13">
      <c r="A124" t="s">
        <v>14</v>
      </c>
      <c r="B124" t="s">
        <v>12</v>
      </c>
      <c r="C124">
        <v>3</v>
      </c>
      <c r="D124">
        <v>21</v>
      </c>
      <c r="E124">
        <v>8</v>
      </c>
      <c r="F124">
        <v>0</v>
      </c>
      <c r="G124" s="1">
        <v>0.22414300000000001</v>
      </c>
      <c r="H124" s="1">
        <v>0.280505</v>
      </c>
      <c r="I124" s="1">
        <v>0.34109200000000001</v>
      </c>
      <c r="J124" s="1">
        <v>0.261403</v>
      </c>
      <c r="K124" s="1">
        <v>0.24773700000000001</v>
      </c>
      <c r="L124" s="1">
        <v>0.27751399999999998</v>
      </c>
      <c r="M124" s="1">
        <v>0.26752100000000001</v>
      </c>
    </row>
    <row r="125" spans="1:13">
      <c r="A125" t="s">
        <v>14</v>
      </c>
      <c r="B125" t="s">
        <v>12</v>
      </c>
      <c r="C125">
        <v>3</v>
      </c>
      <c r="D125">
        <v>21</v>
      </c>
      <c r="E125">
        <v>9</v>
      </c>
      <c r="F125">
        <v>0</v>
      </c>
      <c r="G125" s="1">
        <v>0.26401200000000002</v>
      </c>
      <c r="H125" s="1">
        <v>0.35292400000000002</v>
      </c>
      <c r="I125" s="1">
        <v>0.40640599999999999</v>
      </c>
      <c r="J125" s="1">
        <v>0.28761399999999998</v>
      </c>
      <c r="K125" s="1">
        <v>0.27942</v>
      </c>
      <c r="L125" s="1">
        <v>0.33666800000000002</v>
      </c>
      <c r="M125" s="1">
        <v>0.34050999999999998</v>
      </c>
    </row>
    <row r="126" spans="1:13">
      <c r="A126" t="s">
        <v>14</v>
      </c>
      <c r="B126" t="s">
        <v>12</v>
      </c>
      <c r="C126">
        <v>3</v>
      </c>
      <c r="D126">
        <v>21</v>
      </c>
      <c r="E126">
        <v>10</v>
      </c>
      <c r="F126">
        <v>0</v>
      </c>
      <c r="G126" s="1">
        <v>0.31557299999999999</v>
      </c>
      <c r="H126" s="1">
        <v>0.43222899999999997</v>
      </c>
      <c r="I126" s="1">
        <v>0.43998999999999999</v>
      </c>
      <c r="J126" s="1">
        <v>0.35430600000000001</v>
      </c>
      <c r="K126" s="1">
        <v>0.34722999999999998</v>
      </c>
      <c r="L126" s="1">
        <v>0.40805599999999997</v>
      </c>
      <c r="M126" s="1">
        <v>0.42247800000000002</v>
      </c>
    </row>
    <row r="127" spans="1:13">
      <c r="A127" t="s">
        <v>14</v>
      </c>
      <c r="B127" t="s">
        <v>12</v>
      </c>
      <c r="C127">
        <v>3</v>
      </c>
      <c r="D127">
        <v>21</v>
      </c>
      <c r="E127">
        <v>11</v>
      </c>
      <c r="F127">
        <v>0</v>
      </c>
      <c r="G127" s="1">
        <v>0.354022</v>
      </c>
      <c r="H127" s="1">
        <v>0.49024099999999998</v>
      </c>
      <c r="I127" s="1">
        <v>0.44991399999999998</v>
      </c>
      <c r="J127" s="1">
        <v>0.413047</v>
      </c>
      <c r="K127" s="1">
        <v>0.406474</v>
      </c>
      <c r="L127" s="1">
        <v>0.45821000000000001</v>
      </c>
      <c r="M127" s="1">
        <v>0.47149000000000002</v>
      </c>
    </row>
    <row r="128" spans="1:13">
      <c r="A128" t="s">
        <v>14</v>
      </c>
      <c r="B128" t="s">
        <v>12</v>
      </c>
      <c r="C128">
        <v>3</v>
      </c>
      <c r="D128">
        <v>21</v>
      </c>
      <c r="E128">
        <v>12</v>
      </c>
      <c r="F128">
        <v>0</v>
      </c>
      <c r="G128" s="1">
        <v>0.36905399999999999</v>
      </c>
      <c r="H128" s="1">
        <v>0.51241300000000001</v>
      </c>
      <c r="I128" s="1">
        <v>0.43425599999999998</v>
      </c>
      <c r="J128" s="1">
        <v>0.451849</v>
      </c>
      <c r="K128" s="1">
        <v>0.44426900000000002</v>
      </c>
      <c r="L128" s="1">
        <v>0.47634900000000002</v>
      </c>
      <c r="M128" s="1">
        <v>0.48086200000000001</v>
      </c>
    </row>
    <row r="129" spans="1:13">
      <c r="A129" t="s">
        <v>14</v>
      </c>
      <c r="B129" t="s">
        <v>12</v>
      </c>
      <c r="C129">
        <v>3</v>
      </c>
      <c r="D129">
        <v>21</v>
      </c>
      <c r="E129">
        <v>13</v>
      </c>
      <c r="F129">
        <v>0</v>
      </c>
      <c r="G129" s="1">
        <v>0.35458699999999999</v>
      </c>
      <c r="H129" s="1">
        <v>0.49203999999999998</v>
      </c>
      <c r="I129" s="1">
        <v>0.38977000000000001</v>
      </c>
      <c r="J129" s="1">
        <v>0.459175</v>
      </c>
      <c r="K129" s="1">
        <v>0.450403</v>
      </c>
      <c r="L129" s="1">
        <v>0.45855000000000001</v>
      </c>
      <c r="M129" s="1">
        <v>0.447905</v>
      </c>
    </row>
    <row r="130" spans="1:13">
      <c r="A130" t="s">
        <v>14</v>
      </c>
      <c r="B130" t="s">
        <v>12</v>
      </c>
      <c r="C130">
        <v>3</v>
      </c>
      <c r="D130">
        <v>21</v>
      </c>
      <c r="E130">
        <v>14</v>
      </c>
      <c r="F130">
        <v>0</v>
      </c>
      <c r="G130" s="1">
        <v>0.31653599999999998</v>
      </c>
      <c r="H130" s="1">
        <v>0.434392</v>
      </c>
      <c r="I130" s="1">
        <v>0.32627099999999998</v>
      </c>
      <c r="J130" s="1">
        <v>0.43808200000000003</v>
      </c>
      <c r="K130" s="1">
        <v>0.42746400000000001</v>
      </c>
      <c r="L130" s="1">
        <v>0.40838799999999997</v>
      </c>
      <c r="M130" s="1">
        <v>0.38091599999999998</v>
      </c>
    </row>
    <row r="131" spans="1:13">
      <c r="A131" t="s">
        <v>14</v>
      </c>
      <c r="B131" t="s">
        <v>12</v>
      </c>
      <c r="C131">
        <v>3</v>
      </c>
      <c r="D131">
        <v>21</v>
      </c>
      <c r="E131">
        <v>15</v>
      </c>
      <c r="F131">
        <v>0</v>
      </c>
      <c r="G131" s="1">
        <v>0.26389899999999999</v>
      </c>
      <c r="H131" s="1">
        <v>0.35475200000000001</v>
      </c>
      <c r="I131" s="1">
        <v>0.25736100000000001</v>
      </c>
      <c r="J131" s="1">
        <v>0.399061</v>
      </c>
      <c r="K131" s="1">
        <v>0.38294400000000001</v>
      </c>
      <c r="L131" s="1">
        <v>0.33683200000000002</v>
      </c>
      <c r="M131" s="1">
        <v>0.29671700000000001</v>
      </c>
    </row>
    <row r="132" spans="1:13">
      <c r="A132" t="s">
        <v>14</v>
      </c>
      <c r="B132" t="s">
        <v>12</v>
      </c>
      <c r="C132">
        <v>3</v>
      </c>
      <c r="D132">
        <v>21</v>
      </c>
      <c r="E132">
        <v>16</v>
      </c>
      <c r="F132">
        <v>0</v>
      </c>
      <c r="G132" s="1">
        <v>0.220717</v>
      </c>
      <c r="H132" s="1">
        <v>0.27804699999999999</v>
      </c>
      <c r="I132" s="1">
        <v>0.22656399999999999</v>
      </c>
      <c r="J132" s="1">
        <v>0.31687599999999999</v>
      </c>
      <c r="K132" s="1">
        <v>0.30513200000000001</v>
      </c>
      <c r="L132" s="1">
        <v>0.27548800000000001</v>
      </c>
      <c r="M132" s="1">
        <v>0.23533999999999999</v>
      </c>
    </row>
    <row r="133" spans="1:13">
      <c r="A133" t="s">
        <v>14</v>
      </c>
      <c r="B133" t="s">
        <v>12</v>
      </c>
      <c r="C133">
        <v>3</v>
      </c>
      <c r="D133">
        <v>21</v>
      </c>
      <c r="E133">
        <v>17</v>
      </c>
      <c r="F133">
        <v>0</v>
      </c>
      <c r="G133" s="1">
        <v>0.15582799999999999</v>
      </c>
      <c r="H133" s="1">
        <v>0.19106200000000001</v>
      </c>
      <c r="I133" s="1">
        <v>0.16380400000000001</v>
      </c>
      <c r="J133" s="1">
        <v>0.21538499999999999</v>
      </c>
      <c r="K133" s="1">
        <v>0.20883099999999999</v>
      </c>
      <c r="L133" s="1">
        <v>0.198209</v>
      </c>
      <c r="M133" s="1">
        <v>0.166325</v>
      </c>
    </row>
    <row r="134" spans="1:13">
      <c r="A134" t="s">
        <v>14</v>
      </c>
      <c r="B134" t="s">
        <v>12</v>
      </c>
      <c r="C134">
        <v>3</v>
      </c>
      <c r="D134">
        <v>21</v>
      </c>
      <c r="E134">
        <v>18</v>
      </c>
      <c r="F134">
        <v>0</v>
      </c>
      <c r="G134" s="1">
        <v>5.0708999999999997E-2</v>
      </c>
      <c r="H134" s="1">
        <v>5.4428999999999998E-2</v>
      </c>
      <c r="I134" s="1">
        <v>4.9875000000000003E-2</v>
      </c>
      <c r="J134" s="1">
        <v>6.7710999999999993E-2</v>
      </c>
      <c r="K134" s="1">
        <v>6.2598000000000001E-2</v>
      </c>
      <c r="L134" s="1">
        <v>5.3497999999999997E-2</v>
      </c>
      <c r="M134" s="1">
        <v>5.0624000000000002E-2</v>
      </c>
    </row>
    <row r="135" spans="1:13">
      <c r="A135" t="s">
        <v>14</v>
      </c>
      <c r="B135" t="s">
        <v>12</v>
      </c>
      <c r="C135">
        <v>3</v>
      </c>
      <c r="D135">
        <v>21</v>
      </c>
      <c r="E135">
        <v>19</v>
      </c>
      <c r="F135">
        <v>0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</row>
    <row r="136" spans="1:13">
      <c r="A136" t="s">
        <v>14</v>
      </c>
      <c r="B136" t="s">
        <v>12</v>
      </c>
      <c r="C136">
        <v>3</v>
      </c>
      <c r="D136">
        <v>21</v>
      </c>
      <c r="E136">
        <v>20</v>
      </c>
      <c r="F136">
        <v>0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</row>
    <row r="137" spans="1:13">
      <c r="A137" t="s">
        <v>14</v>
      </c>
      <c r="B137" t="s">
        <v>9</v>
      </c>
      <c r="C137">
        <v>3</v>
      </c>
      <c r="D137">
        <v>21</v>
      </c>
      <c r="E137">
        <v>6</v>
      </c>
      <c r="F137">
        <v>0</v>
      </c>
      <c r="G137" s="1">
        <v>3.9884999999999997E-2</v>
      </c>
      <c r="H137" s="1">
        <v>4.3485000000000003E-2</v>
      </c>
      <c r="I137" s="1">
        <v>5.9341999999999999E-2</v>
      </c>
      <c r="J137" s="1">
        <v>4.0245999999999997E-2</v>
      </c>
      <c r="K137" s="1">
        <v>5.2880000000000003E-2</v>
      </c>
      <c r="L137" s="1">
        <v>4.3964000000000003E-2</v>
      </c>
      <c r="M137" s="1">
        <v>4.0585999999999997E-2</v>
      </c>
    </row>
    <row r="138" spans="1:13">
      <c r="A138" t="s">
        <v>14</v>
      </c>
      <c r="B138" t="s">
        <v>9</v>
      </c>
      <c r="C138">
        <v>3</v>
      </c>
      <c r="D138">
        <v>21</v>
      </c>
      <c r="E138">
        <v>7</v>
      </c>
      <c r="F138">
        <v>0</v>
      </c>
      <c r="G138" s="1">
        <v>0.125971</v>
      </c>
      <c r="H138" s="1">
        <v>0.155585</v>
      </c>
      <c r="I138" s="1">
        <v>0.18487000000000001</v>
      </c>
      <c r="J138" s="1">
        <v>0.13451099999999999</v>
      </c>
      <c r="K138" s="1">
        <v>0.1714</v>
      </c>
      <c r="L138" s="1">
        <v>0.16942399999999999</v>
      </c>
      <c r="M138" s="1">
        <v>0.149977</v>
      </c>
    </row>
    <row r="139" spans="1:13">
      <c r="A139" t="s">
        <v>14</v>
      </c>
      <c r="B139" t="s">
        <v>9</v>
      </c>
      <c r="C139">
        <v>3</v>
      </c>
      <c r="D139">
        <v>21</v>
      </c>
      <c r="E139">
        <v>8</v>
      </c>
      <c r="F139">
        <v>0</v>
      </c>
      <c r="G139" s="1">
        <v>0.19265299999999999</v>
      </c>
      <c r="H139" s="1">
        <v>0.23933199999999999</v>
      </c>
      <c r="I139" s="1">
        <v>0.271922</v>
      </c>
      <c r="J139" s="1">
        <v>0.21207999999999999</v>
      </c>
      <c r="K139" s="1">
        <v>0.25076500000000002</v>
      </c>
      <c r="L139" s="1">
        <v>0.25559900000000002</v>
      </c>
      <c r="M139" s="1">
        <v>0.232514</v>
      </c>
    </row>
    <row r="140" spans="1:13">
      <c r="A140" t="s">
        <v>14</v>
      </c>
      <c r="B140" t="s">
        <v>9</v>
      </c>
      <c r="C140">
        <v>3</v>
      </c>
      <c r="D140">
        <v>21</v>
      </c>
      <c r="E140">
        <v>9</v>
      </c>
      <c r="F140">
        <v>0</v>
      </c>
      <c r="G140" s="1">
        <v>0.230963</v>
      </c>
      <c r="H140" s="1">
        <v>0.29749100000000001</v>
      </c>
      <c r="I140" s="1">
        <v>0.349518</v>
      </c>
      <c r="J140" s="1">
        <v>0.25609900000000002</v>
      </c>
      <c r="K140" s="1">
        <v>0.31506499999999998</v>
      </c>
      <c r="L140" s="1">
        <v>0.30618800000000002</v>
      </c>
      <c r="M140" s="1">
        <v>0.27583099999999999</v>
      </c>
    </row>
    <row r="141" spans="1:13">
      <c r="A141" t="s">
        <v>14</v>
      </c>
      <c r="B141" t="s">
        <v>9</v>
      </c>
      <c r="C141">
        <v>3</v>
      </c>
      <c r="D141">
        <v>21</v>
      </c>
      <c r="E141">
        <v>10</v>
      </c>
      <c r="F141">
        <v>0</v>
      </c>
      <c r="G141" s="1">
        <v>0.26791500000000001</v>
      </c>
      <c r="H141" s="1">
        <v>0.35391699999999998</v>
      </c>
      <c r="I141" s="1">
        <v>0.41800999999999999</v>
      </c>
      <c r="J141" s="1">
        <v>0.29652200000000001</v>
      </c>
      <c r="K141" s="1">
        <v>0.38069599999999998</v>
      </c>
      <c r="L141" s="1">
        <v>0.36003800000000002</v>
      </c>
      <c r="M141" s="1">
        <v>0.32773600000000003</v>
      </c>
    </row>
    <row r="142" spans="1:13">
      <c r="A142" t="s">
        <v>14</v>
      </c>
      <c r="B142" t="s">
        <v>9</v>
      </c>
      <c r="C142">
        <v>3</v>
      </c>
      <c r="D142">
        <v>21</v>
      </c>
      <c r="E142">
        <v>11</v>
      </c>
      <c r="F142">
        <v>0</v>
      </c>
      <c r="G142" s="1">
        <v>0.30341000000000001</v>
      </c>
      <c r="H142" s="1">
        <v>0.40516099999999999</v>
      </c>
      <c r="I142" s="1">
        <v>0.44968399999999997</v>
      </c>
      <c r="J142" s="1">
        <v>0.34191700000000003</v>
      </c>
      <c r="K142" s="1">
        <v>0.41586699999999999</v>
      </c>
      <c r="L142" s="1">
        <v>0.41078399999999998</v>
      </c>
      <c r="M142" s="1">
        <v>0.37893300000000002</v>
      </c>
    </row>
    <row r="143" spans="1:13">
      <c r="A143" t="s">
        <v>14</v>
      </c>
      <c r="B143" t="s">
        <v>9</v>
      </c>
      <c r="C143">
        <v>3</v>
      </c>
      <c r="D143">
        <v>21</v>
      </c>
      <c r="E143">
        <v>12</v>
      </c>
      <c r="F143">
        <v>0</v>
      </c>
      <c r="G143" s="1">
        <v>0.313637</v>
      </c>
      <c r="H143" s="1">
        <v>0.42251300000000003</v>
      </c>
      <c r="I143" s="1">
        <v>0.44807000000000002</v>
      </c>
      <c r="J143" s="1">
        <v>0.36411100000000002</v>
      </c>
      <c r="K143" s="1">
        <v>0.41738700000000001</v>
      </c>
      <c r="L143" s="1">
        <v>0.42344900000000002</v>
      </c>
      <c r="M143" s="1">
        <v>0.39922099999999999</v>
      </c>
    </row>
    <row r="144" spans="1:13">
      <c r="A144" t="s">
        <v>14</v>
      </c>
      <c r="B144" t="s">
        <v>9</v>
      </c>
      <c r="C144">
        <v>3</v>
      </c>
      <c r="D144">
        <v>21</v>
      </c>
      <c r="E144">
        <v>13</v>
      </c>
      <c r="F144">
        <v>0</v>
      </c>
      <c r="G144" s="1">
        <v>0.30569400000000002</v>
      </c>
      <c r="H144" s="1">
        <v>0.41002899999999998</v>
      </c>
      <c r="I144" s="1">
        <v>0.41618300000000003</v>
      </c>
      <c r="J144" s="1">
        <v>0.36214800000000003</v>
      </c>
      <c r="K144" s="1">
        <v>0.38977499999999998</v>
      </c>
      <c r="L144" s="1">
        <v>0.41071999999999997</v>
      </c>
      <c r="M144" s="1">
        <v>0.38915899999999998</v>
      </c>
    </row>
    <row r="145" spans="1:13">
      <c r="A145" t="s">
        <v>14</v>
      </c>
      <c r="B145" t="s">
        <v>9</v>
      </c>
      <c r="C145">
        <v>3</v>
      </c>
      <c r="D145">
        <v>21</v>
      </c>
      <c r="E145">
        <v>14</v>
      </c>
      <c r="F145">
        <v>0</v>
      </c>
      <c r="G145" s="1">
        <v>0.281773</v>
      </c>
      <c r="H145" s="1">
        <v>0.37350899999999998</v>
      </c>
      <c r="I145" s="1">
        <v>0.36060399999999998</v>
      </c>
      <c r="J145" s="1">
        <v>0.36380899999999999</v>
      </c>
      <c r="K145" s="1">
        <v>0.339945</v>
      </c>
      <c r="L145" s="1">
        <v>0.38223800000000002</v>
      </c>
      <c r="M145" s="1">
        <v>0.35443000000000002</v>
      </c>
    </row>
    <row r="146" spans="1:13">
      <c r="A146" t="s">
        <v>14</v>
      </c>
      <c r="B146" t="s">
        <v>9</v>
      </c>
      <c r="C146">
        <v>3</v>
      </c>
      <c r="D146">
        <v>21</v>
      </c>
      <c r="E146">
        <v>15</v>
      </c>
      <c r="F146">
        <v>0</v>
      </c>
      <c r="G146" s="1">
        <v>0.23701900000000001</v>
      </c>
      <c r="H146" s="1">
        <v>0.31291400000000003</v>
      </c>
      <c r="I146" s="1">
        <v>0.284528</v>
      </c>
      <c r="J146" s="1">
        <v>0.33464899999999997</v>
      </c>
      <c r="K146" s="1">
        <v>0.270206</v>
      </c>
      <c r="L146" s="1">
        <v>0.32322899999999999</v>
      </c>
      <c r="M146" s="1">
        <v>0.28611399999999998</v>
      </c>
    </row>
    <row r="147" spans="1:13">
      <c r="A147" t="s">
        <v>14</v>
      </c>
      <c r="B147" t="s">
        <v>9</v>
      </c>
      <c r="C147">
        <v>3</v>
      </c>
      <c r="D147">
        <v>21</v>
      </c>
      <c r="E147">
        <v>16</v>
      </c>
      <c r="F147">
        <v>0</v>
      </c>
      <c r="G147" s="1">
        <v>0.18217</v>
      </c>
      <c r="H147" s="1">
        <v>0.23744999999999999</v>
      </c>
      <c r="I147" s="1">
        <v>0.205956</v>
      </c>
      <c r="J147" s="1">
        <v>0.28891</v>
      </c>
      <c r="K147" s="1">
        <v>0.195357</v>
      </c>
      <c r="L147" s="1">
        <v>0.24649199999999999</v>
      </c>
      <c r="M147" s="1">
        <v>0.20396600000000001</v>
      </c>
    </row>
    <row r="148" spans="1:13">
      <c r="A148" t="s">
        <v>14</v>
      </c>
      <c r="B148" t="s">
        <v>9</v>
      </c>
      <c r="C148">
        <v>3</v>
      </c>
      <c r="D148">
        <v>21</v>
      </c>
      <c r="E148">
        <v>17</v>
      </c>
      <c r="F148">
        <v>0</v>
      </c>
      <c r="G148" s="1">
        <v>0.13240499999999999</v>
      </c>
      <c r="H148" s="1">
        <v>0.16215299999999999</v>
      </c>
      <c r="I148" s="1">
        <v>0.15692400000000001</v>
      </c>
      <c r="J148" s="1">
        <v>0.21491099999999999</v>
      </c>
      <c r="K148" s="1">
        <v>0.14625099999999999</v>
      </c>
      <c r="L148" s="1">
        <v>0.175149</v>
      </c>
      <c r="M148" s="1">
        <v>0.13877700000000001</v>
      </c>
    </row>
    <row r="149" spans="1:13">
      <c r="A149" t="s">
        <v>14</v>
      </c>
      <c r="B149" t="s">
        <v>9</v>
      </c>
      <c r="C149">
        <v>3</v>
      </c>
      <c r="D149">
        <v>21</v>
      </c>
      <c r="E149">
        <v>18</v>
      </c>
      <c r="F149">
        <v>0</v>
      </c>
      <c r="G149" s="1">
        <v>4.4713999999999997E-2</v>
      </c>
      <c r="H149" s="1">
        <v>5.3459E-2</v>
      </c>
      <c r="I149" s="1">
        <v>5.5358999999999998E-2</v>
      </c>
      <c r="J149" s="1">
        <v>6.9474999999999995E-2</v>
      </c>
      <c r="K149" s="1">
        <v>5.1368999999999998E-2</v>
      </c>
      <c r="L149" s="1">
        <v>5.6898999999999998E-2</v>
      </c>
      <c r="M149" s="1">
        <v>4.6385999999999997E-2</v>
      </c>
    </row>
    <row r="150" spans="1:13">
      <c r="A150" t="s">
        <v>14</v>
      </c>
      <c r="B150" t="s">
        <v>9</v>
      </c>
      <c r="C150">
        <v>3</v>
      </c>
      <c r="D150">
        <v>21</v>
      </c>
      <c r="E150">
        <v>19</v>
      </c>
      <c r="F150">
        <v>0</v>
      </c>
      <c r="G150" s="1">
        <v>0</v>
      </c>
      <c r="H150" s="1">
        <v>0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</row>
    <row r="151" spans="1:13">
      <c r="A151" t="s">
        <v>14</v>
      </c>
      <c r="B151" t="s">
        <v>9</v>
      </c>
      <c r="C151">
        <v>3</v>
      </c>
      <c r="D151">
        <v>21</v>
      </c>
      <c r="E151">
        <v>20</v>
      </c>
      <c r="F151">
        <v>0</v>
      </c>
      <c r="G151" s="1">
        <v>0</v>
      </c>
      <c r="H151" s="1">
        <v>0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</row>
    <row r="152" spans="1:13">
      <c r="A152" t="s">
        <v>14</v>
      </c>
      <c r="B152" t="s">
        <v>13</v>
      </c>
      <c r="C152">
        <v>3</v>
      </c>
      <c r="D152">
        <v>21</v>
      </c>
      <c r="E152">
        <v>6</v>
      </c>
      <c r="F152">
        <v>0</v>
      </c>
      <c r="G152" s="1">
        <v>5.4574999999999999E-2</v>
      </c>
      <c r="H152" s="1">
        <v>5.8557999999999999E-2</v>
      </c>
      <c r="I152" s="1">
        <v>7.3669999999999999E-2</v>
      </c>
      <c r="J152" s="1">
        <v>6.6158999999999996E-2</v>
      </c>
      <c r="K152" s="1">
        <v>7.0361999999999994E-2</v>
      </c>
      <c r="L152" s="1">
        <v>6.9981000000000002E-2</v>
      </c>
      <c r="M152" s="1">
        <v>0</v>
      </c>
    </row>
    <row r="153" spans="1:13">
      <c r="A153" t="s">
        <v>14</v>
      </c>
      <c r="B153" t="s">
        <v>13</v>
      </c>
      <c r="C153">
        <v>3</v>
      </c>
      <c r="D153">
        <v>21</v>
      </c>
      <c r="E153">
        <v>7</v>
      </c>
      <c r="F153">
        <v>0</v>
      </c>
      <c r="G153" s="1">
        <v>0.17063</v>
      </c>
      <c r="H153" s="1">
        <v>0.21115200000000001</v>
      </c>
      <c r="I153" s="1">
        <v>0.23117399999999999</v>
      </c>
      <c r="J153" s="1">
        <v>0.20333799999999999</v>
      </c>
      <c r="K153" s="1">
        <v>0.21758</v>
      </c>
      <c r="L153" s="1">
        <v>0.23186899999999999</v>
      </c>
      <c r="M153" s="1">
        <v>0</v>
      </c>
    </row>
    <row r="154" spans="1:13">
      <c r="A154" t="s">
        <v>14</v>
      </c>
      <c r="B154" t="s">
        <v>13</v>
      </c>
      <c r="C154">
        <v>3</v>
      </c>
      <c r="D154">
        <v>21</v>
      </c>
      <c r="E154">
        <v>8</v>
      </c>
      <c r="F154">
        <v>0</v>
      </c>
      <c r="G154" s="1">
        <v>0.26399</v>
      </c>
      <c r="H154" s="1">
        <v>0.321936</v>
      </c>
      <c r="I154" s="1">
        <v>0.35045300000000001</v>
      </c>
      <c r="J154" s="1">
        <v>0.309257</v>
      </c>
      <c r="K154" s="1">
        <v>0.32800600000000002</v>
      </c>
      <c r="L154" s="1">
        <v>0.34408499999999997</v>
      </c>
      <c r="M154" s="1">
        <v>0</v>
      </c>
    </row>
    <row r="155" spans="1:13">
      <c r="A155" t="s">
        <v>14</v>
      </c>
      <c r="B155" t="s">
        <v>13</v>
      </c>
      <c r="C155">
        <v>3</v>
      </c>
      <c r="D155">
        <v>21</v>
      </c>
      <c r="E155">
        <v>9</v>
      </c>
      <c r="F155">
        <v>0</v>
      </c>
      <c r="G155" s="1">
        <v>0.30665700000000001</v>
      </c>
      <c r="H155" s="1">
        <v>0.39832899999999999</v>
      </c>
      <c r="I155" s="1">
        <v>0.44425300000000001</v>
      </c>
      <c r="J155" s="1">
        <v>0.36113200000000001</v>
      </c>
      <c r="K155" s="1">
        <v>0.39608599999999999</v>
      </c>
      <c r="L155" s="1">
        <v>0.43002699999999999</v>
      </c>
      <c r="M155" s="1">
        <v>0</v>
      </c>
    </row>
    <row r="156" spans="1:13">
      <c r="A156" t="s">
        <v>14</v>
      </c>
      <c r="B156" t="s">
        <v>13</v>
      </c>
      <c r="C156">
        <v>3</v>
      </c>
      <c r="D156">
        <v>21</v>
      </c>
      <c r="E156">
        <v>10</v>
      </c>
      <c r="F156">
        <v>0</v>
      </c>
      <c r="G156" s="1">
        <v>0.35424899999999998</v>
      </c>
      <c r="H156" s="1">
        <v>0.485682</v>
      </c>
      <c r="I156" s="1">
        <v>0.51249599999999995</v>
      </c>
      <c r="J156" s="1">
        <v>0.43325999999999998</v>
      </c>
      <c r="K156" s="1">
        <v>0.47409400000000002</v>
      </c>
      <c r="L156" s="1">
        <v>0.49655100000000002</v>
      </c>
      <c r="M156" s="1">
        <v>0</v>
      </c>
    </row>
    <row r="157" spans="1:13">
      <c r="A157" t="s">
        <v>14</v>
      </c>
      <c r="B157" t="s">
        <v>13</v>
      </c>
      <c r="C157">
        <v>3</v>
      </c>
      <c r="D157">
        <v>21</v>
      </c>
      <c r="E157">
        <v>11</v>
      </c>
      <c r="F157">
        <v>0</v>
      </c>
      <c r="G157" s="1">
        <v>0.397484</v>
      </c>
      <c r="H157" s="1">
        <v>0.55296699999999999</v>
      </c>
      <c r="I157" s="1">
        <v>0.54336300000000004</v>
      </c>
      <c r="J157" s="1">
        <v>0.50483800000000001</v>
      </c>
      <c r="K157" s="1">
        <v>0.53691599999999995</v>
      </c>
      <c r="L157" s="1">
        <v>0.53224300000000002</v>
      </c>
      <c r="M157" s="1">
        <v>0</v>
      </c>
    </row>
    <row r="158" spans="1:13">
      <c r="A158" t="s">
        <v>14</v>
      </c>
      <c r="B158" t="s">
        <v>13</v>
      </c>
      <c r="C158">
        <v>3</v>
      </c>
      <c r="D158">
        <v>21</v>
      </c>
      <c r="E158">
        <v>12</v>
      </c>
      <c r="F158">
        <v>0</v>
      </c>
      <c r="G158" s="1">
        <v>0.41567399999999999</v>
      </c>
      <c r="H158" s="1">
        <v>0.58037799999999995</v>
      </c>
      <c r="I158" s="1">
        <v>0.54135999999999995</v>
      </c>
      <c r="J158" s="1">
        <v>0.54588400000000004</v>
      </c>
      <c r="K158" s="1">
        <v>0.56266799999999995</v>
      </c>
      <c r="L158" s="1">
        <v>0.53371800000000003</v>
      </c>
      <c r="M158" s="1">
        <v>0</v>
      </c>
    </row>
    <row r="159" spans="1:13">
      <c r="A159" t="s">
        <v>14</v>
      </c>
      <c r="B159" t="s">
        <v>13</v>
      </c>
      <c r="C159">
        <v>3</v>
      </c>
      <c r="D159">
        <v>21</v>
      </c>
      <c r="E159">
        <v>13</v>
      </c>
      <c r="F159">
        <v>0</v>
      </c>
      <c r="G159" s="1">
        <v>0.40045900000000001</v>
      </c>
      <c r="H159" s="1">
        <v>0.55800099999999997</v>
      </c>
      <c r="I159" s="1">
        <v>0.50406899999999999</v>
      </c>
      <c r="J159" s="1">
        <v>0.54274699999999998</v>
      </c>
      <c r="K159" s="1">
        <v>0.54098100000000005</v>
      </c>
      <c r="L159" s="1">
        <v>0.49402000000000001</v>
      </c>
      <c r="M159" s="1">
        <v>0</v>
      </c>
    </row>
    <row r="160" spans="1:13">
      <c r="A160" t="s">
        <v>14</v>
      </c>
      <c r="B160" t="s">
        <v>13</v>
      </c>
      <c r="C160">
        <v>3</v>
      </c>
      <c r="D160">
        <v>21</v>
      </c>
      <c r="E160">
        <v>14</v>
      </c>
      <c r="F160">
        <v>0</v>
      </c>
      <c r="G160" s="1">
        <v>0.36151299999999997</v>
      </c>
      <c r="H160" s="1">
        <v>0.49271399999999999</v>
      </c>
      <c r="I160" s="1">
        <v>0.43985600000000002</v>
      </c>
      <c r="J160" s="1">
        <v>0.49500699999999997</v>
      </c>
      <c r="K160" s="1">
        <v>0.48030299999999998</v>
      </c>
      <c r="L160" s="1">
        <v>0.43121799999999999</v>
      </c>
      <c r="M160" s="1">
        <v>0</v>
      </c>
    </row>
    <row r="161" spans="1:13">
      <c r="A161" t="s">
        <v>14</v>
      </c>
      <c r="B161" t="s">
        <v>13</v>
      </c>
      <c r="C161">
        <v>3</v>
      </c>
      <c r="D161">
        <v>21</v>
      </c>
      <c r="E161">
        <v>15</v>
      </c>
      <c r="F161">
        <v>0</v>
      </c>
      <c r="G161" s="1">
        <v>0.32108399999999998</v>
      </c>
      <c r="H161" s="1">
        <v>0.411192</v>
      </c>
      <c r="I161" s="1">
        <v>0.39317200000000002</v>
      </c>
      <c r="J161" s="1">
        <v>0.42077999999999999</v>
      </c>
      <c r="K161" s="1">
        <v>0.41045700000000002</v>
      </c>
      <c r="L161" s="1">
        <v>0.380326</v>
      </c>
      <c r="M161" s="1">
        <v>0</v>
      </c>
    </row>
    <row r="162" spans="1:13">
      <c r="A162" t="s">
        <v>14</v>
      </c>
      <c r="B162" t="s">
        <v>13</v>
      </c>
      <c r="C162">
        <v>3</v>
      </c>
      <c r="D162">
        <v>21</v>
      </c>
      <c r="E162">
        <v>16</v>
      </c>
      <c r="F162">
        <v>0</v>
      </c>
      <c r="G162" s="1">
        <v>0.27669300000000002</v>
      </c>
      <c r="H162" s="1">
        <v>0.33755299999999999</v>
      </c>
      <c r="I162" s="1">
        <v>0.34861900000000001</v>
      </c>
      <c r="J162" s="1">
        <v>0.34223900000000002</v>
      </c>
      <c r="K162" s="1">
        <v>0.34396599999999999</v>
      </c>
      <c r="L162" s="1">
        <v>0.33783999999999997</v>
      </c>
      <c r="M162" s="1">
        <v>0</v>
      </c>
    </row>
    <row r="163" spans="1:13">
      <c r="A163" t="s">
        <v>14</v>
      </c>
      <c r="B163" t="s">
        <v>13</v>
      </c>
      <c r="C163">
        <v>3</v>
      </c>
      <c r="D163">
        <v>21</v>
      </c>
      <c r="E163">
        <v>17</v>
      </c>
      <c r="F163">
        <v>0</v>
      </c>
      <c r="G163" s="1">
        <v>0.18539900000000001</v>
      </c>
      <c r="H163" s="1">
        <v>0.22938800000000001</v>
      </c>
      <c r="I163" s="1">
        <v>0.23546500000000001</v>
      </c>
      <c r="J163" s="1">
        <v>0.23481399999999999</v>
      </c>
      <c r="K163" s="1">
        <v>0.23627200000000001</v>
      </c>
      <c r="L163" s="1">
        <v>0.22944800000000001</v>
      </c>
      <c r="M163" s="1">
        <v>0</v>
      </c>
    </row>
    <row r="164" spans="1:13">
      <c r="A164" t="s">
        <v>14</v>
      </c>
      <c r="B164" t="s">
        <v>13</v>
      </c>
      <c r="C164">
        <v>3</v>
      </c>
      <c r="D164">
        <v>21</v>
      </c>
      <c r="E164">
        <v>18</v>
      </c>
      <c r="F164">
        <v>0</v>
      </c>
      <c r="G164" s="1">
        <v>6.3154000000000002E-2</v>
      </c>
      <c r="H164" s="1">
        <v>7.8165999999999999E-2</v>
      </c>
      <c r="I164" s="1">
        <v>8.0404000000000003E-2</v>
      </c>
      <c r="J164" s="1">
        <v>8.3060999999999996E-2</v>
      </c>
      <c r="K164" s="1">
        <v>8.2791000000000003E-2</v>
      </c>
      <c r="L164" s="1">
        <v>7.8133999999999995E-2</v>
      </c>
      <c r="M164" s="1">
        <v>0</v>
      </c>
    </row>
    <row r="165" spans="1:13">
      <c r="A165" t="s">
        <v>14</v>
      </c>
      <c r="B165" t="s">
        <v>13</v>
      </c>
      <c r="C165">
        <v>3</v>
      </c>
      <c r="D165">
        <v>21</v>
      </c>
      <c r="E165">
        <v>19</v>
      </c>
      <c r="F165">
        <v>0</v>
      </c>
      <c r="G165" s="1">
        <v>0</v>
      </c>
      <c r="H165" s="1">
        <v>0</v>
      </c>
      <c r="I165" s="1">
        <v>0</v>
      </c>
      <c r="J165" s="1">
        <v>0</v>
      </c>
      <c r="K165" s="1">
        <v>0</v>
      </c>
      <c r="L165" s="1">
        <v>0</v>
      </c>
      <c r="M165" s="1">
        <v>0</v>
      </c>
    </row>
    <row r="166" spans="1:13">
      <c r="A166" t="s">
        <v>14</v>
      </c>
      <c r="B166" t="s">
        <v>13</v>
      </c>
      <c r="C166">
        <v>3</v>
      </c>
      <c r="D166">
        <v>21</v>
      </c>
      <c r="E166">
        <v>20</v>
      </c>
      <c r="F166">
        <v>0</v>
      </c>
      <c r="G166" s="1">
        <v>0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</row>
    <row r="167" spans="1:13">
      <c r="A167" t="s">
        <v>27</v>
      </c>
      <c r="B167" t="s">
        <v>10</v>
      </c>
      <c r="C167">
        <v>3</v>
      </c>
      <c r="D167">
        <v>21</v>
      </c>
      <c r="E167">
        <v>6</v>
      </c>
      <c r="F167">
        <v>0</v>
      </c>
      <c r="G167" s="1">
        <v>9.5683000000000004E-2</v>
      </c>
      <c r="H167" s="1">
        <v>0.11806899999999999</v>
      </c>
      <c r="I167" s="1">
        <v>0.108518</v>
      </c>
      <c r="J167" s="1">
        <v>0.123403</v>
      </c>
      <c r="K167" s="1">
        <v>0.11053300000000001</v>
      </c>
      <c r="L167" s="1">
        <v>9.9515000000000006E-2</v>
      </c>
      <c r="M167" s="1">
        <v>0</v>
      </c>
    </row>
    <row r="168" spans="1:13">
      <c r="A168" t="s">
        <v>27</v>
      </c>
      <c r="B168" t="s">
        <v>10</v>
      </c>
      <c r="C168">
        <v>3</v>
      </c>
      <c r="D168">
        <v>21</v>
      </c>
      <c r="E168">
        <v>7</v>
      </c>
      <c r="F168">
        <v>0</v>
      </c>
      <c r="G168" s="1">
        <v>0.26504699999999998</v>
      </c>
      <c r="H168" s="1">
        <v>0.32544600000000001</v>
      </c>
      <c r="I168" s="1">
        <v>0.303624</v>
      </c>
      <c r="J168" s="1">
        <v>0.342472</v>
      </c>
      <c r="K168" s="1">
        <v>0.30718200000000001</v>
      </c>
      <c r="L168" s="1">
        <v>0.28508699999999998</v>
      </c>
      <c r="M168" s="1">
        <v>0</v>
      </c>
    </row>
    <row r="169" spans="1:13">
      <c r="A169" t="s">
        <v>27</v>
      </c>
      <c r="B169" t="s">
        <v>10</v>
      </c>
      <c r="C169">
        <v>3</v>
      </c>
      <c r="D169">
        <v>21</v>
      </c>
      <c r="E169">
        <v>8</v>
      </c>
      <c r="F169">
        <v>0</v>
      </c>
      <c r="G169" s="1">
        <v>0.39330100000000001</v>
      </c>
      <c r="H169" s="1">
        <v>0.482429</v>
      </c>
      <c r="I169" s="1">
        <v>0.44008799999999998</v>
      </c>
      <c r="J169" s="1">
        <v>0.49664999999999998</v>
      </c>
      <c r="K169" s="1">
        <v>0.44791300000000001</v>
      </c>
      <c r="L169" s="1">
        <v>0.41446899999999998</v>
      </c>
      <c r="M169" s="1">
        <v>0</v>
      </c>
    </row>
    <row r="170" spans="1:13">
      <c r="A170" t="s">
        <v>27</v>
      </c>
      <c r="B170" t="s">
        <v>10</v>
      </c>
      <c r="C170">
        <v>3</v>
      </c>
      <c r="D170">
        <v>21</v>
      </c>
      <c r="E170">
        <v>9</v>
      </c>
      <c r="F170">
        <v>0</v>
      </c>
      <c r="G170" s="1">
        <v>0.49560900000000002</v>
      </c>
      <c r="H170" s="1">
        <v>0.62095699999999998</v>
      </c>
      <c r="I170" s="1">
        <v>0.54596299999999998</v>
      </c>
      <c r="J170" s="1">
        <v>0.61186099999999999</v>
      </c>
      <c r="K170" s="1">
        <v>0.56158300000000005</v>
      </c>
      <c r="L170" s="1">
        <v>0.52283100000000005</v>
      </c>
      <c r="M170" s="1">
        <v>0</v>
      </c>
    </row>
    <row r="171" spans="1:13">
      <c r="A171" t="s">
        <v>27</v>
      </c>
      <c r="B171" t="s">
        <v>10</v>
      </c>
      <c r="C171">
        <v>3</v>
      </c>
      <c r="D171">
        <v>21</v>
      </c>
      <c r="E171">
        <v>10</v>
      </c>
      <c r="F171">
        <v>0</v>
      </c>
      <c r="G171" s="1">
        <v>0.567442</v>
      </c>
      <c r="H171" s="1">
        <v>0.73387100000000005</v>
      </c>
      <c r="I171" s="1">
        <v>0.61618099999999998</v>
      </c>
      <c r="J171" s="1">
        <v>0.69890799999999997</v>
      </c>
      <c r="K171" s="1">
        <v>0.649034</v>
      </c>
      <c r="L171" s="1">
        <v>0.60603700000000005</v>
      </c>
      <c r="M171" s="1">
        <v>0</v>
      </c>
    </row>
    <row r="172" spans="1:13">
      <c r="A172" t="s">
        <v>27</v>
      </c>
      <c r="B172" t="s">
        <v>10</v>
      </c>
      <c r="C172">
        <v>3</v>
      </c>
      <c r="D172">
        <v>21</v>
      </c>
      <c r="E172">
        <v>11</v>
      </c>
      <c r="F172">
        <v>0</v>
      </c>
      <c r="G172" s="1">
        <v>0.60692000000000002</v>
      </c>
      <c r="H172" s="1">
        <v>0.81345299999999998</v>
      </c>
      <c r="I172" s="1">
        <v>0.650895</v>
      </c>
      <c r="J172" s="1">
        <v>0.75464799999999999</v>
      </c>
      <c r="K172" s="1">
        <v>0.70737799999999995</v>
      </c>
      <c r="L172" s="1">
        <v>0.65834800000000004</v>
      </c>
      <c r="M172" s="1">
        <v>0</v>
      </c>
    </row>
    <row r="173" spans="1:13">
      <c r="A173" t="s">
        <v>27</v>
      </c>
      <c r="B173" t="s">
        <v>10</v>
      </c>
      <c r="C173">
        <v>3</v>
      </c>
      <c r="D173">
        <v>21</v>
      </c>
      <c r="E173">
        <v>12</v>
      </c>
      <c r="F173">
        <v>0</v>
      </c>
      <c r="G173" s="1">
        <v>0.61228899999999997</v>
      </c>
      <c r="H173" s="1">
        <v>0.84452499999999997</v>
      </c>
      <c r="I173" s="1">
        <v>0.64618100000000001</v>
      </c>
      <c r="J173" s="1">
        <v>0.77966000000000002</v>
      </c>
      <c r="K173" s="1">
        <v>0.73641599999999996</v>
      </c>
      <c r="L173" s="1">
        <v>0.67865200000000003</v>
      </c>
      <c r="M173" s="1">
        <v>0</v>
      </c>
    </row>
    <row r="174" spans="1:13">
      <c r="A174" t="s">
        <v>27</v>
      </c>
      <c r="B174" t="s">
        <v>10</v>
      </c>
      <c r="C174">
        <v>3</v>
      </c>
      <c r="D174">
        <v>21</v>
      </c>
      <c r="E174">
        <v>13</v>
      </c>
      <c r="F174">
        <v>0</v>
      </c>
      <c r="G174" s="1">
        <v>0.58847300000000002</v>
      </c>
      <c r="H174" s="1">
        <v>0.81565399999999999</v>
      </c>
      <c r="I174" s="1">
        <v>0.59581899999999999</v>
      </c>
      <c r="J174" s="1">
        <v>0.776285</v>
      </c>
      <c r="K174" s="1">
        <v>0.72780299999999998</v>
      </c>
      <c r="L174" s="1">
        <v>0.65659599999999996</v>
      </c>
      <c r="M174" s="1">
        <v>0</v>
      </c>
    </row>
    <row r="175" spans="1:13">
      <c r="A175" t="s">
        <v>27</v>
      </c>
      <c r="B175" t="s">
        <v>10</v>
      </c>
      <c r="C175">
        <v>3</v>
      </c>
      <c r="D175">
        <v>21</v>
      </c>
      <c r="E175">
        <v>14</v>
      </c>
      <c r="F175">
        <v>0</v>
      </c>
      <c r="G175" s="1">
        <v>0.52894799999999997</v>
      </c>
      <c r="H175" s="1">
        <v>0.72379199999999999</v>
      </c>
      <c r="I175" s="1">
        <v>0.503108</v>
      </c>
      <c r="J175" s="1">
        <v>0.72581600000000002</v>
      </c>
      <c r="K175" s="1">
        <v>0.67082799999999998</v>
      </c>
      <c r="L175" s="1">
        <v>0.58933000000000002</v>
      </c>
      <c r="M175" s="1">
        <v>0</v>
      </c>
    </row>
    <row r="176" spans="1:13">
      <c r="A176" t="s">
        <v>27</v>
      </c>
      <c r="B176" t="s">
        <v>10</v>
      </c>
      <c r="C176">
        <v>3</v>
      </c>
      <c r="D176">
        <v>21</v>
      </c>
      <c r="E176">
        <v>15</v>
      </c>
      <c r="F176">
        <v>0</v>
      </c>
      <c r="G176" s="1">
        <v>0.45719100000000001</v>
      </c>
      <c r="H176" s="1">
        <v>0.60091399999999995</v>
      </c>
      <c r="I176" s="1">
        <v>0.399422</v>
      </c>
      <c r="J176" s="1">
        <v>0.63434299999999999</v>
      </c>
      <c r="K176" s="1">
        <v>0.58336900000000003</v>
      </c>
      <c r="L176" s="1">
        <v>0.498444</v>
      </c>
      <c r="M176" s="1">
        <v>0</v>
      </c>
    </row>
    <row r="177" spans="1:13">
      <c r="A177" t="s">
        <v>27</v>
      </c>
      <c r="B177" t="s">
        <v>10</v>
      </c>
      <c r="C177">
        <v>3</v>
      </c>
      <c r="D177">
        <v>21</v>
      </c>
      <c r="E177">
        <v>16</v>
      </c>
      <c r="F177">
        <v>0</v>
      </c>
      <c r="G177" s="1">
        <v>0.37269799999999997</v>
      </c>
      <c r="H177" s="1">
        <v>0.46449600000000002</v>
      </c>
      <c r="I177" s="1">
        <v>0.30565199999999998</v>
      </c>
      <c r="J177" s="1">
        <v>0.51595599999999997</v>
      </c>
      <c r="K177" s="1">
        <v>0.47370299999999999</v>
      </c>
      <c r="L177" s="1">
        <v>0.399862</v>
      </c>
      <c r="M177" s="1">
        <v>0</v>
      </c>
    </row>
    <row r="178" spans="1:13">
      <c r="A178" t="s">
        <v>27</v>
      </c>
      <c r="B178" t="s">
        <v>10</v>
      </c>
      <c r="C178">
        <v>3</v>
      </c>
      <c r="D178">
        <v>21</v>
      </c>
      <c r="E178">
        <v>17</v>
      </c>
      <c r="F178">
        <v>0</v>
      </c>
      <c r="G178" s="1">
        <v>0.254994</v>
      </c>
      <c r="H178" s="1">
        <v>0.30863000000000002</v>
      </c>
      <c r="I178" s="1">
        <v>0.21374399999999999</v>
      </c>
      <c r="J178" s="1">
        <v>0.35571000000000003</v>
      </c>
      <c r="K178" s="1">
        <v>0.32148900000000002</v>
      </c>
      <c r="L178" s="1">
        <v>0.27889199999999997</v>
      </c>
      <c r="M178" s="1">
        <v>0</v>
      </c>
    </row>
    <row r="179" spans="1:13">
      <c r="A179" t="s">
        <v>27</v>
      </c>
      <c r="B179" t="s">
        <v>10</v>
      </c>
      <c r="C179">
        <v>3</v>
      </c>
      <c r="D179">
        <v>21</v>
      </c>
      <c r="E179">
        <v>18</v>
      </c>
      <c r="F179">
        <v>0</v>
      </c>
      <c r="G179" s="1">
        <v>8.5251999999999994E-2</v>
      </c>
      <c r="H179" s="1">
        <v>8.9648000000000005E-2</v>
      </c>
      <c r="I179" s="1">
        <v>6.8934999999999996E-2</v>
      </c>
      <c r="J179" s="1">
        <v>0.11129</v>
      </c>
      <c r="K179" s="1">
        <v>9.7184000000000006E-2</v>
      </c>
      <c r="L179" s="1">
        <v>7.6732999999999996E-2</v>
      </c>
      <c r="M179" s="1">
        <v>0</v>
      </c>
    </row>
    <row r="180" spans="1:13">
      <c r="A180" t="s">
        <v>27</v>
      </c>
      <c r="B180" t="s">
        <v>10</v>
      </c>
      <c r="C180">
        <v>3</v>
      </c>
      <c r="D180">
        <v>21</v>
      </c>
      <c r="E180">
        <v>19</v>
      </c>
      <c r="F180">
        <v>0</v>
      </c>
      <c r="G180" s="1">
        <v>0</v>
      </c>
      <c r="H180" s="1">
        <v>0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</row>
    <row r="181" spans="1:13">
      <c r="A181" t="s">
        <v>27</v>
      </c>
      <c r="B181" t="s">
        <v>10</v>
      </c>
      <c r="C181">
        <v>3</v>
      </c>
      <c r="D181">
        <v>21</v>
      </c>
      <c r="E181">
        <v>20</v>
      </c>
      <c r="F181">
        <v>0</v>
      </c>
      <c r="G181" s="1">
        <v>0</v>
      </c>
      <c r="H181" s="1">
        <v>0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</row>
    <row r="182" spans="1:13">
      <c r="A182" t="s">
        <v>27</v>
      </c>
      <c r="B182" t="s">
        <v>1</v>
      </c>
      <c r="C182">
        <v>3</v>
      </c>
      <c r="D182">
        <v>21</v>
      </c>
      <c r="E182">
        <v>6</v>
      </c>
      <c r="F182">
        <v>0</v>
      </c>
      <c r="G182" s="1">
        <v>4.8731999999999998E-2</v>
      </c>
      <c r="H182" s="1">
        <v>5.1806999999999999E-2</v>
      </c>
      <c r="I182" s="1">
        <v>7.6494999999999994E-2</v>
      </c>
      <c r="J182" s="1">
        <v>5.5862000000000002E-2</v>
      </c>
      <c r="K182" s="1">
        <v>5.8201000000000003E-2</v>
      </c>
      <c r="L182" s="1">
        <v>6.3652E-2</v>
      </c>
      <c r="M182" s="1">
        <v>6.4401E-2</v>
      </c>
    </row>
    <row r="183" spans="1:13">
      <c r="A183" t="s">
        <v>27</v>
      </c>
      <c r="B183" t="s">
        <v>1</v>
      </c>
      <c r="C183">
        <v>3</v>
      </c>
      <c r="D183">
        <v>21</v>
      </c>
      <c r="E183">
        <v>7</v>
      </c>
      <c r="F183">
        <v>0</v>
      </c>
      <c r="G183" s="1">
        <v>6.9272E-2</v>
      </c>
      <c r="H183" s="1">
        <v>7.3996000000000006E-2</v>
      </c>
      <c r="I183" s="1">
        <v>0.113598</v>
      </c>
      <c r="J183" s="1">
        <v>7.7020000000000005E-2</v>
      </c>
      <c r="K183" s="1">
        <v>8.3023E-2</v>
      </c>
      <c r="L183" s="1">
        <v>9.1716000000000006E-2</v>
      </c>
      <c r="M183" s="1">
        <v>9.0964000000000003E-2</v>
      </c>
    </row>
    <row r="184" spans="1:13">
      <c r="A184" t="s">
        <v>27</v>
      </c>
      <c r="B184" t="s">
        <v>1</v>
      </c>
      <c r="C184">
        <v>3</v>
      </c>
      <c r="D184">
        <v>21</v>
      </c>
      <c r="E184">
        <v>8</v>
      </c>
      <c r="F184">
        <v>0</v>
      </c>
      <c r="G184" s="1">
        <v>0.145565</v>
      </c>
      <c r="H184" s="1">
        <v>0.176067</v>
      </c>
      <c r="I184" s="1">
        <v>0.24399599999999999</v>
      </c>
      <c r="J184" s="1">
        <v>0.156004</v>
      </c>
      <c r="K184" s="1">
        <v>0.17916799999999999</v>
      </c>
      <c r="L184" s="1">
        <v>0.19035199999999999</v>
      </c>
      <c r="M184" s="1">
        <v>0.19190499999999999</v>
      </c>
    </row>
    <row r="185" spans="1:13">
      <c r="A185" t="s">
        <v>27</v>
      </c>
      <c r="B185" t="s">
        <v>1</v>
      </c>
      <c r="C185">
        <v>3</v>
      </c>
      <c r="D185">
        <v>21</v>
      </c>
      <c r="E185">
        <v>9</v>
      </c>
      <c r="F185">
        <v>0</v>
      </c>
      <c r="G185" s="1">
        <v>0.24856800000000001</v>
      </c>
      <c r="H185" s="1">
        <v>0.30728299999999997</v>
      </c>
      <c r="I185" s="1">
        <v>0.408833</v>
      </c>
      <c r="J185" s="1">
        <v>0.26587300000000003</v>
      </c>
      <c r="K185" s="1">
        <v>0.295124</v>
      </c>
      <c r="L185" s="1">
        <v>0.32627</v>
      </c>
      <c r="M185" s="1">
        <v>0.32172099999999998</v>
      </c>
    </row>
    <row r="186" spans="1:13">
      <c r="A186" t="s">
        <v>27</v>
      </c>
      <c r="B186" t="s">
        <v>1</v>
      </c>
      <c r="C186">
        <v>3</v>
      </c>
      <c r="D186">
        <v>21</v>
      </c>
      <c r="E186">
        <v>10</v>
      </c>
      <c r="F186">
        <v>0</v>
      </c>
      <c r="G186" s="1">
        <v>0.32090200000000002</v>
      </c>
      <c r="H186" s="1">
        <v>0.40814600000000001</v>
      </c>
      <c r="I186" s="1">
        <v>0.52252600000000005</v>
      </c>
      <c r="J186" s="1">
        <v>0.34872700000000001</v>
      </c>
      <c r="K186" s="1">
        <v>0.37409799999999999</v>
      </c>
      <c r="L186" s="1">
        <v>0.42476599999999998</v>
      </c>
      <c r="M186" s="1">
        <v>0.41395500000000002</v>
      </c>
    </row>
    <row r="187" spans="1:13">
      <c r="A187" t="s">
        <v>27</v>
      </c>
      <c r="B187" t="s">
        <v>1</v>
      </c>
      <c r="C187">
        <v>3</v>
      </c>
      <c r="D187">
        <v>21</v>
      </c>
      <c r="E187">
        <v>11</v>
      </c>
      <c r="F187">
        <v>0</v>
      </c>
      <c r="G187" s="1">
        <v>0.352412</v>
      </c>
      <c r="H187" s="1">
        <v>0.47753499999999999</v>
      </c>
      <c r="I187" s="1">
        <v>0.61594899999999997</v>
      </c>
      <c r="J187" s="1">
        <v>0.38842399999999999</v>
      </c>
      <c r="K187" s="1">
        <v>0.44108000000000003</v>
      </c>
      <c r="L187" s="1">
        <v>0.50498699999999996</v>
      </c>
      <c r="M187" s="1">
        <v>0.47028399999999998</v>
      </c>
    </row>
    <row r="188" spans="1:13">
      <c r="A188" t="s">
        <v>27</v>
      </c>
      <c r="B188" t="s">
        <v>1</v>
      </c>
      <c r="C188">
        <v>3</v>
      </c>
      <c r="D188">
        <v>21</v>
      </c>
      <c r="E188">
        <v>12</v>
      </c>
      <c r="F188">
        <v>0</v>
      </c>
      <c r="G188" s="1">
        <v>0.38481399999999999</v>
      </c>
      <c r="H188" s="1">
        <v>0.53406600000000004</v>
      </c>
      <c r="I188" s="1">
        <v>0.65020199999999995</v>
      </c>
      <c r="J188" s="1">
        <v>0.43641200000000002</v>
      </c>
      <c r="K188" s="1">
        <v>0.48079899999999998</v>
      </c>
      <c r="L188" s="1">
        <v>0.553346</v>
      </c>
      <c r="M188" s="1">
        <v>0.51863700000000001</v>
      </c>
    </row>
    <row r="189" spans="1:13">
      <c r="A189" t="s">
        <v>27</v>
      </c>
      <c r="B189" t="s">
        <v>1</v>
      </c>
      <c r="C189">
        <v>3</v>
      </c>
      <c r="D189">
        <v>21</v>
      </c>
      <c r="E189">
        <v>13</v>
      </c>
      <c r="F189">
        <v>0</v>
      </c>
      <c r="G189" s="1">
        <v>0.38700800000000002</v>
      </c>
      <c r="H189" s="1">
        <v>0.54672900000000002</v>
      </c>
      <c r="I189" s="1">
        <v>0.61801600000000001</v>
      </c>
      <c r="J189" s="1">
        <v>0.45738699999999999</v>
      </c>
      <c r="K189" s="1">
        <v>0.47220499999999999</v>
      </c>
      <c r="L189" s="1">
        <v>0.54342100000000004</v>
      </c>
      <c r="M189" s="1">
        <v>0.52696799999999999</v>
      </c>
    </row>
    <row r="190" spans="1:13">
      <c r="A190" t="s">
        <v>27</v>
      </c>
      <c r="B190" t="s">
        <v>1</v>
      </c>
      <c r="C190">
        <v>3</v>
      </c>
      <c r="D190">
        <v>21</v>
      </c>
      <c r="E190">
        <v>14</v>
      </c>
      <c r="F190">
        <v>0</v>
      </c>
      <c r="G190" s="1">
        <v>0.36385699999999999</v>
      </c>
      <c r="H190" s="1">
        <v>0.51422000000000001</v>
      </c>
      <c r="I190" s="1">
        <v>0.54923699999999998</v>
      </c>
      <c r="J190" s="1">
        <v>0.45114799999999999</v>
      </c>
      <c r="K190" s="1">
        <v>0.42693500000000001</v>
      </c>
      <c r="L190" s="1">
        <v>0.49726799999999999</v>
      </c>
      <c r="M190" s="1">
        <v>0.49619000000000002</v>
      </c>
    </row>
    <row r="191" spans="1:13">
      <c r="A191" t="s">
        <v>27</v>
      </c>
      <c r="B191" t="s">
        <v>1</v>
      </c>
      <c r="C191">
        <v>3</v>
      </c>
      <c r="D191">
        <v>21</v>
      </c>
      <c r="E191">
        <v>15</v>
      </c>
      <c r="F191">
        <v>0</v>
      </c>
      <c r="G191" s="1">
        <v>0.32841999999999999</v>
      </c>
      <c r="H191" s="1">
        <v>0.45028299999999999</v>
      </c>
      <c r="I191" s="1">
        <v>0.46543400000000001</v>
      </c>
      <c r="J191" s="1">
        <v>0.42049799999999998</v>
      </c>
      <c r="K191" s="1">
        <v>0.35514600000000002</v>
      </c>
      <c r="L191" s="1">
        <v>0.41880400000000001</v>
      </c>
      <c r="M191" s="1">
        <v>0.43706899999999999</v>
      </c>
    </row>
    <row r="192" spans="1:13">
      <c r="A192" t="s">
        <v>27</v>
      </c>
      <c r="B192" t="s">
        <v>1</v>
      </c>
      <c r="C192">
        <v>3</v>
      </c>
      <c r="D192">
        <v>21</v>
      </c>
      <c r="E192">
        <v>16</v>
      </c>
      <c r="F192">
        <v>0</v>
      </c>
      <c r="G192" s="1">
        <v>0.29856899999999997</v>
      </c>
      <c r="H192" s="1">
        <v>0.38043500000000002</v>
      </c>
      <c r="I192" s="1">
        <v>0.41506500000000002</v>
      </c>
      <c r="J192" s="1">
        <v>0.37903799999999999</v>
      </c>
      <c r="K192" s="1">
        <v>0.310917</v>
      </c>
      <c r="L192" s="1">
        <v>0.36811500000000003</v>
      </c>
      <c r="M192" s="1">
        <v>0.38945000000000002</v>
      </c>
    </row>
    <row r="193" spans="1:13">
      <c r="A193" t="s">
        <v>27</v>
      </c>
      <c r="B193" t="s">
        <v>1</v>
      </c>
      <c r="C193">
        <v>3</v>
      </c>
      <c r="D193">
        <v>21</v>
      </c>
      <c r="E193">
        <v>17</v>
      </c>
      <c r="F193">
        <v>0</v>
      </c>
      <c r="G193" s="1">
        <v>0.255554</v>
      </c>
      <c r="H193" s="1">
        <v>0.31109999999999999</v>
      </c>
      <c r="I193" s="1">
        <v>0.36061300000000002</v>
      </c>
      <c r="J193" s="1">
        <v>0.29849500000000001</v>
      </c>
      <c r="K193" s="1">
        <v>0.26944200000000001</v>
      </c>
      <c r="L193" s="1">
        <v>0.32207000000000002</v>
      </c>
      <c r="M193" s="1">
        <v>0.32951200000000003</v>
      </c>
    </row>
    <row r="194" spans="1:13">
      <c r="A194" t="s">
        <v>27</v>
      </c>
      <c r="B194" t="s">
        <v>1</v>
      </c>
      <c r="C194">
        <v>3</v>
      </c>
      <c r="D194">
        <v>21</v>
      </c>
      <c r="E194">
        <v>18</v>
      </c>
      <c r="F194">
        <v>0</v>
      </c>
      <c r="G194" s="1">
        <v>0.15856100000000001</v>
      </c>
      <c r="H194" s="1">
        <v>0.202595</v>
      </c>
      <c r="I194" s="1">
        <v>0.2326</v>
      </c>
      <c r="J194" s="1">
        <v>0.185812</v>
      </c>
      <c r="K194" s="1">
        <v>0.174955</v>
      </c>
      <c r="L194" s="1">
        <v>0.20565</v>
      </c>
      <c r="M194" s="1">
        <v>0.206376</v>
      </c>
    </row>
    <row r="195" spans="1:13">
      <c r="A195" t="s">
        <v>27</v>
      </c>
      <c r="B195" t="s">
        <v>1</v>
      </c>
      <c r="C195">
        <v>3</v>
      </c>
      <c r="D195">
        <v>21</v>
      </c>
      <c r="E195">
        <v>19</v>
      </c>
      <c r="F195">
        <v>0</v>
      </c>
      <c r="G195" s="1">
        <v>0</v>
      </c>
      <c r="H195" s="1">
        <v>0</v>
      </c>
      <c r="I195" s="1">
        <v>0</v>
      </c>
      <c r="J195" s="1">
        <v>0</v>
      </c>
      <c r="K195" s="1">
        <v>0</v>
      </c>
      <c r="L195" s="1">
        <v>0</v>
      </c>
      <c r="M195" s="1">
        <v>0</v>
      </c>
    </row>
    <row r="196" spans="1:13">
      <c r="A196" t="s">
        <v>27</v>
      </c>
      <c r="B196" t="s">
        <v>1</v>
      </c>
      <c r="C196">
        <v>3</v>
      </c>
      <c r="D196">
        <v>21</v>
      </c>
      <c r="E196">
        <v>20</v>
      </c>
      <c r="F196">
        <v>0</v>
      </c>
      <c r="G196" s="1">
        <v>0</v>
      </c>
      <c r="H196" s="1">
        <v>0</v>
      </c>
      <c r="I196" s="1">
        <v>0</v>
      </c>
      <c r="J196" s="1">
        <v>0</v>
      </c>
      <c r="K196" s="1">
        <v>0</v>
      </c>
      <c r="L196" s="1">
        <v>0</v>
      </c>
      <c r="M196" s="1">
        <v>0</v>
      </c>
    </row>
    <row r="197" spans="1:13">
      <c r="A197" t="s">
        <v>27</v>
      </c>
      <c r="B197" t="s">
        <v>2</v>
      </c>
      <c r="C197">
        <v>3</v>
      </c>
      <c r="D197">
        <v>21</v>
      </c>
      <c r="E197">
        <v>6</v>
      </c>
      <c r="F197">
        <v>0</v>
      </c>
      <c r="G197" s="1">
        <v>3.9760999999999998E-2</v>
      </c>
      <c r="H197" s="1">
        <v>4.6991999999999999E-2</v>
      </c>
      <c r="I197" s="1">
        <v>6.3918000000000003E-2</v>
      </c>
      <c r="J197" s="1">
        <v>6.1191000000000002E-2</v>
      </c>
      <c r="K197" s="1">
        <v>5.1146999999999998E-2</v>
      </c>
      <c r="L197" s="1">
        <v>5.6002000000000003E-2</v>
      </c>
      <c r="M197" s="1">
        <v>5.0154999999999998E-2</v>
      </c>
    </row>
    <row r="198" spans="1:13">
      <c r="A198" t="s">
        <v>27</v>
      </c>
      <c r="B198" t="s">
        <v>2</v>
      </c>
      <c r="C198">
        <v>3</v>
      </c>
      <c r="D198">
        <v>21</v>
      </c>
      <c r="E198">
        <v>7</v>
      </c>
      <c r="F198">
        <v>0</v>
      </c>
      <c r="G198" s="1">
        <v>0.12912899999999999</v>
      </c>
      <c r="H198" s="1">
        <v>0.15093200000000001</v>
      </c>
      <c r="I198" s="1">
        <v>0.29341</v>
      </c>
      <c r="J198" s="1">
        <v>0.13529099999999999</v>
      </c>
      <c r="K198" s="1">
        <v>0.12810299999999999</v>
      </c>
      <c r="L198" s="1">
        <v>0.22070200000000001</v>
      </c>
      <c r="M198" s="1">
        <v>0.18110899999999999</v>
      </c>
    </row>
    <row r="199" spans="1:13">
      <c r="A199" t="s">
        <v>27</v>
      </c>
      <c r="B199" t="s">
        <v>2</v>
      </c>
      <c r="C199">
        <v>3</v>
      </c>
      <c r="D199">
        <v>21</v>
      </c>
      <c r="E199">
        <v>8</v>
      </c>
      <c r="F199">
        <v>0</v>
      </c>
      <c r="G199" s="1">
        <v>0.18607099999999999</v>
      </c>
      <c r="H199" s="1">
        <v>0.21168600000000001</v>
      </c>
      <c r="I199" s="1">
        <v>0.394654</v>
      </c>
      <c r="J199" s="1">
        <v>0.195941</v>
      </c>
      <c r="K199" s="1">
        <v>0.18360099999999999</v>
      </c>
      <c r="L199" s="1">
        <v>0.30111599999999999</v>
      </c>
      <c r="M199" s="1">
        <v>0.25486399999999998</v>
      </c>
    </row>
    <row r="200" spans="1:13">
      <c r="A200" t="s">
        <v>27</v>
      </c>
      <c r="B200" t="s">
        <v>2</v>
      </c>
      <c r="C200">
        <v>3</v>
      </c>
      <c r="D200">
        <v>21</v>
      </c>
      <c r="E200">
        <v>9</v>
      </c>
      <c r="F200">
        <v>0</v>
      </c>
      <c r="G200" s="1">
        <v>0.26635799999999998</v>
      </c>
      <c r="H200" s="1">
        <v>0.29056300000000002</v>
      </c>
      <c r="I200" s="1">
        <v>0.49382900000000002</v>
      </c>
      <c r="J200" s="1">
        <v>0.27955999999999998</v>
      </c>
      <c r="K200" s="1">
        <v>0.26146000000000003</v>
      </c>
      <c r="L200" s="1">
        <v>0.39699699999999999</v>
      </c>
      <c r="M200" s="1">
        <v>0.35437000000000002</v>
      </c>
    </row>
    <row r="201" spans="1:13">
      <c r="A201" t="s">
        <v>27</v>
      </c>
      <c r="B201" t="s">
        <v>2</v>
      </c>
      <c r="C201">
        <v>3</v>
      </c>
      <c r="D201">
        <v>21</v>
      </c>
      <c r="E201">
        <v>10</v>
      </c>
      <c r="F201">
        <v>0</v>
      </c>
      <c r="G201" s="1">
        <v>0.31358999999999998</v>
      </c>
      <c r="H201" s="1">
        <v>0.351964</v>
      </c>
      <c r="I201" s="1">
        <v>0.58528199999999997</v>
      </c>
      <c r="J201" s="1">
        <v>0.37625700000000001</v>
      </c>
      <c r="K201" s="1">
        <v>0.335036</v>
      </c>
      <c r="L201" s="1">
        <v>0.46802500000000002</v>
      </c>
      <c r="M201" s="1">
        <v>0.40360400000000002</v>
      </c>
    </row>
    <row r="202" spans="1:13">
      <c r="A202" t="s">
        <v>27</v>
      </c>
      <c r="B202" t="s">
        <v>2</v>
      </c>
      <c r="C202">
        <v>3</v>
      </c>
      <c r="D202">
        <v>21</v>
      </c>
      <c r="E202">
        <v>11</v>
      </c>
      <c r="F202">
        <v>0</v>
      </c>
      <c r="G202" s="1">
        <v>0.36458099999999999</v>
      </c>
      <c r="H202" s="1">
        <v>0.41587499999999999</v>
      </c>
      <c r="I202" s="1">
        <v>0.62631800000000004</v>
      </c>
      <c r="J202" s="1">
        <v>0.46883999999999998</v>
      </c>
      <c r="K202" s="1">
        <v>0.40842699999999998</v>
      </c>
      <c r="L202" s="1">
        <v>0.51729099999999995</v>
      </c>
      <c r="M202" s="1">
        <v>0.45233800000000002</v>
      </c>
    </row>
    <row r="203" spans="1:13">
      <c r="A203" t="s">
        <v>27</v>
      </c>
      <c r="B203" t="s">
        <v>2</v>
      </c>
      <c r="C203">
        <v>3</v>
      </c>
      <c r="D203">
        <v>21</v>
      </c>
      <c r="E203">
        <v>12</v>
      </c>
      <c r="F203">
        <v>0</v>
      </c>
      <c r="G203" s="1">
        <v>0.37185699999999999</v>
      </c>
      <c r="H203" s="1">
        <v>0.422346</v>
      </c>
      <c r="I203" s="1">
        <v>0.652258</v>
      </c>
      <c r="J203" s="1">
        <v>0.53241300000000003</v>
      </c>
      <c r="K203" s="1">
        <v>0.438946</v>
      </c>
      <c r="L203" s="1">
        <v>0.52342500000000003</v>
      </c>
      <c r="M203" s="1">
        <v>0.44183</v>
      </c>
    </row>
    <row r="204" spans="1:13">
      <c r="A204" t="s">
        <v>27</v>
      </c>
      <c r="B204" t="s">
        <v>2</v>
      </c>
      <c r="C204">
        <v>3</v>
      </c>
      <c r="D204">
        <v>21</v>
      </c>
      <c r="E204">
        <v>13</v>
      </c>
      <c r="F204">
        <v>0</v>
      </c>
      <c r="G204" s="1">
        <v>0.35210799999999998</v>
      </c>
      <c r="H204" s="1">
        <v>0.41115499999999999</v>
      </c>
      <c r="I204" s="1">
        <v>0.63488100000000003</v>
      </c>
      <c r="J204" s="1">
        <v>0.55887500000000001</v>
      </c>
      <c r="K204" s="1">
        <v>0.45108700000000002</v>
      </c>
      <c r="L204" s="1">
        <v>0.499496</v>
      </c>
      <c r="M204" s="1">
        <v>0.38905600000000001</v>
      </c>
    </row>
    <row r="205" spans="1:13">
      <c r="A205" t="s">
        <v>27</v>
      </c>
      <c r="B205" t="s">
        <v>2</v>
      </c>
      <c r="C205">
        <v>3</v>
      </c>
      <c r="D205">
        <v>21</v>
      </c>
      <c r="E205">
        <v>14</v>
      </c>
      <c r="F205">
        <v>0</v>
      </c>
      <c r="G205" s="1">
        <v>0.31834499999999999</v>
      </c>
      <c r="H205" s="1">
        <v>0.379494</v>
      </c>
      <c r="I205" s="1">
        <v>0.55624200000000001</v>
      </c>
      <c r="J205" s="1">
        <v>0.53472500000000001</v>
      </c>
      <c r="K205" s="1">
        <v>0.426317</v>
      </c>
      <c r="L205" s="1">
        <v>0.45099499999999998</v>
      </c>
      <c r="M205" s="1">
        <v>0.35166599999999998</v>
      </c>
    </row>
    <row r="206" spans="1:13">
      <c r="A206" t="s">
        <v>27</v>
      </c>
      <c r="B206" t="s">
        <v>2</v>
      </c>
      <c r="C206">
        <v>3</v>
      </c>
      <c r="D206">
        <v>21</v>
      </c>
      <c r="E206">
        <v>15</v>
      </c>
      <c r="F206">
        <v>0</v>
      </c>
      <c r="G206" s="1">
        <v>0.24015900000000001</v>
      </c>
      <c r="H206" s="1">
        <v>0.30741000000000002</v>
      </c>
      <c r="I206" s="1">
        <v>0.38660499999999998</v>
      </c>
      <c r="J206" s="1">
        <v>0.47145900000000002</v>
      </c>
      <c r="K206" s="1">
        <v>0.357186</v>
      </c>
      <c r="L206" s="1">
        <v>0.327787</v>
      </c>
      <c r="M206" s="1">
        <v>0.24694199999999999</v>
      </c>
    </row>
    <row r="207" spans="1:13">
      <c r="A207" t="s">
        <v>27</v>
      </c>
      <c r="B207" t="s">
        <v>2</v>
      </c>
      <c r="C207">
        <v>3</v>
      </c>
      <c r="D207">
        <v>21</v>
      </c>
      <c r="E207">
        <v>16</v>
      </c>
      <c r="F207">
        <v>0</v>
      </c>
      <c r="G207" s="1">
        <v>0.18251000000000001</v>
      </c>
      <c r="H207" s="1">
        <v>0.24259700000000001</v>
      </c>
      <c r="I207" s="1">
        <v>0.233018</v>
      </c>
      <c r="J207" s="1">
        <v>0.38736399999999999</v>
      </c>
      <c r="K207" s="1">
        <v>0.29283500000000001</v>
      </c>
      <c r="L207" s="1">
        <v>0.22015299999999999</v>
      </c>
      <c r="M207" s="1">
        <v>0.18165999999999999</v>
      </c>
    </row>
    <row r="208" spans="1:13">
      <c r="A208" t="s">
        <v>27</v>
      </c>
      <c r="B208" t="s">
        <v>2</v>
      </c>
      <c r="C208">
        <v>3</v>
      </c>
      <c r="D208">
        <v>21</v>
      </c>
      <c r="E208">
        <v>17</v>
      </c>
      <c r="F208">
        <v>0</v>
      </c>
      <c r="G208" s="1">
        <v>0.13708100000000001</v>
      </c>
      <c r="H208" s="1">
        <v>0.190807</v>
      </c>
      <c r="I208" s="1">
        <v>0.149837</v>
      </c>
      <c r="J208" s="1">
        <v>0.302232</v>
      </c>
      <c r="K208" s="1">
        <v>0.23307</v>
      </c>
      <c r="L208" s="1">
        <v>0.15920899999999999</v>
      </c>
      <c r="M208" s="1">
        <v>0.14216300000000001</v>
      </c>
    </row>
    <row r="209" spans="1:13">
      <c r="A209" t="s">
        <v>27</v>
      </c>
      <c r="B209" t="s">
        <v>2</v>
      </c>
      <c r="C209">
        <v>3</v>
      </c>
      <c r="D209">
        <v>21</v>
      </c>
      <c r="E209">
        <v>18</v>
      </c>
      <c r="F209">
        <v>0</v>
      </c>
      <c r="G209" s="1">
        <v>5.7852000000000001E-2</v>
      </c>
      <c r="H209" s="1">
        <v>7.8765000000000002E-2</v>
      </c>
      <c r="I209" s="1">
        <v>6.7985000000000004E-2</v>
      </c>
      <c r="J209" s="1">
        <v>0.11279699999999999</v>
      </c>
      <c r="K209" s="1">
        <v>9.1567999999999997E-2</v>
      </c>
      <c r="L209" s="1">
        <v>7.2713E-2</v>
      </c>
      <c r="M209" s="1">
        <v>6.4939999999999998E-2</v>
      </c>
    </row>
    <row r="210" spans="1:13">
      <c r="A210" t="s">
        <v>27</v>
      </c>
      <c r="B210" t="s">
        <v>2</v>
      </c>
      <c r="C210">
        <v>3</v>
      </c>
      <c r="D210">
        <v>21</v>
      </c>
      <c r="E210">
        <v>19</v>
      </c>
      <c r="F210">
        <v>0</v>
      </c>
      <c r="G210" s="1">
        <v>0</v>
      </c>
      <c r="H210" s="1">
        <v>0</v>
      </c>
      <c r="I210" s="1">
        <v>0</v>
      </c>
      <c r="J210" s="1">
        <v>0</v>
      </c>
      <c r="K210" s="1">
        <v>0</v>
      </c>
      <c r="L210" s="1">
        <v>0</v>
      </c>
      <c r="M210" s="1">
        <v>0</v>
      </c>
    </row>
    <row r="211" spans="1:13">
      <c r="A211" t="s">
        <v>27</v>
      </c>
      <c r="B211" t="s">
        <v>2</v>
      </c>
      <c r="C211">
        <v>3</v>
      </c>
      <c r="D211">
        <v>21</v>
      </c>
      <c r="E211">
        <v>20</v>
      </c>
      <c r="F211">
        <v>0</v>
      </c>
      <c r="G211" s="1">
        <v>0</v>
      </c>
      <c r="H211" s="1">
        <v>0</v>
      </c>
      <c r="I211" s="1">
        <v>0</v>
      </c>
      <c r="J211" s="1">
        <v>0</v>
      </c>
      <c r="K211" s="1">
        <v>0</v>
      </c>
      <c r="L211" s="1">
        <v>0</v>
      </c>
      <c r="M211" s="1">
        <v>0</v>
      </c>
    </row>
    <row r="212" spans="1:13">
      <c r="A212" t="s">
        <v>27</v>
      </c>
      <c r="B212" t="s">
        <v>3</v>
      </c>
      <c r="C212">
        <v>3</v>
      </c>
      <c r="D212">
        <v>21</v>
      </c>
      <c r="E212">
        <v>6</v>
      </c>
      <c r="F212">
        <v>0</v>
      </c>
      <c r="G212" s="1">
        <v>8.9674000000000004E-2</v>
      </c>
      <c r="H212" s="1">
        <v>0.101026</v>
      </c>
      <c r="I212" s="1">
        <v>0.109295</v>
      </c>
      <c r="J212" s="1">
        <v>0.11390500000000001</v>
      </c>
      <c r="K212" s="1">
        <v>0.127273</v>
      </c>
      <c r="L212" s="1">
        <v>0.104131</v>
      </c>
      <c r="M212" s="1">
        <v>0</v>
      </c>
    </row>
    <row r="213" spans="1:13">
      <c r="A213" t="s">
        <v>27</v>
      </c>
      <c r="B213" t="s">
        <v>3</v>
      </c>
      <c r="C213">
        <v>3</v>
      </c>
      <c r="D213">
        <v>21</v>
      </c>
      <c r="E213">
        <v>7</v>
      </c>
      <c r="F213">
        <v>0</v>
      </c>
      <c r="G213" s="1">
        <v>0.32644000000000001</v>
      </c>
      <c r="H213" s="1">
        <v>0.40642600000000001</v>
      </c>
      <c r="I213" s="1">
        <v>0.39703699999999997</v>
      </c>
      <c r="J213" s="1">
        <v>0.390791</v>
      </c>
      <c r="K213" s="1">
        <v>0.439164</v>
      </c>
      <c r="L213" s="1">
        <v>0.36580699999999999</v>
      </c>
      <c r="M213" s="1">
        <v>0</v>
      </c>
    </row>
    <row r="214" spans="1:13">
      <c r="A214" t="s">
        <v>27</v>
      </c>
      <c r="B214" t="s">
        <v>3</v>
      </c>
      <c r="C214">
        <v>3</v>
      </c>
      <c r="D214">
        <v>21</v>
      </c>
      <c r="E214">
        <v>8</v>
      </c>
      <c r="F214">
        <v>0</v>
      </c>
      <c r="G214" s="1">
        <v>0.50983999999999996</v>
      </c>
      <c r="H214" s="1">
        <v>0.61807000000000001</v>
      </c>
      <c r="I214" s="1">
        <v>0.61035899999999998</v>
      </c>
      <c r="J214" s="1">
        <v>0.59263299999999997</v>
      </c>
      <c r="K214" s="1">
        <v>0.67013900000000004</v>
      </c>
      <c r="L214" s="1">
        <v>0.54745200000000005</v>
      </c>
      <c r="M214" s="1">
        <v>0</v>
      </c>
    </row>
    <row r="215" spans="1:13">
      <c r="A215" t="s">
        <v>27</v>
      </c>
      <c r="B215" t="s">
        <v>3</v>
      </c>
      <c r="C215">
        <v>3</v>
      </c>
      <c r="D215">
        <v>21</v>
      </c>
      <c r="E215">
        <v>9</v>
      </c>
      <c r="F215">
        <v>0</v>
      </c>
      <c r="G215" s="1">
        <v>0.62857499999999999</v>
      </c>
      <c r="H215" s="1">
        <v>0.78503400000000001</v>
      </c>
      <c r="I215" s="1">
        <v>0.77181</v>
      </c>
      <c r="J215" s="1">
        <v>0.71975199999999995</v>
      </c>
      <c r="K215" s="1">
        <v>0.84112900000000002</v>
      </c>
      <c r="L215" s="1">
        <v>0.66832199999999997</v>
      </c>
      <c r="M215" s="1">
        <v>0</v>
      </c>
    </row>
    <row r="216" spans="1:13">
      <c r="A216" t="s">
        <v>27</v>
      </c>
      <c r="B216" t="s">
        <v>3</v>
      </c>
      <c r="C216">
        <v>3</v>
      </c>
      <c r="D216">
        <v>21</v>
      </c>
      <c r="E216">
        <v>10</v>
      </c>
      <c r="F216">
        <v>0</v>
      </c>
      <c r="G216" s="1">
        <v>0.71630499999999997</v>
      </c>
      <c r="H216" s="1">
        <v>0.93174500000000005</v>
      </c>
      <c r="I216" s="1">
        <v>0.88943000000000005</v>
      </c>
      <c r="J216" s="1">
        <v>0.84216599999999997</v>
      </c>
      <c r="K216" s="1">
        <v>0.983819</v>
      </c>
      <c r="L216" s="1">
        <v>0.77551800000000004</v>
      </c>
      <c r="M216" s="1">
        <v>0</v>
      </c>
    </row>
    <row r="217" spans="1:13">
      <c r="A217" t="s">
        <v>27</v>
      </c>
      <c r="B217" t="s">
        <v>3</v>
      </c>
      <c r="C217">
        <v>3</v>
      </c>
      <c r="D217">
        <v>21</v>
      </c>
      <c r="E217">
        <v>11</v>
      </c>
      <c r="F217">
        <v>0</v>
      </c>
      <c r="G217" s="1">
        <v>0.78312899999999996</v>
      </c>
      <c r="H217" s="1">
        <v>1.044308</v>
      </c>
      <c r="I217" s="1">
        <v>0.96188499999999999</v>
      </c>
      <c r="J217" s="1">
        <v>0.96815899999999999</v>
      </c>
      <c r="K217" s="1">
        <v>1.0939460000000001</v>
      </c>
      <c r="L217" s="1">
        <v>0.88691799999999998</v>
      </c>
      <c r="M217" s="1">
        <v>0</v>
      </c>
    </row>
    <row r="218" spans="1:13">
      <c r="A218" t="s">
        <v>27</v>
      </c>
      <c r="B218" t="s">
        <v>3</v>
      </c>
      <c r="C218">
        <v>3</v>
      </c>
      <c r="D218">
        <v>21</v>
      </c>
      <c r="E218">
        <v>12</v>
      </c>
      <c r="F218">
        <v>0</v>
      </c>
      <c r="G218" s="1">
        <v>0.78821099999999999</v>
      </c>
      <c r="H218" s="1">
        <v>1.080195</v>
      </c>
      <c r="I218" s="1">
        <v>0.96062800000000004</v>
      </c>
      <c r="J218" s="1">
        <v>1.050424</v>
      </c>
      <c r="K218" s="1">
        <v>1.124474</v>
      </c>
      <c r="L218" s="1">
        <v>0.95296599999999998</v>
      </c>
      <c r="M218" s="1">
        <v>0</v>
      </c>
    </row>
    <row r="219" spans="1:13">
      <c r="A219" t="s">
        <v>27</v>
      </c>
      <c r="B219" t="s">
        <v>3</v>
      </c>
      <c r="C219">
        <v>3</v>
      </c>
      <c r="D219">
        <v>21</v>
      </c>
      <c r="E219">
        <v>13</v>
      </c>
      <c r="F219">
        <v>0</v>
      </c>
      <c r="G219" s="1">
        <v>0.78424899999999997</v>
      </c>
      <c r="H219" s="1">
        <v>1.043474</v>
      </c>
      <c r="I219" s="1">
        <v>0.91599699999999995</v>
      </c>
      <c r="J219" s="1">
        <v>1.0676680000000001</v>
      </c>
      <c r="K219" s="1">
        <v>1.094265</v>
      </c>
      <c r="L219" s="1">
        <v>0.96843000000000001</v>
      </c>
      <c r="M219" s="1">
        <v>0</v>
      </c>
    </row>
    <row r="220" spans="1:13">
      <c r="A220" t="s">
        <v>27</v>
      </c>
      <c r="B220" t="s">
        <v>3</v>
      </c>
      <c r="C220">
        <v>3</v>
      </c>
      <c r="D220">
        <v>21</v>
      </c>
      <c r="E220">
        <v>14</v>
      </c>
      <c r="F220">
        <v>0</v>
      </c>
      <c r="G220" s="1">
        <v>0.73889899999999997</v>
      </c>
      <c r="H220" s="1">
        <v>0.94596499999999994</v>
      </c>
      <c r="I220" s="1">
        <v>0.82153500000000002</v>
      </c>
      <c r="J220" s="1">
        <v>1.0018640000000001</v>
      </c>
      <c r="K220" s="1">
        <v>1.0007760000000001</v>
      </c>
      <c r="L220" s="1">
        <v>0.92304600000000003</v>
      </c>
      <c r="M220" s="1">
        <v>0</v>
      </c>
    </row>
    <row r="221" spans="1:13">
      <c r="A221" t="s">
        <v>27</v>
      </c>
      <c r="B221" t="s">
        <v>3</v>
      </c>
      <c r="C221">
        <v>3</v>
      </c>
      <c r="D221">
        <v>21</v>
      </c>
      <c r="E221">
        <v>15</v>
      </c>
      <c r="F221">
        <v>0</v>
      </c>
      <c r="G221" s="1">
        <v>0.64747900000000003</v>
      </c>
      <c r="H221" s="1">
        <v>0.80223299999999997</v>
      </c>
      <c r="I221" s="1">
        <v>0.69477</v>
      </c>
      <c r="J221" s="1">
        <v>0.88003200000000004</v>
      </c>
      <c r="K221" s="1">
        <v>0.853271</v>
      </c>
      <c r="L221" s="1">
        <v>0.83194299999999999</v>
      </c>
      <c r="M221" s="1">
        <v>0</v>
      </c>
    </row>
    <row r="222" spans="1:13">
      <c r="A222" t="s">
        <v>27</v>
      </c>
      <c r="B222" t="s">
        <v>3</v>
      </c>
      <c r="C222">
        <v>3</v>
      </c>
      <c r="D222">
        <v>21</v>
      </c>
      <c r="E222">
        <v>16</v>
      </c>
      <c r="F222">
        <v>0</v>
      </c>
      <c r="G222" s="1">
        <v>0.52113299999999996</v>
      </c>
      <c r="H222" s="1">
        <v>0.63295199999999996</v>
      </c>
      <c r="I222" s="1">
        <v>0.55832000000000004</v>
      </c>
      <c r="J222" s="1">
        <v>0.71027099999999999</v>
      </c>
      <c r="K222" s="1">
        <v>0.68063700000000005</v>
      </c>
      <c r="L222" s="1">
        <v>0.69650500000000004</v>
      </c>
      <c r="M222" s="1">
        <v>0</v>
      </c>
    </row>
    <row r="223" spans="1:13">
      <c r="A223" t="s">
        <v>27</v>
      </c>
      <c r="B223" t="s">
        <v>3</v>
      </c>
      <c r="C223">
        <v>3</v>
      </c>
      <c r="D223">
        <v>21</v>
      </c>
      <c r="E223">
        <v>17</v>
      </c>
      <c r="F223">
        <v>0</v>
      </c>
      <c r="G223" s="1">
        <v>0.33915299999999998</v>
      </c>
      <c r="H223" s="1">
        <v>0.42116999999999999</v>
      </c>
      <c r="I223" s="1">
        <v>0.36971500000000002</v>
      </c>
      <c r="J223" s="1">
        <v>0.48896400000000001</v>
      </c>
      <c r="K223" s="1">
        <v>0.45197500000000002</v>
      </c>
      <c r="L223" s="1">
        <v>0.49665900000000002</v>
      </c>
      <c r="M223" s="1">
        <v>0</v>
      </c>
    </row>
    <row r="224" spans="1:13">
      <c r="A224" t="s">
        <v>27</v>
      </c>
      <c r="B224" t="s">
        <v>3</v>
      </c>
      <c r="C224">
        <v>3</v>
      </c>
      <c r="D224">
        <v>21</v>
      </c>
      <c r="E224">
        <v>18</v>
      </c>
      <c r="F224">
        <v>0</v>
      </c>
      <c r="G224" s="1">
        <v>0.103252</v>
      </c>
      <c r="H224" s="1">
        <v>0.125778</v>
      </c>
      <c r="I224" s="1">
        <v>0.118006</v>
      </c>
      <c r="J224" s="1">
        <v>0.15548300000000001</v>
      </c>
      <c r="K224" s="1">
        <v>0.145815</v>
      </c>
      <c r="L224" s="1">
        <v>0.15759899999999999</v>
      </c>
      <c r="M224" s="1">
        <v>0</v>
      </c>
    </row>
    <row r="225" spans="1:13">
      <c r="A225" t="s">
        <v>27</v>
      </c>
      <c r="B225" t="s">
        <v>3</v>
      </c>
      <c r="C225">
        <v>3</v>
      </c>
      <c r="D225">
        <v>21</v>
      </c>
      <c r="E225">
        <v>19</v>
      </c>
      <c r="F225">
        <v>0</v>
      </c>
      <c r="G225" s="1">
        <v>0</v>
      </c>
      <c r="H225" s="1">
        <v>0</v>
      </c>
      <c r="I225" s="1">
        <v>0</v>
      </c>
      <c r="J225" s="1">
        <v>0</v>
      </c>
      <c r="K225" s="1">
        <v>0</v>
      </c>
      <c r="L225" s="1">
        <v>0</v>
      </c>
      <c r="M225" s="1">
        <v>0</v>
      </c>
    </row>
    <row r="226" spans="1:13">
      <c r="A226" t="s">
        <v>27</v>
      </c>
      <c r="B226" t="s">
        <v>3</v>
      </c>
      <c r="C226">
        <v>3</v>
      </c>
      <c r="D226">
        <v>21</v>
      </c>
      <c r="E226">
        <v>20</v>
      </c>
      <c r="F226">
        <v>0</v>
      </c>
      <c r="G226" s="1">
        <v>0</v>
      </c>
      <c r="H226" s="1">
        <v>0</v>
      </c>
      <c r="I226" s="1">
        <v>0</v>
      </c>
      <c r="J226" s="1">
        <v>0</v>
      </c>
      <c r="K226" s="1">
        <v>0</v>
      </c>
      <c r="L226" s="1">
        <v>0</v>
      </c>
      <c r="M226" s="1">
        <v>0</v>
      </c>
    </row>
    <row r="227" spans="1:13">
      <c r="A227" t="s">
        <v>27</v>
      </c>
      <c r="B227" t="s">
        <v>4</v>
      </c>
      <c r="C227">
        <v>3</v>
      </c>
      <c r="D227">
        <v>21</v>
      </c>
      <c r="E227">
        <v>6</v>
      </c>
      <c r="F227">
        <v>0</v>
      </c>
      <c r="G227" s="1">
        <v>6.4056000000000002E-2</v>
      </c>
      <c r="H227" s="1">
        <v>7.0510000000000003E-2</v>
      </c>
      <c r="I227" s="1">
        <v>8.9935000000000001E-2</v>
      </c>
      <c r="J227" s="1">
        <v>5.9341999999999999E-2</v>
      </c>
      <c r="K227" s="1">
        <v>7.9583000000000001E-2</v>
      </c>
      <c r="L227" s="1">
        <v>6.0073000000000001E-2</v>
      </c>
      <c r="M227" s="1">
        <v>0</v>
      </c>
    </row>
    <row r="228" spans="1:13">
      <c r="A228" t="s">
        <v>27</v>
      </c>
      <c r="B228" t="s">
        <v>4</v>
      </c>
      <c r="C228">
        <v>3</v>
      </c>
      <c r="D228">
        <v>21</v>
      </c>
      <c r="E228">
        <v>7</v>
      </c>
      <c r="F228">
        <v>0</v>
      </c>
      <c r="G228" s="1">
        <v>0.19017400000000001</v>
      </c>
      <c r="H228" s="1">
        <v>0.23524800000000001</v>
      </c>
      <c r="I228" s="1">
        <v>0.275536</v>
      </c>
      <c r="J228" s="1">
        <v>0.18835199999999999</v>
      </c>
      <c r="K228" s="1">
        <v>0.25320199999999998</v>
      </c>
      <c r="L228" s="1">
        <v>0.23428599999999999</v>
      </c>
      <c r="M228" s="1">
        <v>0</v>
      </c>
    </row>
    <row r="229" spans="1:13">
      <c r="A229" t="s">
        <v>27</v>
      </c>
      <c r="B229" t="s">
        <v>4</v>
      </c>
      <c r="C229">
        <v>3</v>
      </c>
      <c r="D229">
        <v>21</v>
      </c>
      <c r="E229">
        <v>8</v>
      </c>
      <c r="F229">
        <v>0</v>
      </c>
      <c r="G229" s="1">
        <v>0.29810599999999998</v>
      </c>
      <c r="H229" s="1">
        <v>0.36882300000000001</v>
      </c>
      <c r="I229" s="1">
        <v>0.42001500000000003</v>
      </c>
      <c r="J229" s="1">
        <v>0.29231099999999999</v>
      </c>
      <c r="K229" s="1">
        <v>0.38859700000000003</v>
      </c>
      <c r="L229" s="1">
        <v>0.34725</v>
      </c>
      <c r="M229" s="1">
        <v>0</v>
      </c>
    </row>
    <row r="230" spans="1:13">
      <c r="A230" t="s">
        <v>27</v>
      </c>
      <c r="B230" t="s">
        <v>4</v>
      </c>
      <c r="C230">
        <v>3</v>
      </c>
      <c r="D230">
        <v>21</v>
      </c>
      <c r="E230">
        <v>9</v>
      </c>
      <c r="F230">
        <v>0</v>
      </c>
      <c r="G230" s="1">
        <v>0.36069200000000001</v>
      </c>
      <c r="H230" s="1">
        <v>0.46967999999999999</v>
      </c>
      <c r="I230" s="1">
        <v>0.53075499999999998</v>
      </c>
      <c r="J230" s="1">
        <v>0.34454699999999999</v>
      </c>
      <c r="K230" s="1">
        <v>0.49192900000000001</v>
      </c>
      <c r="L230" s="1">
        <v>0.41638700000000001</v>
      </c>
      <c r="M230" s="1">
        <v>0</v>
      </c>
    </row>
    <row r="231" spans="1:13">
      <c r="A231" t="s">
        <v>27</v>
      </c>
      <c r="B231" t="s">
        <v>4</v>
      </c>
      <c r="C231">
        <v>3</v>
      </c>
      <c r="D231">
        <v>21</v>
      </c>
      <c r="E231">
        <v>10</v>
      </c>
      <c r="F231">
        <v>0</v>
      </c>
      <c r="G231" s="1">
        <v>0.423537</v>
      </c>
      <c r="H231" s="1">
        <v>0.57278600000000002</v>
      </c>
      <c r="I231" s="1">
        <v>0.60056399999999999</v>
      </c>
      <c r="J231" s="1">
        <v>0.42905799999999999</v>
      </c>
      <c r="K231" s="1">
        <v>0.56226100000000001</v>
      </c>
      <c r="L231" s="1">
        <v>0.49156</v>
      </c>
      <c r="M231" s="1">
        <v>0</v>
      </c>
    </row>
    <row r="232" spans="1:13">
      <c r="A232" t="s">
        <v>27</v>
      </c>
      <c r="B232" t="s">
        <v>4</v>
      </c>
      <c r="C232">
        <v>3</v>
      </c>
      <c r="D232">
        <v>21</v>
      </c>
      <c r="E232">
        <v>11</v>
      </c>
      <c r="F232">
        <v>0</v>
      </c>
      <c r="G232" s="1">
        <v>0.479209</v>
      </c>
      <c r="H232" s="1">
        <v>0.65750299999999995</v>
      </c>
      <c r="I232" s="1">
        <v>0.63678299999999999</v>
      </c>
      <c r="J232" s="1">
        <v>0.52347699999999997</v>
      </c>
      <c r="K232" s="1">
        <v>0.60469099999999998</v>
      </c>
      <c r="L232" s="1">
        <v>0.55879900000000005</v>
      </c>
      <c r="M232" s="1">
        <v>0</v>
      </c>
    </row>
    <row r="233" spans="1:13">
      <c r="A233" t="s">
        <v>27</v>
      </c>
      <c r="B233" t="s">
        <v>4</v>
      </c>
      <c r="C233">
        <v>3</v>
      </c>
      <c r="D233">
        <v>21</v>
      </c>
      <c r="E233">
        <v>12</v>
      </c>
      <c r="F233">
        <v>0</v>
      </c>
      <c r="G233" s="1">
        <v>0.50346000000000002</v>
      </c>
      <c r="H233" s="1">
        <v>0.69372699999999998</v>
      </c>
      <c r="I233" s="1">
        <v>0.633996</v>
      </c>
      <c r="J233" s="1">
        <v>0.58809599999999995</v>
      </c>
      <c r="K233" s="1">
        <v>0.60623499999999997</v>
      </c>
      <c r="L233" s="1">
        <v>0.58452999999999999</v>
      </c>
      <c r="M233" s="1">
        <v>0</v>
      </c>
    </row>
    <row r="234" spans="1:13">
      <c r="A234" t="s">
        <v>27</v>
      </c>
      <c r="B234" t="s">
        <v>4</v>
      </c>
      <c r="C234">
        <v>3</v>
      </c>
      <c r="D234">
        <v>21</v>
      </c>
      <c r="E234">
        <v>13</v>
      </c>
      <c r="F234">
        <v>0</v>
      </c>
      <c r="G234" s="1">
        <v>0.48770200000000002</v>
      </c>
      <c r="H234" s="1">
        <v>0.66908900000000004</v>
      </c>
      <c r="I234" s="1">
        <v>0.58728100000000005</v>
      </c>
      <c r="J234" s="1">
        <v>0.60377700000000001</v>
      </c>
      <c r="K234" s="1">
        <v>0.56420099999999995</v>
      </c>
      <c r="L234" s="1">
        <v>0.563805</v>
      </c>
      <c r="M234" s="1">
        <v>0</v>
      </c>
    </row>
    <row r="235" spans="1:13">
      <c r="A235" t="s">
        <v>27</v>
      </c>
      <c r="B235" t="s">
        <v>4</v>
      </c>
      <c r="C235">
        <v>3</v>
      </c>
      <c r="D235">
        <v>21</v>
      </c>
      <c r="E235">
        <v>14</v>
      </c>
      <c r="F235">
        <v>0</v>
      </c>
      <c r="G235" s="1">
        <v>0.43900499999999998</v>
      </c>
      <c r="H235" s="1">
        <v>0.593306</v>
      </c>
      <c r="I235" s="1">
        <v>0.512575</v>
      </c>
      <c r="J235" s="1">
        <v>0.571631</v>
      </c>
      <c r="K235" s="1">
        <v>0.49014200000000002</v>
      </c>
      <c r="L235" s="1">
        <v>0.50397899999999995</v>
      </c>
      <c r="M235" s="1">
        <v>0</v>
      </c>
    </row>
    <row r="236" spans="1:13">
      <c r="A236" t="s">
        <v>27</v>
      </c>
      <c r="B236" t="s">
        <v>4</v>
      </c>
      <c r="C236">
        <v>3</v>
      </c>
      <c r="D236">
        <v>21</v>
      </c>
      <c r="E236">
        <v>15</v>
      </c>
      <c r="F236">
        <v>0</v>
      </c>
      <c r="G236" s="1">
        <v>0.38564599999999999</v>
      </c>
      <c r="H236" s="1">
        <v>0.50126700000000002</v>
      </c>
      <c r="I236" s="1">
        <v>0.45669399999999999</v>
      </c>
      <c r="J236" s="1">
        <v>0.50617699999999999</v>
      </c>
      <c r="K236" s="1">
        <v>0.42868899999999999</v>
      </c>
      <c r="L236" s="1">
        <v>0.43666899999999997</v>
      </c>
      <c r="M236" s="1">
        <v>0</v>
      </c>
    </row>
    <row r="237" spans="1:13">
      <c r="A237" t="s">
        <v>27</v>
      </c>
      <c r="B237" t="s">
        <v>4</v>
      </c>
      <c r="C237">
        <v>3</v>
      </c>
      <c r="D237">
        <v>21</v>
      </c>
      <c r="E237">
        <v>16</v>
      </c>
      <c r="F237">
        <v>0</v>
      </c>
      <c r="G237" s="1">
        <v>0.33124900000000002</v>
      </c>
      <c r="H237" s="1">
        <v>0.41060000000000002</v>
      </c>
      <c r="I237" s="1">
        <v>0.41</v>
      </c>
      <c r="J237" s="1">
        <v>0.43162800000000001</v>
      </c>
      <c r="K237" s="1">
        <v>0.37807400000000002</v>
      </c>
      <c r="L237" s="1">
        <v>0.37817699999999999</v>
      </c>
      <c r="M237" s="1">
        <v>0</v>
      </c>
    </row>
    <row r="238" spans="1:13">
      <c r="A238" t="s">
        <v>27</v>
      </c>
      <c r="B238" t="s">
        <v>4</v>
      </c>
      <c r="C238">
        <v>3</v>
      </c>
      <c r="D238">
        <v>21</v>
      </c>
      <c r="E238">
        <v>17</v>
      </c>
      <c r="F238">
        <v>0</v>
      </c>
      <c r="G238" s="1">
        <v>0.233292</v>
      </c>
      <c r="H238" s="1">
        <v>0.289161</v>
      </c>
      <c r="I238" s="1">
        <v>0.29174600000000001</v>
      </c>
      <c r="J238" s="1">
        <v>0.32918799999999998</v>
      </c>
      <c r="K238" s="1">
        <v>0.26694600000000002</v>
      </c>
      <c r="L238" s="1">
        <v>0.28025099999999997</v>
      </c>
      <c r="M238" s="1">
        <v>0</v>
      </c>
    </row>
    <row r="239" spans="1:13">
      <c r="A239" t="s">
        <v>27</v>
      </c>
      <c r="B239" t="s">
        <v>4</v>
      </c>
      <c r="C239">
        <v>3</v>
      </c>
      <c r="D239">
        <v>21</v>
      </c>
      <c r="E239">
        <v>18</v>
      </c>
      <c r="F239">
        <v>0</v>
      </c>
      <c r="G239" s="1">
        <v>9.7617999999999996E-2</v>
      </c>
      <c r="H239" s="1">
        <v>0.12205199999999999</v>
      </c>
      <c r="I239" s="1">
        <v>0.121651</v>
      </c>
      <c r="J239" s="1">
        <v>0.14813100000000001</v>
      </c>
      <c r="K239" s="1">
        <v>0.111151</v>
      </c>
      <c r="L239" s="1">
        <v>0.118976</v>
      </c>
      <c r="M239" s="1">
        <v>0</v>
      </c>
    </row>
    <row r="240" spans="1:13">
      <c r="A240" t="s">
        <v>27</v>
      </c>
      <c r="B240" t="s">
        <v>4</v>
      </c>
      <c r="C240">
        <v>3</v>
      </c>
      <c r="D240">
        <v>21</v>
      </c>
      <c r="E240">
        <v>19</v>
      </c>
      <c r="F240">
        <v>0</v>
      </c>
      <c r="G240" s="1">
        <v>0</v>
      </c>
      <c r="H240" s="1">
        <v>0</v>
      </c>
      <c r="I240" s="1">
        <v>0</v>
      </c>
      <c r="J240" s="1">
        <v>0</v>
      </c>
      <c r="K240" s="1">
        <v>0</v>
      </c>
      <c r="L240" s="1">
        <v>0</v>
      </c>
      <c r="M240" s="1">
        <v>0</v>
      </c>
    </row>
    <row r="241" spans="1:13">
      <c r="A241" t="s">
        <v>27</v>
      </c>
      <c r="B241" t="s">
        <v>4</v>
      </c>
      <c r="C241">
        <v>3</v>
      </c>
      <c r="D241">
        <v>21</v>
      </c>
      <c r="E241">
        <v>20</v>
      </c>
      <c r="F241">
        <v>0</v>
      </c>
      <c r="G241" s="1">
        <v>0</v>
      </c>
      <c r="H241" s="1">
        <v>0</v>
      </c>
      <c r="I241" s="1">
        <v>0</v>
      </c>
      <c r="J241" s="1">
        <v>0</v>
      </c>
      <c r="K241" s="1">
        <v>0</v>
      </c>
      <c r="L241" s="1">
        <v>0</v>
      </c>
      <c r="M241" s="1">
        <v>0</v>
      </c>
    </row>
    <row r="242" spans="1:13">
      <c r="A242" t="s">
        <v>27</v>
      </c>
      <c r="B242" t="s">
        <v>5</v>
      </c>
      <c r="C242">
        <v>3</v>
      </c>
      <c r="D242">
        <v>21</v>
      </c>
      <c r="E242">
        <v>6</v>
      </c>
      <c r="F242">
        <v>0</v>
      </c>
      <c r="G242" s="1">
        <v>7.9221E-2</v>
      </c>
      <c r="H242" s="1">
        <v>8.6735999999999994E-2</v>
      </c>
      <c r="I242" s="1">
        <v>0.11565300000000001</v>
      </c>
      <c r="J242" s="1">
        <v>9.7025E-2</v>
      </c>
      <c r="K242" s="1">
        <v>0.112169</v>
      </c>
      <c r="L242" s="1">
        <v>0.10839</v>
      </c>
      <c r="M242" s="1">
        <v>0.103987</v>
      </c>
    </row>
    <row r="243" spans="1:13">
      <c r="A243" t="s">
        <v>27</v>
      </c>
      <c r="B243" t="s">
        <v>5</v>
      </c>
      <c r="C243">
        <v>3</v>
      </c>
      <c r="D243">
        <v>21</v>
      </c>
      <c r="E243">
        <v>7</v>
      </c>
      <c r="F243">
        <v>0</v>
      </c>
      <c r="G243" s="1">
        <v>0.242619</v>
      </c>
      <c r="H243" s="1">
        <v>0.30024000000000001</v>
      </c>
      <c r="I243" s="1">
        <v>0.375606</v>
      </c>
      <c r="J243" s="1">
        <v>0.25501000000000001</v>
      </c>
      <c r="K243" s="1">
        <v>0.335067</v>
      </c>
      <c r="L243" s="1">
        <v>0.35966199999999998</v>
      </c>
      <c r="M243" s="1">
        <v>0.27716499999999999</v>
      </c>
    </row>
    <row r="244" spans="1:13">
      <c r="A244" t="s">
        <v>27</v>
      </c>
      <c r="B244" t="s">
        <v>5</v>
      </c>
      <c r="C244">
        <v>3</v>
      </c>
      <c r="D244">
        <v>21</v>
      </c>
      <c r="E244">
        <v>8</v>
      </c>
      <c r="F244">
        <v>0</v>
      </c>
      <c r="G244" s="1">
        <v>0.37434899999999999</v>
      </c>
      <c r="H244" s="1">
        <v>0.46523900000000001</v>
      </c>
      <c r="I244" s="1">
        <v>0.55942700000000001</v>
      </c>
      <c r="J244" s="1">
        <v>0.38688699999999998</v>
      </c>
      <c r="K244" s="1">
        <v>0.50994499999999998</v>
      </c>
      <c r="L244" s="1">
        <v>0.53111200000000003</v>
      </c>
      <c r="M244" s="1">
        <v>0.42366100000000001</v>
      </c>
    </row>
    <row r="245" spans="1:13">
      <c r="A245" t="s">
        <v>27</v>
      </c>
      <c r="B245" t="s">
        <v>5</v>
      </c>
      <c r="C245">
        <v>3</v>
      </c>
      <c r="D245">
        <v>21</v>
      </c>
      <c r="E245">
        <v>9</v>
      </c>
      <c r="F245">
        <v>0</v>
      </c>
      <c r="G245" s="1">
        <v>0.46524500000000002</v>
      </c>
      <c r="H245" s="1">
        <v>0.601132</v>
      </c>
      <c r="I245" s="1">
        <v>0.69009600000000004</v>
      </c>
      <c r="J245" s="1">
        <v>0.48802299999999998</v>
      </c>
      <c r="K245" s="1">
        <v>0.64322800000000002</v>
      </c>
      <c r="L245" s="1">
        <v>0.655779</v>
      </c>
      <c r="M245" s="1">
        <v>0.53354900000000005</v>
      </c>
    </row>
    <row r="246" spans="1:13">
      <c r="A246" t="s">
        <v>27</v>
      </c>
      <c r="B246" t="s">
        <v>5</v>
      </c>
      <c r="C246">
        <v>3</v>
      </c>
      <c r="D246">
        <v>21</v>
      </c>
      <c r="E246">
        <v>10</v>
      </c>
      <c r="F246">
        <v>0</v>
      </c>
      <c r="G246" s="1">
        <v>0.53822499999999995</v>
      </c>
      <c r="H246" s="1">
        <v>0.72309299999999999</v>
      </c>
      <c r="I246" s="1">
        <v>0.78278999999999999</v>
      </c>
      <c r="J246" s="1">
        <v>0.59381300000000004</v>
      </c>
      <c r="K246" s="1">
        <v>0.75170700000000001</v>
      </c>
      <c r="L246" s="1">
        <v>0.75047299999999995</v>
      </c>
      <c r="M246" s="1">
        <v>0.64423699999999995</v>
      </c>
    </row>
    <row r="247" spans="1:13">
      <c r="A247" t="s">
        <v>27</v>
      </c>
      <c r="B247" t="s">
        <v>5</v>
      </c>
      <c r="C247">
        <v>3</v>
      </c>
      <c r="D247">
        <v>21</v>
      </c>
      <c r="E247">
        <v>11</v>
      </c>
      <c r="F247">
        <v>0</v>
      </c>
      <c r="G247" s="1">
        <v>0.59775500000000004</v>
      </c>
      <c r="H247" s="1">
        <v>0.822766</v>
      </c>
      <c r="I247" s="1">
        <v>0.82633699999999999</v>
      </c>
      <c r="J247" s="1">
        <v>0.70593399999999995</v>
      </c>
      <c r="K247" s="1">
        <v>0.82625899999999997</v>
      </c>
      <c r="L247" s="1">
        <v>0.80828800000000001</v>
      </c>
      <c r="M247" s="1">
        <v>0.75967200000000001</v>
      </c>
    </row>
    <row r="248" spans="1:13">
      <c r="A248" t="s">
        <v>27</v>
      </c>
      <c r="B248" t="s">
        <v>5</v>
      </c>
      <c r="C248">
        <v>3</v>
      </c>
      <c r="D248">
        <v>21</v>
      </c>
      <c r="E248">
        <v>12</v>
      </c>
      <c r="F248">
        <v>0</v>
      </c>
      <c r="G248" s="1">
        <v>0.62809099999999995</v>
      </c>
      <c r="H248" s="1">
        <v>0.86703200000000002</v>
      </c>
      <c r="I248" s="1">
        <v>0.80575200000000002</v>
      </c>
      <c r="J248" s="1">
        <v>0.78754000000000002</v>
      </c>
      <c r="K248" s="1">
        <v>0.84701099999999996</v>
      </c>
      <c r="L248" s="1">
        <v>0.80712700000000004</v>
      </c>
      <c r="M248" s="1">
        <v>0.83375699999999997</v>
      </c>
    </row>
    <row r="249" spans="1:13">
      <c r="A249" t="s">
        <v>27</v>
      </c>
      <c r="B249" t="s">
        <v>5</v>
      </c>
      <c r="C249">
        <v>3</v>
      </c>
      <c r="D249">
        <v>21</v>
      </c>
      <c r="E249">
        <v>13</v>
      </c>
      <c r="F249">
        <v>0</v>
      </c>
      <c r="G249" s="1">
        <v>0.60756299999999996</v>
      </c>
      <c r="H249" s="1">
        <v>0.83545400000000003</v>
      </c>
      <c r="I249" s="1">
        <v>0.72965800000000003</v>
      </c>
      <c r="J249" s="1">
        <v>0.806813</v>
      </c>
      <c r="K249" s="1">
        <v>0.79162500000000002</v>
      </c>
      <c r="L249" s="1">
        <v>0.74515200000000004</v>
      </c>
      <c r="M249" s="1">
        <v>0.84113300000000002</v>
      </c>
    </row>
    <row r="250" spans="1:13">
      <c r="A250" t="s">
        <v>27</v>
      </c>
      <c r="B250" t="s">
        <v>5</v>
      </c>
      <c r="C250">
        <v>3</v>
      </c>
      <c r="D250">
        <v>21</v>
      </c>
      <c r="E250">
        <v>14</v>
      </c>
      <c r="F250">
        <v>0</v>
      </c>
      <c r="G250" s="1">
        <v>0.569129</v>
      </c>
      <c r="H250" s="1">
        <v>0.75708399999999998</v>
      </c>
      <c r="I250" s="1">
        <v>0.64138799999999996</v>
      </c>
      <c r="J250" s="1">
        <v>0.78035200000000005</v>
      </c>
      <c r="K250" s="1">
        <v>0.70034600000000002</v>
      </c>
      <c r="L250" s="1">
        <v>0.65959699999999999</v>
      </c>
      <c r="M250" s="1">
        <v>0.80860299999999996</v>
      </c>
    </row>
    <row r="251" spans="1:13">
      <c r="A251" t="s">
        <v>27</v>
      </c>
      <c r="B251" t="s">
        <v>5</v>
      </c>
      <c r="C251">
        <v>3</v>
      </c>
      <c r="D251">
        <v>21</v>
      </c>
      <c r="E251">
        <v>15</v>
      </c>
      <c r="F251">
        <v>0</v>
      </c>
      <c r="G251" s="1">
        <v>0.48187000000000002</v>
      </c>
      <c r="H251" s="1">
        <v>0.63182700000000003</v>
      </c>
      <c r="I251" s="1">
        <v>0.52051000000000003</v>
      </c>
      <c r="J251" s="1">
        <v>0.71170100000000003</v>
      </c>
      <c r="K251" s="1">
        <v>0.56731299999999996</v>
      </c>
      <c r="L251" s="1">
        <v>0.53845600000000005</v>
      </c>
      <c r="M251" s="1">
        <v>0.71842099999999998</v>
      </c>
    </row>
    <row r="252" spans="1:13">
      <c r="A252" t="s">
        <v>27</v>
      </c>
      <c r="B252" t="s">
        <v>5</v>
      </c>
      <c r="C252">
        <v>3</v>
      </c>
      <c r="D252">
        <v>21</v>
      </c>
      <c r="E252">
        <v>16</v>
      </c>
      <c r="F252">
        <v>0</v>
      </c>
      <c r="G252" s="1">
        <v>0.38968599999999998</v>
      </c>
      <c r="H252" s="1">
        <v>0.49132900000000002</v>
      </c>
      <c r="I252" s="1">
        <v>0.420873</v>
      </c>
      <c r="J252" s="1">
        <v>0.59711599999999998</v>
      </c>
      <c r="K252" s="1">
        <v>0.44111099999999998</v>
      </c>
      <c r="L252" s="1">
        <v>0.42441600000000002</v>
      </c>
      <c r="M252" s="1">
        <v>0.58375900000000003</v>
      </c>
    </row>
    <row r="253" spans="1:13">
      <c r="A253" t="s">
        <v>27</v>
      </c>
      <c r="B253" t="s">
        <v>5</v>
      </c>
      <c r="C253">
        <v>3</v>
      </c>
      <c r="D253">
        <v>21</v>
      </c>
      <c r="E253">
        <v>17</v>
      </c>
      <c r="F253">
        <v>0</v>
      </c>
      <c r="G253" s="1">
        <v>0.281584</v>
      </c>
      <c r="H253" s="1">
        <v>0.34743400000000002</v>
      </c>
      <c r="I253" s="1">
        <v>0.318799</v>
      </c>
      <c r="J253" s="1">
        <v>0.41358800000000001</v>
      </c>
      <c r="K253" s="1">
        <v>0.32398100000000002</v>
      </c>
      <c r="L253" s="1">
        <v>0.31622600000000001</v>
      </c>
      <c r="M253" s="1">
        <v>0.40836600000000001</v>
      </c>
    </row>
    <row r="254" spans="1:13">
      <c r="A254" t="s">
        <v>27</v>
      </c>
      <c r="B254" t="s">
        <v>5</v>
      </c>
      <c r="C254">
        <v>3</v>
      </c>
      <c r="D254">
        <v>21</v>
      </c>
      <c r="E254">
        <v>18</v>
      </c>
      <c r="F254">
        <v>0</v>
      </c>
      <c r="G254" s="1">
        <v>0.1099</v>
      </c>
      <c r="H254" s="1">
        <v>0.136711</v>
      </c>
      <c r="I254" s="1">
        <v>0.12853800000000001</v>
      </c>
      <c r="J254" s="1">
        <v>0.166293</v>
      </c>
      <c r="K254" s="1">
        <v>0.13176399999999999</v>
      </c>
      <c r="L254" s="1">
        <v>0.12721399999999999</v>
      </c>
      <c r="M254" s="1">
        <v>0.16464799999999999</v>
      </c>
    </row>
    <row r="255" spans="1:13">
      <c r="A255" t="s">
        <v>27</v>
      </c>
      <c r="B255" t="s">
        <v>5</v>
      </c>
      <c r="C255">
        <v>3</v>
      </c>
      <c r="D255">
        <v>21</v>
      </c>
      <c r="E255">
        <v>19</v>
      </c>
      <c r="F255">
        <v>0</v>
      </c>
      <c r="G255" s="1">
        <v>0</v>
      </c>
      <c r="H255" s="1">
        <v>0</v>
      </c>
      <c r="I255" s="1">
        <v>0</v>
      </c>
      <c r="J255" s="1">
        <v>0</v>
      </c>
      <c r="K255" s="1">
        <v>0</v>
      </c>
      <c r="L255" s="1">
        <v>0</v>
      </c>
      <c r="M255" s="1">
        <v>0</v>
      </c>
    </row>
    <row r="256" spans="1:13">
      <c r="A256" t="s">
        <v>27</v>
      </c>
      <c r="B256" t="s">
        <v>5</v>
      </c>
      <c r="C256">
        <v>3</v>
      </c>
      <c r="D256">
        <v>21</v>
      </c>
      <c r="E256">
        <v>20</v>
      </c>
      <c r="F256">
        <v>0</v>
      </c>
      <c r="G256" s="1">
        <v>0</v>
      </c>
      <c r="H256" s="1">
        <v>0</v>
      </c>
      <c r="I256" s="1">
        <v>0</v>
      </c>
      <c r="J256" s="1">
        <v>0</v>
      </c>
      <c r="K256" s="1">
        <v>0</v>
      </c>
      <c r="L256" s="1">
        <v>0</v>
      </c>
      <c r="M256" s="1">
        <v>0</v>
      </c>
    </row>
    <row r="257" spans="1:13">
      <c r="A257" t="s">
        <v>27</v>
      </c>
      <c r="B257" t="s">
        <v>6</v>
      </c>
      <c r="C257">
        <v>3</v>
      </c>
      <c r="D257">
        <v>21</v>
      </c>
      <c r="E257">
        <v>6</v>
      </c>
      <c r="F257">
        <v>0</v>
      </c>
      <c r="G257" s="1">
        <v>5.4877000000000002E-2</v>
      </c>
      <c r="H257" s="1">
        <v>4.3652999999999997E-2</v>
      </c>
      <c r="I257" s="1">
        <v>5.6881000000000001E-2</v>
      </c>
      <c r="J257" s="1">
        <v>5.5598000000000002E-2</v>
      </c>
      <c r="K257" s="1">
        <v>7.6101000000000002E-2</v>
      </c>
      <c r="L257" s="1">
        <v>6.6214999999999996E-2</v>
      </c>
      <c r="M257" s="1">
        <v>0.127998</v>
      </c>
    </row>
    <row r="258" spans="1:13">
      <c r="A258" t="s">
        <v>27</v>
      </c>
      <c r="B258" t="s">
        <v>6</v>
      </c>
      <c r="C258">
        <v>3</v>
      </c>
      <c r="D258">
        <v>21</v>
      </c>
      <c r="E258">
        <v>7</v>
      </c>
      <c r="F258">
        <v>0</v>
      </c>
      <c r="G258" s="1">
        <v>0.14346800000000001</v>
      </c>
      <c r="H258" s="1">
        <v>0.13983999999999999</v>
      </c>
      <c r="I258" s="1">
        <v>0.189667</v>
      </c>
      <c r="J258" s="1">
        <v>0.174317</v>
      </c>
      <c r="K258" s="1">
        <v>0.184334</v>
      </c>
      <c r="L258" s="1">
        <v>0.17796000000000001</v>
      </c>
      <c r="M258" s="1">
        <v>0.30013000000000001</v>
      </c>
    </row>
    <row r="259" spans="1:13">
      <c r="A259" t="s">
        <v>27</v>
      </c>
      <c r="B259" t="s">
        <v>6</v>
      </c>
      <c r="C259">
        <v>3</v>
      </c>
      <c r="D259">
        <v>21</v>
      </c>
      <c r="E259">
        <v>8</v>
      </c>
      <c r="F259">
        <v>0</v>
      </c>
      <c r="G259" s="1">
        <v>0.27504499999999998</v>
      </c>
      <c r="H259" s="1">
        <v>0.226021</v>
      </c>
      <c r="I259" s="1">
        <v>0.27037899999999998</v>
      </c>
      <c r="J259" s="1">
        <v>0.26374199999999998</v>
      </c>
      <c r="K259" s="1">
        <v>0.31807600000000003</v>
      </c>
      <c r="L259" s="1">
        <v>0.29791299999999998</v>
      </c>
      <c r="M259" s="1">
        <v>0.554697</v>
      </c>
    </row>
    <row r="260" spans="1:13">
      <c r="A260" t="s">
        <v>27</v>
      </c>
      <c r="B260" t="s">
        <v>6</v>
      </c>
      <c r="C260">
        <v>3</v>
      </c>
      <c r="D260">
        <v>21</v>
      </c>
      <c r="E260">
        <v>9</v>
      </c>
      <c r="F260">
        <v>0</v>
      </c>
      <c r="G260" s="1">
        <v>0.40630699999999997</v>
      </c>
      <c r="H260" s="1">
        <v>0.27747699999999997</v>
      </c>
      <c r="I260" s="1">
        <v>0.28926200000000002</v>
      </c>
      <c r="J260" s="1">
        <v>0.30616500000000002</v>
      </c>
      <c r="K260" s="1">
        <v>0.429925</v>
      </c>
      <c r="L260" s="1">
        <v>0.384737</v>
      </c>
      <c r="M260" s="1">
        <v>0.79989299999999997</v>
      </c>
    </row>
    <row r="261" spans="1:13">
      <c r="A261" t="s">
        <v>27</v>
      </c>
      <c r="B261" t="s">
        <v>6</v>
      </c>
      <c r="C261">
        <v>3</v>
      </c>
      <c r="D261">
        <v>21</v>
      </c>
      <c r="E261">
        <v>10</v>
      </c>
      <c r="F261">
        <v>0</v>
      </c>
      <c r="G261" s="1">
        <v>0.53250600000000003</v>
      </c>
      <c r="H261" s="1">
        <v>0.31174499999999999</v>
      </c>
      <c r="I261" s="1">
        <v>0.29496800000000001</v>
      </c>
      <c r="J261" s="1">
        <v>0.30914599999999998</v>
      </c>
      <c r="K261" s="1">
        <v>0.51939299999999999</v>
      </c>
      <c r="L261" s="1">
        <v>0.45277299999999998</v>
      </c>
      <c r="M261" s="1">
        <v>1.008289</v>
      </c>
    </row>
    <row r="262" spans="1:13">
      <c r="A262" t="s">
        <v>27</v>
      </c>
      <c r="B262" t="s">
        <v>6</v>
      </c>
      <c r="C262">
        <v>3</v>
      </c>
      <c r="D262">
        <v>21</v>
      </c>
      <c r="E262">
        <v>11</v>
      </c>
      <c r="F262">
        <v>0</v>
      </c>
      <c r="G262" s="1">
        <v>0.62918399999999997</v>
      </c>
      <c r="H262" s="1">
        <v>0.32873000000000002</v>
      </c>
      <c r="I262" s="1">
        <v>0.30209200000000003</v>
      </c>
      <c r="J262" s="1">
        <v>0.31786500000000001</v>
      </c>
      <c r="K262" s="1">
        <v>0.579565</v>
      </c>
      <c r="L262" s="1">
        <v>0.50052399999999997</v>
      </c>
      <c r="M262" s="1">
        <v>1.1616299999999999</v>
      </c>
    </row>
    <row r="263" spans="1:13">
      <c r="A263" t="s">
        <v>27</v>
      </c>
      <c r="B263" t="s">
        <v>6</v>
      </c>
      <c r="C263">
        <v>3</v>
      </c>
      <c r="D263">
        <v>21</v>
      </c>
      <c r="E263">
        <v>12</v>
      </c>
      <c r="F263">
        <v>0</v>
      </c>
      <c r="G263" s="1">
        <v>0.66954899999999995</v>
      </c>
      <c r="H263" s="1">
        <v>0.33700200000000002</v>
      </c>
      <c r="I263" s="1">
        <v>0.30738100000000002</v>
      </c>
      <c r="J263" s="1">
        <v>0.31661099999999998</v>
      </c>
      <c r="K263" s="1">
        <v>0.60746999999999995</v>
      </c>
      <c r="L263" s="1">
        <v>0.52135399999999998</v>
      </c>
      <c r="M263" s="1">
        <v>1.22756</v>
      </c>
    </row>
    <row r="264" spans="1:13">
      <c r="A264" t="s">
        <v>27</v>
      </c>
      <c r="B264" t="s">
        <v>6</v>
      </c>
      <c r="C264">
        <v>3</v>
      </c>
      <c r="D264">
        <v>21</v>
      </c>
      <c r="E264">
        <v>13</v>
      </c>
      <c r="F264">
        <v>0</v>
      </c>
      <c r="G264" s="1">
        <v>0.63717400000000002</v>
      </c>
      <c r="H264" s="1">
        <v>0.32364500000000002</v>
      </c>
      <c r="I264" s="1">
        <v>0.30333399999999999</v>
      </c>
      <c r="J264" s="1">
        <v>0.30351499999999998</v>
      </c>
      <c r="K264" s="1">
        <v>0.585762</v>
      </c>
      <c r="L264" s="1">
        <v>0.50376799999999999</v>
      </c>
      <c r="M264" s="1">
        <v>1.1825110000000001</v>
      </c>
    </row>
    <row r="265" spans="1:13">
      <c r="A265" t="s">
        <v>27</v>
      </c>
      <c r="B265" t="s">
        <v>6</v>
      </c>
      <c r="C265">
        <v>3</v>
      </c>
      <c r="D265">
        <v>21</v>
      </c>
      <c r="E265">
        <v>14</v>
      </c>
      <c r="F265">
        <v>0</v>
      </c>
      <c r="G265" s="1">
        <v>0.54814600000000002</v>
      </c>
      <c r="H265" s="1">
        <v>0.306259</v>
      </c>
      <c r="I265" s="1">
        <v>0.28919600000000001</v>
      </c>
      <c r="J265" s="1">
        <v>0.29200199999999998</v>
      </c>
      <c r="K265" s="1">
        <v>0.52935100000000002</v>
      </c>
      <c r="L265" s="1">
        <v>0.456092</v>
      </c>
      <c r="M265" s="1">
        <v>1.0485979999999999</v>
      </c>
    </row>
    <row r="266" spans="1:13">
      <c r="A266" t="s">
        <v>27</v>
      </c>
      <c r="B266" t="s">
        <v>6</v>
      </c>
      <c r="C266">
        <v>3</v>
      </c>
      <c r="D266">
        <v>21</v>
      </c>
      <c r="E266">
        <v>15</v>
      </c>
      <c r="F266">
        <v>0</v>
      </c>
      <c r="G266" s="1">
        <v>0.434284</v>
      </c>
      <c r="H266" s="1">
        <v>0.27937400000000001</v>
      </c>
      <c r="I266" s="1">
        <v>0.30219099999999999</v>
      </c>
      <c r="J266" s="1">
        <v>0.29688500000000001</v>
      </c>
      <c r="K266" s="1">
        <v>0.45086799999999999</v>
      </c>
      <c r="L266" s="1">
        <v>0.39995399999999998</v>
      </c>
      <c r="M266" s="1">
        <v>0.86047700000000005</v>
      </c>
    </row>
    <row r="267" spans="1:13">
      <c r="A267" t="s">
        <v>27</v>
      </c>
      <c r="B267" t="s">
        <v>6</v>
      </c>
      <c r="C267">
        <v>3</v>
      </c>
      <c r="D267">
        <v>21</v>
      </c>
      <c r="E267">
        <v>16</v>
      </c>
      <c r="F267">
        <v>0</v>
      </c>
      <c r="G267" s="1">
        <v>0.310755</v>
      </c>
      <c r="H267" s="1">
        <v>0.243393</v>
      </c>
      <c r="I267" s="1">
        <v>0.29147000000000001</v>
      </c>
      <c r="J267" s="1">
        <v>0.30273099999999997</v>
      </c>
      <c r="K267" s="1">
        <v>0.35970600000000003</v>
      </c>
      <c r="L267" s="1">
        <v>0.32871499999999998</v>
      </c>
      <c r="M267" s="1">
        <v>0.634189</v>
      </c>
    </row>
    <row r="268" spans="1:13">
      <c r="A268" t="s">
        <v>27</v>
      </c>
      <c r="B268" t="s">
        <v>6</v>
      </c>
      <c r="C268">
        <v>3</v>
      </c>
      <c r="D268">
        <v>21</v>
      </c>
      <c r="E268">
        <v>17</v>
      </c>
      <c r="F268">
        <v>0</v>
      </c>
      <c r="G268" s="1">
        <v>0.19231100000000001</v>
      </c>
      <c r="H268" s="1">
        <v>0.18488299999999999</v>
      </c>
      <c r="I268" s="1">
        <v>0.238644</v>
      </c>
      <c r="J268" s="1">
        <v>0.26202199999999998</v>
      </c>
      <c r="K268" s="1">
        <v>0.245389</v>
      </c>
      <c r="L268" s="1">
        <v>0.234657</v>
      </c>
      <c r="M268" s="1">
        <v>0.406696</v>
      </c>
    </row>
    <row r="269" spans="1:13">
      <c r="A269" t="s">
        <v>27</v>
      </c>
      <c r="B269" t="s">
        <v>6</v>
      </c>
      <c r="C269">
        <v>3</v>
      </c>
      <c r="D269">
        <v>21</v>
      </c>
      <c r="E269">
        <v>18</v>
      </c>
      <c r="F269">
        <v>0</v>
      </c>
      <c r="G269" s="1">
        <v>9.2817999999999998E-2</v>
      </c>
      <c r="H269" s="1">
        <v>9.9343000000000001E-2</v>
      </c>
      <c r="I269" s="1">
        <v>0.120383</v>
      </c>
      <c r="J269" s="1">
        <v>0.12796399999999999</v>
      </c>
      <c r="K269" s="1">
        <v>0.123145</v>
      </c>
      <c r="L269" s="1">
        <v>0.118927</v>
      </c>
      <c r="M269" s="1">
        <v>0.19312499999999999</v>
      </c>
    </row>
    <row r="270" spans="1:13">
      <c r="A270" t="s">
        <v>27</v>
      </c>
      <c r="B270" t="s">
        <v>6</v>
      </c>
      <c r="C270">
        <v>3</v>
      </c>
      <c r="D270">
        <v>21</v>
      </c>
      <c r="E270">
        <v>19</v>
      </c>
      <c r="F270">
        <v>0</v>
      </c>
      <c r="G270" s="1">
        <v>0</v>
      </c>
      <c r="H270" s="1">
        <v>0</v>
      </c>
      <c r="I270" s="1">
        <v>0</v>
      </c>
      <c r="J270" s="1">
        <v>0</v>
      </c>
      <c r="K270" s="1">
        <v>0</v>
      </c>
      <c r="L270" s="1">
        <v>0</v>
      </c>
      <c r="M270" s="1">
        <v>0</v>
      </c>
    </row>
    <row r="271" spans="1:13">
      <c r="A271" t="s">
        <v>27</v>
      </c>
      <c r="B271" t="s">
        <v>6</v>
      </c>
      <c r="C271">
        <v>3</v>
      </c>
      <c r="D271">
        <v>21</v>
      </c>
      <c r="E271">
        <v>20</v>
      </c>
      <c r="F271">
        <v>0</v>
      </c>
      <c r="G271" s="1">
        <v>0</v>
      </c>
      <c r="H271" s="1">
        <v>0</v>
      </c>
      <c r="I271" s="1">
        <v>0</v>
      </c>
      <c r="J271" s="1">
        <v>0</v>
      </c>
      <c r="K271" s="1">
        <v>0</v>
      </c>
      <c r="L271" s="1">
        <v>0</v>
      </c>
      <c r="M271" s="1">
        <v>0</v>
      </c>
    </row>
    <row r="272" spans="1:13">
      <c r="A272" t="s">
        <v>27</v>
      </c>
      <c r="B272" t="s">
        <v>7</v>
      </c>
      <c r="C272">
        <v>3</v>
      </c>
      <c r="D272">
        <v>21</v>
      </c>
      <c r="E272">
        <v>6</v>
      </c>
      <c r="F272">
        <v>0</v>
      </c>
      <c r="G272" s="1">
        <v>6.3201999999999994E-2</v>
      </c>
      <c r="H272" s="1">
        <v>6.8987000000000007E-2</v>
      </c>
      <c r="I272" s="1">
        <v>8.7923000000000001E-2</v>
      </c>
      <c r="J272" s="1">
        <v>7.2568999999999995E-2</v>
      </c>
      <c r="K272" s="1">
        <v>7.8292E-2</v>
      </c>
      <c r="L272" s="1">
        <v>8.4054000000000004E-2</v>
      </c>
      <c r="M272" s="1">
        <v>7.0902999999999994E-2</v>
      </c>
    </row>
    <row r="273" spans="1:13">
      <c r="A273" t="s">
        <v>27</v>
      </c>
      <c r="B273" t="s">
        <v>7</v>
      </c>
      <c r="C273">
        <v>3</v>
      </c>
      <c r="D273">
        <v>21</v>
      </c>
      <c r="E273">
        <v>7</v>
      </c>
      <c r="F273">
        <v>0</v>
      </c>
      <c r="G273" s="1">
        <v>0.119246</v>
      </c>
      <c r="H273" s="1">
        <v>0.14583399999999999</v>
      </c>
      <c r="I273" s="1">
        <v>0.16917199999999999</v>
      </c>
      <c r="J273" s="1">
        <v>0.12545200000000001</v>
      </c>
      <c r="K273" s="1">
        <v>0.142348</v>
      </c>
      <c r="L273" s="1">
        <v>0.17377699999999999</v>
      </c>
      <c r="M273" s="1">
        <v>0.121784</v>
      </c>
    </row>
    <row r="274" spans="1:13">
      <c r="A274" t="s">
        <v>27</v>
      </c>
      <c r="B274" t="s">
        <v>7</v>
      </c>
      <c r="C274">
        <v>3</v>
      </c>
      <c r="D274">
        <v>21</v>
      </c>
      <c r="E274">
        <v>8</v>
      </c>
      <c r="F274">
        <v>0</v>
      </c>
      <c r="G274" s="1">
        <v>0.26611000000000001</v>
      </c>
      <c r="H274" s="1">
        <v>0.324517</v>
      </c>
      <c r="I274" s="1">
        <v>0.37632900000000002</v>
      </c>
      <c r="J274" s="1">
        <v>0.26530500000000001</v>
      </c>
      <c r="K274" s="1">
        <v>0.301728</v>
      </c>
      <c r="L274" s="1">
        <v>0.375085</v>
      </c>
      <c r="M274" s="1">
        <v>0.25848199999999999</v>
      </c>
    </row>
    <row r="275" spans="1:13">
      <c r="A275" t="s">
        <v>27</v>
      </c>
      <c r="B275" t="s">
        <v>7</v>
      </c>
      <c r="C275">
        <v>3</v>
      </c>
      <c r="D275">
        <v>21</v>
      </c>
      <c r="E275">
        <v>9</v>
      </c>
      <c r="F275">
        <v>0</v>
      </c>
      <c r="G275" s="1">
        <v>0.36264000000000002</v>
      </c>
      <c r="H275" s="1">
        <v>0.45327000000000001</v>
      </c>
      <c r="I275" s="1">
        <v>0.50293600000000005</v>
      </c>
      <c r="J275" s="1">
        <v>0.36336600000000002</v>
      </c>
      <c r="K275" s="1">
        <v>0.41148600000000002</v>
      </c>
      <c r="L275" s="1">
        <v>0.50071600000000005</v>
      </c>
      <c r="M275" s="1">
        <v>0.34650500000000001</v>
      </c>
    </row>
    <row r="276" spans="1:13">
      <c r="A276" t="s">
        <v>27</v>
      </c>
      <c r="B276" t="s">
        <v>7</v>
      </c>
      <c r="C276">
        <v>3</v>
      </c>
      <c r="D276">
        <v>21</v>
      </c>
      <c r="E276">
        <v>10</v>
      </c>
      <c r="F276">
        <v>0</v>
      </c>
      <c r="G276" s="1">
        <v>0.43523800000000001</v>
      </c>
      <c r="H276" s="1">
        <v>0.56466799999999995</v>
      </c>
      <c r="I276" s="1">
        <v>0.60130300000000003</v>
      </c>
      <c r="J276" s="1">
        <v>0.45695599999999997</v>
      </c>
      <c r="K276" s="1">
        <v>0.50925200000000004</v>
      </c>
      <c r="L276" s="1">
        <v>0.59144600000000003</v>
      </c>
      <c r="M276" s="1">
        <v>0.43863000000000002</v>
      </c>
    </row>
    <row r="277" spans="1:13">
      <c r="A277" t="s">
        <v>27</v>
      </c>
      <c r="B277" t="s">
        <v>7</v>
      </c>
      <c r="C277">
        <v>3</v>
      </c>
      <c r="D277">
        <v>21</v>
      </c>
      <c r="E277">
        <v>11</v>
      </c>
      <c r="F277">
        <v>0</v>
      </c>
      <c r="G277" s="1">
        <v>0.47529500000000002</v>
      </c>
      <c r="H277" s="1">
        <v>0.64354699999999998</v>
      </c>
      <c r="I277" s="1">
        <v>0.66985499999999998</v>
      </c>
      <c r="J277" s="1">
        <v>0.53262500000000002</v>
      </c>
      <c r="K277" s="1">
        <v>0.57761300000000004</v>
      </c>
      <c r="L277" s="1">
        <v>0.65179699999999996</v>
      </c>
      <c r="M277" s="1">
        <v>0.51244000000000001</v>
      </c>
    </row>
    <row r="278" spans="1:13">
      <c r="A278" t="s">
        <v>27</v>
      </c>
      <c r="B278" t="s">
        <v>7</v>
      </c>
      <c r="C278">
        <v>3</v>
      </c>
      <c r="D278">
        <v>21</v>
      </c>
      <c r="E278">
        <v>12</v>
      </c>
      <c r="F278">
        <v>0</v>
      </c>
      <c r="G278" s="1">
        <v>0.50606799999999996</v>
      </c>
      <c r="H278" s="1">
        <v>0.69400399999999995</v>
      </c>
      <c r="I278" s="1">
        <v>0.68836200000000003</v>
      </c>
      <c r="J278" s="1">
        <v>0.60187100000000004</v>
      </c>
      <c r="K278" s="1">
        <v>0.63303799999999999</v>
      </c>
      <c r="L278" s="1">
        <v>0.67028399999999999</v>
      </c>
      <c r="M278" s="1">
        <v>0.59946500000000003</v>
      </c>
    </row>
    <row r="279" spans="1:13">
      <c r="A279" t="s">
        <v>27</v>
      </c>
      <c r="B279" t="s">
        <v>7</v>
      </c>
      <c r="C279">
        <v>3</v>
      </c>
      <c r="D279">
        <v>21</v>
      </c>
      <c r="E279">
        <v>13</v>
      </c>
      <c r="F279">
        <v>0</v>
      </c>
      <c r="G279" s="1">
        <v>0.50063899999999995</v>
      </c>
      <c r="H279" s="1">
        <v>0.67919499999999999</v>
      </c>
      <c r="I279" s="1">
        <v>0.65255700000000005</v>
      </c>
      <c r="J279" s="1">
        <v>0.61728300000000003</v>
      </c>
      <c r="K279" s="1">
        <v>0.63359500000000002</v>
      </c>
      <c r="L279" s="1">
        <v>0.63776900000000003</v>
      </c>
      <c r="M279" s="1">
        <v>0.63342200000000004</v>
      </c>
    </row>
    <row r="280" spans="1:13">
      <c r="A280" t="s">
        <v>27</v>
      </c>
      <c r="B280" t="s">
        <v>7</v>
      </c>
      <c r="C280">
        <v>3</v>
      </c>
      <c r="D280">
        <v>21</v>
      </c>
      <c r="E280">
        <v>14</v>
      </c>
      <c r="F280">
        <v>0</v>
      </c>
      <c r="G280" s="1">
        <v>0.50510900000000003</v>
      </c>
      <c r="H280" s="1">
        <v>0.643069</v>
      </c>
      <c r="I280" s="1">
        <v>0.64569399999999999</v>
      </c>
      <c r="J280" s="1">
        <v>0.59411099999999994</v>
      </c>
      <c r="K280" s="1">
        <v>0.61169899999999999</v>
      </c>
      <c r="L280" s="1">
        <v>0.62964399999999998</v>
      </c>
      <c r="M280" s="1">
        <v>0.60280800000000001</v>
      </c>
    </row>
    <row r="281" spans="1:13">
      <c r="A281" t="s">
        <v>27</v>
      </c>
      <c r="B281" t="s">
        <v>7</v>
      </c>
      <c r="C281">
        <v>3</v>
      </c>
      <c r="D281">
        <v>21</v>
      </c>
      <c r="E281">
        <v>15</v>
      </c>
      <c r="F281">
        <v>0</v>
      </c>
      <c r="G281" s="1">
        <v>0.444436</v>
      </c>
      <c r="H281" s="1">
        <v>0.559199</v>
      </c>
      <c r="I281" s="1">
        <v>0.56233</v>
      </c>
      <c r="J281" s="1">
        <v>0.53512499999999996</v>
      </c>
      <c r="K281" s="1">
        <v>0.54313900000000004</v>
      </c>
      <c r="L281" s="1">
        <v>0.54832400000000003</v>
      </c>
      <c r="M281" s="1">
        <v>0.55515000000000003</v>
      </c>
    </row>
    <row r="282" spans="1:13">
      <c r="A282" t="s">
        <v>27</v>
      </c>
      <c r="B282" t="s">
        <v>7</v>
      </c>
      <c r="C282">
        <v>3</v>
      </c>
      <c r="D282">
        <v>21</v>
      </c>
      <c r="E282">
        <v>16</v>
      </c>
      <c r="F282">
        <v>0</v>
      </c>
      <c r="G282" s="1">
        <v>0.374948</v>
      </c>
      <c r="H282" s="1">
        <v>0.45951399999999998</v>
      </c>
      <c r="I282" s="1">
        <v>0.47532400000000002</v>
      </c>
      <c r="J282" s="1">
        <v>0.447544</v>
      </c>
      <c r="K282" s="1">
        <v>0.45251999999999998</v>
      </c>
      <c r="L282" s="1">
        <v>0.463005</v>
      </c>
      <c r="M282" s="1">
        <v>0.469696</v>
      </c>
    </row>
    <row r="283" spans="1:13">
      <c r="A283" t="s">
        <v>27</v>
      </c>
      <c r="B283" t="s">
        <v>7</v>
      </c>
      <c r="C283">
        <v>3</v>
      </c>
      <c r="D283">
        <v>21</v>
      </c>
      <c r="E283">
        <v>17</v>
      </c>
      <c r="F283">
        <v>0</v>
      </c>
      <c r="G283" s="1">
        <v>0.27261099999999999</v>
      </c>
      <c r="H283" s="1">
        <v>0.34169300000000002</v>
      </c>
      <c r="I283" s="1">
        <v>0.35820400000000002</v>
      </c>
      <c r="J283" s="1">
        <v>0.317413</v>
      </c>
      <c r="K283" s="1">
        <v>0.32909100000000002</v>
      </c>
      <c r="L283" s="1">
        <v>0.34948200000000001</v>
      </c>
      <c r="M283" s="1">
        <v>0.320442</v>
      </c>
    </row>
    <row r="284" spans="1:13">
      <c r="A284" t="s">
        <v>27</v>
      </c>
      <c r="B284" t="s">
        <v>7</v>
      </c>
      <c r="C284">
        <v>3</v>
      </c>
      <c r="D284">
        <v>21</v>
      </c>
      <c r="E284">
        <v>18</v>
      </c>
      <c r="F284">
        <v>0</v>
      </c>
      <c r="G284" s="1">
        <v>0.14757999999999999</v>
      </c>
      <c r="H284" s="1">
        <v>0.191381</v>
      </c>
      <c r="I284" s="1">
        <v>0.196182</v>
      </c>
      <c r="J284" s="1">
        <v>0.178621</v>
      </c>
      <c r="K284" s="1">
        <v>0.18305099999999999</v>
      </c>
      <c r="L284" s="1">
        <v>0.192528</v>
      </c>
      <c r="M284" s="1">
        <v>0.17799799999999999</v>
      </c>
    </row>
    <row r="285" spans="1:13">
      <c r="A285" t="s">
        <v>27</v>
      </c>
      <c r="B285" t="s">
        <v>7</v>
      </c>
      <c r="C285">
        <v>3</v>
      </c>
      <c r="D285">
        <v>21</v>
      </c>
      <c r="E285">
        <v>19</v>
      </c>
      <c r="F285">
        <v>0</v>
      </c>
      <c r="G285" s="1">
        <v>0</v>
      </c>
      <c r="H285" s="1">
        <v>0</v>
      </c>
      <c r="I285" s="1">
        <v>0</v>
      </c>
      <c r="J285" s="1">
        <v>0</v>
      </c>
      <c r="K285" s="1">
        <v>0</v>
      </c>
      <c r="L285" s="1">
        <v>0</v>
      </c>
      <c r="M285" s="1">
        <v>0</v>
      </c>
    </row>
    <row r="286" spans="1:13">
      <c r="A286" t="s">
        <v>27</v>
      </c>
      <c r="B286" t="s">
        <v>7</v>
      </c>
      <c r="C286">
        <v>3</v>
      </c>
      <c r="D286">
        <v>21</v>
      </c>
      <c r="E286">
        <v>20</v>
      </c>
      <c r="F286">
        <v>0</v>
      </c>
      <c r="G286" s="1">
        <v>0</v>
      </c>
      <c r="H286" s="1">
        <v>0</v>
      </c>
      <c r="I286" s="1">
        <v>0</v>
      </c>
      <c r="J286" s="1">
        <v>0</v>
      </c>
      <c r="K286" s="1">
        <v>0</v>
      </c>
      <c r="L286" s="1">
        <v>0</v>
      </c>
      <c r="M286" s="1">
        <v>0</v>
      </c>
    </row>
    <row r="287" spans="1:13">
      <c r="A287" t="s">
        <v>27</v>
      </c>
      <c r="B287" t="s">
        <v>8</v>
      </c>
      <c r="C287">
        <v>3</v>
      </c>
      <c r="D287">
        <v>21</v>
      </c>
      <c r="E287">
        <v>6</v>
      </c>
      <c r="F287">
        <v>0</v>
      </c>
      <c r="G287" s="1">
        <v>0.107199</v>
      </c>
      <c r="H287" s="1">
        <v>0.13497200000000001</v>
      </c>
      <c r="I287" s="1">
        <v>0.164605</v>
      </c>
      <c r="J287" s="1">
        <v>0.122422</v>
      </c>
      <c r="K287" s="1">
        <v>0.140435</v>
      </c>
      <c r="L287" s="1">
        <v>0.15867400000000001</v>
      </c>
      <c r="M287" s="1">
        <v>0</v>
      </c>
    </row>
    <row r="288" spans="1:13">
      <c r="A288" t="s">
        <v>27</v>
      </c>
      <c r="B288" t="s">
        <v>8</v>
      </c>
      <c r="C288">
        <v>3</v>
      </c>
      <c r="D288">
        <v>21</v>
      </c>
      <c r="E288">
        <v>7</v>
      </c>
      <c r="F288">
        <v>0</v>
      </c>
      <c r="G288" s="1">
        <v>0.28058300000000003</v>
      </c>
      <c r="H288" s="1">
        <v>0.347549</v>
      </c>
      <c r="I288" s="1">
        <v>0.40692400000000001</v>
      </c>
      <c r="J288" s="1">
        <v>0.31333299999999997</v>
      </c>
      <c r="K288" s="1">
        <v>0.35371599999999997</v>
      </c>
      <c r="L288" s="1">
        <v>0.39605899999999999</v>
      </c>
      <c r="M288" s="1">
        <v>0</v>
      </c>
    </row>
    <row r="289" spans="1:13">
      <c r="A289" t="s">
        <v>27</v>
      </c>
      <c r="B289" t="s">
        <v>8</v>
      </c>
      <c r="C289">
        <v>3</v>
      </c>
      <c r="D289">
        <v>21</v>
      </c>
      <c r="E289">
        <v>8</v>
      </c>
      <c r="F289">
        <v>0</v>
      </c>
      <c r="G289" s="1">
        <v>0.402202</v>
      </c>
      <c r="H289" s="1">
        <v>0.50088500000000002</v>
      </c>
      <c r="I289" s="1">
        <v>0.57137099999999996</v>
      </c>
      <c r="J289" s="1">
        <v>0.43942300000000001</v>
      </c>
      <c r="K289" s="1">
        <v>0.50290299999999999</v>
      </c>
      <c r="L289" s="1">
        <v>0.555145</v>
      </c>
      <c r="M289" s="1">
        <v>0</v>
      </c>
    </row>
    <row r="290" spans="1:13">
      <c r="A290" t="s">
        <v>27</v>
      </c>
      <c r="B290" t="s">
        <v>8</v>
      </c>
      <c r="C290">
        <v>3</v>
      </c>
      <c r="D290">
        <v>21</v>
      </c>
      <c r="E290">
        <v>9</v>
      </c>
      <c r="F290">
        <v>0</v>
      </c>
      <c r="G290" s="1">
        <v>0.49224000000000001</v>
      </c>
      <c r="H290" s="1">
        <v>0.63455099999999998</v>
      </c>
      <c r="I290" s="1">
        <v>0.68791100000000005</v>
      </c>
      <c r="J290" s="1">
        <v>0.54862299999999997</v>
      </c>
      <c r="K290" s="1">
        <v>0.62499300000000002</v>
      </c>
      <c r="L290" s="1">
        <v>0.67055699999999996</v>
      </c>
      <c r="M290" s="1">
        <v>0</v>
      </c>
    </row>
    <row r="291" spans="1:13">
      <c r="A291" t="s">
        <v>27</v>
      </c>
      <c r="B291" t="s">
        <v>8</v>
      </c>
      <c r="C291">
        <v>3</v>
      </c>
      <c r="D291">
        <v>21</v>
      </c>
      <c r="E291">
        <v>10</v>
      </c>
      <c r="F291">
        <v>0</v>
      </c>
      <c r="G291" s="1">
        <v>0.56022799999999995</v>
      </c>
      <c r="H291" s="1">
        <v>0.74721700000000002</v>
      </c>
      <c r="I291" s="1">
        <v>0.77511300000000005</v>
      </c>
      <c r="J291" s="1">
        <v>0.65637199999999996</v>
      </c>
      <c r="K291" s="1">
        <v>0.72736100000000004</v>
      </c>
      <c r="L291" s="1">
        <v>0.75584300000000004</v>
      </c>
      <c r="M291" s="1">
        <v>0</v>
      </c>
    </row>
    <row r="292" spans="1:13">
      <c r="A292" t="s">
        <v>27</v>
      </c>
      <c r="B292" t="s">
        <v>8</v>
      </c>
      <c r="C292">
        <v>3</v>
      </c>
      <c r="D292">
        <v>21</v>
      </c>
      <c r="E292">
        <v>11</v>
      </c>
      <c r="F292">
        <v>0</v>
      </c>
      <c r="G292" s="1">
        <v>0.60699000000000003</v>
      </c>
      <c r="H292" s="1">
        <v>0.83530700000000002</v>
      </c>
      <c r="I292" s="1">
        <v>0.82340800000000003</v>
      </c>
      <c r="J292" s="1">
        <v>0.74695199999999995</v>
      </c>
      <c r="K292" s="1">
        <v>0.80352400000000002</v>
      </c>
      <c r="L292" s="1">
        <v>0.80630000000000002</v>
      </c>
      <c r="M292" s="1">
        <v>0</v>
      </c>
    </row>
    <row r="293" spans="1:13">
      <c r="A293" t="s">
        <v>27</v>
      </c>
      <c r="B293" t="s">
        <v>8</v>
      </c>
      <c r="C293">
        <v>3</v>
      </c>
      <c r="D293">
        <v>21</v>
      </c>
      <c r="E293">
        <v>12</v>
      </c>
      <c r="F293">
        <v>0</v>
      </c>
      <c r="G293" s="1">
        <v>0.63136300000000001</v>
      </c>
      <c r="H293" s="1">
        <v>0.86849699999999996</v>
      </c>
      <c r="I293" s="1">
        <v>0.81130100000000005</v>
      </c>
      <c r="J293" s="1">
        <v>0.80409600000000003</v>
      </c>
      <c r="K293" s="1">
        <v>0.83397399999999999</v>
      </c>
      <c r="L293" s="1">
        <v>0.80494900000000003</v>
      </c>
      <c r="M293" s="1">
        <v>0</v>
      </c>
    </row>
    <row r="294" spans="1:13">
      <c r="A294" t="s">
        <v>27</v>
      </c>
      <c r="B294" t="s">
        <v>8</v>
      </c>
      <c r="C294">
        <v>3</v>
      </c>
      <c r="D294">
        <v>21</v>
      </c>
      <c r="E294">
        <v>13</v>
      </c>
      <c r="F294">
        <v>0</v>
      </c>
      <c r="G294" s="1">
        <v>0.61586600000000002</v>
      </c>
      <c r="H294" s="1">
        <v>0.83439099999999999</v>
      </c>
      <c r="I294" s="1">
        <v>0.754857</v>
      </c>
      <c r="J294" s="1">
        <v>0.79898999999999998</v>
      </c>
      <c r="K294" s="1">
        <v>0.80447299999999999</v>
      </c>
      <c r="L294" s="1">
        <v>0.75283</v>
      </c>
      <c r="M294" s="1">
        <v>0</v>
      </c>
    </row>
    <row r="295" spans="1:13">
      <c r="A295" t="s">
        <v>27</v>
      </c>
      <c r="B295" t="s">
        <v>8</v>
      </c>
      <c r="C295">
        <v>3</v>
      </c>
      <c r="D295">
        <v>21</v>
      </c>
      <c r="E295">
        <v>14</v>
      </c>
      <c r="F295">
        <v>0</v>
      </c>
      <c r="G295" s="1">
        <v>0.56848500000000002</v>
      </c>
      <c r="H295" s="1">
        <v>0.74790699999999999</v>
      </c>
      <c r="I295" s="1">
        <v>0.67620899999999995</v>
      </c>
      <c r="J295" s="1">
        <v>0.74457499999999999</v>
      </c>
      <c r="K295" s="1">
        <v>0.72926100000000005</v>
      </c>
      <c r="L295" s="1">
        <v>0.67352800000000002</v>
      </c>
      <c r="M295" s="1">
        <v>0</v>
      </c>
    </row>
    <row r="296" spans="1:13">
      <c r="A296" t="s">
        <v>27</v>
      </c>
      <c r="B296" t="s">
        <v>8</v>
      </c>
      <c r="C296">
        <v>3</v>
      </c>
      <c r="D296">
        <v>21</v>
      </c>
      <c r="E296">
        <v>15</v>
      </c>
      <c r="F296">
        <v>0</v>
      </c>
      <c r="G296" s="1">
        <v>0.47595599999999999</v>
      </c>
      <c r="H296" s="1">
        <v>0.61532799999999999</v>
      </c>
      <c r="I296" s="1">
        <v>0.55207499999999998</v>
      </c>
      <c r="J296" s="1">
        <v>0.63335200000000003</v>
      </c>
      <c r="K296" s="1">
        <v>0.60562099999999996</v>
      </c>
      <c r="L296" s="1">
        <v>0.55029499999999998</v>
      </c>
      <c r="M296" s="1">
        <v>0</v>
      </c>
    </row>
    <row r="297" spans="1:13">
      <c r="A297" t="s">
        <v>27</v>
      </c>
      <c r="B297" t="s">
        <v>8</v>
      </c>
      <c r="C297">
        <v>3</v>
      </c>
      <c r="D297">
        <v>21</v>
      </c>
      <c r="E297">
        <v>16</v>
      </c>
      <c r="F297">
        <v>0</v>
      </c>
      <c r="G297" s="1">
        <v>0.38139699999999999</v>
      </c>
      <c r="H297" s="1">
        <v>0.47398800000000002</v>
      </c>
      <c r="I297" s="1">
        <v>0.448071</v>
      </c>
      <c r="J297" s="1">
        <v>0.49731300000000001</v>
      </c>
      <c r="K297" s="1">
        <v>0.47667999999999999</v>
      </c>
      <c r="L297" s="1">
        <v>0.43987500000000002</v>
      </c>
      <c r="M297" s="1">
        <v>0</v>
      </c>
    </row>
    <row r="298" spans="1:13">
      <c r="A298" t="s">
        <v>27</v>
      </c>
      <c r="B298" t="s">
        <v>8</v>
      </c>
      <c r="C298">
        <v>3</v>
      </c>
      <c r="D298">
        <v>21</v>
      </c>
      <c r="E298">
        <v>17</v>
      </c>
      <c r="F298">
        <v>0</v>
      </c>
      <c r="G298" s="1">
        <v>0.24926499999999999</v>
      </c>
      <c r="H298" s="1">
        <v>0.307035</v>
      </c>
      <c r="I298" s="1">
        <v>0.30118899999999998</v>
      </c>
      <c r="J298" s="1">
        <v>0.32524199999999998</v>
      </c>
      <c r="K298" s="1">
        <v>0.31421700000000002</v>
      </c>
      <c r="L298" s="1">
        <v>0.29525499999999999</v>
      </c>
      <c r="M298" s="1">
        <v>0</v>
      </c>
    </row>
    <row r="299" spans="1:13">
      <c r="A299" t="s">
        <v>27</v>
      </c>
      <c r="B299" t="s">
        <v>8</v>
      </c>
      <c r="C299">
        <v>3</v>
      </c>
      <c r="D299">
        <v>21</v>
      </c>
      <c r="E299">
        <v>18</v>
      </c>
      <c r="F299">
        <v>0</v>
      </c>
      <c r="G299" s="1">
        <v>8.4226999999999996E-2</v>
      </c>
      <c r="H299" s="1">
        <v>9.1621999999999995E-2</v>
      </c>
      <c r="I299" s="1">
        <v>0.10378999999999999</v>
      </c>
      <c r="J299" s="1">
        <v>0.109304</v>
      </c>
      <c r="K299" s="1">
        <v>0.11136600000000001</v>
      </c>
      <c r="L299" s="1">
        <v>0.100865</v>
      </c>
      <c r="M299" s="1">
        <v>0</v>
      </c>
    </row>
    <row r="300" spans="1:13">
      <c r="A300" t="s">
        <v>27</v>
      </c>
      <c r="B300" t="s">
        <v>8</v>
      </c>
      <c r="C300">
        <v>3</v>
      </c>
      <c r="D300">
        <v>21</v>
      </c>
      <c r="E300">
        <v>19</v>
      </c>
      <c r="F300">
        <v>0</v>
      </c>
      <c r="G300" s="1">
        <v>0</v>
      </c>
      <c r="H300" s="1">
        <v>0</v>
      </c>
      <c r="I300" s="1">
        <v>0</v>
      </c>
      <c r="J300" s="1">
        <v>0</v>
      </c>
      <c r="K300" s="1">
        <v>0</v>
      </c>
      <c r="L300" s="1">
        <v>0</v>
      </c>
      <c r="M300" s="1">
        <v>0</v>
      </c>
    </row>
    <row r="301" spans="1:13">
      <c r="A301" t="s">
        <v>27</v>
      </c>
      <c r="B301" t="s">
        <v>8</v>
      </c>
      <c r="C301">
        <v>3</v>
      </c>
      <c r="D301">
        <v>21</v>
      </c>
      <c r="E301">
        <v>20</v>
      </c>
      <c r="F301">
        <v>0</v>
      </c>
      <c r="G301" s="1">
        <v>0</v>
      </c>
      <c r="H301" s="1">
        <v>0</v>
      </c>
      <c r="I301" s="1">
        <v>0</v>
      </c>
      <c r="J301" s="1">
        <v>0</v>
      </c>
      <c r="K301" s="1">
        <v>0</v>
      </c>
      <c r="L301" s="1">
        <v>0</v>
      </c>
      <c r="M301" s="1">
        <v>0</v>
      </c>
    </row>
    <row r="302" spans="1:13">
      <c r="A302" t="s">
        <v>27</v>
      </c>
      <c r="B302" t="s">
        <v>9</v>
      </c>
      <c r="C302">
        <v>3</v>
      </c>
      <c r="D302">
        <v>21</v>
      </c>
      <c r="E302">
        <v>6</v>
      </c>
      <c r="F302">
        <v>0</v>
      </c>
      <c r="G302" s="1">
        <v>4.9619000000000003E-2</v>
      </c>
      <c r="H302" s="1">
        <v>5.6536999999999997E-2</v>
      </c>
      <c r="I302" s="1">
        <v>5.8319000000000003E-2</v>
      </c>
      <c r="J302" s="1">
        <v>6.1544000000000001E-2</v>
      </c>
      <c r="K302" s="1">
        <v>5.4536000000000001E-2</v>
      </c>
      <c r="L302" s="1">
        <v>6.5895999999999996E-2</v>
      </c>
      <c r="M302" s="1">
        <v>7.2357000000000005E-2</v>
      </c>
    </row>
    <row r="303" spans="1:13">
      <c r="A303" t="s">
        <v>27</v>
      </c>
      <c r="B303" t="s">
        <v>9</v>
      </c>
      <c r="C303">
        <v>3</v>
      </c>
      <c r="D303">
        <v>21</v>
      </c>
      <c r="E303">
        <v>7</v>
      </c>
      <c r="F303">
        <v>0</v>
      </c>
      <c r="G303" s="1">
        <v>0.157137</v>
      </c>
      <c r="H303" s="1">
        <v>0.20097200000000001</v>
      </c>
      <c r="I303" s="1">
        <v>0.18395300000000001</v>
      </c>
      <c r="J303" s="1">
        <v>0.23047000000000001</v>
      </c>
      <c r="K303" s="1">
        <v>0.18084700000000001</v>
      </c>
      <c r="L303" s="1">
        <v>0.25047999999999998</v>
      </c>
      <c r="M303" s="1">
        <v>0.22941800000000001</v>
      </c>
    </row>
    <row r="304" spans="1:13">
      <c r="A304" t="s">
        <v>27</v>
      </c>
      <c r="B304" t="s">
        <v>9</v>
      </c>
      <c r="C304">
        <v>3</v>
      </c>
      <c r="D304">
        <v>21</v>
      </c>
      <c r="E304">
        <v>8</v>
      </c>
      <c r="F304">
        <v>0</v>
      </c>
      <c r="G304" s="1">
        <v>0.247951</v>
      </c>
      <c r="H304" s="1">
        <v>0.30903999999999998</v>
      </c>
      <c r="I304" s="1">
        <v>0.27440700000000001</v>
      </c>
      <c r="J304" s="1">
        <v>0.36082399999999998</v>
      </c>
      <c r="K304" s="1">
        <v>0.26078899999999999</v>
      </c>
      <c r="L304" s="1">
        <v>0.37667400000000001</v>
      </c>
      <c r="M304" s="1">
        <v>0.35485899999999998</v>
      </c>
    </row>
    <row r="305" spans="1:13">
      <c r="A305" t="s">
        <v>27</v>
      </c>
      <c r="B305" t="s">
        <v>9</v>
      </c>
      <c r="C305">
        <v>3</v>
      </c>
      <c r="D305">
        <v>21</v>
      </c>
      <c r="E305">
        <v>9</v>
      </c>
      <c r="F305">
        <v>0</v>
      </c>
      <c r="G305" s="1">
        <v>0.31960899999999998</v>
      </c>
      <c r="H305" s="1">
        <v>0.38747599999999999</v>
      </c>
      <c r="I305" s="1">
        <v>0.339368</v>
      </c>
      <c r="J305" s="1">
        <v>0.447855</v>
      </c>
      <c r="K305" s="1">
        <v>0.32454699999999997</v>
      </c>
      <c r="L305" s="1">
        <v>0.46391199999999999</v>
      </c>
      <c r="M305" s="1">
        <v>0.44511699999999998</v>
      </c>
    </row>
    <row r="306" spans="1:13">
      <c r="A306" t="s">
        <v>27</v>
      </c>
      <c r="B306" t="s">
        <v>9</v>
      </c>
      <c r="C306">
        <v>3</v>
      </c>
      <c r="D306">
        <v>21</v>
      </c>
      <c r="E306">
        <v>10</v>
      </c>
      <c r="F306">
        <v>0</v>
      </c>
      <c r="G306" s="1">
        <v>0.36070200000000002</v>
      </c>
      <c r="H306" s="1">
        <v>0.44377899999999998</v>
      </c>
      <c r="I306" s="1">
        <v>0.38263200000000003</v>
      </c>
      <c r="J306" s="1">
        <v>0.48394300000000001</v>
      </c>
      <c r="K306" s="1">
        <v>0.36597000000000002</v>
      </c>
      <c r="L306" s="1">
        <v>0.51660399999999995</v>
      </c>
      <c r="M306" s="1">
        <v>0.50792800000000005</v>
      </c>
    </row>
    <row r="307" spans="1:13">
      <c r="A307" t="s">
        <v>27</v>
      </c>
      <c r="B307" t="s">
        <v>9</v>
      </c>
      <c r="C307">
        <v>3</v>
      </c>
      <c r="D307">
        <v>21</v>
      </c>
      <c r="E307">
        <v>11</v>
      </c>
      <c r="F307">
        <v>0</v>
      </c>
      <c r="G307" s="1">
        <v>0.38771</v>
      </c>
      <c r="H307" s="1">
        <v>0.50107999999999997</v>
      </c>
      <c r="I307" s="1">
        <v>0.42643199999999998</v>
      </c>
      <c r="J307" s="1">
        <v>0.51558199999999998</v>
      </c>
      <c r="K307" s="1">
        <v>0.40705799999999998</v>
      </c>
      <c r="L307" s="1">
        <v>0.54957599999999995</v>
      </c>
      <c r="M307" s="1">
        <v>0.54026300000000005</v>
      </c>
    </row>
    <row r="308" spans="1:13">
      <c r="A308" t="s">
        <v>27</v>
      </c>
      <c r="B308" t="s">
        <v>9</v>
      </c>
      <c r="C308">
        <v>3</v>
      </c>
      <c r="D308">
        <v>21</v>
      </c>
      <c r="E308">
        <v>12</v>
      </c>
      <c r="F308">
        <v>0</v>
      </c>
      <c r="G308" s="1">
        <v>0.39755200000000002</v>
      </c>
      <c r="H308" s="1">
        <v>0.53790499999999997</v>
      </c>
      <c r="I308" s="1">
        <v>0.46049200000000001</v>
      </c>
      <c r="J308" s="1">
        <v>0.53954400000000002</v>
      </c>
      <c r="K308" s="1">
        <v>0.44226199999999999</v>
      </c>
      <c r="L308" s="1">
        <v>0.55026900000000001</v>
      </c>
      <c r="M308" s="1">
        <v>0.53517199999999998</v>
      </c>
    </row>
    <row r="309" spans="1:13">
      <c r="A309" t="s">
        <v>27</v>
      </c>
      <c r="B309" t="s">
        <v>9</v>
      </c>
      <c r="C309">
        <v>3</v>
      </c>
      <c r="D309">
        <v>21</v>
      </c>
      <c r="E309">
        <v>13</v>
      </c>
      <c r="F309">
        <v>0</v>
      </c>
      <c r="G309" s="1">
        <v>0.38532300000000003</v>
      </c>
      <c r="H309" s="1">
        <v>0.51729499999999995</v>
      </c>
      <c r="I309" s="1">
        <v>0.45100299999999999</v>
      </c>
      <c r="J309" s="1">
        <v>0.52210599999999996</v>
      </c>
      <c r="K309" s="1">
        <v>0.43362600000000001</v>
      </c>
      <c r="L309" s="1">
        <v>0.51319199999999998</v>
      </c>
      <c r="M309" s="1">
        <v>0.49790000000000001</v>
      </c>
    </row>
    <row r="310" spans="1:13">
      <c r="A310" t="s">
        <v>27</v>
      </c>
      <c r="B310" t="s">
        <v>9</v>
      </c>
      <c r="C310">
        <v>3</v>
      </c>
      <c r="D310">
        <v>21</v>
      </c>
      <c r="E310">
        <v>14</v>
      </c>
      <c r="F310">
        <v>0</v>
      </c>
      <c r="G310" s="1">
        <v>0.35965999999999998</v>
      </c>
      <c r="H310" s="1">
        <v>0.463418</v>
      </c>
      <c r="I310" s="1">
        <v>0.440965</v>
      </c>
      <c r="J310" s="1">
        <v>0.49693799999999999</v>
      </c>
      <c r="K310" s="1">
        <v>0.41857800000000001</v>
      </c>
      <c r="L310" s="1">
        <v>0.47697600000000001</v>
      </c>
      <c r="M310" s="1">
        <v>0.465613</v>
      </c>
    </row>
    <row r="311" spans="1:13">
      <c r="A311" t="s">
        <v>27</v>
      </c>
      <c r="B311" t="s">
        <v>9</v>
      </c>
      <c r="C311">
        <v>3</v>
      </c>
      <c r="D311">
        <v>21</v>
      </c>
      <c r="E311">
        <v>15</v>
      </c>
      <c r="F311">
        <v>0</v>
      </c>
      <c r="G311" s="1">
        <v>0.33024300000000001</v>
      </c>
      <c r="H311" s="1">
        <v>0.40813100000000002</v>
      </c>
      <c r="I311" s="1">
        <v>0.40154000000000001</v>
      </c>
      <c r="J311" s="1">
        <v>0.45849299999999998</v>
      </c>
      <c r="K311" s="1">
        <v>0.379438</v>
      </c>
      <c r="L311" s="1">
        <v>0.461785</v>
      </c>
      <c r="M311" s="1">
        <v>0.45302799999999999</v>
      </c>
    </row>
    <row r="312" spans="1:13">
      <c r="A312" t="s">
        <v>27</v>
      </c>
      <c r="B312" t="s">
        <v>9</v>
      </c>
      <c r="C312">
        <v>3</v>
      </c>
      <c r="D312">
        <v>21</v>
      </c>
      <c r="E312">
        <v>16</v>
      </c>
      <c r="F312">
        <v>0</v>
      </c>
      <c r="G312" s="1">
        <v>0.25581700000000002</v>
      </c>
      <c r="H312" s="1">
        <v>0.320606</v>
      </c>
      <c r="I312" s="1">
        <v>0.31178299999999998</v>
      </c>
      <c r="J312" s="1">
        <v>0.37035600000000002</v>
      </c>
      <c r="K312" s="1">
        <v>0.29265999999999998</v>
      </c>
      <c r="L312" s="1">
        <v>0.37092700000000001</v>
      </c>
      <c r="M312" s="1">
        <v>0.35642699999999999</v>
      </c>
    </row>
    <row r="313" spans="1:13">
      <c r="A313" t="s">
        <v>27</v>
      </c>
      <c r="B313" t="s">
        <v>9</v>
      </c>
      <c r="C313">
        <v>3</v>
      </c>
      <c r="D313">
        <v>21</v>
      </c>
      <c r="E313">
        <v>17</v>
      </c>
      <c r="F313">
        <v>0</v>
      </c>
      <c r="G313" s="1">
        <v>0.16735</v>
      </c>
      <c r="H313" s="1">
        <v>0.21249299999999999</v>
      </c>
      <c r="I313" s="1">
        <v>0.19941</v>
      </c>
      <c r="J313" s="1">
        <v>0.25539099999999998</v>
      </c>
      <c r="K313" s="1">
        <v>0.18789500000000001</v>
      </c>
      <c r="L313" s="1">
        <v>0.24568300000000001</v>
      </c>
      <c r="M313" s="1">
        <v>0.23280100000000001</v>
      </c>
    </row>
    <row r="314" spans="1:13">
      <c r="A314" t="s">
        <v>27</v>
      </c>
      <c r="B314" t="s">
        <v>9</v>
      </c>
      <c r="C314">
        <v>3</v>
      </c>
      <c r="D314">
        <v>21</v>
      </c>
      <c r="E314">
        <v>18</v>
      </c>
      <c r="F314">
        <v>0</v>
      </c>
      <c r="G314" s="1">
        <v>5.2518000000000002E-2</v>
      </c>
      <c r="H314" s="1">
        <v>6.4544000000000004E-2</v>
      </c>
      <c r="I314" s="1">
        <v>6.1787000000000002E-2</v>
      </c>
      <c r="J314" s="1">
        <v>7.3275999999999994E-2</v>
      </c>
      <c r="K314" s="1">
        <v>5.8307999999999999E-2</v>
      </c>
      <c r="L314" s="1">
        <v>7.1078000000000002E-2</v>
      </c>
      <c r="M314" s="1">
        <v>7.1465000000000001E-2</v>
      </c>
    </row>
    <row r="315" spans="1:13">
      <c r="A315" t="s">
        <v>27</v>
      </c>
      <c r="B315" t="s">
        <v>9</v>
      </c>
      <c r="C315">
        <v>3</v>
      </c>
      <c r="D315">
        <v>21</v>
      </c>
      <c r="E315">
        <v>19</v>
      </c>
      <c r="F315">
        <v>0</v>
      </c>
      <c r="G315" s="1">
        <v>0</v>
      </c>
      <c r="H315" s="1">
        <v>0</v>
      </c>
      <c r="I315" s="1">
        <v>0</v>
      </c>
      <c r="J315" s="1">
        <v>0</v>
      </c>
      <c r="K315" s="1">
        <v>0</v>
      </c>
      <c r="L315" s="1">
        <v>0</v>
      </c>
      <c r="M315" s="1">
        <v>0</v>
      </c>
    </row>
    <row r="316" spans="1:13">
      <c r="A316" t="s">
        <v>27</v>
      </c>
      <c r="B316" t="s">
        <v>9</v>
      </c>
      <c r="C316">
        <v>3</v>
      </c>
      <c r="D316">
        <v>21</v>
      </c>
      <c r="E316">
        <v>20</v>
      </c>
      <c r="F316">
        <v>0</v>
      </c>
      <c r="G316" s="1">
        <v>0</v>
      </c>
      <c r="H316" s="1">
        <v>0</v>
      </c>
      <c r="I316" s="1">
        <v>0</v>
      </c>
      <c r="J316" s="1">
        <v>0</v>
      </c>
      <c r="K316" s="1">
        <v>0</v>
      </c>
      <c r="L316" s="1">
        <v>0</v>
      </c>
      <c r="M316" s="1">
        <v>0</v>
      </c>
    </row>
    <row r="317" spans="1:13">
      <c r="A317" t="s">
        <v>0</v>
      </c>
      <c r="B317" t="s">
        <v>0</v>
      </c>
      <c r="C317">
        <v>3</v>
      </c>
      <c r="D317">
        <v>21</v>
      </c>
      <c r="E317">
        <v>6</v>
      </c>
      <c r="F317">
        <v>0</v>
      </c>
      <c r="G317" s="1">
        <v>3.7622000000000003E-2</v>
      </c>
      <c r="H317" s="1">
        <v>4.4828E-2</v>
      </c>
      <c r="I317" s="1">
        <v>7.0239999999999997E-2</v>
      </c>
      <c r="J317" s="1">
        <v>4.3375999999999998E-2</v>
      </c>
      <c r="K317" s="1">
        <v>4.3227000000000002E-2</v>
      </c>
      <c r="L317" s="1">
        <v>4.9847000000000002E-2</v>
      </c>
      <c r="M317" s="1">
        <v>5.1101000000000001E-2</v>
      </c>
    </row>
    <row r="318" spans="1:13">
      <c r="A318" t="s">
        <v>0</v>
      </c>
      <c r="B318" t="s">
        <v>0</v>
      </c>
      <c r="C318">
        <v>3</v>
      </c>
      <c r="D318">
        <v>21</v>
      </c>
      <c r="E318">
        <v>7</v>
      </c>
      <c r="F318">
        <v>0</v>
      </c>
      <c r="G318" s="1">
        <v>0.122756</v>
      </c>
      <c r="H318" s="1">
        <v>0.14944199999999999</v>
      </c>
      <c r="I318" s="1">
        <v>0.21010100000000001</v>
      </c>
      <c r="J318" s="1">
        <v>0.141094</v>
      </c>
      <c r="K318" s="1">
        <v>0.151448</v>
      </c>
      <c r="L318" s="1">
        <v>0.179396</v>
      </c>
      <c r="M318" s="1">
        <v>0.17432700000000001</v>
      </c>
    </row>
    <row r="319" spans="1:13">
      <c r="A319" t="s">
        <v>0</v>
      </c>
      <c r="B319" t="s">
        <v>0</v>
      </c>
      <c r="C319">
        <v>3</v>
      </c>
      <c r="D319">
        <v>21</v>
      </c>
      <c r="E319">
        <v>8</v>
      </c>
      <c r="F319">
        <v>0</v>
      </c>
      <c r="G319" s="1">
        <v>0.18160599999999999</v>
      </c>
      <c r="H319" s="1">
        <v>0.22015399999999999</v>
      </c>
      <c r="I319" s="1">
        <v>0.286472</v>
      </c>
      <c r="J319" s="1">
        <v>0.20315800000000001</v>
      </c>
      <c r="K319" s="1">
        <v>0.21832699999999999</v>
      </c>
      <c r="L319" s="1">
        <v>0.24997900000000001</v>
      </c>
      <c r="M319" s="1">
        <v>0.25479099999999999</v>
      </c>
    </row>
    <row r="320" spans="1:13">
      <c r="A320" t="s">
        <v>0</v>
      </c>
      <c r="B320" t="s">
        <v>0</v>
      </c>
      <c r="C320">
        <v>3</v>
      </c>
      <c r="D320">
        <v>21</v>
      </c>
      <c r="E320">
        <v>9</v>
      </c>
      <c r="F320">
        <v>0</v>
      </c>
      <c r="G320" s="1">
        <v>0.205347</v>
      </c>
      <c r="H320" s="1">
        <v>0.26636500000000002</v>
      </c>
      <c r="I320" s="1">
        <v>0.377222</v>
      </c>
      <c r="J320" s="1">
        <v>0.21326500000000001</v>
      </c>
      <c r="K320" s="1">
        <v>0.23544999999999999</v>
      </c>
      <c r="L320" s="1">
        <v>0.27846799999999999</v>
      </c>
      <c r="M320" s="1">
        <v>0.25630399999999998</v>
      </c>
    </row>
    <row r="321" spans="1:13">
      <c r="A321" t="s">
        <v>0</v>
      </c>
      <c r="B321" t="s">
        <v>0</v>
      </c>
      <c r="C321">
        <v>3</v>
      </c>
      <c r="D321">
        <v>21</v>
      </c>
      <c r="E321">
        <v>10</v>
      </c>
      <c r="F321">
        <v>0</v>
      </c>
      <c r="G321" s="1">
        <v>0.24704899999999999</v>
      </c>
      <c r="H321" s="1">
        <v>0.326463</v>
      </c>
      <c r="I321" s="1">
        <v>0.40728599999999998</v>
      </c>
      <c r="J321" s="1">
        <v>0.25256800000000001</v>
      </c>
      <c r="K321" s="1">
        <v>0.29073300000000002</v>
      </c>
      <c r="L321" s="1">
        <v>0.33521800000000002</v>
      </c>
      <c r="M321" s="1">
        <v>0.29985800000000001</v>
      </c>
    </row>
    <row r="322" spans="1:13">
      <c r="A322" t="s">
        <v>0</v>
      </c>
      <c r="B322" t="s">
        <v>0</v>
      </c>
      <c r="C322">
        <v>3</v>
      </c>
      <c r="D322">
        <v>21</v>
      </c>
      <c r="E322">
        <v>11</v>
      </c>
      <c r="F322">
        <v>0</v>
      </c>
      <c r="G322" s="1">
        <v>0.27796799999999999</v>
      </c>
      <c r="H322" s="1">
        <v>0.37099900000000002</v>
      </c>
      <c r="I322" s="1">
        <v>0.41127200000000003</v>
      </c>
      <c r="J322" s="1">
        <v>0.284918</v>
      </c>
      <c r="K322" s="1">
        <v>0.33532099999999998</v>
      </c>
      <c r="L322" s="1">
        <v>0.37857200000000002</v>
      </c>
      <c r="M322" s="1">
        <v>0.33894800000000003</v>
      </c>
    </row>
    <row r="323" spans="1:13">
      <c r="A323" t="s">
        <v>0</v>
      </c>
      <c r="B323" t="s">
        <v>0</v>
      </c>
      <c r="C323">
        <v>3</v>
      </c>
      <c r="D323">
        <v>21</v>
      </c>
      <c r="E323">
        <v>12</v>
      </c>
      <c r="F323">
        <v>0</v>
      </c>
      <c r="G323" s="1">
        <v>0.29088399999999998</v>
      </c>
      <c r="H323" s="1">
        <v>0.39056299999999999</v>
      </c>
      <c r="I323" s="1">
        <v>0.38836900000000002</v>
      </c>
      <c r="J323" s="1">
        <v>0.30282500000000001</v>
      </c>
      <c r="K323" s="1">
        <v>0.35914800000000002</v>
      </c>
      <c r="L323" s="1">
        <v>0.39635300000000001</v>
      </c>
      <c r="M323" s="1">
        <v>0.35971500000000001</v>
      </c>
    </row>
    <row r="324" spans="1:13">
      <c r="A324" t="s">
        <v>0</v>
      </c>
      <c r="B324" t="s">
        <v>0</v>
      </c>
      <c r="C324">
        <v>3</v>
      </c>
      <c r="D324">
        <v>21</v>
      </c>
      <c r="E324">
        <v>13</v>
      </c>
      <c r="F324">
        <v>0</v>
      </c>
      <c r="G324" s="1">
        <v>0.28053499999999998</v>
      </c>
      <c r="H324" s="1">
        <v>0.37747000000000003</v>
      </c>
      <c r="I324" s="1">
        <v>0.34240900000000002</v>
      </c>
      <c r="J324" s="1">
        <v>0.29869899999999999</v>
      </c>
      <c r="K324" s="1">
        <v>0.35659299999999999</v>
      </c>
      <c r="L324" s="1">
        <v>0.38451400000000002</v>
      </c>
      <c r="M324" s="1">
        <v>0.357068</v>
      </c>
    </row>
    <row r="325" spans="1:13">
      <c r="A325" t="s">
        <v>0</v>
      </c>
      <c r="B325" t="s">
        <v>0</v>
      </c>
      <c r="C325">
        <v>3</v>
      </c>
      <c r="D325">
        <v>21</v>
      </c>
      <c r="E325">
        <v>14</v>
      </c>
      <c r="F325">
        <v>0</v>
      </c>
      <c r="G325" s="1">
        <v>0.25177100000000002</v>
      </c>
      <c r="H325" s="1">
        <v>0.33662399999999998</v>
      </c>
      <c r="I325" s="1">
        <v>0.27981899999999998</v>
      </c>
      <c r="J325" s="1">
        <v>0.27557500000000001</v>
      </c>
      <c r="K325" s="1">
        <v>0.32577800000000001</v>
      </c>
      <c r="L325" s="1">
        <v>0.34777000000000002</v>
      </c>
      <c r="M325" s="1">
        <v>0.33593200000000001</v>
      </c>
    </row>
    <row r="326" spans="1:13">
      <c r="A326" t="s">
        <v>0</v>
      </c>
      <c r="B326" t="s">
        <v>0</v>
      </c>
      <c r="C326">
        <v>3</v>
      </c>
      <c r="D326">
        <v>21</v>
      </c>
      <c r="E326">
        <v>15</v>
      </c>
      <c r="F326">
        <v>0</v>
      </c>
      <c r="G326" s="1">
        <v>0.21107500000000001</v>
      </c>
      <c r="H326" s="1">
        <v>0.277034</v>
      </c>
      <c r="I326" s="1">
        <v>0.214951</v>
      </c>
      <c r="J326" s="1">
        <v>0.23863300000000001</v>
      </c>
      <c r="K326" s="1">
        <v>0.27807100000000001</v>
      </c>
      <c r="L326" s="1">
        <v>0.29386400000000001</v>
      </c>
      <c r="M326" s="1">
        <v>0.30913800000000002</v>
      </c>
    </row>
    <row r="327" spans="1:13">
      <c r="A327" t="s">
        <v>0</v>
      </c>
      <c r="B327" t="s">
        <v>0</v>
      </c>
      <c r="C327">
        <v>3</v>
      </c>
      <c r="D327">
        <v>21</v>
      </c>
      <c r="E327">
        <v>16</v>
      </c>
      <c r="F327">
        <v>0</v>
      </c>
      <c r="G327" s="1">
        <v>0.17775299999999999</v>
      </c>
      <c r="H327" s="1">
        <v>0.21345800000000001</v>
      </c>
      <c r="I327" s="1">
        <v>0.20132</v>
      </c>
      <c r="J327" s="1">
        <v>0.18503900000000001</v>
      </c>
      <c r="K327" s="1">
        <v>0.221279</v>
      </c>
      <c r="L327" s="1">
        <v>0.242172</v>
      </c>
      <c r="M327" s="1">
        <v>0.26957199999999998</v>
      </c>
    </row>
    <row r="328" spans="1:13">
      <c r="A328" t="s">
        <v>0</v>
      </c>
      <c r="B328" t="s">
        <v>0</v>
      </c>
      <c r="C328">
        <v>3</v>
      </c>
      <c r="D328">
        <v>21</v>
      </c>
      <c r="E328">
        <v>17</v>
      </c>
      <c r="F328">
        <v>0</v>
      </c>
      <c r="G328" s="1">
        <v>0.122284</v>
      </c>
      <c r="H328" s="1">
        <v>0.14730799999999999</v>
      </c>
      <c r="I328" s="1">
        <v>0.158529</v>
      </c>
      <c r="J328" s="1">
        <v>0.127052</v>
      </c>
      <c r="K328" s="1">
        <v>0.15831799999999999</v>
      </c>
      <c r="L328" s="1">
        <v>0.179593</v>
      </c>
      <c r="M328" s="1">
        <v>0.179171</v>
      </c>
    </row>
    <row r="329" spans="1:13">
      <c r="A329" t="s">
        <v>0</v>
      </c>
      <c r="B329" t="s">
        <v>0</v>
      </c>
      <c r="C329">
        <v>3</v>
      </c>
      <c r="D329">
        <v>21</v>
      </c>
      <c r="E329">
        <v>18</v>
      </c>
      <c r="F329">
        <v>0</v>
      </c>
      <c r="G329" s="1">
        <v>3.9743000000000001E-2</v>
      </c>
      <c r="H329" s="1">
        <v>4.2283000000000001E-2</v>
      </c>
      <c r="I329" s="1">
        <v>3.9174E-2</v>
      </c>
      <c r="J329" s="1">
        <v>4.4565E-2</v>
      </c>
      <c r="K329" s="1">
        <v>4.3533000000000002E-2</v>
      </c>
      <c r="L329" s="1">
        <v>4.3055000000000003E-2</v>
      </c>
      <c r="M329" s="1">
        <v>5.8977000000000002E-2</v>
      </c>
    </row>
    <row r="330" spans="1:13">
      <c r="A330" t="s">
        <v>0</v>
      </c>
      <c r="B330" t="s">
        <v>0</v>
      </c>
      <c r="C330">
        <v>3</v>
      </c>
      <c r="D330">
        <v>21</v>
      </c>
      <c r="E330">
        <v>19</v>
      </c>
      <c r="F330">
        <v>0</v>
      </c>
      <c r="G330" s="1">
        <v>0</v>
      </c>
      <c r="H330" s="1">
        <v>0</v>
      </c>
      <c r="I330" s="1">
        <v>0</v>
      </c>
      <c r="J330" s="1">
        <v>0</v>
      </c>
      <c r="K330" s="1">
        <v>0</v>
      </c>
      <c r="L330" s="1">
        <v>0</v>
      </c>
      <c r="M330" s="1">
        <v>0</v>
      </c>
    </row>
    <row r="331" spans="1:13">
      <c r="A331" t="s">
        <v>0</v>
      </c>
      <c r="B331" t="s">
        <v>0</v>
      </c>
      <c r="C331">
        <v>3</v>
      </c>
      <c r="D331">
        <v>21</v>
      </c>
      <c r="E331">
        <v>20</v>
      </c>
      <c r="F331">
        <v>0</v>
      </c>
      <c r="G331" s="1">
        <v>0</v>
      </c>
      <c r="H331" s="1">
        <v>0</v>
      </c>
      <c r="I331" s="1">
        <v>0</v>
      </c>
      <c r="J331" s="1">
        <v>0</v>
      </c>
      <c r="K331" s="1">
        <v>0</v>
      </c>
      <c r="L331" s="1">
        <v>0</v>
      </c>
      <c r="M331" s="1">
        <v>0</v>
      </c>
    </row>
  </sheetData>
  <phoneticPr fontId="1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R24"/>
  <sheetViews>
    <sheetView tabSelected="1" topLeftCell="A21" workbookViewId="0">
      <selection activeCell="C37" sqref="C37"/>
    </sheetView>
  </sheetViews>
  <sheetFormatPr baseColWidth="10" defaultRowHeight="14"/>
  <cols>
    <col min="1" max="1" width="10.83203125" style="2"/>
    <col min="3" max="3" width="12.1640625" customWidth="1"/>
    <col min="4" max="18" width="7.5" customWidth="1"/>
  </cols>
  <sheetData>
    <row r="1" spans="1:18" s="2" customFormat="1">
      <c r="C1" s="2" t="s">
        <v>26</v>
      </c>
      <c r="D1" s="2">
        <v>2</v>
      </c>
      <c r="E1" s="2">
        <f>D1+1</f>
        <v>3</v>
      </c>
      <c r="F1" s="2">
        <f t="shared" ref="F1:R1" si="0">E1+1</f>
        <v>4</v>
      </c>
      <c r="G1" s="2">
        <f t="shared" si="0"/>
        <v>5</v>
      </c>
      <c r="H1" s="2">
        <f t="shared" si="0"/>
        <v>6</v>
      </c>
      <c r="I1" s="2">
        <f t="shared" si="0"/>
        <v>7</v>
      </c>
      <c r="J1" s="2">
        <f t="shared" si="0"/>
        <v>8</v>
      </c>
      <c r="K1" s="2">
        <f t="shared" si="0"/>
        <v>9</v>
      </c>
      <c r="L1" s="2">
        <f t="shared" si="0"/>
        <v>10</v>
      </c>
      <c r="M1" s="2">
        <f t="shared" si="0"/>
        <v>11</v>
      </c>
      <c r="N1" s="2">
        <f t="shared" si="0"/>
        <v>12</v>
      </c>
      <c r="O1" s="2">
        <f t="shared" si="0"/>
        <v>13</v>
      </c>
      <c r="P1" s="2">
        <f t="shared" si="0"/>
        <v>14</v>
      </c>
      <c r="Q1" s="2">
        <f t="shared" si="0"/>
        <v>15</v>
      </c>
      <c r="R1" s="2">
        <f t="shared" si="0"/>
        <v>16</v>
      </c>
    </row>
    <row r="2" spans="1:18">
      <c r="D2">
        <f ca="1">INDIRECT("'combined_hourly'!E"&amp;INDEX(D$1,1))</f>
        <v>6</v>
      </c>
      <c r="E2">
        <f ca="1">INDIRECT("'combined_hourly'!E"&amp;INDEX(E$1,1))</f>
        <v>7</v>
      </c>
      <c r="F2">
        <f ca="1">INDIRECT("'combined_hourly'!E"&amp;INDEX(F$1,1))</f>
        <v>8</v>
      </c>
      <c r="G2">
        <f t="shared" ref="G2:R2" ca="1" si="1">INDIRECT("'combined_hourly'!E"&amp;INDEX(G$1,1))</f>
        <v>9</v>
      </c>
      <c r="H2">
        <f t="shared" ca="1" si="1"/>
        <v>10</v>
      </c>
      <c r="I2">
        <f t="shared" ca="1" si="1"/>
        <v>11</v>
      </c>
      <c r="J2">
        <f t="shared" ca="1" si="1"/>
        <v>12</v>
      </c>
      <c r="K2">
        <f t="shared" ca="1" si="1"/>
        <v>13</v>
      </c>
      <c r="L2">
        <f t="shared" ca="1" si="1"/>
        <v>14</v>
      </c>
      <c r="M2">
        <f t="shared" ca="1" si="1"/>
        <v>15</v>
      </c>
      <c r="N2">
        <f t="shared" ca="1" si="1"/>
        <v>16</v>
      </c>
      <c r="O2">
        <f t="shared" ca="1" si="1"/>
        <v>17</v>
      </c>
      <c r="P2">
        <f t="shared" ca="1" si="1"/>
        <v>18</v>
      </c>
      <c r="Q2">
        <f t="shared" ca="1" si="1"/>
        <v>19</v>
      </c>
      <c r="R2">
        <f t="shared" ca="1" si="1"/>
        <v>20</v>
      </c>
    </row>
    <row r="3" spans="1:18">
      <c r="A3" s="2">
        <v>2</v>
      </c>
      <c r="B3" t="str">
        <f ca="1">INDIRECT("'combined_hourly'!A"&amp;INDEX($A3,1))</f>
        <v>original</v>
      </c>
      <c r="C3" t="str">
        <f ca="1">CONCATENATE(INDIRECT("'combined_hourly'!B"&amp;INDEX($A3,1)),CONCATENATE(" ",B3))</f>
        <v>A1 original</v>
      </c>
      <c r="D3" s="3">
        <f ca="1">INDIRECT("'combined_hourly'!I"&amp;INDEX(D$1+$A3-2,1))</f>
        <v>5.2051E-2</v>
      </c>
      <c r="E3" s="3">
        <f t="shared" ref="E3:R18" ca="1" si="2">INDIRECT("'combined_hourly'!I"&amp;INDEX(E$1+$A3-2,1))</f>
        <v>0.20149700000000001</v>
      </c>
      <c r="F3" s="3">
        <f t="shared" ca="1" si="2"/>
        <v>0.305757</v>
      </c>
      <c r="G3" s="3">
        <f t="shared" ca="1" si="2"/>
        <v>0.38506299999999999</v>
      </c>
      <c r="H3" s="3">
        <f t="shared" ca="1" si="2"/>
        <v>0.444137</v>
      </c>
      <c r="I3" s="3">
        <f t="shared" ca="1" si="2"/>
        <v>0.46873100000000001</v>
      </c>
      <c r="J3" s="3">
        <f t="shared" ca="1" si="2"/>
        <v>0.464999</v>
      </c>
      <c r="K3" s="3">
        <f t="shared" ca="1" si="2"/>
        <v>0.42377300000000001</v>
      </c>
      <c r="L3" s="3">
        <f t="shared" ca="1" si="2"/>
        <v>0.36132700000000001</v>
      </c>
      <c r="M3" s="3">
        <f t="shared" ca="1" si="2"/>
        <v>0.290074</v>
      </c>
      <c r="N3" s="3">
        <f t="shared" ca="1" si="2"/>
        <v>0.265708</v>
      </c>
      <c r="O3" s="3">
        <f t="shared" ca="1" si="2"/>
        <v>0.201261</v>
      </c>
      <c r="P3" s="3">
        <f t="shared" ca="1" si="2"/>
        <v>9.1011999999999996E-2</v>
      </c>
      <c r="Q3" s="3">
        <f t="shared" ca="1" si="2"/>
        <v>0</v>
      </c>
      <c r="R3" s="3">
        <f t="shared" ca="1" si="2"/>
        <v>0</v>
      </c>
    </row>
    <row r="4" spans="1:18">
      <c r="A4" s="2">
        <f>A3+15</f>
        <v>17</v>
      </c>
      <c r="B4" t="str">
        <f t="shared" ref="B4:B24" ca="1" si="3">INDIRECT("'combined_hourly'!A"&amp;INDEX($A4,1))</f>
        <v>original</v>
      </c>
      <c r="C4" t="str">
        <f t="shared" ref="C4:C23" ca="1" si="4">CONCATENATE(INDIRECT("'combined_hourly'!B"&amp;INDEX($A4,1)),CONCATENATE(" ",B4))</f>
        <v>A2 original</v>
      </c>
      <c r="D4" s="3">
        <f ca="1">INDIRECT("'combined_hourly'!I"&amp;INDEX(D$1+$A4-2,1))</f>
        <v>6.6161999999999999E-2</v>
      </c>
      <c r="E4" s="3">
        <f t="shared" ca="1" si="2"/>
        <v>0.15818599999999999</v>
      </c>
      <c r="F4" s="3">
        <f t="shared" ca="1" si="2"/>
        <v>0.28343699999999999</v>
      </c>
      <c r="G4" s="3">
        <f t="shared" ca="1" si="2"/>
        <v>0.382442</v>
      </c>
      <c r="H4" s="3">
        <f t="shared" ca="1" si="2"/>
        <v>0.46931800000000001</v>
      </c>
      <c r="I4" s="3">
        <f t="shared" ca="1" si="2"/>
        <v>0.51360099999999997</v>
      </c>
      <c r="J4" s="3">
        <f t="shared" ca="1" si="2"/>
        <v>0.51897499999999996</v>
      </c>
      <c r="K4" s="3">
        <f t="shared" ca="1" si="2"/>
        <v>0.48770000000000002</v>
      </c>
      <c r="L4" s="3">
        <f t="shared" ca="1" si="2"/>
        <v>0.42309200000000002</v>
      </c>
      <c r="M4" s="3">
        <f t="shared" ca="1" si="2"/>
        <v>0.33991100000000002</v>
      </c>
      <c r="N4" s="3">
        <f t="shared" ca="1" si="2"/>
        <v>0.29465000000000002</v>
      </c>
      <c r="O4" s="3">
        <f t="shared" ca="1" si="2"/>
        <v>0.25923400000000002</v>
      </c>
      <c r="P4" s="3">
        <f t="shared" ca="1" si="2"/>
        <v>0.133238</v>
      </c>
      <c r="Q4" s="3">
        <f t="shared" ca="1" si="2"/>
        <v>0</v>
      </c>
      <c r="R4" s="3">
        <f t="shared" ca="1" si="2"/>
        <v>0</v>
      </c>
    </row>
    <row r="5" spans="1:18">
      <c r="A5" s="2">
        <f>A4+15</f>
        <v>32</v>
      </c>
      <c r="B5" t="str">
        <f t="shared" ca="1" si="3"/>
        <v>original</v>
      </c>
      <c r="C5" t="str">
        <f t="shared" ca="1" si="4"/>
        <v>A5 original</v>
      </c>
      <c r="D5" s="3">
        <f t="shared" ref="D5:R19" ca="1" si="5">INDIRECT("'combined_hourly'!I"&amp;INDEX(D$1+$A5-2,1))</f>
        <v>7.6321E-2</v>
      </c>
      <c r="E5" s="3">
        <f t="shared" ca="1" si="2"/>
        <v>0.21249999999999999</v>
      </c>
      <c r="F5" s="3">
        <f t="shared" ca="1" si="2"/>
        <v>0.33300999999999997</v>
      </c>
      <c r="G5" s="3">
        <f t="shared" ca="1" si="2"/>
        <v>0.43339699999999998</v>
      </c>
      <c r="H5" s="3">
        <f t="shared" ca="1" si="2"/>
        <v>0.52684699999999995</v>
      </c>
      <c r="I5" s="3">
        <f t="shared" ca="1" si="2"/>
        <v>0.57115800000000005</v>
      </c>
      <c r="J5" s="3">
        <f t="shared" ca="1" si="2"/>
        <v>0.56408700000000001</v>
      </c>
      <c r="K5" s="3">
        <f t="shared" ca="1" si="2"/>
        <v>0.51344900000000004</v>
      </c>
      <c r="L5" s="3">
        <f t="shared" ca="1" si="2"/>
        <v>0.43598999999999999</v>
      </c>
      <c r="M5" s="3">
        <f t="shared" ca="1" si="2"/>
        <v>0.34802100000000002</v>
      </c>
      <c r="N5" s="3">
        <f t="shared" ca="1" si="2"/>
        <v>0.29265600000000003</v>
      </c>
      <c r="O5" s="3">
        <f t="shared" ca="1" si="2"/>
        <v>0.233264</v>
      </c>
      <c r="P5" s="3">
        <f t="shared" ca="1" si="2"/>
        <v>9.8574999999999996E-2</v>
      </c>
      <c r="Q5" s="3">
        <f t="shared" ca="1" si="2"/>
        <v>0</v>
      </c>
      <c r="R5" s="3">
        <f t="shared" ca="1" si="2"/>
        <v>0</v>
      </c>
    </row>
    <row r="6" spans="1:18">
      <c r="A6" s="2">
        <f t="shared" ref="A6:A24" si="6">A5+15</f>
        <v>47</v>
      </c>
      <c r="B6" t="str">
        <f t="shared" ca="1" si="3"/>
        <v>original</v>
      </c>
      <c r="C6" t="str">
        <f t="shared" ca="1" si="4"/>
        <v>A6 original</v>
      </c>
      <c r="D6" s="3">
        <f t="shared" ca="1" si="5"/>
        <v>7.5051999999999994E-2</v>
      </c>
      <c r="E6" s="3">
        <f t="shared" ca="1" si="2"/>
        <v>0.230993</v>
      </c>
      <c r="F6" s="3">
        <f t="shared" ca="1" si="2"/>
        <v>0.34704699999999999</v>
      </c>
      <c r="G6" s="3">
        <f t="shared" ca="1" si="2"/>
        <v>0.45163300000000001</v>
      </c>
      <c r="H6" s="3">
        <f t="shared" ca="1" si="2"/>
        <v>0.52543899999999999</v>
      </c>
      <c r="I6" s="3">
        <f t="shared" ca="1" si="2"/>
        <v>0.545736</v>
      </c>
      <c r="J6" s="3">
        <f t="shared" ca="1" si="2"/>
        <v>0.52768899999999996</v>
      </c>
      <c r="K6" s="3">
        <f t="shared" ca="1" si="2"/>
        <v>0.47308299999999998</v>
      </c>
      <c r="L6" s="3">
        <f t="shared" ca="1" si="2"/>
        <v>0.39282499999999998</v>
      </c>
      <c r="M6" s="3">
        <f t="shared" ca="1" si="2"/>
        <v>0.30363400000000001</v>
      </c>
      <c r="N6" s="3">
        <f t="shared" ca="1" si="2"/>
        <v>0.231046</v>
      </c>
      <c r="O6" s="3">
        <f t="shared" ca="1" si="2"/>
        <v>0.193774</v>
      </c>
      <c r="P6" s="3">
        <f t="shared" ca="1" si="2"/>
        <v>7.6027999999999998E-2</v>
      </c>
      <c r="Q6" s="3">
        <f t="shared" ca="1" si="2"/>
        <v>0</v>
      </c>
      <c r="R6" s="3">
        <f t="shared" ca="1" si="2"/>
        <v>0</v>
      </c>
    </row>
    <row r="7" spans="1:18">
      <c r="A7" s="2">
        <f t="shared" si="6"/>
        <v>62</v>
      </c>
      <c r="B7" t="str">
        <f t="shared" ca="1" si="3"/>
        <v>original</v>
      </c>
      <c r="C7" t="str">
        <f t="shared" ca="1" si="4"/>
        <v>N1 original</v>
      </c>
      <c r="D7" s="3">
        <f t="shared" ca="1" si="5"/>
        <v>8.5830000000000004E-2</v>
      </c>
      <c r="E7" s="3">
        <f t="shared" ca="1" si="2"/>
        <v>0.20047400000000001</v>
      </c>
      <c r="F7" s="3">
        <f t="shared" ca="1" si="2"/>
        <v>0.26947199999999999</v>
      </c>
      <c r="G7" s="3">
        <f t="shared" ca="1" si="2"/>
        <v>0.31440200000000001</v>
      </c>
      <c r="H7" s="3">
        <f t="shared" ca="1" si="2"/>
        <v>0.36931000000000003</v>
      </c>
      <c r="I7" s="3">
        <f t="shared" ca="1" si="2"/>
        <v>0.399343</v>
      </c>
      <c r="J7" s="3">
        <f t="shared" ca="1" si="2"/>
        <v>0.40158199999999999</v>
      </c>
      <c r="K7" s="3">
        <f t="shared" ca="1" si="2"/>
        <v>0.36981199999999997</v>
      </c>
      <c r="L7" s="3">
        <f t="shared" ca="1" si="2"/>
        <v>0.31423200000000001</v>
      </c>
      <c r="M7" s="3">
        <f t="shared" ca="1" si="2"/>
        <v>0.24013699999999999</v>
      </c>
      <c r="N7" s="3">
        <f t="shared" ca="1" si="2"/>
        <v>0.228989</v>
      </c>
      <c r="O7" s="3">
        <f t="shared" ca="1" si="2"/>
        <v>0.14619199999999999</v>
      </c>
      <c r="P7" s="3">
        <f t="shared" ca="1" si="2"/>
        <v>4.2342999999999999E-2</v>
      </c>
      <c r="Q7" s="3">
        <f t="shared" ca="1" si="2"/>
        <v>0</v>
      </c>
      <c r="R7" s="3">
        <f t="shared" ca="1" si="2"/>
        <v>0</v>
      </c>
    </row>
    <row r="8" spans="1:18">
      <c r="A8" s="2">
        <f t="shared" si="6"/>
        <v>77</v>
      </c>
      <c r="B8" t="str">
        <f t="shared" ca="1" si="3"/>
        <v>original</v>
      </c>
      <c r="C8" t="str">
        <f t="shared" ca="1" si="4"/>
        <v>N2 original</v>
      </c>
      <c r="D8" s="3">
        <f t="shared" ca="1" si="5"/>
        <v>8.5671999999999998E-2</v>
      </c>
      <c r="E8" s="3">
        <f ca="1">INDIRECT("'combined_hourly'!I"&amp;INDEX(E$1+$A8-2,1))</f>
        <v>0.244063</v>
      </c>
      <c r="F8" s="3">
        <f t="shared" ca="1" si="2"/>
        <v>0.41402499999999998</v>
      </c>
      <c r="G8" s="3">
        <f t="shared" ca="1" si="2"/>
        <v>0.53731700000000004</v>
      </c>
      <c r="H8" s="3">
        <f t="shared" ca="1" si="2"/>
        <v>0.59181700000000004</v>
      </c>
      <c r="I8" s="3">
        <f t="shared" ca="1" si="2"/>
        <v>0.63514499999999996</v>
      </c>
      <c r="J8" s="3">
        <f t="shared" ca="1" si="2"/>
        <v>0.638598</v>
      </c>
      <c r="K8" s="3">
        <f t="shared" ca="1" si="2"/>
        <v>0.60080299999999998</v>
      </c>
      <c r="L8" s="3">
        <f t="shared" ca="1" si="2"/>
        <v>0.53408299999999997</v>
      </c>
      <c r="M8" s="3">
        <f t="shared" ca="1" si="2"/>
        <v>0.54396299999999997</v>
      </c>
      <c r="N8" s="3">
        <f t="shared" ca="1" si="2"/>
        <v>0.49791400000000002</v>
      </c>
      <c r="O8" s="3">
        <f t="shared" ca="1" si="2"/>
        <v>0.31826900000000002</v>
      </c>
      <c r="P8" s="3">
        <f t="shared" ca="1" si="2"/>
        <v>0.13680899999999999</v>
      </c>
      <c r="Q8" s="3">
        <f t="shared" ca="1" si="2"/>
        <v>0</v>
      </c>
      <c r="R8" s="3">
        <f t="shared" ca="1" si="2"/>
        <v>0</v>
      </c>
    </row>
    <row r="9" spans="1:18">
      <c r="A9" s="2">
        <f t="shared" si="6"/>
        <v>92</v>
      </c>
      <c r="B9" t="str">
        <f t="shared" ca="1" si="3"/>
        <v>original</v>
      </c>
      <c r="C9" t="str">
        <f t="shared" ca="1" si="4"/>
        <v>N3 original</v>
      </c>
      <c r="D9" s="3">
        <f t="shared" ca="1" si="5"/>
        <v>6.9827E-2</v>
      </c>
      <c r="E9" s="3">
        <f t="shared" ca="1" si="2"/>
        <v>0.12737100000000001</v>
      </c>
      <c r="F9" s="3">
        <f t="shared" ca="1" si="2"/>
        <v>0.292846</v>
      </c>
      <c r="G9" s="3">
        <f t="shared" ca="1" si="2"/>
        <v>0.397872</v>
      </c>
      <c r="H9" s="3">
        <f t="shared" ca="1" si="2"/>
        <v>0.48891200000000001</v>
      </c>
      <c r="I9" s="3">
        <f t="shared" ca="1" si="2"/>
        <v>0.54014799999999996</v>
      </c>
      <c r="J9" s="3">
        <f t="shared" ca="1" si="2"/>
        <v>0.54914300000000005</v>
      </c>
      <c r="K9" s="3">
        <f t="shared" ca="1" si="2"/>
        <v>0.51861000000000002</v>
      </c>
      <c r="L9" s="3">
        <f t="shared" ca="1" si="2"/>
        <v>0.45844699999999999</v>
      </c>
      <c r="M9" s="3">
        <f t="shared" ca="1" si="2"/>
        <v>0.38366299999999998</v>
      </c>
      <c r="N9" s="3">
        <f t="shared" ca="1" si="2"/>
        <v>0.39958399999999999</v>
      </c>
      <c r="O9" s="3">
        <f t="shared" ca="1" si="2"/>
        <v>0.29905999999999999</v>
      </c>
      <c r="P9" s="3">
        <f t="shared" ca="1" si="2"/>
        <v>0.16494200000000001</v>
      </c>
      <c r="Q9" s="3">
        <f t="shared" ca="1" si="2"/>
        <v>0</v>
      </c>
      <c r="R9" s="3">
        <f t="shared" ca="1" si="2"/>
        <v>0</v>
      </c>
    </row>
    <row r="10" spans="1:18">
      <c r="A10" s="2">
        <f t="shared" si="6"/>
        <v>107</v>
      </c>
      <c r="B10" t="str">
        <f t="shared" ca="1" si="3"/>
        <v>original</v>
      </c>
      <c r="C10" t="str">
        <f t="shared" ca="1" si="4"/>
        <v>N4 original</v>
      </c>
      <c r="D10" s="3">
        <f t="shared" ca="1" si="5"/>
        <v>0.12824199999999999</v>
      </c>
      <c r="E10" s="3">
        <f t="shared" ca="1" si="2"/>
        <v>0.29016799999999998</v>
      </c>
      <c r="F10" s="3">
        <f t="shared" ca="1" si="2"/>
        <v>0.41735</v>
      </c>
      <c r="G10" s="3">
        <f t="shared" ca="1" si="2"/>
        <v>0.52476500000000004</v>
      </c>
      <c r="H10" s="3">
        <f t="shared" ca="1" si="2"/>
        <v>0.62853800000000004</v>
      </c>
      <c r="I10" s="3">
        <f t="shared" ca="1" si="2"/>
        <v>0.66308900000000004</v>
      </c>
      <c r="J10" s="3">
        <f t="shared" ca="1" si="2"/>
        <v>0.63910599999999995</v>
      </c>
      <c r="K10" s="3">
        <f t="shared" ca="1" si="2"/>
        <v>0.56988099999999997</v>
      </c>
      <c r="L10" s="3">
        <f t="shared" ca="1" si="2"/>
        <v>0.47367100000000001</v>
      </c>
      <c r="M10" s="3">
        <f t="shared" ca="1" si="2"/>
        <v>0.36897799999999997</v>
      </c>
      <c r="N10" s="3">
        <f t="shared" ca="1" si="2"/>
        <v>0.360821</v>
      </c>
      <c r="O10" s="3">
        <f t="shared" ca="1" si="2"/>
        <v>0.22626199999999999</v>
      </c>
      <c r="P10" s="3">
        <f t="shared" ca="1" si="2"/>
        <v>8.0541000000000001E-2</v>
      </c>
      <c r="Q10" s="3">
        <f t="shared" ca="1" si="2"/>
        <v>0</v>
      </c>
      <c r="R10" s="3">
        <f t="shared" ca="1" si="2"/>
        <v>0</v>
      </c>
    </row>
    <row r="11" spans="1:18">
      <c r="A11" s="2">
        <f t="shared" si="6"/>
        <v>122</v>
      </c>
      <c r="B11" t="str">
        <f t="shared" ca="1" si="3"/>
        <v>original</v>
      </c>
      <c r="C11" t="str">
        <f t="shared" ca="1" si="4"/>
        <v>N5 original</v>
      </c>
      <c r="D11" s="3">
        <f t="shared" ca="1" si="5"/>
        <v>8.362E-2</v>
      </c>
      <c r="E11" s="3">
        <f t="shared" ca="1" si="2"/>
        <v>0.25615700000000002</v>
      </c>
      <c r="F11" s="3">
        <f t="shared" ca="1" si="2"/>
        <v>0.34109200000000001</v>
      </c>
      <c r="G11" s="3">
        <f t="shared" ca="1" si="2"/>
        <v>0.40640599999999999</v>
      </c>
      <c r="H11" s="3">
        <f t="shared" ca="1" si="2"/>
        <v>0.43998999999999999</v>
      </c>
      <c r="I11" s="3">
        <f t="shared" ca="1" si="2"/>
        <v>0.44991399999999998</v>
      </c>
      <c r="J11" s="3">
        <f t="shared" ca="1" si="2"/>
        <v>0.43425599999999998</v>
      </c>
      <c r="K11" s="3">
        <f t="shared" ca="1" si="2"/>
        <v>0.38977000000000001</v>
      </c>
      <c r="L11" s="3">
        <f t="shared" ca="1" si="2"/>
        <v>0.32627099999999998</v>
      </c>
      <c r="M11" s="3">
        <f t="shared" ca="1" si="2"/>
        <v>0.25736100000000001</v>
      </c>
      <c r="N11" s="3">
        <f t="shared" ca="1" si="2"/>
        <v>0.22656399999999999</v>
      </c>
      <c r="O11" s="3">
        <f t="shared" ca="1" si="2"/>
        <v>0.16380400000000001</v>
      </c>
      <c r="P11" s="3">
        <f t="shared" ca="1" si="2"/>
        <v>4.9875000000000003E-2</v>
      </c>
      <c r="Q11" s="3">
        <f t="shared" ca="1" si="2"/>
        <v>0</v>
      </c>
      <c r="R11" s="3">
        <f t="shared" ca="1" si="2"/>
        <v>0</v>
      </c>
    </row>
    <row r="12" spans="1:18">
      <c r="A12" s="2">
        <f t="shared" si="6"/>
        <v>137</v>
      </c>
      <c r="B12" t="str">
        <f t="shared" ca="1" si="3"/>
        <v>original</v>
      </c>
      <c r="C12" t="str">
        <f t="shared" ca="1" si="4"/>
        <v>N6 original</v>
      </c>
      <c r="D12" s="3">
        <f t="shared" ca="1" si="5"/>
        <v>5.9341999999999999E-2</v>
      </c>
      <c r="E12" s="3">
        <f t="shared" ca="1" si="2"/>
        <v>0.18487000000000001</v>
      </c>
      <c r="F12" s="3">
        <f t="shared" ca="1" si="2"/>
        <v>0.271922</v>
      </c>
      <c r="G12" s="3">
        <f t="shared" ca="1" si="2"/>
        <v>0.349518</v>
      </c>
      <c r="H12" s="3">
        <f t="shared" ca="1" si="2"/>
        <v>0.41800999999999999</v>
      </c>
      <c r="I12" s="3">
        <f t="shared" ca="1" si="2"/>
        <v>0.44968399999999997</v>
      </c>
      <c r="J12" s="3">
        <f t="shared" ca="1" si="2"/>
        <v>0.44807000000000002</v>
      </c>
      <c r="K12" s="3">
        <f t="shared" ca="1" si="2"/>
        <v>0.41618300000000003</v>
      </c>
      <c r="L12" s="3">
        <f t="shared" ca="1" si="2"/>
        <v>0.36060399999999998</v>
      </c>
      <c r="M12" s="3">
        <f t="shared" ca="1" si="2"/>
        <v>0.284528</v>
      </c>
      <c r="N12" s="3">
        <f t="shared" ca="1" si="2"/>
        <v>0.205956</v>
      </c>
      <c r="O12" s="3">
        <f t="shared" ca="1" si="2"/>
        <v>0.15692400000000001</v>
      </c>
      <c r="P12" s="3">
        <f t="shared" ca="1" si="2"/>
        <v>5.5358999999999998E-2</v>
      </c>
      <c r="Q12" s="3">
        <f t="shared" ca="1" si="2"/>
        <v>0</v>
      </c>
      <c r="R12" s="3">
        <f t="shared" ca="1" si="2"/>
        <v>0</v>
      </c>
    </row>
    <row r="13" spans="1:18">
      <c r="A13" s="2">
        <f t="shared" si="6"/>
        <v>152</v>
      </c>
      <c r="B13" t="str">
        <f t="shared" ca="1" si="3"/>
        <v>original</v>
      </c>
      <c r="C13" t="str">
        <f t="shared" ca="1" si="4"/>
        <v>N7 original</v>
      </c>
      <c r="D13" s="3">
        <f t="shared" ca="1" si="5"/>
        <v>7.3669999999999999E-2</v>
      </c>
      <c r="E13" s="3">
        <f t="shared" ca="1" si="2"/>
        <v>0.23117399999999999</v>
      </c>
      <c r="F13" s="3">
        <f t="shared" ca="1" si="2"/>
        <v>0.35045300000000001</v>
      </c>
      <c r="G13" s="3">
        <f t="shared" ca="1" si="2"/>
        <v>0.44425300000000001</v>
      </c>
      <c r="H13" s="3">
        <f t="shared" ca="1" si="2"/>
        <v>0.51249599999999995</v>
      </c>
      <c r="I13" s="3">
        <f t="shared" ca="1" si="2"/>
        <v>0.54336300000000004</v>
      </c>
      <c r="J13" s="3">
        <f t="shared" ca="1" si="2"/>
        <v>0.54135999999999995</v>
      </c>
      <c r="K13" s="3">
        <f t="shared" ca="1" si="2"/>
        <v>0.50406899999999999</v>
      </c>
      <c r="L13" s="3">
        <f t="shared" ca="1" si="2"/>
        <v>0.43985600000000002</v>
      </c>
      <c r="M13" s="3">
        <f t="shared" ca="1" si="2"/>
        <v>0.39317200000000002</v>
      </c>
      <c r="N13" s="3">
        <f t="shared" ca="1" si="2"/>
        <v>0.34861900000000001</v>
      </c>
      <c r="O13" s="3">
        <f t="shared" ca="1" si="2"/>
        <v>0.23546500000000001</v>
      </c>
      <c r="P13" s="3">
        <f t="shared" ca="1" si="2"/>
        <v>8.0404000000000003E-2</v>
      </c>
      <c r="Q13" s="3">
        <f t="shared" ca="1" si="2"/>
        <v>0</v>
      </c>
      <c r="R13" s="3">
        <f t="shared" ca="1" si="2"/>
        <v>0</v>
      </c>
    </row>
    <row r="14" spans="1:18">
      <c r="A14" s="2">
        <f t="shared" si="6"/>
        <v>167</v>
      </c>
      <c r="B14" t="str">
        <f t="shared" ca="1" si="3"/>
        <v>renovated</v>
      </c>
      <c r="C14" t="str">
        <f t="shared" ca="1" si="4"/>
        <v>A1 renovated</v>
      </c>
      <c r="D14" s="3">
        <f t="shared" ca="1" si="5"/>
        <v>0.108518</v>
      </c>
      <c r="E14" s="3">
        <f t="shared" ca="1" si="2"/>
        <v>0.303624</v>
      </c>
      <c r="F14" s="3">
        <f t="shared" ca="1" si="2"/>
        <v>0.44008799999999998</v>
      </c>
      <c r="G14" s="3">
        <f t="shared" ca="1" si="2"/>
        <v>0.54596299999999998</v>
      </c>
      <c r="H14" s="3">
        <f t="shared" ca="1" si="2"/>
        <v>0.61618099999999998</v>
      </c>
      <c r="I14" s="3">
        <f t="shared" ca="1" si="2"/>
        <v>0.650895</v>
      </c>
      <c r="J14" s="3">
        <f t="shared" ca="1" si="2"/>
        <v>0.64618100000000001</v>
      </c>
      <c r="K14" s="3">
        <f t="shared" ca="1" si="2"/>
        <v>0.59581899999999999</v>
      </c>
      <c r="L14" s="3">
        <f t="shared" ca="1" si="2"/>
        <v>0.503108</v>
      </c>
      <c r="M14" s="3">
        <f t="shared" ca="1" si="2"/>
        <v>0.399422</v>
      </c>
      <c r="N14" s="3">
        <f t="shared" ca="1" si="2"/>
        <v>0.30565199999999998</v>
      </c>
      <c r="O14" s="3">
        <f t="shared" ca="1" si="2"/>
        <v>0.21374399999999999</v>
      </c>
      <c r="P14" s="3">
        <f t="shared" ca="1" si="2"/>
        <v>6.8934999999999996E-2</v>
      </c>
      <c r="Q14" s="3">
        <f t="shared" ca="1" si="2"/>
        <v>0</v>
      </c>
      <c r="R14" s="3">
        <f t="shared" ca="1" si="2"/>
        <v>0</v>
      </c>
    </row>
    <row r="15" spans="1:18">
      <c r="A15" s="2">
        <f t="shared" si="6"/>
        <v>182</v>
      </c>
      <c r="B15" t="str">
        <f t="shared" ca="1" si="3"/>
        <v>renovated</v>
      </c>
      <c r="C15" t="str">
        <f t="shared" ca="1" si="4"/>
        <v>A2 renovated</v>
      </c>
      <c r="D15" s="3">
        <f t="shared" ca="1" si="5"/>
        <v>7.6494999999999994E-2</v>
      </c>
      <c r="E15" s="3">
        <f t="shared" ca="1" si="2"/>
        <v>0.113598</v>
      </c>
      <c r="F15" s="3">
        <f t="shared" ca="1" si="2"/>
        <v>0.24399599999999999</v>
      </c>
      <c r="G15" s="3">
        <f t="shared" ca="1" si="2"/>
        <v>0.408833</v>
      </c>
      <c r="H15" s="3">
        <f t="shared" ca="1" si="2"/>
        <v>0.52252600000000005</v>
      </c>
      <c r="I15" s="3">
        <f t="shared" ca="1" si="2"/>
        <v>0.61594899999999997</v>
      </c>
      <c r="J15" s="3">
        <f t="shared" ca="1" si="2"/>
        <v>0.65020199999999995</v>
      </c>
      <c r="K15" s="3">
        <f t="shared" ca="1" si="2"/>
        <v>0.61801600000000001</v>
      </c>
      <c r="L15" s="3">
        <f t="shared" ca="1" si="2"/>
        <v>0.54923699999999998</v>
      </c>
      <c r="M15" s="3">
        <f t="shared" ca="1" si="2"/>
        <v>0.46543400000000001</v>
      </c>
      <c r="N15" s="3">
        <f t="shared" ca="1" si="2"/>
        <v>0.41506500000000002</v>
      </c>
      <c r="O15" s="3">
        <f t="shared" ca="1" si="2"/>
        <v>0.36061300000000002</v>
      </c>
      <c r="P15" s="3">
        <f t="shared" ca="1" si="2"/>
        <v>0.2326</v>
      </c>
      <c r="Q15" s="3">
        <f t="shared" ca="1" si="2"/>
        <v>0</v>
      </c>
      <c r="R15" s="3">
        <f t="shared" ca="1" si="2"/>
        <v>0</v>
      </c>
    </row>
    <row r="16" spans="1:18">
      <c r="A16" s="2">
        <f t="shared" si="6"/>
        <v>197</v>
      </c>
      <c r="B16" t="str">
        <f t="shared" ca="1" si="3"/>
        <v>renovated</v>
      </c>
      <c r="C16" t="str">
        <f t="shared" ca="1" si="4"/>
        <v>A3 renovated</v>
      </c>
      <c r="D16" s="3">
        <f t="shared" ca="1" si="5"/>
        <v>6.3918000000000003E-2</v>
      </c>
      <c r="E16" s="3">
        <f t="shared" ca="1" si="2"/>
        <v>0.29341</v>
      </c>
      <c r="F16" s="3">
        <f t="shared" ca="1" si="2"/>
        <v>0.394654</v>
      </c>
      <c r="G16" s="3">
        <f t="shared" ca="1" si="2"/>
        <v>0.49382900000000002</v>
      </c>
      <c r="H16" s="3">
        <f t="shared" ca="1" si="2"/>
        <v>0.58528199999999997</v>
      </c>
      <c r="I16" s="3">
        <f t="shared" ca="1" si="2"/>
        <v>0.62631800000000004</v>
      </c>
      <c r="J16" s="3">
        <f t="shared" ca="1" si="2"/>
        <v>0.652258</v>
      </c>
      <c r="K16" s="3">
        <f t="shared" ca="1" si="2"/>
        <v>0.63488100000000003</v>
      </c>
      <c r="L16" s="3">
        <f t="shared" ca="1" si="2"/>
        <v>0.55624200000000001</v>
      </c>
      <c r="M16" s="3">
        <f t="shared" ca="1" si="2"/>
        <v>0.38660499999999998</v>
      </c>
      <c r="N16" s="3">
        <f t="shared" ca="1" si="2"/>
        <v>0.233018</v>
      </c>
      <c r="O16" s="3">
        <f t="shared" ca="1" si="2"/>
        <v>0.149837</v>
      </c>
      <c r="P16" s="3">
        <f t="shared" ca="1" si="2"/>
        <v>6.7985000000000004E-2</v>
      </c>
      <c r="Q16" s="3">
        <f t="shared" ca="1" si="2"/>
        <v>0</v>
      </c>
      <c r="R16" s="3">
        <f t="shared" ca="1" si="2"/>
        <v>0</v>
      </c>
    </row>
    <row r="17" spans="1:18">
      <c r="A17" s="2">
        <f t="shared" si="6"/>
        <v>212</v>
      </c>
      <c r="B17" t="str">
        <f t="shared" ca="1" si="3"/>
        <v>renovated</v>
      </c>
      <c r="C17" t="str">
        <f t="shared" ca="1" si="4"/>
        <v>A4 renovated</v>
      </c>
      <c r="D17" s="3">
        <f t="shared" ca="1" si="5"/>
        <v>0.109295</v>
      </c>
      <c r="E17" s="3">
        <f t="shared" ca="1" si="2"/>
        <v>0.39703699999999997</v>
      </c>
      <c r="F17" s="3">
        <f t="shared" ca="1" si="2"/>
        <v>0.61035899999999998</v>
      </c>
      <c r="G17" s="3">
        <f t="shared" ca="1" si="2"/>
        <v>0.77181</v>
      </c>
      <c r="H17" s="3">
        <f t="shared" ca="1" si="2"/>
        <v>0.88943000000000005</v>
      </c>
      <c r="I17" s="3">
        <f t="shared" ca="1" si="2"/>
        <v>0.96188499999999999</v>
      </c>
      <c r="J17" s="3">
        <f t="shared" ca="1" si="2"/>
        <v>0.96062800000000004</v>
      </c>
      <c r="K17" s="3">
        <f t="shared" ca="1" si="2"/>
        <v>0.91599699999999995</v>
      </c>
      <c r="L17" s="3">
        <f t="shared" ca="1" si="2"/>
        <v>0.82153500000000002</v>
      </c>
      <c r="M17" s="3">
        <f t="shared" ca="1" si="2"/>
        <v>0.69477</v>
      </c>
      <c r="N17" s="3">
        <f t="shared" ca="1" si="2"/>
        <v>0.55832000000000004</v>
      </c>
      <c r="O17" s="3">
        <f t="shared" ca="1" si="2"/>
        <v>0.36971500000000002</v>
      </c>
      <c r="P17" s="3">
        <f t="shared" ca="1" si="2"/>
        <v>0.118006</v>
      </c>
      <c r="Q17" s="3">
        <f t="shared" ca="1" si="2"/>
        <v>0</v>
      </c>
      <c r="R17" s="3">
        <f t="shared" ca="1" si="2"/>
        <v>0</v>
      </c>
    </row>
    <row r="18" spans="1:18">
      <c r="A18" s="2">
        <f t="shared" si="6"/>
        <v>227</v>
      </c>
      <c r="B18" t="str">
        <f t="shared" ca="1" si="3"/>
        <v>renovated</v>
      </c>
      <c r="C18" t="str">
        <f t="shared" ca="1" si="4"/>
        <v>A5 renovated</v>
      </c>
      <c r="D18" s="3">
        <f t="shared" ca="1" si="5"/>
        <v>8.9935000000000001E-2</v>
      </c>
      <c r="E18" s="3">
        <f t="shared" ca="1" si="2"/>
        <v>0.275536</v>
      </c>
      <c r="F18" s="3">
        <f t="shared" ca="1" si="2"/>
        <v>0.42001500000000003</v>
      </c>
      <c r="G18" s="3">
        <f t="shared" ca="1" si="2"/>
        <v>0.53075499999999998</v>
      </c>
      <c r="H18" s="3">
        <f t="shared" ca="1" si="2"/>
        <v>0.60056399999999999</v>
      </c>
      <c r="I18" s="3">
        <f t="shared" ca="1" si="2"/>
        <v>0.63678299999999999</v>
      </c>
      <c r="J18" s="3">
        <f t="shared" ca="1" si="2"/>
        <v>0.633996</v>
      </c>
      <c r="K18" s="3">
        <f t="shared" ca="1" si="2"/>
        <v>0.58728100000000005</v>
      </c>
      <c r="L18" s="3">
        <f t="shared" ca="1" si="2"/>
        <v>0.512575</v>
      </c>
      <c r="M18" s="3">
        <f t="shared" ca="1" si="2"/>
        <v>0.45669399999999999</v>
      </c>
      <c r="N18" s="3">
        <f t="shared" ca="1" si="2"/>
        <v>0.41</v>
      </c>
      <c r="O18" s="3">
        <f t="shared" ca="1" si="2"/>
        <v>0.29174600000000001</v>
      </c>
      <c r="P18" s="3">
        <f t="shared" ca="1" si="2"/>
        <v>0.121651</v>
      </c>
      <c r="Q18" s="3">
        <f t="shared" ca="1" si="2"/>
        <v>0</v>
      </c>
      <c r="R18" s="3">
        <f t="shared" ca="1" si="2"/>
        <v>0</v>
      </c>
    </row>
    <row r="19" spans="1:18">
      <c r="A19" s="2">
        <f t="shared" si="6"/>
        <v>242</v>
      </c>
      <c r="B19" t="str">
        <f t="shared" ca="1" si="3"/>
        <v>renovated</v>
      </c>
      <c r="C19" t="str">
        <f t="shared" ca="1" si="4"/>
        <v>A6 renovated</v>
      </c>
      <c r="D19" s="3">
        <f t="shared" ca="1" si="5"/>
        <v>0.11565300000000001</v>
      </c>
      <c r="E19" s="3">
        <f t="shared" ca="1" si="5"/>
        <v>0.375606</v>
      </c>
      <c r="F19" s="3">
        <f t="shared" ca="1" si="5"/>
        <v>0.55942700000000001</v>
      </c>
      <c r="G19" s="3">
        <f t="shared" ca="1" si="5"/>
        <v>0.69009600000000004</v>
      </c>
      <c r="H19" s="3">
        <f t="shared" ca="1" si="5"/>
        <v>0.78278999999999999</v>
      </c>
      <c r="I19" s="3">
        <f t="shared" ca="1" si="5"/>
        <v>0.82633699999999999</v>
      </c>
      <c r="J19" s="3">
        <f t="shared" ca="1" si="5"/>
        <v>0.80575200000000002</v>
      </c>
      <c r="K19" s="3">
        <f t="shared" ca="1" si="5"/>
        <v>0.72965800000000003</v>
      </c>
      <c r="L19" s="3">
        <f t="shared" ca="1" si="5"/>
        <v>0.64138799999999996</v>
      </c>
      <c r="M19" s="3">
        <f t="shared" ca="1" si="5"/>
        <v>0.52051000000000003</v>
      </c>
      <c r="N19" s="3">
        <f t="shared" ca="1" si="5"/>
        <v>0.420873</v>
      </c>
      <c r="O19" s="3">
        <f t="shared" ca="1" si="5"/>
        <v>0.318799</v>
      </c>
      <c r="P19" s="3">
        <f t="shared" ca="1" si="5"/>
        <v>0.12853800000000001</v>
      </c>
      <c r="Q19" s="3">
        <f t="shared" ca="1" si="5"/>
        <v>0</v>
      </c>
      <c r="R19" s="3">
        <f t="shared" ca="1" si="5"/>
        <v>0</v>
      </c>
    </row>
    <row r="20" spans="1:18">
      <c r="A20" s="2">
        <f t="shared" si="6"/>
        <v>257</v>
      </c>
      <c r="B20" t="str">
        <f t="shared" ca="1" si="3"/>
        <v>renovated</v>
      </c>
      <c r="C20" t="str">
        <f t="shared" ca="1" si="4"/>
        <v>N2 renovated</v>
      </c>
      <c r="D20" s="3">
        <f t="shared" ref="D20:R24" ca="1" si="7">INDIRECT("'combined_hourly'!I"&amp;INDEX(D$1+$A20-2,1))</f>
        <v>5.6881000000000001E-2</v>
      </c>
      <c r="E20" s="3">
        <f t="shared" ca="1" si="7"/>
        <v>0.189667</v>
      </c>
      <c r="F20" s="3">
        <f t="shared" ca="1" si="7"/>
        <v>0.27037899999999998</v>
      </c>
      <c r="G20" s="3">
        <f t="shared" ca="1" si="7"/>
        <v>0.28926200000000002</v>
      </c>
      <c r="H20" s="3">
        <f t="shared" ca="1" si="7"/>
        <v>0.29496800000000001</v>
      </c>
      <c r="I20" s="3">
        <f t="shared" ca="1" si="7"/>
        <v>0.30209200000000003</v>
      </c>
      <c r="J20" s="3">
        <f t="shared" ca="1" si="7"/>
        <v>0.30738100000000002</v>
      </c>
      <c r="K20" s="3">
        <f t="shared" ca="1" si="7"/>
        <v>0.30333399999999999</v>
      </c>
      <c r="L20" s="3">
        <f t="shared" ca="1" si="7"/>
        <v>0.28919600000000001</v>
      </c>
      <c r="M20" s="3">
        <f t="shared" ca="1" si="7"/>
        <v>0.30219099999999999</v>
      </c>
      <c r="N20" s="3">
        <f t="shared" ca="1" si="7"/>
        <v>0.29147000000000001</v>
      </c>
      <c r="O20" s="3">
        <f t="shared" ca="1" si="7"/>
        <v>0.238644</v>
      </c>
      <c r="P20" s="3">
        <f t="shared" ca="1" si="7"/>
        <v>0.120383</v>
      </c>
      <c r="Q20" s="3">
        <f t="shared" ca="1" si="7"/>
        <v>0</v>
      </c>
      <c r="R20" s="3">
        <f t="shared" ca="1" si="7"/>
        <v>0</v>
      </c>
    </row>
    <row r="21" spans="1:18">
      <c r="A21" s="2">
        <f t="shared" si="6"/>
        <v>272</v>
      </c>
      <c r="B21" t="str">
        <f t="shared" ca="1" si="3"/>
        <v>renovated</v>
      </c>
      <c r="C21" t="str">
        <f t="shared" ca="1" si="4"/>
        <v>N3 renovated</v>
      </c>
      <c r="D21" s="3">
        <f t="shared" ca="1" si="7"/>
        <v>8.7923000000000001E-2</v>
      </c>
      <c r="E21" s="3">
        <f t="shared" ca="1" si="7"/>
        <v>0.16917199999999999</v>
      </c>
      <c r="F21" s="3">
        <f t="shared" ca="1" si="7"/>
        <v>0.37632900000000002</v>
      </c>
      <c r="G21" s="3">
        <f t="shared" ca="1" si="7"/>
        <v>0.50293600000000005</v>
      </c>
      <c r="H21" s="3">
        <f t="shared" ca="1" si="7"/>
        <v>0.60130300000000003</v>
      </c>
      <c r="I21" s="3">
        <f t="shared" ca="1" si="7"/>
        <v>0.66985499999999998</v>
      </c>
      <c r="J21" s="3">
        <f t="shared" ca="1" si="7"/>
        <v>0.68836200000000003</v>
      </c>
      <c r="K21" s="3">
        <f t="shared" ca="1" si="7"/>
        <v>0.65255700000000005</v>
      </c>
      <c r="L21" s="3">
        <f t="shared" ca="1" si="7"/>
        <v>0.64569399999999999</v>
      </c>
      <c r="M21" s="3">
        <f t="shared" ca="1" si="7"/>
        <v>0.56233</v>
      </c>
      <c r="N21" s="3">
        <f t="shared" ca="1" si="7"/>
        <v>0.47532400000000002</v>
      </c>
      <c r="O21" s="3">
        <f t="shared" ca="1" si="7"/>
        <v>0.35820400000000002</v>
      </c>
      <c r="P21" s="3">
        <f t="shared" ca="1" si="7"/>
        <v>0.196182</v>
      </c>
      <c r="Q21" s="3">
        <f t="shared" ca="1" si="7"/>
        <v>0</v>
      </c>
      <c r="R21" s="3">
        <f t="shared" ca="1" si="7"/>
        <v>0</v>
      </c>
    </row>
    <row r="22" spans="1:18">
      <c r="A22" s="2">
        <f t="shared" si="6"/>
        <v>287</v>
      </c>
      <c r="B22" t="str">
        <f t="shared" ca="1" si="3"/>
        <v>renovated</v>
      </c>
      <c r="C22" t="str">
        <f t="shared" ca="1" si="4"/>
        <v>N4 renovated</v>
      </c>
      <c r="D22" s="3">
        <f t="shared" ca="1" si="7"/>
        <v>0.164605</v>
      </c>
      <c r="E22" s="3">
        <f t="shared" ca="1" si="7"/>
        <v>0.40692400000000001</v>
      </c>
      <c r="F22" s="3">
        <f t="shared" ca="1" si="7"/>
        <v>0.57137099999999996</v>
      </c>
      <c r="G22" s="3">
        <f t="shared" ca="1" si="7"/>
        <v>0.68791100000000005</v>
      </c>
      <c r="H22" s="3">
        <f t="shared" ca="1" si="7"/>
        <v>0.77511300000000005</v>
      </c>
      <c r="I22" s="3">
        <f t="shared" ca="1" si="7"/>
        <v>0.82340800000000003</v>
      </c>
      <c r="J22" s="3">
        <f t="shared" ca="1" si="7"/>
        <v>0.81130100000000005</v>
      </c>
      <c r="K22" s="3">
        <f t="shared" ca="1" si="7"/>
        <v>0.754857</v>
      </c>
      <c r="L22" s="3">
        <f t="shared" ca="1" si="7"/>
        <v>0.67620899999999995</v>
      </c>
      <c r="M22" s="3">
        <f t="shared" ca="1" si="7"/>
        <v>0.55207499999999998</v>
      </c>
      <c r="N22" s="3">
        <f t="shared" ca="1" si="7"/>
        <v>0.448071</v>
      </c>
      <c r="O22" s="3">
        <f t="shared" ca="1" si="7"/>
        <v>0.30118899999999998</v>
      </c>
      <c r="P22" s="3">
        <f t="shared" ca="1" si="7"/>
        <v>0.10378999999999999</v>
      </c>
      <c r="Q22" s="3">
        <f t="shared" ca="1" si="7"/>
        <v>0</v>
      </c>
      <c r="R22" s="3">
        <f t="shared" ca="1" si="7"/>
        <v>0</v>
      </c>
    </row>
    <row r="23" spans="1:18">
      <c r="A23" s="2">
        <f t="shared" si="6"/>
        <v>302</v>
      </c>
      <c r="B23" t="str">
        <f t="shared" ca="1" si="3"/>
        <v>renovated</v>
      </c>
      <c r="C23" t="str">
        <f t="shared" ca="1" si="4"/>
        <v>N6 renovated</v>
      </c>
      <c r="D23" s="3">
        <f t="shared" ca="1" si="7"/>
        <v>5.8319000000000003E-2</v>
      </c>
      <c r="E23" s="3">
        <f t="shared" ca="1" si="7"/>
        <v>0.18395300000000001</v>
      </c>
      <c r="F23" s="3">
        <f t="shared" ca="1" si="7"/>
        <v>0.27440700000000001</v>
      </c>
      <c r="G23" s="3">
        <f t="shared" ca="1" si="7"/>
        <v>0.339368</v>
      </c>
      <c r="H23" s="3">
        <f t="shared" ca="1" si="7"/>
        <v>0.38263200000000003</v>
      </c>
      <c r="I23" s="3">
        <f t="shared" ca="1" si="7"/>
        <v>0.42643199999999998</v>
      </c>
      <c r="J23" s="3">
        <f t="shared" ca="1" si="7"/>
        <v>0.46049200000000001</v>
      </c>
      <c r="K23" s="3">
        <f t="shared" ca="1" si="7"/>
        <v>0.45100299999999999</v>
      </c>
      <c r="L23" s="3">
        <f t="shared" ca="1" si="7"/>
        <v>0.440965</v>
      </c>
      <c r="M23" s="3">
        <f t="shared" ca="1" si="7"/>
        <v>0.40154000000000001</v>
      </c>
      <c r="N23" s="3">
        <f t="shared" ca="1" si="7"/>
        <v>0.31178299999999998</v>
      </c>
      <c r="O23" s="3">
        <f t="shared" ca="1" si="7"/>
        <v>0.19941</v>
      </c>
      <c r="P23" s="3">
        <f t="shared" ca="1" si="7"/>
        <v>6.1787000000000002E-2</v>
      </c>
      <c r="Q23" s="3">
        <f t="shared" ca="1" si="7"/>
        <v>0</v>
      </c>
      <c r="R23" s="3">
        <f t="shared" ca="1" si="7"/>
        <v>0</v>
      </c>
    </row>
    <row r="24" spans="1:18">
      <c r="A24" s="2">
        <f t="shared" si="6"/>
        <v>317</v>
      </c>
      <c r="B24" t="str">
        <f t="shared" ca="1" si="3"/>
        <v>groundtruth</v>
      </c>
      <c r="C24" t="str">
        <f t="shared" ref="C24" ca="1" si="8">INDIRECT("'combined_hourly'!B"&amp;INDEX($A24,1))</f>
        <v>groundtruth</v>
      </c>
      <c r="D24" s="3">
        <f t="shared" ca="1" si="7"/>
        <v>7.0239999999999997E-2</v>
      </c>
      <c r="E24" s="3">
        <f t="shared" ca="1" si="7"/>
        <v>0.21010100000000001</v>
      </c>
      <c r="F24" s="3">
        <f t="shared" ca="1" si="7"/>
        <v>0.286472</v>
      </c>
      <c r="G24" s="3">
        <f t="shared" ca="1" si="7"/>
        <v>0.377222</v>
      </c>
      <c r="H24" s="3">
        <f t="shared" ca="1" si="7"/>
        <v>0.40728599999999998</v>
      </c>
      <c r="I24" s="3">
        <f t="shared" ca="1" si="7"/>
        <v>0.41127200000000003</v>
      </c>
      <c r="J24" s="3">
        <f t="shared" ca="1" si="7"/>
        <v>0.38836900000000002</v>
      </c>
      <c r="K24" s="3">
        <f t="shared" ca="1" si="7"/>
        <v>0.34240900000000002</v>
      </c>
      <c r="L24" s="3">
        <f t="shared" ca="1" si="7"/>
        <v>0.27981899999999998</v>
      </c>
      <c r="M24" s="3">
        <f t="shared" ca="1" si="7"/>
        <v>0.214951</v>
      </c>
      <c r="N24" s="3">
        <f t="shared" ca="1" si="7"/>
        <v>0.20132</v>
      </c>
      <c r="O24" s="3">
        <f t="shared" ca="1" si="7"/>
        <v>0.158529</v>
      </c>
      <c r="P24" s="3">
        <f t="shared" ca="1" si="7"/>
        <v>3.9174E-2</v>
      </c>
      <c r="Q24" s="3">
        <f t="shared" ca="1" si="7"/>
        <v>0</v>
      </c>
      <c r="R24" s="3">
        <f t="shared" ca="1" si="7"/>
        <v>0</v>
      </c>
    </row>
  </sheetData>
  <phoneticPr fontId="18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combined_hourly</vt:lpstr>
      <vt:lpstr>organized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nasmaj</dc:creator>
  <cp:lastModifiedBy>cutler</cp:lastModifiedBy>
  <dcterms:created xsi:type="dcterms:W3CDTF">2012-04-12T01:44:09Z</dcterms:created>
  <dcterms:modified xsi:type="dcterms:W3CDTF">2012-04-19T15:27:26Z</dcterms:modified>
</cp:coreProperties>
</file>