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bia" sheetId="1" r:id="rId4"/>
    <sheet state="visible" name="All Ivies" sheetId="2" r:id="rId5"/>
  </sheets>
  <definedNames/>
  <calcPr/>
</workbook>
</file>

<file path=xl/sharedStrings.xml><?xml version="1.0" encoding="utf-8"?>
<sst xmlns="http://schemas.openxmlformats.org/spreadsheetml/2006/main" count="191" uniqueCount="17">
  <si>
    <t>INSTNM</t>
  </si>
  <si>
    <t>FAMINC</t>
  </si>
  <si>
    <t>MD_FAMINC</t>
  </si>
  <si>
    <t>year</t>
  </si>
  <si>
    <t>Brown University</t>
  </si>
  <si>
    <t>Columbia University in the City of New York</t>
  </si>
  <si>
    <t>Cornell University</t>
  </si>
  <si>
    <t>Dartmouth College</t>
  </si>
  <si>
    <t>Harvard University</t>
  </si>
  <si>
    <t>Princeton University</t>
  </si>
  <si>
    <t>University of Pennsylvania</t>
  </si>
  <si>
    <t>mean family income</t>
  </si>
  <si>
    <t>median family income</t>
  </si>
  <si>
    <t>inflation ratio</t>
  </si>
  <si>
    <t>mean - 2018 $</t>
  </si>
  <si>
    <t>median - 2018 $</t>
  </si>
  <si>
    <t>Yale 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</si>
</sst>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Mean and Median Family Income (No adjustment for inflation)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Columbia!$D$1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Columbia!$D$2:$D$21</c:f>
            </c:numRef>
          </c:val>
          <c:smooth val="0"/>
        </c:ser>
        <c:ser>
          <c:idx val="1"/>
          <c:order val="1"/>
          <c:tx>
            <c:strRef>
              <c:f>Columbia!$E$1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Columbia!$E$2:$E$21</c:f>
            </c:numRef>
          </c:val>
          <c:smooth val="0"/>
        </c:ser>
        <c:axId val="1676734478"/>
        <c:axId val="779764124"/>
      </c:lineChart>
      <c:catAx>
        <c:axId val="1676734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764124"/>
      </c:catAx>
      <c:valAx>
        <c:axId val="779764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734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Mean and Median Family Income (2018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Columbia!$G$1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Columbia!$G$2:$G$21</c:f>
            </c:numRef>
          </c:val>
          <c:smooth val="0"/>
        </c:ser>
        <c:ser>
          <c:idx val="1"/>
          <c:order val="1"/>
          <c:tx>
            <c:strRef>
              <c:f>Columbia!$H$1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Columbia!$H$2:$H$21</c:f>
            </c:numRef>
          </c:val>
          <c:smooth val="0"/>
        </c:ser>
        <c:axId val="141887981"/>
        <c:axId val="1795673463"/>
      </c:lineChart>
      <c:catAx>
        <c:axId val="141887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673463"/>
      </c:catAx>
      <c:valAx>
        <c:axId val="1795673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8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14</xdr:row>
      <xdr:rowOff>19050</xdr:rowOff>
    </xdr:from>
    <xdr:ext cx="5048250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0</xdr:row>
      <xdr:rowOff>47625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0</v>
      </c>
      <c r="C1" s="2" t="s">
        <v>3</v>
      </c>
      <c r="D1" s="3" t="s">
        <v>11</v>
      </c>
      <c r="E1" s="3" t="s">
        <v>12</v>
      </c>
      <c r="F1" s="7" t="s">
        <v>13</v>
      </c>
      <c r="G1" s="7" t="s">
        <v>14</v>
      </c>
      <c r="H1" s="7" t="s">
        <v>15</v>
      </c>
    </row>
    <row r="2">
      <c r="A2" s="2">
        <v>0.0</v>
      </c>
      <c r="B2" s="4" t="s">
        <v>5</v>
      </c>
      <c r="C2" s="5">
        <v>1997.0</v>
      </c>
      <c r="D2" s="4">
        <v>41092.580491</v>
      </c>
      <c r="E2" s="4">
        <v>23862.0</v>
      </c>
      <c r="F2" s="8">
        <f>1563638812/1000000000</f>
        <v>1.563638812</v>
      </c>
      <c r="G2" s="8">
        <f t="shared" ref="G2:G21" si="1">D2*F2</f>
        <v>64253.95374</v>
      </c>
      <c r="H2" s="8">
        <f t="shared" ref="H2:H21" si="2">E2*F2</f>
        <v>37311.54933</v>
      </c>
    </row>
    <row r="3">
      <c r="A3" s="6">
        <v>8.0</v>
      </c>
      <c r="B3" s="4" t="s">
        <v>5</v>
      </c>
      <c r="C3" s="5">
        <v>1998.0</v>
      </c>
      <c r="D3" s="4">
        <v>41556.087777</v>
      </c>
      <c r="E3" s="4">
        <v>22709.5</v>
      </c>
      <c r="F3" s="8">
        <f>1527886273/1000000000</f>
        <v>1.527886273</v>
      </c>
      <c r="G3" s="8">
        <f t="shared" si="1"/>
        <v>63492.97607</v>
      </c>
      <c r="H3" s="8">
        <f t="shared" si="2"/>
        <v>34697.53332</v>
      </c>
    </row>
    <row r="4">
      <c r="A4" s="6">
        <v>16.0</v>
      </c>
      <c r="B4" s="4" t="s">
        <v>5</v>
      </c>
      <c r="C4" s="5">
        <v>1999.0</v>
      </c>
      <c r="D4" s="4">
        <v>49512.908329</v>
      </c>
      <c r="E4" s="4">
        <v>28788.0</v>
      </c>
      <c r="F4" s="8">
        <f>1504565508/1000000000</f>
        <v>1.504565508</v>
      </c>
      <c r="G4" s="8">
        <f t="shared" si="1"/>
        <v>74495.41407</v>
      </c>
      <c r="H4" s="8">
        <f t="shared" si="2"/>
        <v>43313.43184</v>
      </c>
    </row>
    <row r="5">
      <c r="A5" s="6">
        <v>24.0</v>
      </c>
      <c r="B5" s="4" t="s">
        <v>5</v>
      </c>
      <c r="C5" s="5">
        <v>2000.0</v>
      </c>
      <c r="D5" s="4">
        <v>51854.126527</v>
      </c>
      <c r="E5" s="4">
        <v>31503.5</v>
      </c>
      <c r="F5" s="8">
        <f>1472321663/1000000000</f>
        <v>1.472321663</v>
      </c>
      <c r="G5" s="8">
        <f t="shared" si="1"/>
        <v>76345.9538</v>
      </c>
      <c r="H5" s="8">
        <f t="shared" si="2"/>
        <v>46383.28551</v>
      </c>
    </row>
    <row r="6">
      <c r="A6" s="6">
        <v>32.0</v>
      </c>
      <c r="B6" s="4" t="s">
        <v>5</v>
      </c>
      <c r="C6" s="5">
        <v>2001.0</v>
      </c>
      <c r="D6" s="4">
        <v>51881.230919</v>
      </c>
      <c r="E6" s="4">
        <v>29926.0</v>
      </c>
      <c r="F6" s="8">
        <f>1424184236/1000000000</f>
        <v>1.424184236</v>
      </c>
      <c r="G6" s="8">
        <f t="shared" si="1"/>
        <v>73888.43122</v>
      </c>
      <c r="H6" s="8">
        <f t="shared" si="2"/>
        <v>42620.13745</v>
      </c>
    </row>
    <row r="7">
      <c r="A7" s="6">
        <v>40.0</v>
      </c>
      <c r="B7" s="4" t="s">
        <v>5</v>
      </c>
      <c r="C7" s="5">
        <v>2002.0</v>
      </c>
      <c r="D7" s="4">
        <v>54058.221332</v>
      </c>
      <c r="E7" s="4">
        <v>30900.5</v>
      </c>
      <c r="F7" s="8">
        <f>1384989046/1000000000</f>
        <v>1.384989046</v>
      </c>
      <c r="G7" s="8">
        <f t="shared" si="1"/>
        <v>74870.04439</v>
      </c>
      <c r="H7" s="8">
        <f t="shared" si="2"/>
        <v>42796.85402</v>
      </c>
    </row>
    <row r="8">
      <c r="A8" s="6">
        <v>48.0</v>
      </c>
      <c r="B8" s="4" t="s">
        <v>5</v>
      </c>
      <c r="C8" s="5">
        <v>2003.0</v>
      </c>
      <c r="D8" s="4">
        <v>51124.933538</v>
      </c>
      <c r="E8" s="4">
        <v>27500.0</v>
      </c>
      <c r="F8" s="8">
        <f>1363312379/1000000000</f>
        <v>1.363312379</v>
      </c>
      <c r="G8" s="8">
        <f t="shared" si="1"/>
        <v>69699.25477</v>
      </c>
      <c r="H8" s="8">
        <f t="shared" si="2"/>
        <v>37491.09042</v>
      </c>
    </row>
    <row r="9">
      <c r="A9" s="6">
        <v>56.0</v>
      </c>
      <c r="B9" s="4" t="s">
        <v>5</v>
      </c>
      <c r="C9" s="5">
        <v>2004.0</v>
      </c>
      <c r="D9" s="4">
        <v>47569.382345</v>
      </c>
      <c r="E9" s="4">
        <v>24099.0</v>
      </c>
      <c r="F9" s="8">
        <f>1333052096/1000000000</f>
        <v>1.333052096</v>
      </c>
      <c r="G9" s="8">
        <f t="shared" si="1"/>
        <v>63412.46484</v>
      </c>
      <c r="H9" s="8">
        <f t="shared" si="2"/>
        <v>32125.22246</v>
      </c>
    </row>
    <row r="10">
      <c r="A10" s="6">
        <v>64.0</v>
      </c>
      <c r="B10" s="4" t="s">
        <v>5</v>
      </c>
      <c r="C10" s="5">
        <v>2005.0</v>
      </c>
      <c r="D10" s="4">
        <v>46826.243297</v>
      </c>
      <c r="E10" s="4">
        <v>24051.0</v>
      </c>
      <c r="F10" s="8">
        <f>1298258762/1000000000</f>
        <v>1.298258762</v>
      </c>
      <c r="G10" s="8">
        <f t="shared" si="1"/>
        <v>60792.58065</v>
      </c>
      <c r="H10" s="8">
        <f t="shared" si="2"/>
        <v>31224.42148</v>
      </c>
    </row>
    <row r="11">
      <c r="A11" s="6">
        <v>72.0</v>
      </c>
      <c r="B11" s="4" t="s">
        <v>5</v>
      </c>
      <c r="C11" s="5">
        <v>2006.0</v>
      </c>
      <c r="D11" s="4">
        <v>49233.437796</v>
      </c>
      <c r="E11" s="4">
        <v>25742.0</v>
      </c>
      <c r="F11" s="8">
        <f>1255690842/1000000000</f>
        <v>1.255690842</v>
      </c>
      <c r="G11" s="8">
        <f t="shared" si="1"/>
        <v>61821.97696</v>
      </c>
      <c r="H11" s="8">
        <f t="shared" si="2"/>
        <v>32323.99365</v>
      </c>
    </row>
    <row r="12">
      <c r="A12" s="6">
        <v>80.0</v>
      </c>
      <c r="B12" s="4" t="s">
        <v>5</v>
      </c>
      <c r="C12" s="5">
        <v>2007.0</v>
      </c>
      <c r="D12" s="4">
        <v>50700.508961</v>
      </c>
      <c r="E12" s="4">
        <v>25680.5</v>
      </c>
      <c r="F12" s="8">
        <f>1216283264/1000000000</f>
        <v>1.216283264</v>
      </c>
      <c r="G12" s="8">
        <f t="shared" si="1"/>
        <v>61666.18053</v>
      </c>
      <c r="H12" s="8">
        <f t="shared" si="2"/>
        <v>31234.76236</v>
      </c>
    </row>
    <row r="13">
      <c r="A13" s="6">
        <v>88.0</v>
      </c>
      <c r="B13" s="4" t="s">
        <v>5</v>
      </c>
      <c r="C13" s="5">
        <v>2008.0</v>
      </c>
      <c r="D13" s="4">
        <v>54814.008766</v>
      </c>
      <c r="E13" s="4">
        <v>28508.0</v>
      </c>
      <c r="F13" s="8">
        <f>1182579742/1000000000</f>
        <v>1.182579742</v>
      </c>
      <c r="G13" s="8">
        <f t="shared" si="1"/>
        <v>64821.93634</v>
      </c>
      <c r="H13" s="8">
        <f t="shared" si="2"/>
        <v>33712.98328</v>
      </c>
    </row>
    <row r="14">
      <c r="A14" s="6">
        <v>96.0</v>
      </c>
      <c r="B14" s="4" t="s">
        <v>5</v>
      </c>
      <c r="C14" s="5">
        <v>2009.0</v>
      </c>
      <c r="D14" s="4">
        <v>62456.059533</v>
      </c>
      <c r="E14" s="4">
        <v>34636.5</v>
      </c>
      <c r="F14" s="8">
        <f>1138738316/1000000000</f>
        <v>1.138738316</v>
      </c>
      <c r="G14" s="8">
        <f t="shared" si="1"/>
        <v>71121.10806</v>
      </c>
      <c r="H14" s="8">
        <f t="shared" si="2"/>
        <v>39441.90968</v>
      </c>
    </row>
    <row r="15">
      <c r="A15" s="6">
        <v>104.0</v>
      </c>
      <c r="B15" s="4" t="s">
        <v>5</v>
      </c>
      <c r="C15" s="5">
        <v>2010.0</v>
      </c>
      <c r="D15" s="4">
        <v>62178.128918</v>
      </c>
      <c r="E15" s="4">
        <v>36333.0</v>
      </c>
      <c r="F15" s="8">
        <f>1142623235/1000000000</f>
        <v>1.142623235</v>
      </c>
      <c r="G15" s="8">
        <f t="shared" si="1"/>
        <v>71046.17481</v>
      </c>
      <c r="H15" s="8">
        <f t="shared" si="2"/>
        <v>41514.93</v>
      </c>
    </row>
    <row r="16">
      <c r="A16" s="6">
        <v>112.0</v>
      </c>
      <c r="B16" s="4" t="s">
        <v>5</v>
      </c>
      <c r="C16" s="5">
        <v>2011.0</v>
      </c>
      <c r="D16" s="4">
        <v>61096.344911</v>
      </c>
      <c r="E16" s="4">
        <v>33093.0</v>
      </c>
      <c r="F16" s="8">
        <f>1124186576/1000000000</f>
        <v>1.124186576</v>
      </c>
      <c r="G16" s="8">
        <f t="shared" si="1"/>
        <v>68683.69079</v>
      </c>
      <c r="H16" s="8">
        <f t="shared" si="2"/>
        <v>37202.70636</v>
      </c>
    </row>
    <row r="17">
      <c r="A17" s="6">
        <v>120.0</v>
      </c>
      <c r="B17" s="4" t="s">
        <v>5</v>
      </c>
      <c r="C17" s="5">
        <v>2012.0</v>
      </c>
      <c r="D17" s="4">
        <v>61817.093788</v>
      </c>
      <c r="E17" s="4">
        <v>31221.0</v>
      </c>
      <c r="F17" s="8">
        <f>1089750461/1000000000</f>
        <v>1.089750461</v>
      </c>
      <c r="G17" s="8">
        <f t="shared" si="1"/>
        <v>67365.20645</v>
      </c>
      <c r="H17" s="8">
        <f t="shared" si="2"/>
        <v>34023.09914</v>
      </c>
    </row>
    <row r="18">
      <c r="A18" s="6">
        <v>128.0</v>
      </c>
      <c r="B18" s="4" t="s">
        <v>5</v>
      </c>
      <c r="C18" s="5">
        <v>2013.0</v>
      </c>
      <c r="D18" s="4">
        <v>63626.869996</v>
      </c>
      <c r="E18" s="4">
        <v>32240.0</v>
      </c>
      <c r="F18" s="8">
        <f>1067650104/1000000000</f>
        <v>1.067650104</v>
      </c>
      <c r="G18" s="8">
        <f t="shared" si="1"/>
        <v>67931.23437</v>
      </c>
      <c r="H18" s="8">
        <f t="shared" si="2"/>
        <v>34421.03935</v>
      </c>
    </row>
    <row r="19">
      <c r="A19" s="6">
        <v>136.0</v>
      </c>
      <c r="B19" s="4" t="s">
        <v>5</v>
      </c>
      <c r="C19" s="5">
        <v>2014.0</v>
      </c>
      <c r="D19" s="4">
        <v>63761.699374</v>
      </c>
      <c r="E19" s="4">
        <v>32897.0</v>
      </c>
      <c r="F19" s="8">
        <f>1052183014/1000000000</f>
        <v>1.052183014</v>
      </c>
      <c r="G19" s="8">
        <f t="shared" si="1"/>
        <v>67088.97703</v>
      </c>
      <c r="H19" s="8">
        <f t="shared" si="2"/>
        <v>34613.66461</v>
      </c>
    </row>
    <row r="20">
      <c r="A20" s="6">
        <v>144.0</v>
      </c>
      <c r="B20" s="4" t="s">
        <v>5</v>
      </c>
      <c r="C20" s="5">
        <v>2015.0</v>
      </c>
      <c r="D20" s="4">
        <v>64096.317003</v>
      </c>
      <c r="E20" s="4">
        <v>32414.5</v>
      </c>
      <c r="F20" s="8">
        <f>1035409382/1000000000</f>
        <v>1.035409382</v>
      </c>
      <c r="G20" s="8">
        <f t="shared" si="1"/>
        <v>66365.92798</v>
      </c>
      <c r="H20" s="8">
        <f t="shared" si="2"/>
        <v>33562.27741</v>
      </c>
    </row>
    <row r="21">
      <c r="A21" s="6">
        <v>152.0</v>
      </c>
      <c r="B21" s="4" t="s">
        <v>5</v>
      </c>
      <c r="C21" s="5">
        <v>2016.0</v>
      </c>
      <c r="D21" s="4">
        <v>65422.5</v>
      </c>
      <c r="E21" s="4">
        <v>31310.5</v>
      </c>
      <c r="F21" s="8">
        <f>1034168380/1000000000</f>
        <v>1.03416838</v>
      </c>
      <c r="G21" s="8">
        <f t="shared" si="1"/>
        <v>67657.88084</v>
      </c>
      <c r="H21" s="8">
        <f t="shared" si="2"/>
        <v>32380.32906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</row>
    <row r="2">
      <c r="A2" s="2">
        <v>7.0</v>
      </c>
      <c r="B2" s="4" t="s">
        <v>4</v>
      </c>
      <c r="C2" s="4">
        <v>71356.077992</v>
      </c>
      <c r="D2" s="4">
        <v>63515.0</v>
      </c>
      <c r="E2" s="5">
        <v>1997.0</v>
      </c>
    </row>
    <row r="3">
      <c r="A3" s="6">
        <v>15.0</v>
      </c>
      <c r="B3" s="4" t="s">
        <v>4</v>
      </c>
      <c r="C3" s="4">
        <v>74193.160795</v>
      </c>
      <c r="D3" s="4">
        <v>67390.0</v>
      </c>
      <c r="E3" s="5">
        <v>1998.0</v>
      </c>
    </row>
    <row r="4">
      <c r="A4" s="6">
        <v>23.0</v>
      </c>
      <c r="B4" s="4" t="s">
        <v>4</v>
      </c>
      <c r="C4" s="4">
        <v>73126.646597</v>
      </c>
      <c r="D4" s="4">
        <v>64228.5</v>
      </c>
      <c r="E4" s="5">
        <v>1999.0</v>
      </c>
    </row>
    <row r="5">
      <c r="A5" s="6">
        <v>31.0</v>
      </c>
      <c r="B5" s="4" t="s">
        <v>4</v>
      </c>
      <c r="C5" s="4">
        <v>75366.774051</v>
      </c>
      <c r="D5" s="4">
        <v>65965.0</v>
      </c>
      <c r="E5" s="5">
        <v>2000.0</v>
      </c>
    </row>
    <row r="6">
      <c r="A6" s="6">
        <v>39.0</v>
      </c>
      <c r="B6" s="4" t="s">
        <v>4</v>
      </c>
      <c r="C6" s="4">
        <v>78503.354184</v>
      </c>
      <c r="D6" s="4">
        <v>67322.0</v>
      </c>
      <c r="E6" s="5">
        <v>2001.0</v>
      </c>
    </row>
    <row r="7">
      <c r="A7" s="6">
        <v>47.0</v>
      </c>
      <c r="B7" s="4" t="s">
        <v>4</v>
      </c>
      <c r="C7" s="4">
        <v>79698.441709</v>
      </c>
      <c r="D7" s="4">
        <v>66692.0</v>
      </c>
      <c r="E7" s="5">
        <v>2002.0</v>
      </c>
    </row>
    <row r="8">
      <c r="A8" s="6">
        <v>55.0</v>
      </c>
      <c r="B8" s="4" t="s">
        <v>4</v>
      </c>
      <c r="C8" s="4">
        <v>82017.870192</v>
      </c>
      <c r="D8" s="4">
        <v>68334.5</v>
      </c>
      <c r="E8" s="5">
        <v>2003.0</v>
      </c>
    </row>
    <row r="9">
      <c r="A9" s="6">
        <v>63.0</v>
      </c>
      <c r="B9" s="4" t="s">
        <v>4</v>
      </c>
      <c r="C9" s="4">
        <v>81744.75848</v>
      </c>
      <c r="D9" s="4">
        <v>68502.5</v>
      </c>
      <c r="E9" s="5">
        <v>2004.0</v>
      </c>
    </row>
    <row r="10">
      <c r="A10" s="6">
        <v>71.0</v>
      </c>
      <c r="B10" s="4" t="s">
        <v>4</v>
      </c>
      <c r="C10" s="4">
        <v>80717.962277</v>
      </c>
      <c r="D10" s="4">
        <v>65493.0</v>
      </c>
      <c r="E10" s="5">
        <v>2005.0</v>
      </c>
    </row>
    <row r="11">
      <c r="A11" s="6">
        <v>79.0</v>
      </c>
      <c r="B11" s="4" t="s">
        <v>4</v>
      </c>
      <c r="C11" s="4">
        <v>83740.596785</v>
      </c>
      <c r="D11" s="4">
        <v>68378.0</v>
      </c>
      <c r="E11" s="5">
        <v>2006.0</v>
      </c>
    </row>
    <row r="12">
      <c r="A12" s="6">
        <v>87.0</v>
      </c>
      <c r="B12" s="4" t="s">
        <v>4</v>
      </c>
      <c r="C12" s="4">
        <v>89232.357974</v>
      </c>
      <c r="D12" s="4">
        <v>73100.0</v>
      </c>
      <c r="E12" s="5">
        <v>2007.0</v>
      </c>
    </row>
    <row r="13">
      <c r="A13" s="6">
        <v>95.0</v>
      </c>
      <c r="B13" s="4" t="s">
        <v>4</v>
      </c>
      <c r="C13" s="4">
        <v>94761.588396</v>
      </c>
      <c r="D13" s="4">
        <v>76000.0</v>
      </c>
      <c r="E13" s="5">
        <v>2008.0</v>
      </c>
    </row>
    <row r="14">
      <c r="A14" s="6">
        <v>103.0</v>
      </c>
      <c r="B14" s="4" t="s">
        <v>4</v>
      </c>
      <c r="C14" s="4">
        <v>103549.62401</v>
      </c>
      <c r="D14" s="4">
        <v>80000.0</v>
      </c>
      <c r="E14" s="5">
        <v>2009.0</v>
      </c>
    </row>
    <row r="15">
      <c r="A15" s="6">
        <v>111.0</v>
      </c>
      <c r="B15" s="4" t="s">
        <v>4</v>
      </c>
      <c r="C15" s="4">
        <v>101551.93648</v>
      </c>
      <c r="D15" s="4">
        <v>77540.0</v>
      </c>
      <c r="E15" s="5">
        <v>2010.0</v>
      </c>
    </row>
    <row r="16">
      <c r="A16" s="6">
        <v>119.0</v>
      </c>
      <c r="B16" s="4" t="s">
        <v>4</v>
      </c>
      <c r="C16" s="4">
        <v>99267.358859</v>
      </c>
      <c r="D16" s="4">
        <v>75782.5</v>
      </c>
      <c r="E16" s="5">
        <v>2011.0</v>
      </c>
    </row>
    <row r="17">
      <c r="A17" s="6">
        <v>127.0</v>
      </c>
      <c r="B17" s="4" t="s">
        <v>4</v>
      </c>
      <c r="C17" s="4">
        <v>101934.81324</v>
      </c>
      <c r="D17" s="4">
        <v>72581.5</v>
      </c>
      <c r="E17" s="5">
        <v>2012.0</v>
      </c>
    </row>
    <row r="18">
      <c r="A18" s="6">
        <v>135.0</v>
      </c>
      <c r="B18" s="4" t="s">
        <v>4</v>
      </c>
      <c r="C18" s="4">
        <v>97339.230044</v>
      </c>
      <c r="D18" s="4">
        <v>68415.5</v>
      </c>
      <c r="E18" s="5">
        <v>2013.0</v>
      </c>
    </row>
    <row r="19">
      <c r="A19" s="6">
        <v>143.0</v>
      </c>
      <c r="B19" s="4" t="s">
        <v>4</v>
      </c>
      <c r="C19" s="4">
        <v>104303.95506</v>
      </c>
      <c r="D19" s="4">
        <v>72028.0</v>
      </c>
      <c r="E19" s="5">
        <v>2014.0</v>
      </c>
    </row>
    <row r="20">
      <c r="A20" s="6">
        <v>151.0</v>
      </c>
      <c r="B20" s="4" t="s">
        <v>4</v>
      </c>
      <c r="C20" s="4">
        <v>110832.00824</v>
      </c>
      <c r="D20" s="4">
        <v>79536.0</v>
      </c>
      <c r="E20" s="5">
        <v>2015.0</v>
      </c>
    </row>
    <row r="21">
      <c r="A21" s="6">
        <v>159.0</v>
      </c>
      <c r="B21" s="4" t="s">
        <v>4</v>
      </c>
      <c r="C21" s="4">
        <v>107609.6323</v>
      </c>
      <c r="D21" s="4">
        <v>82670.5</v>
      </c>
      <c r="E21" s="5">
        <v>2016.0</v>
      </c>
    </row>
    <row r="22">
      <c r="A22" s="6">
        <v>0.0</v>
      </c>
      <c r="B22" s="4" t="s">
        <v>5</v>
      </c>
      <c r="C22" s="4">
        <v>41092.580491</v>
      </c>
      <c r="D22" s="4">
        <v>23862.0</v>
      </c>
      <c r="E22" s="5">
        <v>1997.0</v>
      </c>
    </row>
    <row r="23">
      <c r="A23" s="6">
        <v>8.0</v>
      </c>
      <c r="B23" s="4" t="s">
        <v>5</v>
      </c>
      <c r="C23" s="4">
        <v>41556.087777</v>
      </c>
      <c r="D23" s="4">
        <v>22709.5</v>
      </c>
      <c r="E23" s="5">
        <v>1998.0</v>
      </c>
    </row>
    <row r="24">
      <c r="A24" s="6">
        <v>16.0</v>
      </c>
      <c r="B24" s="4" t="s">
        <v>5</v>
      </c>
      <c r="C24" s="4">
        <v>49512.908329</v>
      </c>
      <c r="D24" s="4">
        <v>28788.0</v>
      </c>
      <c r="E24" s="5">
        <v>1999.0</v>
      </c>
    </row>
    <row r="25">
      <c r="A25" s="6">
        <v>24.0</v>
      </c>
      <c r="B25" s="4" t="s">
        <v>5</v>
      </c>
      <c r="C25" s="4">
        <v>51854.126527</v>
      </c>
      <c r="D25" s="4">
        <v>31503.5</v>
      </c>
      <c r="E25" s="5">
        <v>2000.0</v>
      </c>
    </row>
    <row r="26">
      <c r="A26" s="6">
        <v>32.0</v>
      </c>
      <c r="B26" s="4" t="s">
        <v>5</v>
      </c>
      <c r="C26" s="4">
        <v>51881.230919</v>
      </c>
      <c r="D26" s="4">
        <v>29926.0</v>
      </c>
      <c r="E26" s="5">
        <v>2001.0</v>
      </c>
    </row>
    <row r="27">
      <c r="A27" s="6">
        <v>40.0</v>
      </c>
      <c r="B27" s="4" t="s">
        <v>5</v>
      </c>
      <c r="C27" s="4">
        <v>54058.221332</v>
      </c>
      <c r="D27" s="4">
        <v>30900.5</v>
      </c>
      <c r="E27" s="5">
        <v>2002.0</v>
      </c>
    </row>
    <row r="28">
      <c r="A28" s="6">
        <v>48.0</v>
      </c>
      <c r="B28" s="4" t="s">
        <v>5</v>
      </c>
      <c r="C28" s="4">
        <v>51124.933538</v>
      </c>
      <c r="D28" s="4">
        <v>27500.0</v>
      </c>
      <c r="E28" s="5">
        <v>2003.0</v>
      </c>
    </row>
    <row r="29">
      <c r="A29" s="6">
        <v>56.0</v>
      </c>
      <c r="B29" s="4" t="s">
        <v>5</v>
      </c>
      <c r="C29" s="4">
        <v>47569.382345</v>
      </c>
      <c r="D29" s="4">
        <v>24099.0</v>
      </c>
      <c r="E29" s="5">
        <v>2004.0</v>
      </c>
    </row>
    <row r="30">
      <c r="A30" s="6">
        <v>64.0</v>
      </c>
      <c r="B30" s="4" t="s">
        <v>5</v>
      </c>
      <c r="C30" s="4">
        <v>46826.243297</v>
      </c>
      <c r="D30" s="4">
        <v>24051.0</v>
      </c>
      <c r="E30" s="5">
        <v>2005.0</v>
      </c>
    </row>
    <row r="31">
      <c r="A31" s="6">
        <v>72.0</v>
      </c>
      <c r="B31" s="4" t="s">
        <v>5</v>
      </c>
      <c r="C31" s="4">
        <v>49233.437796</v>
      </c>
      <c r="D31" s="4">
        <v>25742.0</v>
      </c>
      <c r="E31" s="5">
        <v>2006.0</v>
      </c>
    </row>
    <row r="32">
      <c r="A32" s="6">
        <v>80.0</v>
      </c>
      <c r="B32" s="4" t="s">
        <v>5</v>
      </c>
      <c r="C32" s="4">
        <v>50700.508961</v>
      </c>
      <c r="D32" s="4">
        <v>25680.5</v>
      </c>
      <c r="E32" s="5">
        <v>2007.0</v>
      </c>
    </row>
    <row r="33">
      <c r="A33" s="6">
        <v>88.0</v>
      </c>
      <c r="B33" s="4" t="s">
        <v>5</v>
      </c>
      <c r="C33" s="4">
        <v>54814.008766</v>
      </c>
      <c r="D33" s="4">
        <v>28508.0</v>
      </c>
      <c r="E33" s="5">
        <v>2008.0</v>
      </c>
    </row>
    <row r="34">
      <c r="A34" s="6">
        <v>96.0</v>
      </c>
      <c r="B34" s="4" t="s">
        <v>5</v>
      </c>
      <c r="C34" s="4">
        <v>62456.059533</v>
      </c>
      <c r="D34" s="4">
        <v>34636.5</v>
      </c>
      <c r="E34" s="5">
        <v>2009.0</v>
      </c>
    </row>
    <row r="35">
      <c r="A35" s="6">
        <v>104.0</v>
      </c>
      <c r="B35" s="4" t="s">
        <v>5</v>
      </c>
      <c r="C35" s="4">
        <v>62178.128918</v>
      </c>
      <c r="D35" s="4">
        <v>36333.0</v>
      </c>
      <c r="E35" s="5">
        <v>2010.0</v>
      </c>
    </row>
    <row r="36">
      <c r="A36" s="6">
        <v>112.0</v>
      </c>
      <c r="B36" s="4" t="s">
        <v>5</v>
      </c>
      <c r="C36" s="4">
        <v>61096.344911</v>
      </c>
      <c r="D36" s="4">
        <v>33093.0</v>
      </c>
      <c r="E36" s="5">
        <v>2011.0</v>
      </c>
    </row>
    <row r="37">
      <c r="A37" s="6">
        <v>120.0</v>
      </c>
      <c r="B37" s="4" t="s">
        <v>5</v>
      </c>
      <c r="C37" s="4">
        <v>61817.093788</v>
      </c>
      <c r="D37" s="4">
        <v>31221.0</v>
      </c>
      <c r="E37" s="5">
        <v>2012.0</v>
      </c>
    </row>
    <row r="38">
      <c r="A38" s="6">
        <v>128.0</v>
      </c>
      <c r="B38" s="4" t="s">
        <v>5</v>
      </c>
      <c r="C38" s="4">
        <v>63626.869996</v>
      </c>
      <c r="D38" s="4">
        <v>32240.0</v>
      </c>
      <c r="E38" s="5">
        <v>2013.0</v>
      </c>
    </row>
    <row r="39">
      <c r="A39" s="6">
        <v>136.0</v>
      </c>
      <c r="B39" s="4" t="s">
        <v>5</v>
      </c>
      <c r="C39" s="4">
        <v>63761.699374</v>
      </c>
      <c r="D39" s="4">
        <v>32897.0</v>
      </c>
      <c r="E39" s="5">
        <v>2014.0</v>
      </c>
    </row>
    <row r="40">
      <c r="A40" s="6">
        <v>144.0</v>
      </c>
      <c r="B40" s="4" t="s">
        <v>5</v>
      </c>
      <c r="C40" s="4">
        <v>64096.317003</v>
      </c>
      <c r="D40" s="4">
        <v>32414.5</v>
      </c>
      <c r="E40" s="5">
        <v>2015.0</v>
      </c>
    </row>
    <row r="41">
      <c r="A41" s="6">
        <v>152.0</v>
      </c>
      <c r="B41" s="4" t="s">
        <v>5</v>
      </c>
      <c r="C41" s="4">
        <v>65422.5</v>
      </c>
      <c r="D41" s="4">
        <v>31310.5</v>
      </c>
      <c r="E41" s="5">
        <v>2016.0</v>
      </c>
    </row>
    <row r="42">
      <c r="A42" s="6">
        <v>5.0</v>
      </c>
      <c r="B42" s="4" t="s">
        <v>6</v>
      </c>
      <c r="C42" s="4">
        <v>59763.763646</v>
      </c>
      <c r="D42" s="4">
        <v>51265.0</v>
      </c>
      <c r="E42" s="5">
        <v>1997.0</v>
      </c>
    </row>
    <row r="43">
      <c r="A43" s="6">
        <v>13.0</v>
      </c>
      <c r="B43" s="4" t="s">
        <v>6</v>
      </c>
      <c r="C43" s="4">
        <v>62618.319068</v>
      </c>
      <c r="D43" s="4">
        <v>53424.0</v>
      </c>
      <c r="E43" s="5">
        <v>1998.0</v>
      </c>
    </row>
    <row r="44">
      <c r="A44" s="6">
        <v>21.0</v>
      </c>
      <c r="B44" s="4" t="s">
        <v>6</v>
      </c>
      <c r="C44" s="4">
        <v>64111.698609</v>
      </c>
      <c r="D44" s="4">
        <v>54733.0</v>
      </c>
      <c r="E44" s="5">
        <v>1999.0</v>
      </c>
    </row>
    <row r="45">
      <c r="A45" s="6">
        <v>29.0</v>
      </c>
      <c r="B45" s="4" t="s">
        <v>6</v>
      </c>
      <c r="C45" s="4">
        <v>66564.168548</v>
      </c>
      <c r="D45" s="4">
        <v>56282.0</v>
      </c>
      <c r="E45" s="5">
        <v>2000.0</v>
      </c>
    </row>
    <row r="46">
      <c r="A46" s="6">
        <v>37.0</v>
      </c>
      <c r="B46" s="4" t="s">
        <v>6</v>
      </c>
      <c r="C46" s="4">
        <v>68732.632261</v>
      </c>
      <c r="D46" s="4">
        <v>58000.0</v>
      </c>
      <c r="E46" s="5">
        <v>2001.0</v>
      </c>
    </row>
    <row r="47">
      <c r="A47" s="6">
        <v>45.0</v>
      </c>
      <c r="B47" s="4" t="s">
        <v>6</v>
      </c>
      <c r="C47" s="4">
        <v>70178.960038</v>
      </c>
      <c r="D47" s="4">
        <v>58850.0</v>
      </c>
      <c r="E47" s="5">
        <v>2002.0</v>
      </c>
    </row>
    <row r="48">
      <c r="A48" s="6">
        <v>53.0</v>
      </c>
      <c r="B48" s="4" t="s">
        <v>6</v>
      </c>
      <c r="C48" s="4">
        <v>70739.363832</v>
      </c>
      <c r="D48" s="4">
        <v>59243.5</v>
      </c>
      <c r="E48" s="5">
        <v>2003.0</v>
      </c>
    </row>
    <row r="49">
      <c r="A49" s="6">
        <v>61.0</v>
      </c>
      <c r="B49" s="4" t="s">
        <v>6</v>
      </c>
      <c r="C49" s="4">
        <v>72203.580908</v>
      </c>
      <c r="D49" s="4">
        <v>60238.5</v>
      </c>
      <c r="E49" s="5">
        <v>2004.0</v>
      </c>
    </row>
    <row r="50">
      <c r="A50" s="6">
        <v>69.0</v>
      </c>
      <c r="B50" s="4" t="s">
        <v>6</v>
      </c>
      <c r="C50" s="4">
        <v>77174.862565</v>
      </c>
      <c r="D50" s="4">
        <v>65000.0</v>
      </c>
      <c r="E50" s="5">
        <v>2005.0</v>
      </c>
    </row>
    <row r="51">
      <c r="A51" s="6">
        <v>77.0</v>
      </c>
      <c r="B51" s="4" t="s">
        <v>6</v>
      </c>
      <c r="C51" s="4">
        <v>80627.089146</v>
      </c>
      <c r="D51" s="4">
        <v>67302.0</v>
      </c>
      <c r="E51" s="5">
        <v>2006.0</v>
      </c>
    </row>
    <row r="52">
      <c r="A52" s="6">
        <v>85.0</v>
      </c>
      <c r="B52" s="4" t="s">
        <v>6</v>
      </c>
      <c r="C52" s="4">
        <v>83135.526383</v>
      </c>
      <c r="D52" s="4">
        <v>68361.0</v>
      </c>
      <c r="E52" s="5">
        <v>2007.0</v>
      </c>
    </row>
    <row r="53">
      <c r="A53" s="6">
        <v>93.0</v>
      </c>
      <c r="B53" s="4" t="s">
        <v>6</v>
      </c>
      <c r="C53" s="4">
        <v>88235.720752</v>
      </c>
      <c r="D53" s="4">
        <v>71765.0</v>
      </c>
      <c r="E53" s="5">
        <v>2008.0</v>
      </c>
    </row>
    <row r="54">
      <c r="A54" s="6">
        <v>101.0</v>
      </c>
      <c r="B54" s="4" t="s">
        <v>6</v>
      </c>
      <c r="C54" s="4">
        <v>90005.235153</v>
      </c>
      <c r="D54" s="4">
        <v>72491.0</v>
      </c>
      <c r="E54" s="5">
        <v>2009.0</v>
      </c>
    </row>
    <row r="55">
      <c r="A55" s="6">
        <v>109.0</v>
      </c>
      <c r="B55" s="4" t="s">
        <v>6</v>
      </c>
      <c r="C55" s="4">
        <v>89479.969668</v>
      </c>
      <c r="D55" s="4">
        <v>72711.5</v>
      </c>
      <c r="E55" s="5">
        <v>2010.0</v>
      </c>
    </row>
    <row r="56">
      <c r="A56" s="6">
        <v>117.0</v>
      </c>
      <c r="B56" s="4" t="s">
        <v>6</v>
      </c>
      <c r="C56" s="4">
        <v>88901.564497</v>
      </c>
      <c r="D56" s="4">
        <v>72220.0</v>
      </c>
      <c r="E56" s="5">
        <v>2011.0</v>
      </c>
    </row>
    <row r="57">
      <c r="A57" s="6">
        <v>125.0</v>
      </c>
      <c r="B57" s="4" t="s">
        <v>6</v>
      </c>
      <c r="C57" s="4">
        <v>86594.84728</v>
      </c>
      <c r="D57" s="4">
        <v>67546.5</v>
      </c>
      <c r="E57" s="5">
        <v>2012.0</v>
      </c>
    </row>
    <row r="58">
      <c r="A58" s="6">
        <v>133.0</v>
      </c>
      <c r="B58" s="4" t="s">
        <v>6</v>
      </c>
      <c r="C58" s="4">
        <v>86578.425653</v>
      </c>
      <c r="D58" s="4">
        <v>66592.5</v>
      </c>
      <c r="E58" s="5">
        <v>2013.0</v>
      </c>
    </row>
    <row r="59">
      <c r="A59" s="6">
        <v>141.0</v>
      </c>
      <c r="B59" s="4" t="s">
        <v>6</v>
      </c>
      <c r="C59" s="4">
        <v>87854.763319</v>
      </c>
      <c r="D59" s="4">
        <v>68825.0</v>
      </c>
      <c r="E59" s="5">
        <v>2014.0</v>
      </c>
    </row>
    <row r="60">
      <c r="A60" s="6">
        <v>149.0</v>
      </c>
      <c r="B60" s="4" t="s">
        <v>6</v>
      </c>
      <c r="C60" s="4">
        <v>91488.605774</v>
      </c>
      <c r="D60" s="4">
        <v>72703.0</v>
      </c>
      <c r="E60" s="5">
        <v>2015.0</v>
      </c>
    </row>
    <row r="61">
      <c r="A61" s="6">
        <v>157.0</v>
      </c>
      <c r="B61" s="4" t="s">
        <v>6</v>
      </c>
      <c r="C61" s="4">
        <v>96568.987435</v>
      </c>
      <c r="D61" s="4">
        <v>75110.0</v>
      </c>
      <c r="E61" s="5">
        <v>2016.0</v>
      </c>
    </row>
    <row r="62">
      <c r="A62" s="6">
        <v>6.0</v>
      </c>
      <c r="B62" s="4" t="s">
        <v>7</v>
      </c>
      <c r="C62" s="4">
        <v>67068.842491</v>
      </c>
      <c r="D62" s="4">
        <v>57849.0</v>
      </c>
      <c r="E62" s="5">
        <v>1997.0</v>
      </c>
    </row>
    <row r="63">
      <c r="A63" s="6">
        <v>14.0</v>
      </c>
      <c r="B63" s="4" t="s">
        <v>7</v>
      </c>
      <c r="C63" s="4">
        <v>72435.381766</v>
      </c>
      <c r="D63" s="4">
        <v>60760.0</v>
      </c>
      <c r="E63" s="5">
        <v>1998.0</v>
      </c>
    </row>
    <row r="64">
      <c r="A64" s="6">
        <v>22.0</v>
      </c>
      <c r="B64" s="4" t="s">
        <v>7</v>
      </c>
      <c r="C64" s="4">
        <v>75273.48</v>
      </c>
      <c r="D64" s="4">
        <v>63895.0</v>
      </c>
      <c r="E64" s="5">
        <v>1999.0</v>
      </c>
    </row>
    <row r="65">
      <c r="A65" s="6">
        <v>30.0</v>
      </c>
      <c r="B65" s="4" t="s">
        <v>7</v>
      </c>
      <c r="C65" s="4">
        <v>80992.237339</v>
      </c>
      <c r="D65" s="4">
        <v>68447.0</v>
      </c>
      <c r="E65" s="5">
        <v>2000.0</v>
      </c>
    </row>
    <row r="66">
      <c r="A66" s="6">
        <v>38.0</v>
      </c>
      <c r="B66" s="4" t="s">
        <v>7</v>
      </c>
      <c r="C66" s="4">
        <v>82528.026852</v>
      </c>
      <c r="D66" s="4">
        <v>70384.5</v>
      </c>
      <c r="E66" s="5">
        <v>2001.0</v>
      </c>
    </row>
    <row r="67">
      <c r="A67" s="6">
        <v>46.0</v>
      </c>
      <c r="B67" s="4" t="s">
        <v>7</v>
      </c>
      <c r="C67" s="4">
        <v>74021.566054</v>
      </c>
      <c r="D67" s="4">
        <v>61582.0</v>
      </c>
      <c r="E67" s="5">
        <v>2002.0</v>
      </c>
    </row>
    <row r="68">
      <c r="A68" s="6">
        <v>54.0</v>
      </c>
      <c r="B68" s="4" t="s">
        <v>7</v>
      </c>
      <c r="C68" s="4">
        <v>72750.62585</v>
      </c>
      <c r="D68" s="4">
        <v>58094.0</v>
      </c>
      <c r="E68" s="5">
        <v>2003.0</v>
      </c>
    </row>
    <row r="69">
      <c r="A69" s="6">
        <v>62.0</v>
      </c>
      <c r="B69" s="4" t="s">
        <v>7</v>
      </c>
      <c r="C69" s="4">
        <v>76862.907623</v>
      </c>
      <c r="D69" s="4">
        <v>60446.0</v>
      </c>
      <c r="E69" s="5">
        <v>2004.0</v>
      </c>
    </row>
    <row r="70">
      <c r="A70" s="6">
        <v>70.0</v>
      </c>
      <c r="B70" s="4" t="s">
        <v>7</v>
      </c>
      <c r="C70" s="4">
        <v>80586.426957</v>
      </c>
      <c r="D70" s="4">
        <v>60563.5</v>
      </c>
      <c r="E70" s="5">
        <v>2005.0</v>
      </c>
    </row>
    <row r="71">
      <c r="A71" s="6">
        <v>78.0</v>
      </c>
      <c r="B71" s="4" t="s">
        <v>7</v>
      </c>
      <c r="C71" s="4">
        <v>83362.800855</v>
      </c>
      <c r="D71" s="4">
        <v>63395.0</v>
      </c>
      <c r="E71" s="5">
        <v>2006.0</v>
      </c>
    </row>
    <row r="72">
      <c r="A72" s="6">
        <v>86.0</v>
      </c>
      <c r="B72" s="4" t="s">
        <v>7</v>
      </c>
      <c r="C72" s="4">
        <v>84473.801887</v>
      </c>
      <c r="D72" s="4">
        <v>62348.0</v>
      </c>
      <c r="E72" s="5">
        <v>2007.0</v>
      </c>
    </row>
    <row r="73">
      <c r="A73" s="6">
        <v>94.0</v>
      </c>
      <c r="B73" s="4" t="s">
        <v>7</v>
      </c>
      <c r="C73" s="4">
        <v>87698.144</v>
      </c>
      <c r="D73" s="4">
        <v>58736.0</v>
      </c>
      <c r="E73" s="5">
        <v>2008.0</v>
      </c>
    </row>
    <row r="74">
      <c r="A74" s="6">
        <v>102.0</v>
      </c>
      <c r="B74" s="4" t="s">
        <v>7</v>
      </c>
      <c r="C74" s="4">
        <v>91785.426378</v>
      </c>
      <c r="D74" s="4">
        <v>59573.0</v>
      </c>
      <c r="E74" s="5">
        <v>2009.0</v>
      </c>
    </row>
    <row r="75">
      <c r="A75" s="6">
        <v>110.0</v>
      </c>
      <c r="B75" s="4" t="s">
        <v>7</v>
      </c>
      <c r="C75" s="4">
        <v>93173.407163</v>
      </c>
      <c r="D75" s="4">
        <v>61874.0</v>
      </c>
      <c r="E75" s="5">
        <v>2010.0</v>
      </c>
    </row>
    <row r="76">
      <c r="A76" s="6">
        <v>118.0</v>
      </c>
      <c r="B76" s="4" t="s">
        <v>7</v>
      </c>
      <c r="C76" s="4">
        <v>91197.699411</v>
      </c>
      <c r="D76" s="4">
        <v>59721.5</v>
      </c>
      <c r="E76" s="5">
        <v>2011.0</v>
      </c>
    </row>
    <row r="77">
      <c r="A77" s="6">
        <v>126.0</v>
      </c>
      <c r="B77" s="4" t="s">
        <v>7</v>
      </c>
      <c r="C77" s="4">
        <v>95277.55489</v>
      </c>
      <c r="D77" s="4">
        <v>64030.5</v>
      </c>
      <c r="E77" s="5">
        <v>2012.0</v>
      </c>
    </row>
    <row r="78">
      <c r="A78" s="6">
        <v>134.0</v>
      </c>
      <c r="B78" s="4" t="s">
        <v>7</v>
      </c>
      <c r="C78" s="4">
        <v>99145.633065</v>
      </c>
      <c r="D78" s="4">
        <v>70687.0</v>
      </c>
      <c r="E78" s="5">
        <v>2013.0</v>
      </c>
    </row>
    <row r="79">
      <c r="A79" s="6">
        <v>142.0</v>
      </c>
      <c r="B79" s="4" t="s">
        <v>7</v>
      </c>
      <c r="C79" s="4">
        <v>95737.411597</v>
      </c>
      <c r="D79" s="4">
        <v>70585.0</v>
      </c>
      <c r="E79" s="5">
        <v>2014.0</v>
      </c>
    </row>
    <row r="80">
      <c r="A80" s="6">
        <v>150.0</v>
      </c>
      <c r="B80" s="4" t="s">
        <v>7</v>
      </c>
      <c r="C80" s="4">
        <v>94913.511173</v>
      </c>
      <c r="D80" s="4">
        <v>63952.0</v>
      </c>
      <c r="E80" s="5">
        <v>2015.0</v>
      </c>
    </row>
    <row r="81">
      <c r="A81" s="6">
        <v>158.0</v>
      </c>
      <c r="B81" s="4" t="s">
        <v>7</v>
      </c>
      <c r="C81" s="4">
        <v>102529.54184</v>
      </c>
      <c r="D81" s="4">
        <v>68455.5</v>
      </c>
      <c r="E81" s="5">
        <v>2016.0</v>
      </c>
    </row>
    <row r="82">
      <c r="A82" s="6">
        <v>1.0</v>
      </c>
      <c r="B82" s="4" t="s">
        <v>8</v>
      </c>
      <c r="C82" s="4">
        <v>48583.416938</v>
      </c>
      <c r="D82" s="4">
        <v>31692.5</v>
      </c>
      <c r="E82" s="5">
        <v>1997.0</v>
      </c>
    </row>
    <row r="83">
      <c r="A83" s="6">
        <v>9.0</v>
      </c>
      <c r="B83" s="4" t="s">
        <v>8</v>
      </c>
      <c r="C83" s="4">
        <v>50213.04807</v>
      </c>
      <c r="D83" s="4">
        <v>33471.0</v>
      </c>
      <c r="E83" s="5">
        <v>1998.0</v>
      </c>
    </row>
    <row r="84">
      <c r="A84" s="6">
        <v>17.0</v>
      </c>
      <c r="B84" s="4" t="s">
        <v>8</v>
      </c>
      <c r="C84" s="4">
        <v>57370.056881</v>
      </c>
      <c r="D84" s="4">
        <v>36682.0</v>
      </c>
      <c r="E84" s="5">
        <v>1999.0</v>
      </c>
    </row>
    <row r="85">
      <c r="A85" s="6">
        <v>25.0</v>
      </c>
      <c r="B85" s="4" t="s">
        <v>8</v>
      </c>
      <c r="C85" s="4">
        <v>57482.87936</v>
      </c>
      <c r="D85" s="4">
        <v>38372.5</v>
      </c>
      <c r="E85" s="5">
        <v>2000.0</v>
      </c>
    </row>
    <row r="86">
      <c r="A86" s="6">
        <v>33.0</v>
      </c>
      <c r="B86" s="4" t="s">
        <v>8</v>
      </c>
      <c r="C86" s="4">
        <v>54280.160261</v>
      </c>
      <c r="D86" s="4">
        <v>32989.0</v>
      </c>
      <c r="E86" s="5">
        <v>2001.0</v>
      </c>
    </row>
    <row r="87">
      <c r="A87" s="6">
        <v>41.0</v>
      </c>
      <c r="B87" s="4" t="s">
        <v>8</v>
      </c>
      <c r="C87" s="4">
        <v>50867.979475</v>
      </c>
      <c r="D87" s="4">
        <v>29129.0</v>
      </c>
      <c r="E87" s="5">
        <v>2002.0</v>
      </c>
    </row>
    <row r="88">
      <c r="A88" s="6">
        <v>49.0</v>
      </c>
      <c r="B88" s="4" t="s">
        <v>8</v>
      </c>
      <c r="C88" s="4">
        <v>49407.290947</v>
      </c>
      <c r="D88" s="4">
        <v>29395.0</v>
      </c>
      <c r="E88" s="5">
        <v>2003.0</v>
      </c>
    </row>
    <row r="89">
      <c r="A89" s="6">
        <v>57.0</v>
      </c>
      <c r="B89" s="4" t="s">
        <v>8</v>
      </c>
      <c r="C89" s="4">
        <v>50369.389303</v>
      </c>
      <c r="D89" s="4">
        <v>28426.0</v>
      </c>
      <c r="E89" s="5">
        <v>2004.0</v>
      </c>
    </row>
    <row r="90">
      <c r="A90" s="6">
        <v>65.0</v>
      </c>
      <c r="B90" s="4" t="s">
        <v>8</v>
      </c>
      <c r="C90" s="4">
        <v>48179.909954</v>
      </c>
      <c r="D90" s="4">
        <v>26310.0</v>
      </c>
      <c r="E90" s="5">
        <v>2005.0</v>
      </c>
    </row>
    <row r="91">
      <c r="A91" s="6">
        <v>73.0</v>
      </c>
      <c r="B91" s="4" t="s">
        <v>8</v>
      </c>
      <c r="C91" s="4">
        <v>48860.581905</v>
      </c>
      <c r="D91" s="4">
        <v>25813.5</v>
      </c>
      <c r="E91" s="5">
        <v>2006.0</v>
      </c>
    </row>
    <row r="92">
      <c r="A92" s="6">
        <v>81.0</v>
      </c>
      <c r="B92" s="4" t="s">
        <v>8</v>
      </c>
      <c r="C92" s="4">
        <v>49823.773164</v>
      </c>
      <c r="D92" s="4">
        <v>27148.0</v>
      </c>
      <c r="E92" s="5">
        <v>2007.0</v>
      </c>
    </row>
    <row r="93">
      <c r="A93" s="6">
        <v>89.0</v>
      </c>
      <c r="B93" s="4" t="s">
        <v>8</v>
      </c>
      <c r="C93" s="4">
        <v>50946.12505</v>
      </c>
      <c r="D93" s="4">
        <v>30829.0</v>
      </c>
      <c r="E93" s="5">
        <v>2008.0</v>
      </c>
    </row>
    <row r="94">
      <c r="A94" s="6">
        <v>97.0</v>
      </c>
      <c r="B94" s="4" t="s">
        <v>8</v>
      </c>
      <c r="C94" s="4">
        <v>58315.482085</v>
      </c>
      <c r="D94" s="4">
        <v>34696.5</v>
      </c>
      <c r="E94" s="5">
        <v>2009.0</v>
      </c>
    </row>
    <row r="95">
      <c r="A95" s="6">
        <v>105.0</v>
      </c>
      <c r="B95" s="4" t="s">
        <v>8</v>
      </c>
      <c r="C95" s="4">
        <v>57019.455383</v>
      </c>
      <c r="D95" s="4">
        <v>33714.0</v>
      </c>
      <c r="E95" s="5">
        <v>2010.0</v>
      </c>
    </row>
    <row r="96">
      <c r="A96" s="6">
        <v>113.0</v>
      </c>
      <c r="B96" s="4" t="s">
        <v>8</v>
      </c>
      <c r="C96" s="4">
        <v>57119.652299</v>
      </c>
      <c r="D96" s="4">
        <v>34197.5</v>
      </c>
      <c r="E96" s="5">
        <v>2011.0</v>
      </c>
    </row>
    <row r="97">
      <c r="A97" s="6">
        <v>121.0</v>
      </c>
      <c r="B97" s="4" t="s">
        <v>8</v>
      </c>
      <c r="C97" s="4">
        <v>61216.763456</v>
      </c>
      <c r="D97" s="4">
        <v>33726.0</v>
      </c>
      <c r="E97" s="5">
        <v>2012.0</v>
      </c>
    </row>
    <row r="98">
      <c r="A98" s="6">
        <v>129.0</v>
      </c>
      <c r="B98" s="4" t="s">
        <v>8</v>
      </c>
      <c r="C98" s="4">
        <v>61601.117162</v>
      </c>
      <c r="D98" s="4">
        <v>32518.5</v>
      </c>
      <c r="E98" s="5">
        <v>2013.0</v>
      </c>
    </row>
    <row r="99">
      <c r="A99" s="6">
        <v>137.0</v>
      </c>
      <c r="B99" s="4" t="s">
        <v>8</v>
      </c>
      <c r="C99" s="4">
        <v>64563.810458</v>
      </c>
      <c r="D99" s="4">
        <v>32661.0</v>
      </c>
      <c r="E99" s="5">
        <v>2014.0</v>
      </c>
    </row>
    <row r="100">
      <c r="A100" s="6">
        <v>145.0</v>
      </c>
      <c r="B100" s="4" t="s">
        <v>8</v>
      </c>
      <c r="C100" s="4">
        <v>62599.264183</v>
      </c>
      <c r="D100" s="4">
        <v>31835.0</v>
      </c>
      <c r="E100" s="5">
        <v>2015.0</v>
      </c>
    </row>
    <row r="101">
      <c r="A101" s="6">
        <v>153.0</v>
      </c>
      <c r="B101" s="4" t="s">
        <v>8</v>
      </c>
      <c r="C101" s="4">
        <v>62458.193846</v>
      </c>
      <c r="D101" s="4">
        <v>33066.0</v>
      </c>
      <c r="E101" s="5">
        <v>2016.0</v>
      </c>
    </row>
    <row r="102">
      <c r="A102" s="6">
        <v>2.0</v>
      </c>
      <c r="B102" s="4" t="s">
        <v>9</v>
      </c>
      <c r="C102" s="4">
        <v>72579.585427</v>
      </c>
      <c r="D102" s="4">
        <v>64985.0</v>
      </c>
      <c r="E102" s="5">
        <v>1997.0</v>
      </c>
    </row>
    <row r="103">
      <c r="A103" s="6">
        <v>10.0</v>
      </c>
      <c r="B103" s="4" t="s">
        <v>9</v>
      </c>
      <c r="C103" s="4">
        <v>77245.390585</v>
      </c>
      <c r="D103" s="4">
        <v>70582.0</v>
      </c>
      <c r="E103" s="5">
        <v>1998.0</v>
      </c>
    </row>
    <row r="104">
      <c r="A104" s="6">
        <v>18.0</v>
      </c>
      <c r="B104" s="4" t="s">
        <v>9</v>
      </c>
      <c r="C104" s="4">
        <v>76849.905072</v>
      </c>
      <c r="D104" s="4">
        <v>71409.0</v>
      </c>
      <c r="E104" s="5">
        <v>1999.0</v>
      </c>
    </row>
    <row r="105">
      <c r="A105" s="6">
        <v>26.0</v>
      </c>
      <c r="B105" s="4" t="s">
        <v>9</v>
      </c>
      <c r="C105" s="4">
        <v>77749.0</v>
      </c>
      <c r="D105" s="4">
        <v>67862.5</v>
      </c>
      <c r="E105" s="5">
        <v>2000.0</v>
      </c>
    </row>
    <row r="106">
      <c r="A106" s="6">
        <v>34.0</v>
      </c>
      <c r="B106" s="4" t="s">
        <v>9</v>
      </c>
      <c r="C106" s="4">
        <v>65666.49505</v>
      </c>
      <c r="D106" s="4">
        <v>42062.0</v>
      </c>
      <c r="E106" s="5">
        <v>2001.0</v>
      </c>
    </row>
    <row r="107">
      <c r="A107" s="6">
        <v>42.0</v>
      </c>
      <c r="B107" s="4" t="s">
        <v>9</v>
      </c>
      <c r="C107" s="4">
        <v>59063.165306</v>
      </c>
      <c r="D107" s="4">
        <v>39371.5</v>
      </c>
      <c r="E107" s="5">
        <v>2002.0</v>
      </c>
    </row>
    <row r="108">
      <c r="A108" s="6">
        <v>50.0</v>
      </c>
      <c r="B108" s="4" t="s">
        <v>9</v>
      </c>
      <c r="C108" s="4">
        <v>68507.473913</v>
      </c>
      <c r="D108" s="4">
        <v>45445.5</v>
      </c>
      <c r="E108" s="5">
        <v>2003.0</v>
      </c>
    </row>
    <row r="109">
      <c r="A109" s="6">
        <v>58.0</v>
      </c>
      <c r="B109" s="4" t="s">
        <v>9</v>
      </c>
      <c r="C109" s="4">
        <v>71856.816456</v>
      </c>
      <c r="D109" s="4">
        <v>43444.5</v>
      </c>
      <c r="E109" s="5">
        <v>2004.0</v>
      </c>
    </row>
    <row r="110">
      <c r="A110" s="6">
        <v>66.0</v>
      </c>
      <c r="B110" s="4" t="s">
        <v>9</v>
      </c>
      <c r="C110" s="4">
        <v>69901.206714</v>
      </c>
      <c r="D110" s="4">
        <v>39541.5</v>
      </c>
      <c r="E110" s="5">
        <v>2005.0</v>
      </c>
    </row>
    <row r="111">
      <c r="A111" s="6">
        <v>74.0</v>
      </c>
      <c r="B111" s="4" t="s">
        <v>9</v>
      </c>
      <c r="C111" s="4">
        <v>68530.007886</v>
      </c>
      <c r="D111" s="4">
        <v>39541.5</v>
      </c>
      <c r="E111" s="5">
        <v>2006.0</v>
      </c>
    </row>
    <row r="112">
      <c r="A112" s="6">
        <v>82.0</v>
      </c>
      <c r="B112" s="4" t="s">
        <v>9</v>
      </c>
      <c r="C112" s="4">
        <v>70089.726698</v>
      </c>
      <c r="D112" s="4">
        <v>41369.0</v>
      </c>
      <c r="E112" s="5">
        <v>2007.0</v>
      </c>
    </row>
    <row r="113">
      <c r="A113" s="6">
        <v>90.0</v>
      </c>
      <c r="B113" s="4" t="s">
        <v>9</v>
      </c>
      <c r="C113" s="4">
        <v>71508.787776</v>
      </c>
      <c r="D113" s="4">
        <v>42238.0</v>
      </c>
      <c r="E113" s="5">
        <v>2008.0</v>
      </c>
    </row>
    <row r="114">
      <c r="A114" s="6">
        <v>98.0</v>
      </c>
      <c r="B114" s="4" t="s">
        <v>9</v>
      </c>
      <c r="C114" s="4">
        <v>74108.633218</v>
      </c>
      <c r="D114" s="4">
        <v>41897.0</v>
      </c>
      <c r="E114" s="5">
        <v>2009.0</v>
      </c>
    </row>
    <row r="115">
      <c r="A115" s="6">
        <v>106.0</v>
      </c>
      <c r="B115" s="4" t="s">
        <v>9</v>
      </c>
      <c r="C115" s="4">
        <v>75890.460102</v>
      </c>
      <c r="D115" s="4">
        <v>41607.0</v>
      </c>
      <c r="E115" s="5">
        <v>2010.0</v>
      </c>
    </row>
    <row r="116">
      <c r="A116" s="6">
        <v>114.0</v>
      </c>
      <c r="B116" s="4" t="s">
        <v>9</v>
      </c>
      <c r="C116" s="4">
        <v>72143.829485</v>
      </c>
      <c r="D116" s="4">
        <v>40400.0</v>
      </c>
      <c r="E116" s="5">
        <v>2011.0</v>
      </c>
    </row>
    <row r="117">
      <c r="A117" s="6">
        <v>122.0</v>
      </c>
      <c r="B117" s="4" t="s">
        <v>9</v>
      </c>
      <c r="C117" s="4">
        <v>70067.88853</v>
      </c>
      <c r="D117" s="4">
        <v>40504.0</v>
      </c>
      <c r="E117" s="5">
        <v>2012.0</v>
      </c>
    </row>
    <row r="118">
      <c r="A118" s="6">
        <v>130.0</v>
      </c>
      <c r="B118" s="4" t="s">
        <v>9</v>
      </c>
      <c r="C118" s="4">
        <v>71215.316031</v>
      </c>
      <c r="D118" s="4">
        <v>41535.0</v>
      </c>
      <c r="E118" s="5">
        <v>2013.0</v>
      </c>
    </row>
    <row r="119">
      <c r="A119" s="6">
        <v>138.0</v>
      </c>
      <c r="B119" s="4" t="s">
        <v>9</v>
      </c>
      <c r="C119" s="4">
        <v>67396.587444</v>
      </c>
      <c r="D119" s="4">
        <v>39970.0</v>
      </c>
      <c r="E119" s="5">
        <v>2014.0</v>
      </c>
    </row>
    <row r="120">
      <c r="A120" s="6">
        <v>146.0</v>
      </c>
      <c r="B120" s="4" t="s">
        <v>9</v>
      </c>
      <c r="C120" s="4">
        <v>67636.235023</v>
      </c>
      <c r="D120" s="4">
        <v>40520.0</v>
      </c>
      <c r="E120" s="5">
        <v>2015.0</v>
      </c>
    </row>
    <row r="121">
      <c r="A121" s="6">
        <v>154.0</v>
      </c>
      <c r="B121" s="4" t="s">
        <v>9</v>
      </c>
      <c r="C121" s="4">
        <v>63667.640449</v>
      </c>
      <c r="D121" s="4">
        <v>37036.0</v>
      </c>
      <c r="E121" s="5">
        <v>2016.0</v>
      </c>
    </row>
    <row r="122">
      <c r="A122" s="6">
        <v>4.0</v>
      </c>
      <c r="B122" s="4" t="s">
        <v>10</v>
      </c>
      <c r="C122" s="4">
        <v>63026.308503</v>
      </c>
      <c r="D122" s="4">
        <v>51938.0</v>
      </c>
      <c r="E122" s="5">
        <v>1997.0</v>
      </c>
    </row>
    <row r="123">
      <c r="A123" s="6">
        <v>12.0</v>
      </c>
      <c r="B123" s="4" t="s">
        <v>10</v>
      </c>
      <c r="C123" s="4">
        <v>64555.359665</v>
      </c>
      <c r="D123" s="4">
        <v>51466.0</v>
      </c>
      <c r="E123" s="5">
        <v>1998.0</v>
      </c>
    </row>
    <row r="124">
      <c r="A124" s="6">
        <v>20.0</v>
      </c>
      <c r="B124" s="4" t="s">
        <v>10</v>
      </c>
      <c r="C124" s="4">
        <v>67903.298659</v>
      </c>
      <c r="D124" s="4">
        <v>52800.0</v>
      </c>
      <c r="E124" s="5">
        <v>1999.0</v>
      </c>
    </row>
    <row r="125">
      <c r="A125" s="6">
        <v>28.0</v>
      </c>
      <c r="B125" s="4" t="s">
        <v>10</v>
      </c>
      <c r="C125" s="4">
        <v>69056.294468</v>
      </c>
      <c r="D125" s="4">
        <v>51729.0</v>
      </c>
      <c r="E125" s="5">
        <v>2000.0</v>
      </c>
    </row>
    <row r="126">
      <c r="A126" s="6">
        <v>36.0</v>
      </c>
      <c r="B126" s="4" t="s">
        <v>10</v>
      </c>
      <c r="C126" s="4">
        <v>68901.229117</v>
      </c>
      <c r="D126" s="4">
        <v>50250.5</v>
      </c>
      <c r="E126" s="5">
        <v>2001.0</v>
      </c>
    </row>
    <row r="127">
      <c r="A127" s="6">
        <v>44.0</v>
      </c>
      <c r="B127" s="4" t="s">
        <v>10</v>
      </c>
      <c r="C127" s="4">
        <v>69093.736066</v>
      </c>
      <c r="D127" s="4">
        <v>49181.0</v>
      </c>
      <c r="E127" s="5">
        <v>2002.0</v>
      </c>
    </row>
    <row r="128">
      <c r="A128" s="6">
        <v>52.0</v>
      </c>
      <c r="B128" s="4" t="s">
        <v>10</v>
      </c>
      <c r="C128" s="4">
        <v>69377.091058</v>
      </c>
      <c r="D128" s="4">
        <v>48458.0</v>
      </c>
      <c r="E128" s="5">
        <v>2003.0</v>
      </c>
    </row>
    <row r="129">
      <c r="A129" s="6">
        <v>60.0</v>
      </c>
      <c r="B129" s="4" t="s">
        <v>10</v>
      </c>
      <c r="C129" s="4">
        <v>68952.756915</v>
      </c>
      <c r="D129" s="4">
        <v>47681.0</v>
      </c>
      <c r="E129" s="5">
        <v>2004.0</v>
      </c>
    </row>
    <row r="130">
      <c r="A130" s="6">
        <v>68.0</v>
      </c>
      <c r="B130" s="4" t="s">
        <v>10</v>
      </c>
      <c r="C130" s="4">
        <v>69093.874328</v>
      </c>
      <c r="D130" s="4">
        <v>48484.5</v>
      </c>
      <c r="E130" s="5">
        <v>2005.0</v>
      </c>
    </row>
    <row r="131">
      <c r="A131" s="6">
        <v>76.0</v>
      </c>
      <c r="B131" s="4" t="s">
        <v>10</v>
      </c>
      <c r="C131" s="4">
        <v>73031.672526</v>
      </c>
      <c r="D131" s="4">
        <v>50192.5</v>
      </c>
      <c r="E131" s="5">
        <v>2006.0</v>
      </c>
    </row>
    <row r="132">
      <c r="A132" s="6">
        <v>84.0</v>
      </c>
      <c r="B132" s="4" t="s">
        <v>10</v>
      </c>
      <c r="C132" s="4">
        <v>76005.521082</v>
      </c>
      <c r="D132" s="4">
        <v>48244.0</v>
      </c>
      <c r="E132" s="5">
        <v>2007.0</v>
      </c>
    </row>
    <row r="133">
      <c r="A133" s="6">
        <v>92.0</v>
      </c>
      <c r="B133" s="4" t="s">
        <v>10</v>
      </c>
      <c r="C133" s="4">
        <v>83517.585653</v>
      </c>
      <c r="D133" s="4">
        <v>52932.0</v>
      </c>
      <c r="E133" s="5">
        <v>2008.0</v>
      </c>
    </row>
    <row r="134">
      <c r="A134" s="6">
        <v>100.0</v>
      </c>
      <c r="B134" s="4" t="s">
        <v>10</v>
      </c>
      <c r="C134" s="4">
        <v>89801.199751</v>
      </c>
      <c r="D134" s="4">
        <v>59308.0</v>
      </c>
      <c r="E134" s="5">
        <v>2009.0</v>
      </c>
    </row>
    <row r="135">
      <c r="A135" s="6">
        <v>108.0</v>
      </c>
      <c r="B135" s="4" t="s">
        <v>10</v>
      </c>
      <c r="C135" s="4">
        <v>82271.256325</v>
      </c>
      <c r="D135" s="4">
        <v>49677.0</v>
      </c>
      <c r="E135" s="5">
        <v>2010.0</v>
      </c>
    </row>
    <row r="136">
      <c r="A136" s="6">
        <v>116.0</v>
      </c>
      <c r="B136" s="4" t="s">
        <v>10</v>
      </c>
      <c r="C136" s="4">
        <v>72207.229135</v>
      </c>
      <c r="D136" s="4">
        <v>43824.0</v>
      </c>
      <c r="E136" s="5">
        <v>2011.0</v>
      </c>
    </row>
    <row r="137">
      <c r="A137" s="6">
        <v>124.0</v>
      </c>
      <c r="B137" s="4" t="s">
        <v>10</v>
      </c>
      <c r="C137" s="4">
        <v>68877.691335</v>
      </c>
      <c r="D137" s="4">
        <v>41371.0</v>
      </c>
      <c r="E137" s="5">
        <v>2012.0</v>
      </c>
    </row>
    <row r="138">
      <c r="A138" s="6">
        <v>132.0</v>
      </c>
      <c r="B138" s="4" t="s">
        <v>10</v>
      </c>
      <c r="C138" s="4">
        <v>71329.658649</v>
      </c>
      <c r="D138" s="4">
        <v>42002.0</v>
      </c>
      <c r="E138" s="5">
        <v>2013.0</v>
      </c>
    </row>
    <row r="139">
      <c r="A139" s="6">
        <v>140.0</v>
      </c>
      <c r="B139" s="4" t="s">
        <v>10</v>
      </c>
      <c r="C139" s="4">
        <v>69642.101915</v>
      </c>
      <c r="D139" s="4">
        <v>42018.5</v>
      </c>
      <c r="E139" s="5">
        <v>2014.0</v>
      </c>
    </row>
    <row r="140">
      <c r="A140" s="6">
        <v>148.0</v>
      </c>
      <c r="B140" s="4" t="s">
        <v>10</v>
      </c>
      <c r="C140" s="4">
        <v>65692.2746</v>
      </c>
      <c r="D140" s="4">
        <v>39127.5</v>
      </c>
      <c r="E140" s="5">
        <v>2015.0</v>
      </c>
    </row>
    <row r="141">
      <c r="A141" s="6">
        <v>156.0</v>
      </c>
      <c r="B141" s="4" t="s">
        <v>10</v>
      </c>
      <c r="C141" s="4">
        <v>71672.948623</v>
      </c>
      <c r="D141" s="4">
        <v>39832.0</v>
      </c>
      <c r="E141" s="5">
        <v>2016.0</v>
      </c>
    </row>
    <row r="142">
      <c r="A142" s="6">
        <v>3.0</v>
      </c>
      <c r="B142" s="4" t="s">
        <v>16</v>
      </c>
      <c r="C142" s="4">
        <v>61403.580426</v>
      </c>
      <c r="D142" s="4">
        <v>48893.0</v>
      </c>
      <c r="E142" s="5">
        <v>1997.0</v>
      </c>
    </row>
    <row r="143">
      <c r="A143" s="6">
        <v>11.0</v>
      </c>
      <c r="B143" s="4" t="s">
        <v>16</v>
      </c>
      <c r="C143" s="4">
        <v>62807.2693</v>
      </c>
      <c r="D143" s="4">
        <v>48284.0</v>
      </c>
      <c r="E143" s="5">
        <v>1998.0</v>
      </c>
    </row>
    <row r="144">
      <c r="A144" s="6">
        <v>19.0</v>
      </c>
      <c r="B144" s="4" t="s">
        <v>16</v>
      </c>
      <c r="C144" s="4">
        <v>63862.543846</v>
      </c>
      <c r="D144" s="4">
        <v>50533.0</v>
      </c>
      <c r="E144" s="5">
        <v>1999.0</v>
      </c>
    </row>
    <row r="145">
      <c r="A145" s="6">
        <v>27.0</v>
      </c>
      <c r="B145" s="4" t="s">
        <v>16</v>
      </c>
      <c r="C145" s="4">
        <v>68836.557111</v>
      </c>
      <c r="D145" s="4">
        <v>53206.0</v>
      </c>
      <c r="E145" s="5">
        <v>2000.0</v>
      </c>
    </row>
    <row r="146">
      <c r="A146" s="6">
        <v>35.0</v>
      </c>
      <c r="B146" s="4" t="s">
        <v>16</v>
      </c>
      <c r="C146" s="4">
        <v>68398.86722</v>
      </c>
      <c r="D146" s="4">
        <v>46611.5</v>
      </c>
      <c r="E146" s="5">
        <v>2001.0</v>
      </c>
    </row>
    <row r="147">
      <c r="A147" s="6">
        <v>43.0</v>
      </c>
      <c r="B147" s="4" t="s">
        <v>16</v>
      </c>
      <c r="C147" s="4">
        <v>57578.855436</v>
      </c>
      <c r="D147" s="4">
        <v>33619.5</v>
      </c>
      <c r="E147" s="5">
        <v>2002.0</v>
      </c>
    </row>
    <row r="148">
      <c r="A148" s="6">
        <v>51.0</v>
      </c>
      <c r="B148" s="4" t="s">
        <v>16</v>
      </c>
      <c r="C148" s="4">
        <v>52028.811822</v>
      </c>
      <c r="D148" s="4">
        <v>29215.5</v>
      </c>
      <c r="E148" s="5">
        <v>2003.0</v>
      </c>
    </row>
    <row r="149">
      <c r="A149" s="6">
        <v>59.0</v>
      </c>
      <c r="B149" s="4" t="s">
        <v>16</v>
      </c>
      <c r="C149" s="4">
        <v>53804.041554</v>
      </c>
      <c r="D149" s="4">
        <v>32497.0</v>
      </c>
      <c r="E149" s="5">
        <v>2004.0</v>
      </c>
    </row>
    <row r="150">
      <c r="A150" s="6">
        <v>67.0</v>
      </c>
      <c r="B150" s="4" t="s">
        <v>16</v>
      </c>
      <c r="C150" s="4">
        <v>58336.748413</v>
      </c>
      <c r="D150" s="4">
        <v>35799.0</v>
      </c>
      <c r="E150" s="5">
        <v>2005.0</v>
      </c>
    </row>
    <row r="151">
      <c r="A151" s="6">
        <v>75.0</v>
      </c>
      <c r="B151" s="4" t="s">
        <v>16</v>
      </c>
      <c r="C151" s="4">
        <v>64054.505675</v>
      </c>
      <c r="D151" s="4">
        <v>38104.5</v>
      </c>
      <c r="E151" s="5">
        <v>2006.0</v>
      </c>
    </row>
    <row r="152">
      <c r="A152" s="6">
        <v>83.0</v>
      </c>
      <c r="B152" s="4" t="s">
        <v>16</v>
      </c>
      <c r="C152" s="4">
        <v>63736.179434</v>
      </c>
      <c r="D152" s="4">
        <v>34905.0</v>
      </c>
      <c r="E152" s="5">
        <v>2007.0</v>
      </c>
    </row>
    <row r="153">
      <c r="A153" s="6">
        <v>91.0</v>
      </c>
      <c r="B153" s="4" t="s">
        <v>16</v>
      </c>
      <c r="C153" s="4">
        <v>69490.420018</v>
      </c>
      <c r="D153" s="4">
        <v>36807.0</v>
      </c>
      <c r="E153" s="5">
        <v>2008.0</v>
      </c>
    </row>
    <row r="154">
      <c r="A154" s="6">
        <v>99.0</v>
      </c>
      <c r="B154" s="4" t="s">
        <v>16</v>
      </c>
      <c r="C154" s="4">
        <v>85742.822704</v>
      </c>
      <c r="D154" s="4">
        <v>45814.5</v>
      </c>
      <c r="E154" s="5">
        <v>2009.0</v>
      </c>
    </row>
    <row r="155">
      <c r="A155" s="6">
        <v>107.0</v>
      </c>
      <c r="B155" s="4" t="s">
        <v>16</v>
      </c>
      <c r="C155" s="4">
        <v>90351.269424</v>
      </c>
      <c r="D155" s="4">
        <v>50493.0</v>
      </c>
      <c r="E155" s="5">
        <v>2010.0</v>
      </c>
    </row>
    <row r="156">
      <c r="A156" s="6">
        <v>115.0</v>
      </c>
      <c r="B156" s="4" t="s">
        <v>16</v>
      </c>
      <c r="C156" s="4">
        <v>91689.328645</v>
      </c>
      <c r="D156" s="4">
        <v>52090.0</v>
      </c>
      <c r="E156" s="5">
        <v>2011.0</v>
      </c>
    </row>
    <row r="157">
      <c r="A157" s="6">
        <v>123.0</v>
      </c>
      <c r="B157" s="4" t="s">
        <v>16</v>
      </c>
      <c r="C157" s="4">
        <v>90822.028689</v>
      </c>
      <c r="D157" s="4">
        <v>52090.0</v>
      </c>
      <c r="E157" s="5">
        <v>2012.0</v>
      </c>
    </row>
    <row r="158">
      <c r="A158" s="6">
        <v>131.0</v>
      </c>
      <c r="B158" s="4" t="s">
        <v>16</v>
      </c>
      <c r="C158" s="4">
        <v>90013.030914</v>
      </c>
      <c r="D158" s="4">
        <v>52280.0</v>
      </c>
      <c r="E158" s="5">
        <v>2013.0</v>
      </c>
    </row>
    <row r="159">
      <c r="A159" s="6">
        <v>139.0</v>
      </c>
      <c r="B159" s="4" t="s">
        <v>16</v>
      </c>
      <c r="C159" s="4">
        <v>94400.212198</v>
      </c>
      <c r="D159" s="4">
        <v>52018.0</v>
      </c>
      <c r="E159" s="5">
        <v>2014.0</v>
      </c>
    </row>
    <row r="160">
      <c r="A160" s="6">
        <v>147.0</v>
      </c>
      <c r="B160" s="4" t="s">
        <v>16</v>
      </c>
      <c r="C160" s="4">
        <v>91312.036991</v>
      </c>
      <c r="D160" s="4">
        <v>49406.0</v>
      </c>
      <c r="E160" s="5">
        <v>2015.0</v>
      </c>
    </row>
    <row r="161">
      <c r="A161" s="6">
        <v>155.0</v>
      </c>
      <c r="B161" s="4" t="s">
        <v>16</v>
      </c>
      <c r="C161" s="4">
        <v>80258.132695</v>
      </c>
      <c r="D161" s="4">
        <v>44004.0</v>
      </c>
      <c r="E161" s="5">
        <v>2016.0</v>
      </c>
    </row>
  </sheetData>
  <drawing r:id="rId1"/>
</worksheet>
</file>