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mertzma/Desktop/"/>
    </mc:Choice>
  </mc:AlternateContent>
  <xr:revisionPtr revIDLastSave="0" documentId="13_ncr:1_{9193995D-2055-8A43-9E8F-8C4D55A0CC66}" xr6:coauthVersionLast="47" xr6:coauthVersionMax="47" xr10:uidLastSave="{00000000-0000-0000-0000-000000000000}"/>
  <bookViews>
    <workbookView xWindow="3420" yWindow="500" windowWidth="19520" windowHeight="14980" xr2:uid="{00000000-000D-0000-FFFF-FFFF00000000}"/>
  </bookViews>
  <sheets>
    <sheet name="Lockheed Form #1" sheetId="1" r:id="rId1"/>
  </sheets>
  <definedNames>
    <definedName name="_xlnm.Print_Area" localSheetId="0">'Lockheed Form #1'!$A$2:$F$35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F16" i="1"/>
  <c r="E16" i="1"/>
  <c r="H13" i="1"/>
  <c r="G13" i="1"/>
  <c r="F13" i="1"/>
  <c r="E13" i="1"/>
  <c r="D13" i="1"/>
  <c r="C13" i="1"/>
  <c r="B13" i="1"/>
  <c r="J3" i="1"/>
  <c r="K3" i="1"/>
  <c r="L3" i="1"/>
  <c r="M3" i="1"/>
  <c r="N3" i="1"/>
  <c r="O3" i="1"/>
  <c r="P3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J7" i="1"/>
  <c r="K7" i="1"/>
  <c r="L7" i="1"/>
  <c r="M7" i="1"/>
  <c r="N7" i="1"/>
  <c r="O7" i="1"/>
  <c r="P7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J11" i="1"/>
  <c r="K11" i="1"/>
  <c r="L11" i="1"/>
  <c r="M11" i="1"/>
  <c r="N11" i="1"/>
  <c r="O11" i="1"/>
  <c r="P11" i="1"/>
  <c r="J12" i="1"/>
  <c r="K12" i="1"/>
  <c r="L12" i="1"/>
  <c r="M12" i="1"/>
  <c r="N12" i="1"/>
  <c r="O12" i="1"/>
  <c r="P12" i="1"/>
  <c r="B16" i="1"/>
  <c r="C16" i="1"/>
  <c r="D16" i="1"/>
  <c r="H16" i="1"/>
</calcChain>
</file>

<file path=xl/sharedStrings.xml><?xml version="1.0" encoding="utf-8"?>
<sst xmlns="http://schemas.openxmlformats.org/spreadsheetml/2006/main" count="94" uniqueCount="51">
  <si>
    <t>Specimen</t>
  </si>
  <si>
    <t>Constant</t>
  </si>
  <si>
    <t>Spec1*Constant</t>
  </si>
  <si>
    <t>Spec2*Constant</t>
  </si>
  <si>
    <t>Spec3*Constant</t>
  </si>
  <si>
    <t>Spec4*Constant</t>
  </si>
  <si>
    <t>Spec5*Constant</t>
  </si>
  <si>
    <t>Spec6*Constant</t>
  </si>
  <si>
    <t>Spec7*Constant</t>
  </si>
  <si>
    <t>SiO2</t>
  </si>
  <si>
    <t>TiO2</t>
  </si>
  <si>
    <t>Al2O3</t>
  </si>
  <si>
    <t>Fe2O3T</t>
  </si>
  <si>
    <t>MnO</t>
  </si>
  <si>
    <t>MgO</t>
  </si>
  <si>
    <t>CaO</t>
  </si>
  <si>
    <t>Na2O</t>
  </si>
  <si>
    <t>K2O</t>
  </si>
  <si>
    <t>P2O5</t>
  </si>
  <si>
    <t>Total</t>
  </si>
  <si>
    <t>Spec2*constant</t>
  </si>
  <si>
    <t>LOI</t>
  </si>
  <si>
    <t>FeO</t>
  </si>
  <si>
    <t>Fe2O3</t>
  </si>
  <si>
    <t>Rb</t>
  </si>
  <si>
    <t>Sr</t>
  </si>
  <si>
    <t>Y</t>
  </si>
  <si>
    <t>Zr</t>
  </si>
  <si>
    <t>V</t>
  </si>
  <si>
    <t>Ni</t>
  </si>
  <si>
    <t>Cr</t>
  </si>
  <si>
    <t>Nb</t>
  </si>
  <si>
    <t>Ga</t>
  </si>
  <si>
    <t>Cu</t>
  </si>
  <si>
    <t>Zn</t>
  </si>
  <si>
    <t>Co</t>
  </si>
  <si>
    <t>Ba</t>
  </si>
  <si>
    <t>La</t>
  </si>
  <si>
    <t>Ce</t>
  </si>
  <si>
    <t>U</t>
  </si>
  <si>
    <t>Th</t>
  </si>
  <si>
    <t>Sc</t>
  </si>
  <si>
    <t>Pb</t>
  </si>
  <si>
    <t>23C-06B</t>
  </si>
  <si>
    <t>23C-06C</t>
  </si>
  <si>
    <t>23C-07A</t>
  </si>
  <si>
    <t>23C-07B</t>
  </si>
  <si>
    <t>23C-M02</t>
  </si>
  <si>
    <t>&lt;0.5</t>
  </si>
  <si>
    <t>&lt;1</t>
  </si>
  <si>
    <t>&lt;2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</si>
</sst>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Geneva"/>
    </font>
    <font>
      <sz val="9"/>
      <name val="Helvetica"/>
      <family val="2"/>
    </font>
    <font>
      <b/>
      <sz val="10"/>
      <name val="Helvetica"/>
      <family val="2"/>
    </font>
    <font>
      <b/>
      <sz val="9"/>
      <name val="Helvetica"/>
      <family val="2"/>
    </font>
    <font>
      <sz val="8"/>
      <name val="Verdana"/>
      <family val="2"/>
    </font>
    <font>
      <b/>
      <sz val="8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5"/>
  <sheetViews>
    <sheetView tabSelected="1" showRuler="0" zoomScale="171" zoomScaleNormal="171" workbookViewId="0">
      <selection activeCell="A2" sqref="A2:F35"/>
    </sheetView>
  </sheetViews>
  <sheetFormatPr baseColWidth="10" defaultRowHeight="19" customHeight="1" x14ac:dyDescent="0.15"/>
  <cols>
    <col min="1" max="1" width="10.7109375" style="2"/>
    <col min="2" max="8" width="8.28515625" style="1" customWidth="1"/>
    <col min="9" max="16384" width="10.7109375" style="1"/>
  </cols>
  <sheetData>
    <row r="1" spans="1:16" ht="19" customHeight="1" x14ac:dyDescent="0.15">
      <c r="B1" s="7"/>
      <c r="C1" s="7"/>
      <c r="D1" s="7"/>
      <c r="E1" s="7"/>
      <c r="F1" s="7"/>
      <c r="G1" s="7"/>
      <c r="H1" s="7"/>
    </row>
    <row r="2" spans="1:16" ht="19" customHeight="1" thickBot="1" x14ac:dyDescent="0.2">
      <c r="A2" s="3" t="s">
        <v>0</v>
      </c>
      <c r="B2" s="9" t="s">
        <v>43</v>
      </c>
      <c r="C2" s="9" t="s">
        <v>44</v>
      </c>
      <c r="D2" s="9" t="s">
        <v>45</v>
      </c>
      <c r="E2" s="9" t="s">
        <v>46</v>
      </c>
      <c r="F2" s="9" t="s">
        <v>47</v>
      </c>
      <c r="G2" s="9"/>
      <c r="H2" s="9"/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</row>
    <row r="3" spans="1:16" ht="19" customHeight="1" thickTop="1" x14ac:dyDescent="0.15">
      <c r="A3" s="2" t="s">
        <v>9</v>
      </c>
      <c r="B3" s="4">
        <v>47.69</v>
      </c>
      <c r="C3" s="4">
        <v>52.12</v>
      </c>
      <c r="D3" s="4">
        <v>45.06</v>
      </c>
      <c r="E3" s="4">
        <v>45.97</v>
      </c>
      <c r="F3" s="4">
        <v>46.78</v>
      </c>
      <c r="G3" s="4"/>
      <c r="H3" s="4"/>
      <c r="I3" s="1">
        <v>9.6100000000000005E-2</v>
      </c>
      <c r="J3" s="1">
        <f t="shared" ref="J3:J12" si="0">B3*I3</f>
        <v>4.5830089999999997</v>
      </c>
      <c r="K3" s="1">
        <f t="shared" ref="K3:K12" si="1">C3*I3</f>
        <v>5.0087320000000002</v>
      </c>
      <c r="L3" s="1">
        <f t="shared" ref="L3:L12" si="2">D3*I3</f>
        <v>4.3302660000000008</v>
      </c>
      <c r="M3" s="1">
        <f t="shared" ref="M3:M12" si="3">E3*I3</f>
        <v>4.4177169999999997</v>
      </c>
      <c r="N3" s="1">
        <f t="shared" ref="N3:N12" si="4">F3*I3</f>
        <v>4.4955579999999999</v>
      </c>
      <c r="O3" s="1">
        <f t="shared" ref="O3:O12" si="5">G3*I3</f>
        <v>0</v>
      </c>
      <c r="P3" s="1">
        <f t="shared" ref="P3:P12" si="6">H3*I3</f>
        <v>0</v>
      </c>
    </row>
    <row r="4" spans="1:16" ht="19" customHeight="1" x14ac:dyDescent="0.15">
      <c r="A4" s="2" t="s">
        <v>10</v>
      </c>
      <c r="B4" s="4">
        <v>0.04</v>
      </c>
      <c r="C4" s="4">
        <v>0.01</v>
      </c>
      <c r="D4" s="4">
        <v>0.05</v>
      </c>
      <c r="E4" s="4">
        <v>0.03</v>
      </c>
      <c r="F4" s="4">
        <v>0.01</v>
      </c>
      <c r="G4" s="4"/>
      <c r="H4" s="4"/>
      <c r="I4" s="1">
        <v>0.36480000000000001</v>
      </c>
      <c r="J4" s="1">
        <f t="shared" si="0"/>
        <v>1.4592000000000001E-2</v>
      </c>
      <c r="K4" s="1">
        <f t="shared" si="1"/>
        <v>3.6480000000000002E-3</v>
      </c>
      <c r="L4" s="1">
        <f t="shared" si="2"/>
        <v>1.8240000000000003E-2</v>
      </c>
      <c r="M4" s="1">
        <f t="shared" si="3"/>
        <v>1.0944000000000001E-2</v>
      </c>
      <c r="N4" s="1">
        <f t="shared" si="4"/>
        <v>3.6480000000000002E-3</v>
      </c>
      <c r="O4" s="1">
        <f t="shared" si="5"/>
        <v>0</v>
      </c>
      <c r="P4" s="1">
        <f t="shared" si="6"/>
        <v>0</v>
      </c>
    </row>
    <row r="5" spans="1:16" ht="19" customHeight="1" x14ac:dyDescent="0.15">
      <c r="A5" s="2" t="s">
        <v>11</v>
      </c>
      <c r="B5" s="4">
        <v>1.67</v>
      </c>
      <c r="C5" s="4">
        <v>0.84</v>
      </c>
      <c r="D5" s="4">
        <v>2.06</v>
      </c>
      <c r="E5" s="4">
        <v>1.67</v>
      </c>
      <c r="F5" s="4">
        <v>1.71</v>
      </c>
      <c r="G5" s="4"/>
      <c r="H5" s="4"/>
      <c r="I5" s="1">
        <v>8.77E-2</v>
      </c>
      <c r="J5" s="1">
        <f t="shared" si="0"/>
        <v>0.14645900000000001</v>
      </c>
      <c r="K5" s="1">
        <f t="shared" si="1"/>
        <v>7.3667999999999997E-2</v>
      </c>
      <c r="L5" s="1">
        <f t="shared" si="2"/>
        <v>0.18066200000000002</v>
      </c>
      <c r="M5" s="1">
        <f t="shared" si="3"/>
        <v>0.14645900000000001</v>
      </c>
      <c r="N5" s="1">
        <f t="shared" si="4"/>
        <v>0.14996699999999999</v>
      </c>
      <c r="O5" s="1">
        <f t="shared" si="5"/>
        <v>0</v>
      </c>
      <c r="P5" s="1">
        <f t="shared" si="6"/>
        <v>0</v>
      </c>
    </row>
    <row r="6" spans="1:16" ht="19" customHeight="1" x14ac:dyDescent="0.15">
      <c r="A6" s="2" t="s">
        <v>12</v>
      </c>
      <c r="B6" s="4">
        <v>9.57</v>
      </c>
      <c r="C6" s="4">
        <v>8.7100000000000009</v>
      </c>
      <c r="D6" s="4">
        <v>10.79</v>
      </c>
      <c r="E6" s="4">
        <v>9.52</v>
      </c>
      <c r="F6" s="4">
        <v>9.61</v>
      </c>
      <c r="G6" s="4"/>
      <c r="H6" s="4"/>
      <c r="I6" s="1">
        <v>0.65629999999999999</v>
      </c>
      <c r="J6" s="1">
        <f t="shared" si="0"/>
        <v>6.2807909999999998</v>
      </c>
      <c r="K6" s="1">
        <f t="shared" si="1"/>
        <v>5.7163730000000008</v>
      </c>
      <c r="L6" s="1">
        <f t="shared" si="2"/>
        <v>7.0814769999999996</v>
      </c>
      <c r="M6" s="1">
        <f t="shared" si="3"/>
        <v>6.2479759999999995</v>
      </c>
      <c r="N6" s="1">
        <f t="shared" si="4"/>
        <v>6.3070429999999993</v>
      </c>
      <c r="O6" s="1">
        <f t="shared" si="5"/>
        <v>0</v>
      </c>
      <c r="P6" s="1">
        <f t="shared" si="6"/>
        <v>0</v>
      </c>
    </row>
    <row r="7" spans="1:16" ht="19" customHeight="1" x14ac:dyDescent="0.15">
      <c r="A7" s="2" t="s">
        <v>13</v>
      </c>
      <c r="B7" s="4">
        <v>0.14000000000000001</v>
      </c>
      <c r="C7" s="4">
        <v>0.15</v>
      </c>
      <c r="D7" s="4">
        <v>0.13</v>
      </c>
      <c r="E7" s="4">
        <v>0.1</v>
      </c>
      <c r="F7" s="4">
        <v>0.1</v>
      </c>
      <c r="G7" s="4"/>
      <c r="H7" s="4"/>
      <c r="I7" s="1">
        <v>0.6502</v>
      </c>
      <c r="J7" s="1">
        <f t="shared" si="0"/>
        <v>9.1028000000000012E-2</v>
      </c>
      <c r="K7" s="1">
        <f t="shared" si="1"/>
        <v>9.7529999999999992E-2</v>
      </c>
      <c r="L7" s="1">
        <f t="shared" si="2"/>
        <v>8.4526000000000004E-2</v>
      </c>
      <c r="M7" s="1">
        <f t="shared" si="3"/>
        <v>6.5020000000000008E-2</v>
      </c>
      <c r="N7" s="1">
        <f t="shared" si="4"/>
        <v>6.5020000000000008E-2</v>
      </c>
      <c r="O7" s="1">
        <f t="shared" si="5"/>
        <v>0</v>
      </c>
      <c r="P7" s="1">
        <f t="shared" si="6"/>
        <v>0</v>
      </c>
    </row>
    <row r="8" spans="1:16" ht="19" customHeight="1" x14ac:dyDescent="0.15">
      <c r="A8" s="2" t="s">
        <v>14</v>
      </c>
      <c r="B8" s="4">
        <v>40.71</v>
      </c>
      <c r="C8" s="4">
        <v>37.71</v>
      </c>
      <c r="D8" s="4">
        <v>41.25</v>
      </c>
      <c r="E8" s="4">
        <v>42.09</v>
      </c>
      <c r="F8" s="4">
        <v>41.23</v>
      </c>
      <c r="G8" s="4"/>
      <c r="H8" s="4"/>
      <c r="I8" s="1">
        <v>7.8799999999999995E-2</v>
      </c>
      <c r="J8" s="1">
        <f t="shared" si="0"/>
        <v>3.207948</v>
      </c>
      <c r="K8" s="1">
        <f t="shared" si="1"/>
        <v>2.9715479999999999</v>
      </c>
      <c r="L8" s="1">
        <f t="shared" si="2"/>
        <v>3.2504999999999997</v>
      </c>
      <c r="M8" s="1">
        <f t="shared" si="3"/>
        <v>3.3166920000000002</v>
      </c>
      <c r="N8" s="1">
        <f t="shared" si="4"/>
        <v>3.2489239999999997</v>
      </c>
      <c r="O8" s="1">
        <f t="shared" si="5"/>
        <v>0</v>
      </c>
      <c r="P8" s="1">
        <f t="shared" si="6"/>
        <v>0</v>
      </c>
    </row>
    <row r="9" spans="1:16" ht="19" customHeight="1" x14ac:dyDescent="0.15">
      <c r="A9" s="2" t="s">
        <v>15</v>
      </c>
      <c r="B9" s="4">
        <v>0.16</v>
      </c>
      <c r="C9" s="4">
        <v>0.08</v>
      </c>
      <c r="D9" s="4">
        <v>0.23</v>
      </c>
      <c r="E9" s="4">
        <v>0.08</v>
      </c>
      <c r="F9" s="4">
        <v>0.06</v>
      </c>
      <c r="G9" s="4"/>
      <c r="H9" s="4"/>
      <c r="I9" s="1">
        <v>0.33139999999999997</v>
      </c>
      <c r="J9" s="1">
        <f t="shared" si="0"/>
        <v>5.3023999999999995E-2</v>
      </c>
      <c r="K9" s="1">
        <f t="shared" si="1"/>
        <v>2.6511999999999997E-2</v>
      </c>
      <c r="L9" s="1">
        <f t="shared" si="2"/>
        <v>7.6221999999999998E-2</v>
      </c>
      <c r="M9" s="1">
        <f t="shared" si="3"/>
        <v>2.6511999999999997E-2</v>
      </c>
      <c r="N9" s="1">
        <f t="shared" si="4"/>
        <v>1.9883999999999999E-2</v>
      </c>
      <c r="O9" s="1">
        <f t="shared" si="5"/>
        <v>0</v>
      </c>
      <c r="P9" s="1">
        <f t="shared" si="6"/>
        <v>0</v>
      </c>
    </row>
    <row r="10" spans="1:16" ht="19" customHeight="1" x14ac:dyDescent="0.15">
      <c r="A10" s="2" t="s">
        <v>16</v>
      </c>
      <c r="B10" s="4">
        <v>0.05</v>
      </c>
      <c r="C10" s="4">
        <v>0.04</v>
      </c>
      <c r="D10" s="4">
        <v>0.05</v>
      </c>
      <c r="E10" s="4">
        <v>0.05</v>
      </c>
      <c r="F10" s="4">
        <v>0.09</v>
      </c>
      <c r="G10" s="4"/>
      <c r="H10" s="4"/>
      <c r="I10" s="1">
        <v>7.1599999999999997E-2</v>
      </c>
      <c r="J10" s="1">
        <f t="shared" si="0"/>
        <v>3.5799999999999998E-3</v>
      </c>
      <c r="K10" s="1">
        <f t="shared" si="1"/>
        <v>2.8639999999999998E-3</v>
      </c>
      <c r="L10" s="1">
        <f t="shared" si="2"/>
        <v>3.5799999999999998E-3</v>
      </c>
      <c r="M10" s="1">
        <f t="shared" si="3"/>
        <v>3.5799999999999998E-3</v>
      </c>
      <c r="N10" s="1">
        <f t="shared" si="4"/>
        <v>6.4439999999999992E-3</v>
      </c>
      <c r="O10" s="1">
        <f t="shared" si="5"/>
        <v>0</v>
      </c>
      <c r="P10" s="1">
        <f t="shared" si="6"/>
        <v>0</v>
      </c>
    </row>
    <row r="11" spans="1:16" ht="19" customHeight="1" x14ac:dyDescent="0.15">
      <c r="A11" s="2" t="s">
        <v>17</v>
      </c>
      <c r="B11" s="4">
        <v>0.02</v>
      </c>
      <c r="C11" s="4">
        <v>0.01</v>
      </c>
      <c r="D11" s="4">
        <v>0.01</v>
      </c>
      <c r="E11" s="4">
        <v>0.01</v>
      </c>
      <c r="F11" s="4">
        <v>0.01</v>
      </c>
      <c r="G11" s="4"/>
      <c r="H11" s="4"/>
      <c r="I11" s="1">
        <v>0.3301</v>
      </c>
      <c r="J11" s="1">
        <f t="shared" si="0"/>
        <v>6.6020000000000002E-3</v>
      </c>
      <c r="K11" s="1">
        <f t="shared" si="1"/>
        <v>3.3010000000000001E-3</v>
      </c>
      <c r="L11" s="1">
        <f t="shared" si="2"/>
        <v>3.3010000000000001E-3</v>
      </c>
      <c r="M11" s="1">
        <f t="shared" si="3"/>
        <v>3.3010000000000001E-3</v>
      </c>
      <c r="N11" s="1">
        <f t="shared" si="4"/>
        <v>3.3010000000000001E-3</v>
      </c>
      <c r="O11" s="1">
        <f t="shared" si="5"/>
        <v>0</v>
      </c>
      <c r="P11" s="1">
        <f t="shared" si="6"/>
        <v>0</v>
      </c>
    </row>
    <row r="12" spans="1:16" ht="19" customHeight="1" x14ac:dyDescent="0.15">
      <c r="A12" s="2" t="s">
        <v>18</v>
      </c>
      <c r="B12" s="4">
        <v>0.01</v>
      </c>
      <c r="C12" s="4">
        <v>0.01</v>
      </c>
      <c r="D12" s="4">
        <v>0.01</v>
      </c>
      <c r="E12" s="4">
        <v>0.02</v>
      </c>
      <c r="F12" s="4">
        <v>0.02</v>
      </c>
      <c r="G12" s="4"/>
      <c r="H12" s="4"/>
      <c r="I12" s="1">
        <v>0.1285</v>
      </c>
      <c r="J12" s="1">
        <f t="shared" si="0"/>
        <v>1.2850000000000001E-3</v>
      </c>
      <c r="K12" s="1">
        <f t="shared" si="1"/>
        <v>1.2850000000000001E-3</v>
      </c>
      <c r="L12" s="1">
        <f t="shared" si="2"/>
        <v>1.2850000000000001E-3</v>
      </c>
      <c r="M12" s="1">
        <f t="shared" si="3"/>
        <v>2.5700000000000002E-3</v>
      </c>
      <c r="N12" s="1">
        <f t="shared" si="4"/>
        <v>2.5700000000000002E-3</v>
      </c>
      <c r="O12" s="1">
        <f t="shared" si="5"/>
        <v>0</v>
      </c>
      <c r="P12" s="1">
        <f t="shared" si="6"/>
        <v>0</v>
      </c>
    </row>
    <row r="13" spans="1:16" ht="19" customHeight="1" x14ac:dyDescent="0.15">
      <c r="A13" s="2" t="s">
        <v>19</v>
      </c>
      <c r="B13" s="5">
        <f t="shared" ref="B13:H13" si="7">SUM(B3:B12)</f>
        <v>100.05999999999999</v>
      </c>
      <c r="C13" s="5">
        <f t="shared" si="7"/>
        <v>99.68</v>
      </c>
      <c r="D13" s="5">
        <f t="shared" si="7"/>
        <v>99.640000000000015</v>
      </c>
      <c r="E13" s="5">
        <f t="shared" si="7"/>
        <v>99.539999999999992</v>
      </c>
      <c r="F13" s="5">
        <f t="shared" si="7"/>
        <v>99.62</v>
      </c>
      <c r="G13" s="5">
        <f t="shared" si="7"/>
        <v>0</v>
      </c>
      <c r="H13" s="5">
        <f t="shared" si="7"/>
        <v>0</v>
      </c>
      <c r="I13" s="1" t="s">
        <v>1</v>
      </c>
      <c r="J13" s="1" t="s">
        <v>2</v>
      </c>
      <c r="K13" s="1" t="s">
        <v>20</v>
      </c>
      <c r="L13" s="1" t="s">
        <v>4</v>
      </c>
      <c r="M13" s="1" t="s">
        <v>5</v>
      </c>
      <c r="N13" s="1" t="s">
        <v>6</v>
      </c>
      <c r="O13" s="1" t="s">
        <v>7</v>
      </c>
      <c r="P13" s="1" t="s">
        <v>8</v>
      </c>
    </row>
    <row r="14" spans="1:16" ht="19" customHeight="1" x14ac:dyDescent="0.15">
      <c r="A14" s="2" t="s">
        <v>21</v>
      </c>
      <c r="B14" s="4">
        <v>16.16</v>
      </c>
      <c r="C14" s="4">
        <v>13.59</v>
      </c>
      <c r="D14" s="4">
        <v>13.99</v>
      </c>
      <c r="E14" s="4">
        <v>14.75</v>
      </c>
      <c r="F14" s="4">
        <v>15.08</v>
      </c>
      <c r="G14" s="4"/>
      <c r="H14" s="4"/>
    </row>
    <row r="15" spans="1:16" ht="19" customHeight="1" x14ac:dyDescent="0.15">
      <c r="A15" s="2" t="s">
        <v>22</v>
      </c>
      <c r="B15" s="4">
        <v>1.1299999999999999</v>
      </c>
      <c r="C15" s="4">
        <v>0.8</v>
      </c>
      <c r="D15" s="4">
        <v>1.56</v>
      </c>
      <c r="E15" s="4">
        <v>0.86</v>
      </c>
      <c r="F15" s="4">
        <v>0.86</v>
      </c>
      <c r="G15" s="4"/>
      <c r="H15" s="4"/>
    </row>
    <row r="16" spans="1:16" ht="19" customHeight="1" x14ac:dyDescent="0.15">
      <c r="A16" s="2" t="s">
        <v>23</v>
      </c>
      <c r="B16" s="4">
        <f t="shared" ref="B16:H16" si="8">B6-(B15*1.111348)</f>
        <v>8.3141767600000005</v>
      </c>
      <c r="C16" s="4">
        <f t="shared" si="8"/>
        <v>7.820921600000001</v>
      </c>
      <c r="D16" s="4">
        <f t="shared" si="8"/>
        <v>9.05629712</v>
      </c>
      <c r="E16" s="4">
        <f>E6-(E15*1.111348)</f>
        <v>8.564240719999999</v>
      </c>
      <c r="F16" s="4">
        <f>F6-(F15*1.111348)</f>
        <v>8.6542407199999989</v>
      </c>
      <c r="G16" s="4">
        <f>G6-(G15*1.111348)</f>
        <v>0</v>
      </c>
      <c r="H16" s="4">
        <f t="shared" si="8"/>
        <v>0</v>
      </c>
    </row>
    <row r="17" spans="1:8" ht="19" customHeight="1" x14ac:dyDescent="0.15">
      <c r="A17" s="2" t="s">
        <v>24</v>
      </c>
      <c r="B17" s="10">
        <v>0.8</v>
      </c>
      <c r="C17" s="10" t="s">
        <v>48</v>
      </c>
      <c r="D17" s="10">
        <v>0.6</v>
      </c>
      <c r="E17" s="10">
        <v>1.1000000000000001</v>
      </c>
      <c r="F17" s="10">
        <v>0.8</v>
      </c>
      <c r="G17" s="10"/>
      <c r="H17" s="10"/>
    </row>
    <row r="18" spans="1:8" ht="19" customHeight="1" x14ac:dyDescent="0.15">
      <c r="A18" s="2" t="s">
        <v>25</v>
      </c>
      <c r="B18" s="6">
        <v>9</v>
      </c>
      <c r="C18" s="6">
        <v>4</v>
      </c>
      <c r="D18" s="6">
        <v>5</v>
      </c>
      <c r="E18" s="6">
        <v>4</v>
      </c>
      <c r="F18" s="6">
        <v>3</v>
      </c>
      <c r="G18" s="6"/>
      <c r="H18" s="6"/>
    </row>
    <row r="19" spans="1:8" ht="19" customHeight="1" x14ac:dyDescent="0.15">
      <c r="A19" s="2" t="s">
        <v>26</v>
      </c>
      <c r="B19" s="10">
        <v>1.7</v>
      </c>
      <c r="C19" s="10">
        <v>2.7</v>
      </c>
      <c r="D19" s="10" t="s">
        <v>49</v>
      </c>
      <c r="E19" s="10">
        <v>1.2</v>
      </c>
      <c r="F19" s="10" t="s">
        <v>49</v>
      </c>
      <c r="G19" s="10"/>
      <c r="H19" s="10"/>
    </row>
    <row r="20" spans="1:8" ht="19" customHeight="1" x14ac:dyDescent="0.15">
      <c r="A20" s="2" t="s">
        <v>27</v>
      </c>
      <c r="B20" s="6">
        <v>9</v>
      </c>
      <c r="C20" s="6">
        <v>8</v>
      </c>
      <c r="D20" s="6">
        <v>8</v>
      </c>
      <c r="E20" s="6">
        <v>9</v>
      </c>
      <c r="F20" s="6">
        <v>8</v>
      </c>
      <c r="G20" s="6"/>
      <c r="H20" s="6"/>
    </row>
    <row r="21" spans="1:8" ht="19" customHeight="1" x14ac:dyDescent="0.15">
      <c r="A21" s="2" t="s">
        <v>28</v>
      </c>
      <c r="B21" s="11">
        <v>30</v>
      </c>
      <c r="C21" s="11">
        <v>37</v>
      </c>
      <c r="D21" s="11">
        <v>42</v>
      </c>
      <c r="E21" s="11">
        <v>34</v>
      </c>
      <c r="F21" s="11">
        <v>34</v>
      </c>
      <c r="G21" s="11"/>
      <c r="H21" s="11"/>
    </row>
    <row r="22" spans="1:8" ht="19" customHeight="1" x14ac:dyDescent="0.15">
      <c r="A22" s="2" t="s">
        <v>29</v>
      </c>
      <c r="B22" s="11">
        <v>3015</v>
      </c>
      <c r="C22" s="11">
        <v>2672</v>
      </c>
      <c r="D22" s="11">
        <v>2242</v>
      </c>
      <c r="E22" s="11">
        <v>2524</v>
      </c>
      <c r="F22" s="11">
        <v>2968</v>
      </c>
      <c r="G22" s="11"/>
      <c r="H22" s="11"/>
    </row>
    <row r="23" spans="1:8" ht="19" customHeight="1" x14ac:dyDescent="0.15">
      <c r="A23" s="2" t="s">
        <v>30</v>
      </c>
      <c r="B23" s="11">
        <v>2301</v>
      </c>
      <c r="C23" s="11">
        <v>2139</v>
      </c>
      <c r="D23" s="11">
        <v>2733</v>
      </c>
      <c r="E23" s="11">
        <v>2671</v>
      </c>
      <c r="F23" s="11">
        <v>2306</v>
      </c>
      <c r="G23" s="11"/>
      <c r="H23" s="11"/>
    </row>
    <row r="24" spans="1:8" ht="19" customHeight="1" x14ac:dyDescent="0.15">
      <c r="A24" s="8" t="s">
        <v>31</v>
      </c>
      <c r="B24" s="10" t="s">
        <v>49</v>
      </c>
      <c r="C24" s="10" t="s">
        <v>49</v>
      </c>
      <c r="D24" s="10" t="s">
        <v>49</v>
      </c>
      <c r="E24" s="10" t="s">
        <v>49</v>
      </c>
      <c r="F24" s="10" t="s">
        <v>49</v>
      </c>
      <c r="G24" s="10"/>
      <c r="H24" s="10"/>
    </row>
    <row r="25" spans="1:8" ht="19" customHeight="1" x14ac:dyDescent="0.15">
      <c r="A25" s="8" t="s">
        <v>32</v>
      </c>
      <c r="B25" s="10" t="s">
        <v>49</v>
      </c>
      <c r="C25" s="10" t="s">
        <v>49</v>
      </c>
      <c r="D25" s="10" t="s">
        <v>49</v>
      </c>
      <c r="E25" s="10" t="s">
        <v>49</v>
      </c>
      <c r="F25" s="10" t="s">
        <v>49</v>
      </c>
      <c r="G25" s="10"/>
      <c r="H25" s="10"/>
    </row>
    <row r="26" spans="1:8" ht="19" customHeight="1" x14ac:dyDescent="0.15">
      <c r="A26" s="2" t="s">
        <v>33</v>
      </c>
      <c r="B26" s="11" t="s">
        <v>50</v>
      </c>
      <c r="C26" s="11" t="s">
        <v>50</v>
      </c>
      <c r="D26" s="11">
        <v>4</v>
      </c>
      <c r="E26" s="11">
        <v>6</v>
      </c>
      <c r="F26" s="11" t="s">
        <v>50</v>
      </c>
      <c r="G26" s="11"/>
      <c r="H26" s="11"/>
    </row>
    <row r="27" spans="1:8" ht="19" customHeight="1" x14ac:dyDescent="0.15">
      <c r="A27" s="2" t="s">
        <v>34</v>
      </c>
      <c r="B27" s="11">
        <v>44</v>
      </c>
      <c r="C27" s="11">
        <v>48</v>
      </c>
      <c r="D27" s="11">
        <v>52</v>
      </c>
      <c r="E27" s="11">
        <v>51</v>
      </c>
      <c r="F27" s="11">
        <v>46</v>
      </c>
      <c r="G27" s="11"/>
      <c r="H27" s="11"/>
    </row>
    <row r="28" spans="1:8" ht="19" customHeight="1" x14ac:dyDescent="0.15">
      <c r="A28" s="2" t="s">
        <v>35</v>
      </c>
      <c r="B28" s="11">
        <v>122</v>
      </c>
      <c r="C28" s="11">
        <v>109</v>
      </c>
      <c r="D28" s="11">
        <v>121</v>
      </c>
      <c r="E28" s="11">
        <v>121</v>
      </c>
      <c r="F28" s="11">
        <v>116</v>
      </c>
      <c r="G28" s="11"/>
      <c r="H28" s="11"/>
    </row>
    <row r="29" spans="1:8" ht="19" customHeight="1" x14ac:dyDescent="0.15">
      <c r="A29" s="2" t="s">
        <v>36</v>
      </c>
      <c r="B29" s="11">
        <v>54</v>
      </c>
      <c r="C29" s="11">
        <v>29</v>
      </c>
      <c r="D29" s="11">
        <v>39</v>
      </c>
      <c r="E29" s="11">
        <v>28</v>
      </c>
      <c r="F29" s="11">
        <v>26</v>
      </c>
      <c r="G29" s="11"/>
      <c r="H29" s="11"/>
    </row>
    <row r="30" spans="1:8" ht="19" customHeight="1" x14ac:dyDescent="0.15">
      <c r="A30" s="2" t="s">
        <v>37</v>
      </c>
      <c r="B30" s="11" t="s">
        <v>50</v>
      </c>
      <c r="C30" s="11" t="s">
        <v>50</v>
      </c>
      <c r="D30" s="11" t="s">
        <v>50</v>
      </c>
      <c r="E30" s="11" t="s">
        <v>50</v>
      </c>
      <c r="F30" s="11" t="s">
        <v>50</v>
      </c>
      <c r="G30" s="11"/>
      <c r="H30" s="11"/>
    </row>
    <row r="31" spans="1:8" ht="19" customHeight="1" x14ac:dyDescent="0.15">
      <c r="A31" s="2" t="s">
        <v>38</v>
      </c>
      <c r="B31" s="11" t="s">
        <v>50</v>
      </c>
      <c r="C31" s="11" t="s">
        <v>50</v>
      </c>
      <c r="D31" s="11" t="s">
        <v>50</v>
      </c>
      <c r="E31" s="11" t="s">
        <v>50</v>
      </c>
      <c r="F31" s="11" t="s">
        <v>50</v>
      </c>
      <c r="G31" s="11"/>
      <c r="H31" s="11"/>
    </row>
    <row r="32" spans="1:8" ht="19" customHeight="1" x14ac:dyDescent="0.15">
      <c r="A32" s="8" t="s">
        <v>39</v>
      </c>
      <c r="B32" s="10" t="s">
        <v>48</v>
      </c>
      <c r="C32" s="10" t="s">
        <v>48</v>
      </c>
      <c r="D32" s="10" t="s">
        <v>48</v>
      </c>
      <c r="E32" s="10" t="s">
        <v>48</v>
      </c>
      <c r="F32" s="10" t="s">
        <v>48</v>
      </c>
      <c r="G32" s="10"/>
      <c r="H32" s="10"/>
    </row>
    <row r="33" spans="1:8" ht="19" customHeight="1" x14ac:dyDescent="0.15">
      <c r="A33" s="8" t="s">
        <v>40</v>
      </c>
      <c r="B33" s="10" t="s">
        <v>48</v>
      </c>
      <c r="C33" s="10" t="s">
        <v>48</v>
      </c>
      <c r="D33" s="10" t="s">
        <v>48</v>
      </c>
      <c r="E33" s="10" t="s">
        <v>48</v>
      </c>
      <c r="F33" s="10" t="s">
        <v>48</v>
      </c>
      <c r="G33" s="10"/>
      <c r="H33" s="10"/>
    </row>
    <row r="34" spans="1:8" ht="19" customHeight="1" x14ac:dyDescent="0.15">
      <c r="A34" s="2" t="s">
        <v>41</v>
      </c>
      <c r="B34" s="11">
        <v>8</v>
      </c>
      <c r="C34" s="11">
        <v>3</v>
      </c>
      <c r="D34" s="11">
        <v>9</v>
      </c>
      <c r="E34" s="11">
        <v>8</v>
      </c>
      <c r="F34" s="11">
        <v>7</v>
      </c>
      <c r="G34" s="11"/>
      <c r="H34" s="11"/>
    </row>
    <row r="35" spans="1:8" ht="19" customHeight="1" x14ac:dyDescent="0.15">
      <c r="A35" s="2" t="s">
        <v>42</v>
      </c>
      <c r="B35" s="11" t="s">
        <v>49</v>
      </c>
      <c r="C35" s="11" t="s">
        <v>49</v>
      </c>
      <c r="D35" s="11">
        <v>1</v>
      </c>
      <c r="E35" s="11" t="s">
        <v>49</v>
      </c>
      <c r="F35" s="11">
        <v>1</v>
      </c>
      <c r="G35" s="11"/>
      <c r="H35" s="11"/>
    </row>
  </sheetData>
  <phoneticPr fontId="4"/>
  <printOptions horizontalCentered="1" verticalCentered="1" gridLines="1" gridLinesSet="0"/>
  <pageMargins left="0.75" right="0.75" top="1" bottom="0.5" header="0.5" footer="0.5"/>
  <pageSetup orientation="portrait" horizontalDpi="4294967292" verticalDpi="4294967292"/>
  <headerFooter>
    <oddHeader>&amp;C&amp;K000000Major and Trace Element Chemical Analyses Via XRF For 5 Peter Lindquist University of Washington Samples. 
Major Element Data Are in Weight Percent; Trace Element Data Are in PPM. November 30, 2023.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Lockheed Form #1</vt:lpstr>
      <vt:lpstr>'Lockheed Form #1'!Print_Area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2012-03-19T17:45:21Z</cp:lastPrinted>
  <dcterms:created xsi:type="dcterms:W3CDTF">2001-12-28T15:27:02Z</dcterms:created>
  <dcterms:modified xsi:type="dcterms:W3CDTF">2023-11-30T16:03:26Z</dcterms:modified>
</cp:coreProperties>
</file>