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iel\Projects\Source System\Data Sample\"/>
    </mc:Choice>
  </mc:AlternateContent>
  <xr:revisionPtr revIDLastSave="0" documentId="8_{445B1B1E-2A1D-460D-A644-A0682760A2E1}" xr6:coauthVersionLast="47" xr6:coauthVersionMax="47" xr10:uidLastSave="{00000000-0000-0000-0000-000000000000}"/>
  <bookViews>
    <workbookView xWindow="-108" yWindow="-108" windowWidth="23256" windowHeight="12456" firstSheet="3" activeTab="3" xr2:uid="{B7EFFD25-D579-40F5-A2D1-CC5CBF3D087B}"/>
  </bookViews>
  <sheets>
    <sheet name="סטים" sheetId="1" r:id="rId1"/>
    <sheet name="אדומים כחולים" sheetId="2" r:id="rId2"/>
    <sheet name="מסד יעדים" sheetId="6" r:id="rId3"/>
    <sheet name="מסד מקצועות" sheetId="4" r:id="rId4"/>
    <sheet name="פיזורים" sheetId="3" r:id="rId5"/>
    <sheet name="סמכויות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7" i="1"/>
  <c r="A5" i="1"/>
  <c r="D6" i="6"/>
  <c r="D5" i="6"/>
  <c r="D4" i="6"/>
  <c r="D3" i="6"/>
  <c r="D2" i="6"/>
  <c r="A2" i="1"/>
  <c r="A3" i="1"/>
  <c r="A4" i="1"/>
  <c r="A6" i="1"/>
  <c r="A8" i="1"/>
</calcChain>
</file>

<file path=xl/sharedStrings.xml><?xml version="1.0" encoding="utf-8"?>
<sst xmlns="http://schemas.openxmlformats.org/spreadsheetml/2006/main" count="236" uniqueCount="105">
  <si>
    <t>שירהשור</t>
  </si>
  <si>
    <t>מקצוע</t>
  </si>
  <si>
    <t>מקצוע-פ</t>
  </si>
  <si>
    <t>תת מערך</t>
  </si>
  <si>
    <t>סוג טירונות</t>
  </si>
  <si>
    <t>סמכות מכשירה - פ</t>
  </si>
  <si>
    <t>אוכלוסיה</t>
  </si>
  <si>
    <t>אופן גיוס</t>
  </si>
  <si>
    <t>תאריך גיוס</t>
  </si>
  <si>
    <t>עונת גיוס</t>
  </si>
  <si>
    <t>סמכות</t>
  </si>
  <si>
    <t>כמות</t>
  </si>
  <si>
    <t>מין</t>
  </si>
  <si>
    <t>חציון</t>
  </si>
  <si>
    <t>מדריך חי"ק</t>
  </si>
  <si>
    <t>ית"א קדמי גבוה</t>
  </si>
  <si>
    <t>טב"ס בה"ד 7</t>
  </si>
  <si>
    <t>חי"ק</t>
  </si>
  <si>
    <t>עיוני</t>
  </si>
  <si>
    <t>קביעה</t>
  </si>
  <si>
    <t>זי אתרוג</t>
  </si>
  <si>
    <t>נשים</t>
  </si>
  <si>
    <t>21א</t>
  </si>
  <si>
    <t>עוזר משפטי</t>
  </si>
  <si>
    <t>ית"א עורפי גבוה</t>
  </si>
  <si>
    <t>רובאי02</t>
  </si>
  <si>
    <t>בד"ץ</t>
  </si>
  <si>
    <t>יבדץ</t>
  </si>
  <si>
    <t>חייל במערך הטכני</t>
  </si>
  <si>
    <t>רמו"ת</t>
  </si>
  <si>
    <t>טב"ס בח"א 21</t>
  </si>
  <si>
    <t>ח"א</t>
  </si>
  <si>
    <t>חא</t>
  </si>
  <si>
    <t>21ב</t>
  </si>
  <si>
    <t>גברים</t>
  </si>
  <si>
    <t>צלם וגרפיקאי</t>
  </si>
  <si>
    <t>ז"י אתרוג</t>
  </si>
  <si>
    <t>מיון</t>
  </si>
  <si>
    <t>נגן להקה</t>
  </si>
  <si>
    <t>ית"א עורפי נמוך</t>
  </si>
  <si>
    <t>אכ"א</t>
  </si>
  <si>
    <t>אכא</t>
  </si>
  <si>
    <t>מספר אישי</t>
  </si>
  <si>
    <t>שם פרטי</t>
  </si>
  <si>
    <t>שם משפחה</t>
  </si>
  <si>
    <t>יעד</t>
  </si>
  <si>
    <t>תיאור יעד</t>
  </si>
  <si>
    <t>טווח מומעד</t>
  </si>
  <si>
    <t>טווח מועמד-פ</t>
  </si>
  <si>
    <t>עונה</t>
  </si>
  <si>
    <t>עדי מלכה</t>
  </si>
  <si>
    <t>רזניק</t>
  </si>
  <si>
    <t>חייל/ת משטרתית</t>
  </si>
  <si>
    <t>גיוס רגיל</t>
  </si>
  <si>
    <t>נופר</t>
  </si>
  <si>
    <t>שטרקמן</t>
  </si>
  <si>
    <t>מטפלת ומאלפת כלבים - מז"י</t>
  </si>
  <si>
    <t>איתן נשים</t>
  </si>
  <si>
    <t>נועם</t>
  </si>
  <si>
    <t>מעודד</t>
  </si>
  <si>
    <t>ספקית אט"ל - חל"ג</t>
  </si>
  <si>
    <t>עדינה</t>
  </si>
  <si>
    <t>פופר</t>
  </si>
  <si>
    <t>פקיד אכ"א</t>
  </si>
  <si>
    <t>אסתר</t>
  </si>
  <si>
    <t>ידלין</t>
  </si>
  <si>
    <t>טבחית - חל"ג</t>
  </si>
  <si>
    <t>מונה</t>
  </si>
  <si>
    <t>שרשור של מקצוע ויעד</t>
  </si>
  <si>
    <t>מקצוע - פ</t>
  </si>
  <si>
    <t>סמכות מכשירה</t>
  </si>
  <si>
    <t>יעד - פ</t>
  </si>
  <si>
    <t>חייל משטרתי</t>
  </si>
  <si>
    <t>שחם</t>
  </si>
  <si>
    <t>מטפל ומאלף כלבים</t>
  </si>
  <si>
    <t>ספק אט"ל</t>
  </si>
  <si>
    <t>חל"ג</t>
  </si>
  <si>
    <t>פקיד</t>
  </si>
  <si>
    <t>טבח</t>
  </si>
  <si>
    <t>שם מקצוע</t>
  </si>
  <si>
    <t>יתא עורפי נמוך</t>
  </si>
  <si>
    <t>יתא קדמי נמוך</t>
  </si>
  <si>
    <t>זי</t>
  </si>
  <si>
    <t>ספק אטל</t>
  </si>
  <si>
    <t>פיזור</t>
  </si>
  <si>
    <t>פקידות</t>
  </si>
  <si>
    <t>מנהלה</t>
  </si>
  <si>
    <t>תוכניות נח</t>
  </si>
  <si>
    <t>ביצוע מיטב נח</t>
  </si>
  <si>
    <t>פיזור נח</t>
  </si>
  <si>
    <t>ז"י יתר</t>
  </si>
  <si>
    <t>ט' אוטוטק</t>
  </si>
  <si>
    <t>בוחן תחמושת</t>
  </si>
  <si>
    <t>חובש כללי</t>
  </si>
  <si>
    <t>פקע"ר</t>
  </si>
  <si>
    <t>תקשוב</t>
  </si>
  <si>
    <t>שלב</t>
  </si>
  <si>
    <t>19א</t>
  </si>
  <si>
    <t>19ב</t>
  </si>
  <si>
    <t>20א</t>
  </si>
  <si>
    <t>20ב</t>
  </si>
  <si>
    <t>22ב</t>
  </si>
  <si>
    <t>תכנון</t>
  </si>
  <si>
    <t>זי יתר</t>
  </si>
  <si>
    <t>ביצוע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</si>
</sst>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5">
    <dxf>
      <numFmt numFmtId="22" formatCode="mmm\-yy"/>
    </dxf>
    <dxf>
      <numFmt numFmtId="22" formatCode="mmm\-yy"/>
    </dxf>
    <dxf>
      <numFmt numFmtId="22" formatCode="mmm\-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706BE-0D7E-408D-81C1-EA7D3757B32E}" name="Table1" displayName="Table1" ref="A1:N9" totalsRowShown="0">
  <autoFilter ref="A1:N9" xr:uid="{9B1706BE-0D7E-408D-81C1-EA7D3757B32E}"/>
  <tableColumns count="14">
    <tableColumn id="1" xr3:uid="{3C809CB9-E768-4F29-94F6-A4AAD76D897A}" name="שירהשור" dataDxfId="4">
      <calculatedColumnFormula>Table1[[#This Row],[מקצוע]]&amp;Table1[[#This Row],[עונת גיוס]]</calculatedColumnFormula>
    </tableColumn>
    <tableColumn id="2" xr3:uid="{E4BA7ACE-6B6B-4362-91A4-9B07C3CA793A}" name="מקצוע"/>
    <tableColumn id="3" xr3:uid="{692E79C8-AFA7-47EA-9839-75C175CA0F1F}" name="מקצוע-פ"/>
    <tableColumn id="4" xr3:uid="{4D31C23C-EFD1-4E7C-AC53-657C413F01BC}" name="תת מערך"/>
    <tableColumn id="5" xr3:uid="{AB306A9C-5A13-40AE-8E34-2116E04D75F6}" name="סוג טירונות"/>
    <tableColumn id="6" xr3:uid="{4F9790C9-C832-4AD2-A9BC-37B652CC01B5}" name="סמכות מכשירה - פ"/>
    <tableColumn id="7" xr3:uid="{6BE5B362-090C-4E10-AEBC-A033468EC252}" name="אוכלוסיה"/>
    <tableColumn id="8" xr3:uid="{DA28D017-33C4-4977-AAF7-212D64143F43}" name="אופן גיוס"/>
    <tableColumn id="9" xr3:uid="{BA776F74-0B6E-465B-B5C5-EE84217D470F}" name="תאריך גיוס" dataDxfId="3"/>
    <tableColumn id="10" xr3:uid="{278D9672-4BE1-4097-9AF7-7B24747C181C}" name="עונת גיוס" dataDxfId="2"/>
    <tableColumn id="11" xr3:uid="{F6BCAC43-8D40-4781-BD83-9D6DA46588EF}" name="סמכות"/>
    <tableColumn id="12" xr3:uid="{886EEB57-A5E9-42CD-B8D3-2C9843FDFA11}" name="כמות"/>
    <tableColumn id="14" xr3:uid="{63369708-766B-44E6-A746-668DE5B57E76}" name="מין"/>
    <tableColumn id="13" xr3:uid="{CB7CD324-230E-440A-B151-8A4571B13D5E}" name="חציון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F0419C-C862-45EA-901D-07A449A02D7D}" name="Table2" displayName="Table2" ref="A1:K11" totalsRowShown="0">
  <autoFilter ref="A1:K11" xr:uid="{CFF0419C-C862-45EA-901D-07A449A02D7D}"/>
  <tableColumns count="11">
    <tableColumn id="1" xr3:uid="{8E2B7293-D6C0-4A84-AD32-308D0F31837D}" name="מספר אישי"/>
    <tableColumn id="2" xr3:uid="{7E491004-71CD-456F-8EFC-AA1E4EDFCFC5}" name="שם פרטי"/>
    <tableColumn id="3" xr3:uid="{2D2AA5E5-F641-4E97-A133-6D0B044F2CE9}" name="שם משפחה"/>
    <tableColumn id="4" xr3:uid="{E70D465A-03D1-455B-B78F-2AA28DAF238B}" name="יעד"/>
    <tableColumn id="5" xr3:uid="{6349FAA1-59F8-4359-873A-7C0CC8F9A85B}" name="תיאור יעד"/>
    <tableColumn id="8" xr3:uid="{B4A9E89A-6408-4D52-9CAE-AB727B3969DA}" name="טווח מומעד"/>
    <tableColumn id="9" xr3:uid="{1F460F78-0F73-4D67-B6BB-6D5073B37935}" name="טווח מועמד-פ"/>
    <tableColumn id="13" xr3:uid="{F31E3E88-18E5-4870-83D2-8CFB7594C92D}" name="מין"/>
    <tableColumn id="10" xr3:uid="{6ADC2367-F933-4FC0-B3AA-7E9DFD030C78}" name="כמות"/>
    <tableColumn id="11" xr3:uid="{F155C898-8337-4BFD-822A-E7945C4EBFBF}" name="עונה" dataDxfId="1"/>
    <tableColumn id="12" xr3:uid="{C6172D41-C569-40F6-99EC-F3FD3683C246}" name="חציון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6E3653-C54D-48C4-A260-78C2FC0C667E}" name="Table3" displayName="Table3" ref="A1:H6" totalsRowShown="0">
  <autoFilter ref="A1:H6" xr:uid="{7A6E3653-C54D-48C4-A260-78C2FC0C667E}"/>
  <tableColumns count="8">
    <tableColumn id="1" xr3:uid="{792EAA43-965D-4ECD-A537-2ADEE0615644}" name="עונה" dataDxfId="0"/>
    <tableColumn id="2" xr3:uid="{A641F88F-E2F4-42F0-81C9-865309C03D4A}" name="חציון"/>
    <tableColumn id="8" xr3:uid="{93A2282A-D658-477E-8AB1-B1BA380ECE63}" name="סמכות"/>
    <tableColumn id="3" xr3:uid="{A954E4BB-68C1-47D2-A808-6DB7828BFDCC}" name="מקצוע"/>
    <tableColumn id="4" xr3:uid="{1A4AB6D4-ABFB-43F4-BFB2-784A32A020DD}" name="שם מקצוע"/>
    <tableColumn id="5" xr3:uid="{6A8FEDED-2B30-4688-B531-4DEF5503DDD4}" name="תוכניות נח"/>
    <tableColumn id="6" xr3:uid="{7B7DDF73-5713-49CF-B1EE-5432AD55F0AD}" name="ביצוע מיטב נח"/>
    <tableColumn id="7" xr3:uid="{6D966DF3-0345-41AF-BD2B-63DF8AF069D9}" name="פיזור נח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4DC-B294-4978-B957-34DA91A75D74}">
  <dimension ref="A1:N9"/>
  <sheetViews>
    <sheetView rightToLeft="1" workbookViewId="0"/>
  </sheetViews>
  <sheetFormatPr defaultRowHeight="14.45"/>
  <cols>
    <col min="1" max="1" width="9.42578125" customWidth="1"/>
    <col min="3" max="3" width="9.5703125" customWidth="1"/>
    <col min="4" max="4" width="9.7109375" customWidth="1"/>
    <col min="5" max="5" width="11.140625" customWidth="1"/>
    <col min="6" max="6" width="17.140625" customWidth="1"/>
    <col min="7" max="7" width="9.5703125" customWidth="1"/>
    <col min="8" max="8" width="9.28515625" customWidth="1"/>
    <col min="9" max="9" width="10.7109375" customWidth="1"/>
    <col min="10" max="10" width="9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tr">
        <f>Table1[[#This Row],[מקצוע]]&amp;Table1[[#This Row],[עונת גיוס]]</f>
        <v>3044378</v>
      </c>
      <c r="B2">
        <v>30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>
        <v>44416</v>
      </c>
      <c r="J2" s="2">
        <v>44378</v>
      </c>
      <c r="K2" t="s">
        <v>20</v>
      </c>
      <c r="L2">
        <v>2</v>
      </c>
      <c r="M2" t="s">
        <v>21</v>
      </c>
      <c r="N2" t="s">
        <v>22</v>
      </c>
    </row>
    <row r="3" spans="1:14">
      <c r="A3" t="str">
        <f>Table1[[#This Row],[מקצוע]]&amp;Table1[[#This Row],[עונת גיוס]]</f>
        <v>51144409</v>
      </c>
      <c r="B3">
        <v>511</v>
      </c>
      <c r="C3" t="s">
        <v>23</v>
      </c>
      <c r="D3" t="s">
        <v>24</v>
      </c>
      <c r="E3" t="s">
        <v>25</v>
      </c>
      <c r="F3" t="s">
        <v>26</v>
      </c>
      <c r="G3" t="s">
        <v>18</v>
      </c>
      <c r="H3" t="s">
        <v>19</v>
      </c>
      <c r="I3" s="1">
        <v>44431</v>
      </c>
      <c r="J3" s="2">
        <v>44409</v>
      </c>
      <c r="K3" t="s">
        <v>27</v>
      </c>
      <c r="L3">
        <v>1</v>
      </c>
      <c r="M3" t="s">
        <v>21</v>
      </c>
      <c r="N3" t="s">
        <v>22</v>
      </c>
    </row>
    <row r="4" spans="1:14">
      <c r="A4" t="str">
        <f>Table1[[#This Row],[מקצוע]]&amp;Table1[[#This Row],[עונת גיוס]]</f>
        <v>2544593</v>
      </c>
      <c r="B4">
        <v>25</v>
      </c>
      <c r="C4" t="s">
        <v>28</v>
      </c>
      <c r="D4" t="s">
        <v>29</v>
      </c>
      <c r="E4" t="s">
        <v>30</v>
      </c>
      <c r="F4" t="s">
        <v>31</v>
      </c>
      <c r="G4" t="s">
        <v>18</v>
      </c>
      <c r="H4" t="s">
        <v>19</v>
      </c>
      <c r="I4" s="1">
        <v>44614</v>
      </c>
      <c r="J4" s="2">
        <v>44593</v>
      </c>
      <c r="K4" t="s">
        <v>32</v>
      </c>
      <c r="L4">
        <v>32</v>
      </c>
      <c r="M4" t="s">
        <v>21</v>
      </c>
      <c r="N4" t="s">
        <v>33</v>
      </c>
    </row>
    <row r="5" spans="1:14">
      <c r="A5" t="str">
        <f>Table1[[#This Row],[מקצוע]]&amp;Table1[[#This Row],[עונת גיוס]]</f>
        <v>2544593</v>
      </c>
      <c r="B5">
        <v>25</v>
      </c>
      <c r="C5" t="s">
        <v>28</v>
      </c>
      <c r="D5" t="s">
        <v>29</v>
      </c>
      <c r="E5" t="s">
        <v>30</v>
      </c>
      <c r="F5" t="s">
        <v>31</v>
      </c>
      <c r="G5" t="s">
        <v>18</v>
      </c>
      <c r="H5" t="s">
        <v>19</v>
      </c>
      <c r="I5" s="1">
        <v>44614</v>
      </c>
      <c r="J5" s="2">
        <v>44593</v>
      </c>
      <c r="K5" t="s">
        <v>32</v>
      </c>
      <c r="L5">
        <v>34</v>
      </c>
      <c r="M5" t="s">
        <v>34</v>
      </c>
      <c r="N5" t="s">
        <v>33</v>
      </c>
    </row>
    <row r="6" spans="1:14">
      <c r="A6" t="str">
        <f>Table1[[#This Row],[מקצוע]]&amp;Table1[[#This Row],[עונת גיוס]]</f>
        <v>27544593</v>
      </c>
      <c r="B6">
        <v>275</v>
      </c>
      <c r="C6" t="s">
        <v>35</v>
      </c>
      <c r="D6" t="s">
        <v>24</v>
      </c>
      <c r="E6" t="s">
        <v>25</v>
      </c>
      <c r="F6" t="s">
        <v>36</v>
      </c>
      <c r="G6" t="s">
        <v>18</v>
      </c>
      <c r="H6" t="s">
        <v>37</v>
      </c>
      <c r="I6" s="1">
        <v>44608</v>
      </c>
      <c r="J6" s="2">
        <v>44593</v>
      </c>
      <c r="K6" t="s">
        <v>20</v>
      </c>
      <c r="L6">
        <v>2</v>
      </c>
      <c r="M6" t="s">
        <v>21</v>
      </c>
      <c r="N6" t="s">
        <v>33</v>
      </c>
    </row>
    <row r="7" spans="1:14">
      <c r="A7" t="str">
        <f>Table1[[#This Row],[מקצוע]]&amp;Table1[[#This Row],[עונת גיוס]]</f>
        <v>27544593</v>
      </c>
      <c r="B7">
        <v>275</v>
      </c>
      <c r="C7" t="s">
        <v>35</v>
      </c>
      <c r="D7" t="s">
        <v>24</v>
      </c>
      <c r="E7" t="s">
        <v>25</v>
      </c>
      <c r="F7" t="s">
        <v>36</v>
      </c>
      <c r="G7" t="s">
        <v>18</v>
      </c>
      <c r="H7" t="s">
        <v>37</v>
      </c>
      <c r="I7" s="1">
        <v>44608</v>
      </c>
      <c r="J7" s="2">
        <v>44593</v>
      </c>
      <c r="K7" t="s">
        <v>20</v>
      </c>
      <c r="L7">
        <v>1</v>
      </c>
      <c r="M7" t="s">
        <v>34</v>
      </c>
      <c r="N7" t="s">
        <v>33</v>
      </c>
    </row>
    <row r="8" spans="1:14">
      <c r="A8" t="str">
        <f>Table1[[#This Row],[מקצוע]]&amp;Table1[[#This Row],[עונת גיוס]]</f>
        <v>165744409</v>
      </c>
      <c r="B8">
        <v>1657</v>
      </c>
      <c r="C8" t="s">
        <v>38</v>
      </c>
      <c r="D8" t="s">
        <v>39</v>
      </c>
      <c r="E8" t="s">
        <v>25</v>
      </c>
      <c r="F8" t="s">
        <v>40</v>
      </c>
      <c r="G8" t="s">
        <v>18</v>
      </c>
      <c r="H8" t="s">
        <v>37</v>
      </c>
      <c r="I8" s="1">
        <v>44441</v>
      </c>
      <c r="J8" s="2">
        <v>44409</v>
      </c>
      <c r="K8" t="s">
        <v>41</v>
      </c>
      <c r="L8">
        <v>4</v>
      </c>
      <c r="M8" t="s">
        <v>34</v>
      </c>
      <c r="N8" t="s">
        <v>22</v>
      </c>
    </row>
    <row r="9" spans="1:14">
      <c r="A9" t="str">
        <f>Table1[[#This Row],[מקצוע]]&amp;Table1[[#This Row],[עונת גיוס]]</f>
        <v>165744409</v>
      </c>
      <c r="B9">
        <v>1657</v>
      </c>
      <c r="C9" t="s">
        <v>38</v>
      </c>
      <c r="D9" t="s">
        <v>39</v>
      </c>
      <c r="E9" t="s">
        <v>25</v>
      </c>
      <c r="F9" t="s">
        <v>40</v>
      </c>
      <c r="G9" t="s">
        <v>18</v>
      </c>
      <c r="H9" t="s">
        <v>37</v>
      </c>
      <c r="I9" s="1">
        <v>44441</v>
      </c>
      <c r="J9" s="2">
        <v>44409</v>
      </c>
      <c r="K9" t="s">
        <v>41</v>
      </c>
      <c r="L9">
        <v>1</v>
      </c>
      <c r="M9" t="s">
        <v>21</v>
      </c>
      <c r="N9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7968-494D-4B27-8753-92B06DB93FE2}">
  <dimension ref="A1:K11"/>
  <sheetViews>
    <sheetView rightToLeft="1" workbookViewId="0">
      <selection activeCell="A6" sqref="A6"/>
    </sheetView>
  </sheetViews>
  <sheetFormatPr defaultRowHeight="14.45"/>
  <cols>
    <col min="1" max="1" width="11.28515625" customWidth="1"/>
    <col min="2" max="2" width="9.5703125" customWidth="1"/>
    <col min="3" max="3" width="12.140625" customWidth="1"/>
    <col min="5" max="5" width="9.85546875" customWidth="1"/>
    <col min="6" max="6" width="11.42578125" customWidth="1"/>
    <col min="7" max="8" width="13.28515625" customWidth="1"/>
  </cols>
  <sheetData>
    <row r="1" spans="1:11" ht="1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12</v>
      </c>
      <c r="I1" t="s">
        <v>11</v>
      </c>
      <c r="J1" t="s">
        <v>49</v>
      </c>
      <c r="K1" t="s">
        <v>13</v>
      </c>
    </row>
    <row r="2" spans="1:11" ht="15">
      <c r="A2">
        <v>9135327</v>
      </c>
      <c r="B2" t="s">
        <v>50</v>
      </c>
      <c r="C2" t="s">
        <v>51</v>
      </c>
      <c r="D2">
        <v>873</v>
      </c>
      <c r="E2" t="s">
        <v>52</v>
      </c>
      <c r="F2">
        <v>1</v>
      </c>
      <c r="G2" t="s">
        <v>53</v>
      </c>
      <c r="H2" t="s">
        <v>21</v>
      </c>
      <c r="I2">
        <v>1</v>
      </c>
      <c r="J2" s="2">
        <v>44409</v>
      </c>
      <c r="K2" t="s">
        <v>22</v>
      </c>
    </row>
    <row r="3" spans="1:11" ht="15">
      <c r="A3">
        <v>8846293</v>
      </c>
      <c r="B3" t="s">
        <v>54</v>
      </c>
      <c r="C3" t="s">
        <v>55</v>
      </c>
      <c r="D3">
        <v>1444</v>
      </c>
      <c r="E3" t="s">
        <v>56</v>
      </c>
      <c r="F3">
        <v>50</v>
      </c>
      <c r="G3" t="s">
        <v>57</v>
      </c>
      <c r="H3" t="s">
        <v>21</v>
      </c>
      <c r="I3">
        <v>1</v>
      </c>
      <c r="J3" s="2">
        <v>44409</v>
      </c>
      <c r="K3" t="s">
        <v>22</v>
      </c>
    </row>
    <row r="4" spans="1:11" ht="15">
      <c r="A4">
        <v>9075334</v>
      </c>
      <c r="B4" t="s">
        <v>58</v>
      </c>
      <c r="C4" t="s">
        <v>59</v>
      </c>
      <c r="D4">
        <v>1072</v>
      </c>
      <c r="E4" t="s">
        <v>60</v>
      </c>
      <c r="F4">
        <v>1</v>
      </c>
      <c r="G4" t="s">
        <v>53</v>
      </c>
      <c r="H4" t="s">
        <v>21</v>
      </c>
      <c r="I4">
        <v>1</v>
      </c>
      <c r="J4" s="2">
        <v>44531</v>
      </c>
      <c r="K4" t="s">
        <v>33</v>
      </c>
    </row>
    <row r="5" spans="1:11" ht="15">
      <c r="A5">
        <v>9447208</v>
      </c>
      <c r="B5" t="s">
        <v>61</v>
      </c>
      <c r="C5" t="s">
        <v>62</v>
      </c>
      <c r="D5">
        <v>852</v>
      </c>
      <c r="E5" t="s">
        <v>63</v>
      </c>
      <c r="F5">
        <v>1</v>
      </c>
      <c r="G5" t="s">
        <v>53</v>
      </c>
      <c r="H5" t="s">
        <v>21</v>
      </c>
      <c r="I5">
        <v>1</v>
      </c>
      <c r="J5" s="2">
        <v>44531</v>
      </c>
      <c r="K5" t="s">
        <v>33</v>
      </c>
    </row>
    <row r="6" spans="1:11" ht="15">
      <c r="A6">
        <v>9139890</v>
      </c>
      <c r="B6" t="s">
        <v>64</v>
      </c>
      <c r="C6" t="s">
        <v>65</v>
      </c>
      <c r="D6">
        <v>705</v>
      </c>
      <c r="E6" t="s">
        <v>66</v>
      </c>
      <c r="F6">
        <v>1</v>
      </c>
      <c r="G6" t="s">
        <v>53</v>
      </c>
      <c r="H6" t="s">
        <v>21</v>
      </c>
      <c r="I6">
        <v>1</v>
      </c>
      <c r="J6" s="2">
        <v>44593</v>
      </c>
      <c r="K6" t="s">
        <v>33</v>
      </c>
    </row>
    <row r="7" spans="1:11" ht="15">
      <c r="A7">
        <v>9135328</v>
      </c>
      <c r="B7" t="s">
        <v>50</v>
      </c>
      <c r="C7" t="s">
        <v>51</v>
      </c>
      <c r="D7">
        <v>873</v>
      </c>
      <c r="E7" t="s">
        <v>52</v>
      </c>
      <c r="F7">
        <v>1</v>
      </c>
      <c r="G7" t="s">
        <v>53</v>
      </c>
      <c r="H7" t="s">
        <v>34</v>
      </c>
      <c r="I7">
        <v>1</v>
      </c>
      <c r="J7" s="2">
        <v>44409</v>
      </c>
      <c r="K7" t="s">
        <v>22</v>
      </c>
    </row>
    <row r="8" spans="1:11" ht="15">
      <c r="A8">
        <v>8846294</v>
      </c>
      <c r="B8" t="s">
        <v>54</v>
      </c>
      <c r="C8" t="s">
        <v>55</v>
      </c>
      <c r="D8">
        <v>1444</v>
      </c>
      <c r="E8" t="s">
        <v>56</v>
      </c>
      <c r="F8">
        <v>50</v>
      </c>
      <c r="G8" t="s">
        <v>57</v>
      </c>
      <c r="H8" t="s">
        <v>34</v>
      </c>
      <c r="I8">
        <v>1</v>
      </c>
      <c r="J8" s="2">
        <v>44409</v>
      </c>
      <c r="K8" t="s">
        <v>22</v>
      </c>
    </row>
    <row r="9" spans="1:11" ht="15">
      <c r="A9">
        <v>9075335</v>
      </c>
      <c r="B9" t="s">
        <v>58</v>
      </c>
      <c r="C9" t="s">
        <v>59</v>
      </c>
      <c r="D9">
        <v>1072</v>
      </c>
      <c r="E9" t="s">
        <v>60</v>
      </c>
      <c r="F9">
        <v>1</v>
      </c>
      <c r="G9" t="s">
        <v>53</v>
      </c>
      <c r="H9" t="s">
        <v>34</v>
      </c>
      <c r="I9">
        <v>1</v>
      </c>
      <c r="J9" s="2">
        <v>44531</v>
      </c>
      <c r="K9" t="s">
        <v>33</v>
      </c>
    </row>
    <row r="10" spans="1:11" ht="15">
      <c r="A10">
        <v>9447209</v>
      </c>
      <c r="B10" t="s">
        <v>61</v>
      </c>
      <c r="C10" t="s">
        <v>62</v>
      </c>
      <c r="D10">
        <v>852</v>
      </c>
      <c r="E10" t="s">
        <v>63</v>
      </c>
      <c r="F10">
        <v>1</v>
      </c>
      <c r="G10" t="s">
        <v>53</v>
      </c>
      <c r="H10" t="s">
        <v>34</v>
      </c>
      <c r="I10">
        <v>1</v>
      </c>
      <c r="J10" s="2">
        <v>44531</v>
      </c>
      <c r="K10" t="s">
        <v>33</v>
      </c>
    </row>
    <row r="11" spans="1:11" ht="15">
      <c r="A11">
        <v>9139891</v>
      </c>
      <c r="B11" t="s">
        <v>64</v>
      </c>
      <c r="C11" t="s">
        <v>65</v>
      </c>
      <c r="D11">
        <v>705</v>
      </c>
      <c r="E11" t="s">
        <v>66</v>
      </c>
      <c r="F11">
        <v>1</v>
      </c>
      <c r="G11" t="s">
        <v>53</v>
      </c>
      <c r="H11" t="s">
        <v>34</v>
      </c>
      <c r="I11">
        <v>1</v>
      </c>
      <c r="J11" s="2">
        <v>44593</v>
      </c>
      <c r="K11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6196-5746-4607-B0DE-8458D35B6861}">
  <dimension ref="A1:H6"/>
  <sheetViews>
    <sheetView rightToLeft="1" workbookViewId="0"/>
  </sheetViews>
  <sheetFormatPr defaultRowHeight="14.45"/>
  <sheetData>
    <row r="1" spans="1:8">
      <c r="A1" t="s">
        <v>45</v>
      </c>
      <c r="B1" t="s">
        <v>67</v>
      </c>
      <c r="C1" t="s">
        <v>1</v>
      </c>
      <c r="D1" t="s">
        <v>68</v>
      </c>
      <c r="E1" t="s">
        <v>69</v>
      </c>
      <c r="F1" t="s">
        <v>70</v>
      </c>
      <c r="G1" t="s">
        <v>5</v>
      </c>
      <c r="H1" t="s">
        <v>71</v>
      </c>
    </row>
    <row r="2" spans="1:8">
      <c r="A2">
        <v>873</v>
      </c>
      <c r="B2">
        <v>1</v>
      </c>
      <c r="C2">
        <v>10</v>
      </c>
      <c r="D2" t="str">
        <f>C2&amp;A2</f>
        <v>10873</v>
      </c>
      <c r="E2" t="s">
        <v>72</v>
      </c>
      <c r="F2">
        <v>428</v>
      </c>
      <c r="G2" t="s">
        <v>73</v>
      </c>
      <c r="H2" t="s">
        <v>52</v>
      </c>
    </row>
    <row r="3" spans="1:8">
      <c r="A3">
        <v>1444</v>
      </c>
      <c r="B3">
        <v>1</v>
      </c>
      <c r="C3">
        <v>1772</v>
      </c>
      <c r="D3" t="str">
        <f>C3&amp;A3</f>
        <v>17721444</v>
      </c>
      <c r="E3" t="s">
        <v>74</v>
      </c>
      <c r="F3">
        <v>120</v>
      </c>
      <c r="G3" t="s">
        <v>36</v>
      </c>
      <c r="H3" t="s">
        <v>56</v>
      </c>
    </row>
    <row r="4" spans="1:8">
      <c r="A4">
        <v>1072</v>
      </c>
      <c r="B4">
        <v>1</v>
      </c>
      <c r="C4">
        <v>816</v>
      </c>
      <c r="D4" t="str">
        <f>C4&amp;A4</f>
        <v>8161072</v>
      </c>
      <c r="E4" t="s">
        <v>75</v>
      </c>
      <c r="F4">
        <v>135</v>
      </c>
      <c r="G4" t="s">
        <v>76</v>
      </c>
      <c r="H4" t="s">
        <v>60</v>
      </c>
    </row>
    <row r="5" spans="1:8">
      <c r="A5">
        <v>852</v>
      </c>
      <c r="B5">
        <v>1</v>
      </c>
      <c r="C5">
        <v>1606</v>
      </c>
      <c r="D5" t="str">
        <f>C5&amp;A5</f>
        <v>1606852</v>
      </c>
      <c r="E5" t="s">
        <v>77</v>
      </c>
      <c r="F5">
        <v>161</v>
      </c>
      <c r="G5" t="s">
        <v>40</v>
      </c>
      <c r="H5" t="s">
        <v>63</v>
      </c>
    </row>
    <row r="6" spans="1:8">
      <c r="A6">
        <v>705</v>
      </c>
      <c r="B6">
        <v>1</v>
      </c>
      <c r="C6">
        <v>224</v>
      </c>
      <c r="D6" t="str">
        <f>C6&amp;A6</f>
        <v>224705</v>
      </c>
      <c r="E6" t="s">
        <v>78</v>
      </c>
      <c r="F6">
        <v>135</v>
      </c>
      <c r="G6" t="s">
        <v>76</v>
      </c>
      <c r="H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99CC-7291-4BF7-975C-94BB3311B2F1}">
  <dimension ref="A1:D6"/>
  <sheetViews>
    <sheetView rightToLeft="1" tabSelected="1" workbookViewId="0">
      <selection activeCell="A8" sqref="A8"/>
    </sheetView>
  </sheetViews>
  <sheetFormatPr defaultRowHeight="14.45"/>
  <sheetData>
    <row r="1" spans="1:4">
      <c r="A1" t="s">
        <v>1</v>
      </c>
      <c r="B1" t="s">
        <v>79</v>
      </c>
      <c r="C1" t="s">
        <v>3</v>
      </c>
      <c r="D1" t="s">
        <v>10</v>
      </c>
    </row>
    <row r="2" spans="1:4">
      <c r="A2">
        <v>10</v>
      </c>
      <c r="B2" t="s">
        <v>72</v>
      </c>
      <c r="C2" t="s">
        <v>80</v>
      </c>
      <c r="D2" t="s">
        <v>73</v>
      </c>
    </row>
    <row r="3" spans="1:4">
      <c r="A3">
        <v>1772</v>
      </c>
      <c r="B3" t="s">
        <v>74</v>
      </c>
      <c r="C3" t="s">
        <v>81</v>
      </c>
      <c r="D3" t="s">
        <v>82</v>
      </c>
    </row>
    <row r="4" spans="1:4">
      <c r="A4">
        <v>816</v>
      </c>
      <c r="B4" t="s">
        <v>83</v>
      </c>
      <c r="C4" t="s">
        <v>80</v>
      </c>
      <c r="D4" t="s">
        <v>84</v>
      </c>
    </row>
    <row r="5" spans="1:4">
      <c r="A5">
        <v>1606</v>
      </c>
      <c r="B5" t="s">
        <v>77</v>
      </c>
      <c r="C5" t="s">
        <v>85</v>
      </c>
      <c r="D5" t="s">
        <v>45</v>
      </c>
    </row>
    <row r="6" spans="1:4">
      <c r="A6">
        <v>224</v>
      </c>
      <c r="B6" t="s">
        <v>78</v>
      </c>
      <c r="C6" t="s">
        <v>86</v>
      </c>
      <c r="D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6FA9-69B5-4D37-8C1A-99DFD2BF6D5D}">
  <dimension ref="A1:H6"/>
  <sheetViews>
    <sheetView rightToLeft="1" workbookViewId="0"/>
  </sheetViews>
  <sheetFormatPr defaultRowHeight="14.45"/>
  <cols>
    <col min="4" max="4" width="12.7109375" customWidth="1"/>
    <col min="5" max="6" width="10.85546875" customWidth="1"/>
    <col min="7" max="7" width="13.5703125" customWidth="1"/>
  </cols>
  <sheetData>
    <row r="1" spans="1:8">
      <c r="A1" t="s">
        <v>49</v>
      </c>
      <c r="B1" t="s">
        <v>13</v>
      </c>
      <c r="C1" t="s">
        <v>10</v>
      </c>
      <c r="D1" t="s">
        <v>1</v>
      </c>
      <c r="E1" t="s">
        <v>79</v>
      </c>
      <c r="F1" t="s">
        <v>87</v>
      </c>
      <c r="G1" t="s">
        <v>88</v>
      </c>
      <c r="H1" t="s">
        <v>89</v>
      </c>
    </row>
    <row r="2" spans="1:8">
      <c r="A2" s="2">
        <v>44378</v>
      </c>
      <c r="B2" t="s">
        <v>22</v>
      </c>
      <c r="C2" t="s">
        <v>90</v>
      </c>
      <c r="D2">
        <v>870</v>
      </c>
      <c r="E2" t="s">
        <v>91</v>
      </c>
      <c r="F2">
        <v>32</v>
      </c>
      <c r="G2">
        <v>25</v>
      </c>
      <c r="H2">
        <v>21</v>
      </c>
    </row>
    <row r="3" spans="1:8">
      <c r="A3" s="2">
        <v>44348</v>
      </c>
      <c r="B3" t="s">
        <v>22</v>
      </c>
      <c r="C3" t="s">
        <v>40</v>
      </c>
      <c r="D3">
        <v>320</v>
      </c>
      <c r="E3" t="s">
        <v>92</v>
      </c>
      <c r="F3">
        <v>0</v>
      </c>
      <c r="G3">
        <v>0</v>
      </c>
      <c r="H3">
        <v>0</v>
      </c>
    </row>
    <row r="4" spans="1:8">
      <c r="A4" s="2">
        <v>44378</v>
      </c>
      <c r="B4" t="s">
        <v>22</v>
      </c>
      <c r="C4" t="s">
        <v>90</v>
      </c>
      <c r="D4">
        <v>1589</v>
      </c>
      <c r="E4" t="s">
        <v>93</v>
      </c>
      <c r="F4">
        <v>131</v>
      </c>
      <c r="G4">
        <v>128</v>
      </c>
      <c r="H4">
        <v>125</v>
      </c>
    </row>
    <row r="5" spans="1:8">
      <c r="A5" s="2">
        <v>44501</v>
      </c>
      <c r="B5" t="s">
        <v>22</v>
      </c>
      <c r="C5" t="s">
        <v>94</v>
      </c>
      <c r="D5">
        <v>320</v>
      </c>
      <c r="E5" t="s">
        <v>92</v>
      </c>
      <c r="F5">
        <v>25</v>
      </c>
      <c r="G5">
        <v>34</v>
      </c>
      <c r="H5">
        <v>33</v>
      </c>
    </row>
    <row r="6" spans="1:8">
      <c r="A6" s="2">
        <v>44531</v>
      </c>
      <c r="B6" t="s">
        <v>33</v>
      </c>
      <c r="C6" t="s">
        <v>95</v>
      </c>
      <c r="D6">
        <v>224</v>
      </c>
      <c r="E6" t="s">
        <v>78</v>
      </c>
      <c r="F6">
        <v>5</v>
      </c>
      <c r="G6">
        <v>6</v>
      </c>
      <c r="H6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2D86-F62B-4957-B794-CF0A270FE2BC}">
  <dimension ref="A1:H4"/>
  <sheetViews>
    <sheetView rightToLeft="1" workbookViewId="0">
      <selection activeCell="B5" sqref="B5"/>
    </sheetView>
  </sheetViews>
  <sheetFormatPr defaultRowHeight="14.45"/>
  <sheetData>
    <row r="1" spans="1:8">
      <c r="A1" t="s">
        <v>96</v>
      </c>
      <c r="B1" t="s">
        <v>10</v>
      </c>
      <c r="C1" t="s">
        <v>97</v>
      </c>
      <c r="D1" t="s">
        <v>98</v>
      </c>
      <c r="E1" t="s">
        <v>99</v>
      </c>
      <c r="F1" t="s">
        <v>100</v>
      </c>
      <c r="G1" t="s">
        <v>22</v>
      </c>
      <c r="H1" t="s">
        <v>101</v>
      </c>
    </row>
    <row r="2" spans="1:8">
      <c r="A2" t="s">
        <v>102</v>
      </c>
      <c r="B2" t="s">
        <v>103</v>
      </c>
    </row>
    <row r="3" spans="1:8">
      <c r="A3" t="s">
        <v>104</v>
      </c>
      <c r="B3" t="s">
        <v>103</v>
      </c>
    </row>
    <row r="4" spans="1:8">
      <c r="A4" t="s">
        <v>84</v>
      </c>
      <c r="B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grossman</dc:creator>
  <cp:keywords/>
  <dc:description/>
  <cp:lastModifiedBy/>
  <cp:revision/>
  <dcterms:created xsi:type="dcterms:W3CDTF">2022-03-23T06:00:42Z</dcterms:created>
  <dcterms:modified xsi:type="dcterms:W3CDTF">2022-03-29T19:05:33Z</dcterms:modified>
  <cp:category/>
  <cp:contentStatus/>
</cp:coreProperties>
</file>