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15" windowWidth="25680" windowHeight="11490" tabRatio="740" activeTab="4"/>
  </bookViews>
  <sheets>
    <sheet name="表8-1 人力需求預算表" sheetId="34" r:id="rId1"/>
    <sheet name="表10教育訓練計劃表" sheetId="35" r:id="rId2"/>
    <sheet name="表11出差計劃表" sheetId="36" r:id="rId3"/>
    <sheet name="表13資本支出預算表" sheetId="37" r:id="rId4"/>
    <sheet name="費用預算表" sheetId="38" r:id="rId5"/>
  </sheets>
  <definedNames>
    <definedName name="_1___123Graph_A圖表_2" hidden="1">#REF!</definedName>
    <definedName name="_1__123Graph_A圖表_2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uri="{B58B0392-4F1F-4190-BB64-5DF3571DCE5F}">
      <xcalcf:calcFeatures xmlns:xcalcf="http://schemas.microsoft.com/office/spreadsheetml/2018/calcfeatures"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1" i="37" l="1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Y10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K15" i="36"/>
  <c r="K14" i="36"/>
  <c r="K13" i="36"/>
  <c r="K12" i="36"/>
  <c r="K11" i="36"/>
  <c r="K10" i="36"/>
  <c r="K9" i="36"/>
  <c r="K8" i="36"/>
  <c r="K148" i="36" l="1"/>
  <c r="K147" i="36"/>
  <c r="K146" i="36"/>
  <c r="K145" i="36"/>
  <c r="K144" i="36"/>
  <c r="K143" i="36"/>
  <c r="K142" i="36"/>
  <c r="K141" i="36"/>
  <c r="K140" i="36"/>
  <c r="K136" i="36"/>
  <c r="K135" i="36"/>
  <c r="K134" i="36"/>
  <c r="K133" i="36"/>
  <c r="K132" i="36"/>
  <c r="K131" i="36"/>
  <c r="K130" i="36"/>
  <c r="K129" i="36"/>
  <c r="K128" i="36"/>
  <c r="K124" i="36"/>
  <c r="K123" i="36"/>
  <c r="K122" i="36"/>
  <c r="K121" i="36"/>
  <c r="K120" i="36"/>
  <c r="K119" i="36"/>
  <c r="K118" i="36"/>
  <c r="K117" i="36"/>
  <c r="K116" i="36"/>
  <c r="K112" i="36"/>
  <c r="K111" i="36"/>
  <c r="K110" i="36"/>
  <c r="K109" i="36"/>
  <c r="K108" i="36"/>
  <c r="K107" i="36"/>
  <c r="K106" i="36"/>
  <c r="K105" i="36"/>
  <c r="K104" i="36"/>
  <c r="K100" i="36"/>
  <c r="K99" i="36"/>
  <c r="K98" i="36"/>
  <c r="K97" i="36"/>
  <c r="K96" i="36"/>
  <c r="K95" i="36"/>
  <c r="K94" i="36"/>
  <c r="K93" i="36"/>
  <c r="K92" i="36"/>
  <c r="K88" i="36"/>
  <c r="K87" i="36"/>
  <c r="K86" i="36"/>
  <c r="K85" i="36"/>
  <c r="K84" i="36"/>
  <c r="K83" i="36"/>
  <c r="K82" i="36"/>
  <c r="K81" i="36"/>
  <c r="K80" i="36"/>
  <c r="K76" i="36"/>
  <c r="K75" i="36"/>
  <c r="K74" i="36"/>
  <c r="K73" i="36"/>
  <c r="K72" i="36"/>
  <c r="K71" i="36"/>
  <c r="K70" i="36"/>
  <c r="K69" i="36"/>
  <c r="K68" i="36"/>
  <c r="K64" i="36"/>
  <c r="K63" i="36"/>
  <c r="K62" i="36"/>
  <c r="K61" i="36"/>
  <c r="K60" i="36"/>
  <c r="K59" i="36"/>
  <c r="K58" i="36"/>
  <c r="K57" i="36"/>
  <c r="K56" i="36"/>
  <c r="K52" i="36"/>
  <c r="K51" i="36"/>
  <c r="K50" i="36"/>
  <c r="K49" i="36"/>
  <c r="K48" i="36"/>
  <c r="K47" i="36"/>
  <c r="K46" i="36"/>
  <c r="K45" i="36"/>
  <c r="K44" i="36"/>
  <c r="K40" i="36"/>
  <c r="K39" i="36"/>
  <c r="K38" i="36"/>
  <c r="K37" i="36"/>
  <c r="K36" i="36"/>
  <c r="K35" i="36"/>
  <c r="K34" i="36"/>
  <c r="K33" i="36"/>
  <c r="K32" i="36"/>
  <c r="K28" i="36"/>
  <c r="K27" i="36"/>
  <c r="K26" i="36"/>
  <c r="K25" i="36"/>
  <c r="K24" i="36"/>
  <c r="K23" i="36"/>
  <c r="K22" i="36"/>
  <c r="K21" i="36"/>
  <c r="K20" i="36"/>
  <c r="K16" i="36"/>
  <c r="Q97" i="38" l="1"/>
  <c r="G97" i="38"/>
  <c r="H97" i="38"/>
  <c r="I97" i="38"/>
  <c r="J97" i="38"/>
  <c r="K97" i="38"/>
  <c r="L97" i="38"/>
  <c r="M97" i="38"/>
  <c r="N97" i="38"/>
  <c r="O97" i="38"/>
  <c r="P97" i="38"/>
  <c r="F97" i="38"/>
  <c r="A96" i="38" l="1"/>
  <c r="A95" i="38"/>
  <c r="A94" i="38"/>
  <c r="A93" i="38"/>
  <c r="A92" i="38"/>
  <c r="A91" i="38"/>
  <c r="A90" i="38"/>
  <c r="A89" i="38"/>
  <c r="A88" i="38"/>
  <c r="A87" i="38"/>
  <c r="A86" i="38"/>
  <c r="A85" i="38"/>
  <c r="A84" i="38"/>
  <c r="A83" i="38"/>
  <c r="A82" i="38"/>
  <c r="A81" i="38"/>
  <c r="A80" i="38"/>
  <c r="A79" i="38"/>
  <c r="A78" i="38"/>
  <c r="A77" i="38"/>
  <c r="A76" i="38"/>
  <c r="A75" i="38"/>
  <c r="A74" i="38"/>
  <c r="A73" i="38"/>
  <c r="A72" i="38"/>
  <c r="A71" i="38"/>
  <c r="A70" i="38"/>
  <c r="A69" i="38"/>
  <c r="A68" i="38"/>
  <c r="A67" i="38"/>
  <c r="A66" i="38"/>
  <c r="A65" i="38"/>
  <c r="A64" i="38"/>
  <c r="A63" i="38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Q96" i="38"/>
  <c r="P96" i="38"/>
  <c r="O96" i="38"/>
  <c r="N96" i="38"/>
  <c r="M96" i="38"/>
  <c r="L96" i="38"/>
  <c r="K96" i="38"/>
  <c r="J96" i="38"/>
  <c r="I96" i="38"/>
  <c r="H96" i="38"/>
  <c r="G96" i="38"/>
  <c r="F96" i="38"/>
  <c r="R96" i="38" s="1"/>
  <c r="R95" i="38"/>
  <c r="R94" i="38"/>
  <c r="R93" i="38"/>
  <c r="R92" i="38"/>
  <c r="R91" i="38"/>
  <c r="R90" i="38"/>
  <c r="R89" i="38"/>
  <c r="R88" i="38"/>
  <c r="Q87" i="38"/>
  <c r="P87" i="38"/>
  <c r="O87" i="38"/>
  <c r="N87" i="38"/>
  <c r="M87" i="38"/>
  <c r="L87" i="38"/>
  <c r="K87" i="38"/>
  <c r="J87" i="38"/>
  <c r="I87" i="38"/>
  <c r="H87" i="38"/>
  <c r="G87" i="38"/>
  <c r="F87" i="38"/>
  <c r="R87" i="38" s="1"/>
  <c r="R86" i="38"/>
  <c r="R85" i="38"/>
  <c r="Q84" i="38"/>
  <c r="P84" i="38"/>
  <c r="O84" i="38"/>
  <c r="N84" i="38"/>
  <c r="M84" i="38"/>
  <c r="L84" i="38"/>
  <c r="K84" i="38"/>
  <c r="J84" i="38"/>
  <c r="I84" i="38"/>
  <c r="H84" i="38"/>
  <c r="G84" i="38"/>
  <c r="F84" i="38"/>
  <c r="R84" i="38" s="1"/>
  <c r="R83" i="38"/>
  <c r="R82" i="38"/>
  <c r="R81" i="38"/>
  <c r="R80" i="38"/>
  <c r="R79" i="38"/>
  <c r="R78" i="38"/>
  <c r="R77" i="38"/>
  <c r="R76" i="38"/>
  <c r="Q75" i="38"/>
  <c r="P75" i="38"/>
  <c r="O75" i="38"/>
  <c r="N75" i="38"/>
  <c r="M75" i="38"/>
  <c r="L75" i="38"/>
  <c r="K75" i="38"/>
  <c r="J75" i="38"/>
  <c r="I75" i="38"/>
  <c r="H75" i="38"/>
  <c r="G75" i="38"/>
  <c r="F75" i="38"/>
  <c r="R75" i="38" s="1"/>
  <c r="R74" i="38"/>
  <c r="R73" i="38"/>
  <c r="R72" i="38"/>
  <c r="R71" i="38"/>
  <c r="R70" i="38"/>
  <c r="R69" i="38"/>
  <c r="R68" i="38"/>
  <c r="Q67" i="38"/>
  <c r="P67" i="38"/>
  <c r="O67" i="38"/>
  <c r="N67" i="38"/>
  <c r="M67" i="38"/>
  <c r="L67" i="38"/>
  <c r="K67" i="38"/>
  <c r="J67" i="38"/>
  <c r="I67" i="38"/>
  <c r="H67" i="38"/>
  <c r="G67" i="38"/>
  <c r="F67" i="38"/>
  <c r="R67" i="38" s="1"/>
  <c r="R66" i="38"/>
  <c r="R65" i="38"/>
  <c r="Q64" i="38"/>
  <c r="P64" i="38"/>
  <c r="O64" i="38"/>
  <c r="N64" i="38"/>
  <c r="M64" i="38"/>
  <c r="L64" i="38"/>
  <c r="K64" i="38"/>
  <c r="J64" i="38"/>
  <c r="I64" i="38"/>
  <c r="H64" i="38"/>
  <c r="G64" i="38"/>
  <c r="F64" i="38"/>
  <c r="R64" i="38" s="1"/>
  <c r="R63" i="38"/>
  <c r="R62" i="38"/>
  <c r="Q61" i="38"/>
  <c r="P61" i="38"/>
  <c r="O61" i="38"/>
  <c r="N61" i="38"/>
  <c r="M61" i="38"/>
  <c r="L61" i="38"/>
  <c r="K61" i="38"/>
  <c r="J61" i="38"/>
  <c r="I61" i="38"/>
  <c r="H61" i="38"/>
  <c r="G61" i="38"/>
  <c r="F61" i="38"/>
  <c r="R61" i="38" s="1"/>
  <c r="R60" i="38"/>
  <c r="R59" i="38"/>
  <c r="R58" i="38"/>
  <c r="Q57" i="38"/>
  <c r="P57" i="38"/>
  <c r="O57" i="38"/>
  <c r="N57" i="38"/>
  <c r="M57" i="38"/>
  <c r="L57" i="38"/>
  <c r="K57" i="38"/>
  <c r="J57" i="38"/>
  <c r="I57" i="38"/>
  <c r="H57" i="38"/>
  <c r="G57" i="38"/>
  <c r="F57" i="38"/>
  <c r="R57" i="38" s="1"/>
  <c r="R56" i="38"/>
  <c r="R55" i="38"/>
  <c r="R54" i="38"/>
  <c r="Q53" i="38"/>
  <c r="P53" i="38"/>
  <c r="O53" i="38"/>
  <c r="N53" i="38"/>
  <c r="M53" i="38"/>
  <c r="L53" i="38"/>
  <c r="K53" i="38"/>
  <c r="J53" i="38"/>
  <c r="I53" i="38"/>
  <c r="H53" i="38"/>
  <c r="G53" i="38"/>
  <c r="F53" i="38"/>
  <c r="R53" i="38" s="1"/>
  <c r="R52" i="38"/>
  <c r="R51" i="38"/>
  <c r="R50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R49" i="38" s="1"/>
  <c r="R48" i="38"/>
  <c r="R47" i="38"/>
  <c r="R46" i="38"/>
  <c r="R45" i="38"/>
  <c r="Q44" i="38"/>
  <c r="P44" i="38"/>
  <c r="O44" i="38"/>
  <c r="N44" i="38"/>
  <c r="M44" i="38"/>
  <c r="L44" i="38"/>
  <c r="K44" i="38"/>
  <c r="J44" i="38"/>
  <c r="I44" i="38"/>
  <c r="H44" i="38"/>
  <c r="G44" i="38"/>
  <c r="F44" i="38"/>
  <c r="R44" i="38" s="1"/>
  <c r="R43" i="38"/>
  <c r="R42" i="38"/>
  <c r="Q41" i="38"/>
  <c r="P41" i="38"/>
  <c r="O41" i="38"/>
  <c r="N41" i="38"/>
  <c r="M41" i="38"/>
  <c r="L41" i="38"/>
  <c r="K41" i="38"/>
  <c r="J41" i="38"/>
  <c r="I41" i="38"/>
  <c r="H41" i="38"/>
  <c r="G41" i="38"/>
  <c r="F41" i="38"/>
  <c r="R41" i="38" s="1"/>
  <c r="R40" i="38"/>
  <c r="R39" i="38"/>
  <c r="R38" i="38"/>
  <c r="R37" i="38"/>
  <c r="R36" i="38"/>
  <c r="R35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R34" i="38" s="1"/>
  <c r="R33" i="38"/>
  <c r="R32" i="38"/>
  <c r="R31" i="38"/>
  <c r="R30" i="38"/>
  <c r="R29" i="38"/>
  <c r="R28" i="38"/>
  <c r="R27" i="38"/>
  <c r="R26" i="38"/>
  <c r="R25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R23" i="38"/>
  <c r="R22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R20" i="38" s="1"/>
  <c r="R19" i="38"/>
  <c r="R18" i="38"/>
  <c r="R17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R15" i="38"/>
  <c r="R14" i="38"/>
  <c r="R13" i="38"/>
  <c r="R11" i="38"/>
  <c r="R10" i="38"/>
  <c r="R9" i="38"/>
  <c r="R8" i="38"/>
  <c r="R7" i="38"/>
  <c r="R6" i="38"/>
  <c r="R5" i="38"/>
  <c r="R4" i="38"/>
  <c r="R24" i="38" l="1"/>
  <c r="R16" i="38"/>
  <c r="K8" i="37"/>
  <c r="K9" i="37"/>
  <c r="Y8" i="37"/>
  <c r="Y9" i="37"/>
  <c r="R97" i="38" l="1"/>
  <c r="N44" i="37"/>
  <c r="M44" i="37"/>
  <c r="L44" i="37"/>
  <c r="K44" i="37"/>
  <c r="J44" i="37"/>
  <c r="I44" i="37"/>
  <c r="H44" i="37"/>
  <c r="G44" i="37"/>
  <c r="F44" i="37"/>
  <c r="E44" i="37"/>
  <c r="D44" i="37"/>
  <c r="C44" i="37"/>
  <c r="N43" i="37"/>
  <c r="M43" i="37"/>
  <c r="L43" i="37"/>
  <c r="K43" i="37"/>
  <c r="J43" i="37"/>
  <c r="I43" i="37"/>
  <c r="H43" i="37"/>
  <c r="G43" i="37"/>
  <c r="F43" i="37"/>
  <c r="E43" i="37"/>
  <c r="D43" i="37"/>
  <c r="C43" i="37"/>
  <c r="T38" i="37"/>
  <c r="F38" i="37"/>
  <c r="Y38" i="37"/>
  <c r="K38" i="37"/>
  <c r="O43" i="37" l="1"/>
  <c r="O44" i="37"/>
  <c r="M160" i="36" l="1"/>
  <c r="L160" i="36"/>
  <c r="K160" i="36"/>
  <c r="J160" i="36"/>
  <c r="I160" i="36"/>
  <c r="H160" i="36"/>
  <c r="G160" i="36"/>
  <c r="F160" i="36"/>
  <c r="E160" i="36"/>
  <c r="D160" i="36"/>
  <c r="C160" i="36"/>
  <c r="B160" i="36"/>
  <c r="M159" i="36"/>
  <c r="L159" i="36"/>
  <c r="K159" i="36"/>
  <c r="J159" i="36"/>
  <c r="I159" i="36"/>
  <c r="H159" i="36"/>
  <c r="G159" i="36"/>
  <c r="F159" i="36"/>
  <c r="E159" i="36"/>
  <c r="D159" i="36"/>
  <c r="C159" i="36"/>
  <c r="B159" i="36"/>
  <c r="J150" i="36"/>
  <c r="I150" i="36"/>
  <c r="H150" i="36"/>
  <c r="G150" i="36"/>
  <c r="F150" i="36"/>
  <c r="E150" i="36"/>
  <c r="M149" i="36"/>
  <c r="L149" i="36"/>
  <c r="K139" i="36"/>
  <c r="M137" i="36"/>
  <c r="L137" i="36"/>
  <c r="K127" i="36"/>
  <c r="M125" i="36"/>
  <c r="L125" i="36"/>
  <c r="K115" i="36"/>
  <c r="M113" i="36"/>
  <c r="L113" i="36"/>
  <c r="K103" i="36"/>
  <c r="M101" i="36"/>
  <c r="L101" i="36"/>
  <c r="K91" i="36"/>
  <c r="M89" i="36"/>
  <c r="L89" i="36"/>
  <c r="K79" i="36"/>
  <c r="M77" i="36"/>
  <c r="L77" i="36"/>
  <c r="K67" i="36"/>
  <c r="M65" i="36"/>
  <c r="L65" i="36"/>
  <c r="K55" i="36"/>
  <c r="M53" i="36"/>
  <c r="L53" i="36"/>
  <c r="K43" i="36"/>
  <c r="M41" i="36"/>
  <c r="L41" i="36"/>
  <c r="K31" i="36"/>
  <c r="M29" i="36"/>
  <c r="L29" i="36"/>
  <c r="K19" i="36"/>
  <c r="M17" i="36"/>
  <c r="L17" i="36"/>
  <c r="K7" i="36"/>
  <c r="D158" i="36" l="1"/>
  <c r="B158" i="36"/>
  <c r="C158" i="36"/>
  <c r="K101" i="36"/>
  <c r="K137" i="36"/>
  <c r="K149" i="36"/>
  <c r="K89" i="36"/>
  <c r="K17" i="36"/>
  <c r="L150" i="36"/>
  <c r="M150" i="36"/>
  <c r="F158" i="36"/>
  <c r="G158" i="36"/>
  <c r="K53" i="36"/>
  <c r="H158" i="36"/>
  <c r="J158" i="36"/>
  <c r="K158" i="36"/>
  <c r="L158" i="36"/>
  <c r="N159" i="36"/>
  <c r="N160" i="36"/>
  <c r="I158" i="36"/>
  <c r="M158" i="36"/>
  <c r="E158" i="36"/>
  <c r="K65" i="36"/>
  <c r="K113" i="36"/>
  <c r="K41" i="36"/>
  <c r="K29" i="36"/>
  <c r="K77" i="36"/>
  <c r="K125" i="36"/>
  <c r="K150" i="36" l="1"/>
  <c r="N158" i="36"/>
  <c r="M44" i="35" l="1"/>
  <c r="L44" i="35"/>
  <c r="K44" i="35"/>
  <c r="J44" i="35"/>
  <c r="I44" i="35"/>
  <c r="H44" i="35"/>
  <c r="G44" i="35"/>
  <c r="F44" i="35"/>
  <c r="E44" i="35"/>
  <c r="D44" i="35"/>
  <c r="C44" i="35"/>
  <c r="B44" i="35"/>
  <c r="N44" i="35" l="1"/>
  <c r="B39" i="34" l="1"/>
  <c r="H35" i="34" l="1"/>
  <c r="I35" i="34"/>
  <c r="K35" i="34" l="1"/>
  <c r="E39" i="34" l="1"/>
  <c r="I39" i="34"/>
  <c r="M39" i="34"/>
  <c r="F39" i="34"/>
  <c r="J39" i="34"/>
  <c r="G39" i="34"/>
  <c r="C39" i="34"/>
  <c r="D39" i="34"/>
  <c r="H39" i="34"/>
  <c r="L39" i="34"/>
  <c r="K39" i="34"/>
  <c r="M35" i="34"/>
  <c r="N39" i="34" l="1"/>
</calcChain>
</file>

<file path=xl/comments1.xml><?xml version="1.0" encoding="utf-8"?>
<comments xmlns="http://schemas.openxmlformats.org/spreadsheetml/2006/main">
  <authors>
    <author>賴奕文</author>
  </authors>
  <commentList>
    <comment ref="A5" authorId="0">
      <text>
        <r>
          <rPr>
            <b/>
            <sz val="9"/>
            <color indexed="81"/>
            <rFont val="細明體"/>
            <family val="3"/>
            <charset val="136"/>
          </rPr>
          <t>填數字就好，例如2月填2</t>
        </r>
      </text>
    </comment>
    <comment ref="G5" authorId="0">
      <text>
        <r>
          <rPr>
            <b/>
            <sz val="9"/>
            <color indexed="81"/>
            <rFont val="細明體"/>
            <family val="3"/>
            <charset val="136"/>
          </rPr>
          <t>計程車、機車或汽車油料、火車、高鐵、捷運、巴士等</t>
        </r>
      </text>
    </comment>
  </commentList>
</comments>
</file>

<file path=xl/comments2.xml><?xml version="1.0" encoding="utf-8"?>
<comments xmlns="http://schemas.openxmlformats.org/spreadsheetml/2006/main">
  <authors>
    <author>賴奕文</author>
  </authors>
  <commentList>
    <comment ref="I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  <comment ref="W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</commentList>
</comments>
</file>

<file path=xl/comments3.xml><?xml version="1.0" encoding="utf-8"?>
<comments xmlns="http://schemas.openxmlformats.org/spreadsheetml/2006/main">
  <authors>
    <author>賴奕文</author>
  </authors>
  <commentList>
    <comment ref="E43" authorId="0">
      <text>
        <r>
          <rPr>
            <b/>
            <sz val="9"/>
            <color indexed="81"/>
            <rFont val="細明體"/>
            <family val="3"/>
            <charset val="136"/>
          </rPr>
          <t>資本支出預算表公式連結</t>
        </r>
      </text>
    </comment>
    <comment ref="E66" authorId="0">
      <text>
        <r>
          <rPr>
            <b/>
            <sz val="9"/>
            <color indexed="81"/>
            <rFont val="細明體"/>
            <family val="3"/>
            <charset val="136"/>
          </rPr>
          <t>資本支出預算表公式連結</t>
        </r>
      </text>
    </comment>
  </commentList>
</comments>
</file>

<file path=xl/sharedStrings.xml><?xml version="1.0" encoding="utf-8"?>
<sst xmlns="http://schemas.openxmlformats.org/spreadsheetml/2006/main" count="529" uniqueCount="322">
  <si>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</si>
  <si>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</si>
  <si>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</si>
  <si>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</si>
  <si>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</si>
  <si>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</si>
  <si>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</si>
  <si>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</si>
  <si>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</si>
  <si>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</si>
  <si>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</si>
  <si>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</si>
  <si>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</si>
  <si>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</si>
  <si>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</si>
  <si>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</si>
  <si>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</si>
  <si>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</si>
  <si>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</si>
  <si>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</si>
  <si>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計畫人數
( 2020年)</t>
    <phoneticPr fontId="22" type="noConversion"/>
  </si>
  <si>
    <t>實際
人數</t>
    <phoneticPr fontId="22" type="noConversion"/>
  </si>
  <si>
    <t>直接/間接人員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</si>
  <si>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</si>
  <si>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</si>
  <si>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</si>
  <si>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</si>
  <si>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</si>
  <si>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</si>
  <si>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</si>
  <si>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</si>
  <si>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</si>
  <si>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</si>
  <si>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</si>
  <si>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</si>
  <si>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</si>
  <si>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</si>
  <si>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</si>
  <si>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</si>
  <si>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</si>
  <si>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</si>
  <si>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</si>
  <si>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</si>
  <si>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</si>
  <si>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</si>
  <si>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</si>
  <si>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</si>
  <si>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</si>
  <si>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</si>
  <si>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</si>
  <si>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</si>
  <si>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月份</t>
    <phoneticPr fontId="22" type="noConversion"/>
  </si>
  <si>
    <t>出差者</t>
    <phoneticPr fontId="22" type="noConversion"/>
  </si>
  <si>
    <t>出差地區</t>
    <phoneticPr fontId="22" type="noConversion"/>
  </si>
  <si>
    <t xml:space="preserve"> 天數</t>
    <phoneticPr fontId="22" type="noConversion"/>
  </si>
  <si>
    <t>機票款</t>
    <phoneticPr fontId="22" type="noConversion"/>
  </si>
  <si>
    <t>住宿費</t>
    <phoneticPr fontId="22" type="noConversion"/>
  </si>
  <si>
    <t>交通費</t>
    <phoneticPr fontId="22" type="noConversion"/>
  </si>
  <si>
    <t>雜費</t>
    <phoneticPr fontId="22" type="noConversion"/>
  </si>
  <si>
    <t>日支費</t>
    <phoneticPr fontId="22" type="noConversion"/>
  </si>
  <si>
    <t>餐費</t>
    <phoneticPr fontId="22" type="noConversion"/>
  </si>
  <si>
    <t xml:space="preserve"> 旅費小計</t>
  </si>
  <si>
    <t>交際費</t>
    <phoneticPr fontId="22" type="noConversion"/>
  </si>
  <si>
    <t>旅平險</t>
    <phoneticPr fontId="22" type="noConversion"/>
  </si>
  <si>
    <t xml:space="preserve">  出差目的說明</t>
    <phoneticPr fontId="22" type="noConversion"/>
  </si>
  <si>
    <t>1月</t>
    <phoneticPr fontId="22" type="noConversion"/>
  </si>
  <si>
    <t>小計</t>
    <phoneticPr fontId="22" type="noConversion"/>
  </si>
  <si>
    <t>2月</t>
    <phoneticPr fontId="22" type="noConversion"/>
  </si>
  <si>
    <t>小計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</si>
  <si>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</si>
  <si>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</si>
  <si>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</si>
  <si>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</si>
  <si>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</si>
  <si>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</si>
  <si>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</si>
  <si>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</si>
  <si>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</si>
  <si>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12月</t>
    <phoneticPr fontId="22" type="noConversion"/>
  </si>
  <si>
    <t xml:space="preserve">  合                                   計</t>
  </si>
  <si>
    <t xml:space="preserve">註 1: </t>
    <phoneticPr fontId="22" type="noConversion"/>
  </si>
  <si>
    <t>雜費包含: 簽證費、旅館電話費等</t>
  </si>
  <si>
    <t xml:space="preserve">註 2: </t>
    <phoneticPr fontId="22" type="noConversion"/>
  </si>
  <si>
    <t>如為費用為外幣計價 (ex.旅館費)請註明幣別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</si>
  <si>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</si>
  <si>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</si>
  <si>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</si>
  <si>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</si>
  <si>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</si>
  <si>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差旅費</t>
    <phoneticPr fontId="22" type="noConversion"/>
  </si>
  <si>
    <t>交際費</t>
    <phoneticPr fontId="22" type="noConversion"/>
  </si>
  <si>
    <t>明躍國際健康科技股份有限公司</t>
    <phoneticPr fontId="22" type="noConversion"/>
  </si>
  <si>
    <r>
      <t>單位：新台幣</t>
    </r>
    <r>
      <rPr>
        <sz val="10"/>
        <rFont val="新細明體"/>
        <family val="1"/>
        <charset val="136"/>
      </rPr>
      <t>元</t>
    </r>
    <phoneticPr fontId="22" type="noConversion"/>
  </si>
  <si>
    <t>總  價</t>
  </si>
  <si>
    <t>耐用</t>
    <phoneticPr fontId="22" type="noConversion"/>
  </si>
  <si>
    <t>預定取得日</t>
    <phoneticPr fontId="22" type="noConversion"/>
  </si>
  <si>
    <t>每月</t>
    <phoneticPr fontId="22" type="noConversion"/>
  </si>
  <si>
    <t>預定取得日</t>
    <phoneticPr fontId="22" type="noConversion"/>
  </si>
  <si>
    <t>每月</t>
    <phoneticPr fontId="22" type="noConversion"/>
  </si>
  <si>
    <t>項次</t>
  </si>
  <si>
    <t>設備名稱</t>
  </si>
  <si>
    <t>規  格</t>
  </si>
  <si>
    <t>數量</t>
  </si>
  <si>
    <t>單  價</t>
  </si>
  <si>
    <t>金  額</t>
  </si>
  <si>
    <t>年限</t>
    <phoneticPr fontId="22" type="noConversion"/>
  </si>
  <si>
    <t>年</t>
  </si>
  <si>
    <t>月</t>
  </si>
  <si>
    <t>日</t>
  </si>
  <si>
    <t>折舊</t>
    <phoneticPr fontId="22" type="noConversion"/>
  </si>
  <si>
    <t>增設(改善)目的</t>
  </si>
  <si>
    <t>預期效益評估</t>
    <phoneticPr fontId="22" type="noConversion"/>
  </si>
  <si>
    <t>交易對象</t>
    <phoneticPr fontId="22" type="noConversion"/>
  </si>
  <si>
    <t>年限</t>
    <phoneticPr fontId="22" type="noConversion"/>
  </si>
  <si>
    <t>折舊</t>
    <phoneticPr fontId="22" type="noConversion"/>
  </si>
  <si>
    <t>預期效益評估</t>
    <phoneticPr fontId="22" type="noConversion"/>
  </si>
  <si>
    <t>固定資產</t>
    <phoneticPr fontId="22" type="noConversion"/>
  </si>
  <si>
    <t xml:space="preserve">   合                 計</t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</si>
  <si>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</si>
  <si>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</si>
  <si>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</si>
  <si>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</si>
  <si>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折舊</t>
    <phoneticPr fontId="22" type="noConversion"/>
  </si>
  <si>
    <t>攤銷</t>
    <phoneticPr fontId="22" type="noConversion"/>
  </si>
  <si>
    <t>總計</t>
    <phoneticPr fontId="22" type="noConversion"/>
  </si>
  <si>
    <t>電腦軟體與專利權等無形資產</t>
    <phoneticPr fontId="22" type="noConversion"/>
  </si>
  <si>
    <t>[代號]</t>
    <phoneticPr fontId="22" type="noConversion"/>
  </si>
  <si>
    <t>[名稱]</t>
    <phoneticPr fontId="22" type="noConversion"/>
  </si>
  <si>
    <t>[名稱]</t>
    <phoneticPr fontId="22" type="noConversion"/>
  </si>
  <si>
    <t>[表格名稱]</t>
    <phoneticPr fontId="22" type="noConversion"/>
  </si>
  <si>
    <t>[表格名稱]</t>
    <phoneticPr fontId="22" type="noConversion"/>
  </si>
  <si>
    <t>部門別：</t>
    <phoneticPr fontId="22" type="noConversion"/>
  </si>
  <si>
    <t>單位：新台幣元</t>
    <phoneticPr fontId="22" type="noConversion"/>
  </si>
  <si>
    <t>最後課別：</t>
    <phoneticPr fontId="22" type="noConversion"/>
  </si>
  <si>
    <t>費用別</t>
  </si>
  <si>
    <t>代碼</t>
  </si>
  <si>
    <t>內容說明</t>
    <phoneticPr fontId="22" type="noConversion"/>
  </si>
  <si>
    <t>3月</t>
  </si>
  <si>
    <t>4月</t>
  </si>
  <si>
    <t>5月</t>
  </si>
  <si>
    <t>6月</t>
  </si>
  <si>
    <t>7月</t>
  </si>
  <si>
    <t>8月</t>
    <phoneticPr fontId="22" type="noConversion"/>
  </si>
  <si>
    <t>9月</t>
  </si>
  <si>
    <t>10月</t>
  </si>
  <si>
    <t>11月</t>
  </si>
  <si>
    <t>12月</t>
  </si>
  <si>
    <t>合計</t>
    <phoneticPr fontId="22" type="noConversion"/>
  </si>
  <si>
    <t>編製基礎</t>
    <phoneticPr fontId="22" type="noConversion"/>
  </si>
  <si>
    <t>人事費用</t>
  </si>
  <si>
    <t>薪資支出</t>
    <phoneticPr fontId="22" type="noConversion"/>
  </si>
  <si>
    <t>直接人員薪資</t>
    <phoneticPr fontId="22" type="noConversion"/>
  </si>
  <si>
    <t>薪資支出</t>
    <phoneticPr fontId="22" type="noConversion"/>
  </si>
  <si>
    <t>直接人員薪資新增數</t>
    <phoneticPr fontId="22" type="noConversion"/>
  </si>
  <si>
    <t>詳「人力需求預算表」</t>
    <phoneticPr fontId="22" type="noConversion"/>
  </si>
  <si>
    <t>51301.0001</t>
    <phoneticPr fontId="22" type="noConversion"/>
  </si>
  <si>
    <t>人力派遣人員薪資</t>
  </si>
  <si>
    <t>51301.0003</t>
    <phoneticPr fontId="22" type="noConversion"/>
  </si>
  <si>
    <t>直接人員年終獎金</t>
    <phoneticPr fontId="22" type="noConversion"/>
  </si>
  <si>
    <t>以薪資1個月估列</t>
    <phoneticPr fontId="22" type="noConversion"/>
  </si>
  <si>
    <t>外勞久任績效獎金</t>
    <phoneticPr fontId="22" type="noConversion"/>
  </si>
  <si>
    <t>加班費</t>
    <phoneticPr fontId="22" type="noConversion"/>
  </si>
  <si>
    <t>直接人員加班費</t>
  </si>
  <si>
    <t>51301.0004</t>
    <phoneticPr fontId="22" type="noConversion"/>
  </si>
  <si>
    <t>保險費</t>
    <phoneticPr fontId="22" type="noConversion"/>
  </si>
  <si>
    <t>直接人員勞保</t>
    <phoneticPr fontId="22" type="noConversion"/>
  </si>
  <si>
    <t>每月薪資預提 11%*70%+0.19%(已設公式)</t>
    <phoneticPr fontId="22" type="noConversion"/>
  </si>
  <si>
    <t>51301.0005</t>
    <phoneticPr fontId="22" type="noConversion"/>
  </si>
  <si>
    <t>直接人員健保</t>
    <phoneticPr fontId="22" type="noConversion"/>
  </si>
  <si>
    <t>以每月薪資預提 4.69%*60%*1.58(已設公式)</t>
    <phoneticPr fontId="22" type="noConversion"/>
  </si>
  <si>
    <t>伙食人數</t>
    <phoneticPr fontId="22" type="noConversion"/>
  </si>
  <si>
    <t>伙食人數小計(直接)</t>
    <phoneticPr fontId="22" type="noConversion"/>
  </si>
  <si>
    <t>51301.0007</t>
    <phoneticPr fontId="22" type="noConversion"/>
  </si>
  <si>
    <t>伙食費</t>
    <phoneticPr fontId="22" type="noConversion"/>
  </si>
  <si>
    <t>直接人員伙食費/每人每月</t>
    <phoneticPr fontId="22" type="noConversion"/>
  </si>
  <si>
    <t>1,200元/月/人</t>
    <phoneticPr fontId="22" type="noConversion"/>
  </si>
  <si>
    <t>直接人員加班餐費</t>
  </si>
  <si>
    <t>51301.0006</t>
    <phoneticPr fontId="22" type="noConversion"/>
  </si>
  <si>
    <t>退休金</t>
    <phoneticPr fontId="22" type="noConversion"/>
  </si>
  <si>
    <t>直接人員退休金</t>
    <phoneticPr fontId="22" type="noConversion"/>
  </si>
  <si>
    <t>0</t>
    <phoneticPr fontId="22" type="noConversion"/>
  </si>
  <si>
    <t>直接人工小計</t>
    <phoneticPr fontId="22" type="noConversion"/>
  </si>
  <si>
    <t>小計</t>
    <phoneticPr fontId="22" type="noConversion"/>
  </si>
  <si>
    <t>間接人員薪資</t>
    <phoneticPr fontId="22" type="noConversion"/>
  </si>
  <si>
    <t>間接人員薪資新增數</t>
    <phoneticPr fontId="22" type="noConversion"/>
  </si>
  <si>
    <t>5141</t>
    <phoneticPr fontId="22" type="noConversion"/>
  </si>
  <si>
    <t>間接人員年終獎金</t>
    <phoneticPr fontId="22" type="noConversion"/>
  </si>
  <si>
    <t>以薪資1個月估列</t>
    <phoneticPr fontId="22" type="noConversion"/>
  </si>
  <si>
    <t>間接人工小計</t>
    <phoneticPr fontId="22" type="noConversion"/>
  </si>
  <si>
    <t>伙食人數小計(間接)</t>
    <phoneticPr fontId="22" type="noConversion"/>
  </si>
  <si>
    <t>5156</t>
    <phoneticPr fontId="22" type="noConversion"/>
  </si>
  <si>
    <t>間接人員伙食費/每人每月</t>
    <phoneticPr fontId="22" type="noConversion"/>
  </si>
  <si>
    <t>間接人員加班餐費</t>
  </si>
  <si>
    <t>伙食費小計</t>
    <phoneticPr fontId="22" type="noConversion"/>
  </si>
  <si>
    <t>訓練費</t>
    <phoneticPr fontId="22" type="noConversion"/>
  </si>
  <si>
    <t>教育訓練費</t>
  </si>
  <si>
    <t>詳「年度訓練計劃表」</t>
    <phoneticPr fontId="22" type="noConversion"/>
  </si>
  <si>
    <t>加班費</t>
    <phoneticPr fontId="22" type="noConversion"/>
  </si>
  <si>
    <t>間接人員加班費</t>
  </si>
  <si>
    <t>5178.0005</t>
    <phoneticPr fontId="22" type="noConversion"/>
  </si>
  <si>
    <t>間接人員退休金</t>
    <phoneticPr fontId="22" type="noConversion"/>
  </si>
  <si>
    <t>節慶聚餐費</t>
    <phoneticPr fontId="22" type="noConversion"/>
  </si>
  <si>
    <t>節慶聚餐費</t>
  </si>
  <si>
    <t>5150</t>
    <phoneticPr fontId="22" type="noConversion"/>
  </si>
  <si>
    <t>保險費</t>
    <phoneticPr fontId="22" type="noConversion"/>
  </si>
  <si>
    <t>間接人員勞保</t>
    <phoneticPr fontId="22" type="noConversion"/>
  </si>
  <si>
    <t>每月薪資預提 11%＊70%+0.19%(已設公式)</t>
    <phoneticPr fontId="22" type="noConversion"/>
  </si>
  <si>
    <t>保險費</t>
  </si>
  <si>
    <t>間接人員健保</t>
    <phoneticPr fontId="22" type="noConversion"/>
  </si>
  <si>
    <t>出差旅平險</t>
  </si>
  <si>
    <t>詳「出差預計表」</t>
    <phoneticPr fontId="22" type="noConversion"/>
  </si>
  <si>
    <t>員工團險</t>
  </si>
  <si>
    <t>其他保險費</t>
  </si>
  <si>
    <t>保險費小計</t>
    <phoneticPr fontId="22" type="noConversion"/>
  </si>
  <si>
    <t>設備費用</t>
  </si>
  <si>
    <t>租金支出</t>
    <phoneticPr fontId="22" type="noConversion"/>
  </si>
  <si>
    <t>租金</t>
    <phoneticPr fontId="22" type="noConversion"/>
  </si>
  <si>
    <t>修繕費</t>
    <phoneticPr fontId="22" type="noConversion"/>
  </si>
  <si>
    <t>房屋建築如電梯、鐵門、地板等</t>
  </si>
  <si>
    <t>修繕費</t>
  </si>
  <si>
    <t>生產器具等</t>
  </si>
  <si>
    <t>機器設備等</t>
  </si>
  <si>
    <t>辦公室事務性</t>
  </si>
  <si>
    <t>其他</t>
    <phoneticPr fontId="22" type="noConversion"/>
  </si>
  <si>
    <t>修繕費小計</t>
    <phoneticPr fontId="22" type="noConversion"/>
  </si>
  <si>
    <t>折舊</t>
    <phoneticPr fontId="22" type="noConversion"/>
  </si>
  <si>
    <t>現有固定資產</t>
  </si>
  <si>
    <t>預計新增固定資產</t>
  </si>
  <si>
    <t>詳「資本支出預算表」</t>
    <phoneticPr fontId="22" type="noConversion"/>
  </si>
  <si>
    <t>折舊小計</t>
    <phoneticPr fontId="22" type="noConversion"/>
  </si>
  <si>
    <t>現有設備+新增資本支出估列折舊數</t>
    <phoneticPr fontId="22" type="noConversion"/>
  </si>
  <si>
    <t>雜項購置</t>
    <phoneticPr fontId="22" type="noConversion"/>
  </si>
  <si>
    <t>雜項購置</t>
  </si>
  <si>
    <t>設備金額未滿NT$80,000元或耐用年數未達二年者</t>
    <phoneticPr fontId="22" type="noConversion"/>
  </si>
  <si>
    <t>事務費用</t>
  </si>
  <si>
    <t>文具用品</t>
    <phoneticPr fontId="22" type="noConversion"/>
  </si>
  <si>
    <t>辦公文具用品</t>
  </si>
  <si>
    <t>文具用品</t>
  </si>
  <si>
    <t>影印列印</t>
    <phoneticPr fontId="22" type="noConversion"/>
  </si>
  <si>
    <t>文具用品小計</t>
    <phoneticPr fontId="22" type="noConversion"/>
  </si>
  <si>
    <t>旅費</t>
    <phoneticPr fontId="22" type="noConversion"/>
  </si>
  <si>
    <t>差旅費</t>
    <phoneticPr fontId="22" type="noConversion"/>
  </si>
  <si>
    <t>詳「出差計劃表」</t>
    <phoneticPr fontId="22" type="noConversion"/>
  </si>
  <si>
    <t>運費</t>
    <phoneticPr fontId="22" type="noConversion"/>
  </si>
  <si>
    <t>運費</t>
  </si>
  <si>
    <t>運費小計</t>
    <phoneticPr fontId="22" type="noConversion"/>
  </si>
  <si>
    <t>郵電費</t>
    <phoneticPr fontId="22" type="noConversion"/>
  </si>
  <si>
    <t>電話費</t>
    <phoneticPr fontId="22" type="noConversion"/>
  </si>
  <si>
    <t>資訊部編列</t>
    <phoneticPr fontId="22" type="noConversion"/>
  </si>
  <si>
    <t>郵電費</t>
  </si>
  <si>
    <t>網路費</t>
    <phoneticPr fontId="22" type="noConversion"/>
  </si>
  <si>
    <t>郵資</t>
    <phoneticPr fontId="22" type="noConversion"/>
  </si>
  <si>
    <t>0</t>
    <phoneticPr fontId="22" type="noConversion"/>
  </si>
  <si>
    <t>郵電費小計</t>
    <phoneticPr fontId="22" type="noConversion"/>
  </si>
  <si>
    <t>水電瓦斯費</t>
    <phoneticPr fontId="22" type="noConversion"/>
  </si>
  <si>
    <t>公司分攤水電費</t>
  </si>
  <si>
    <t>人力資源部編列</t>
    <phoneticPr fontId="22" type="noConversion"/>
  </si>
  <si>
    <t>水電瓦斯費</t>
  </si>
  <si>
    <t>公司分攤瓦斯費</t>
  </si>
  <si>
    <t>5149</t>
    <phoneticPr fontId="22" type="noConversion"/>
  </si>
  <si>
    <t>烤漆課瓦斯費</t>
  </si>
  <si>
    <t>水電瓦斯費小計</t>
    <phoneticPr fontId="22" type="noConversion"/>
  </si>
  <si>
    <t>交際費</t>
    <phoneticPr fontId="22" type="noConversion"/>
  </si>
  <si>
    <t>出差交際費</t>
    <phoneticPr fontId="22" type="noConversion"/>
  </si>
  <si>
    <t>詳「出差計劃表」</t>
    <phoneticPr fontId="22" type="noConversion"/>
  </si>
  <si>
    <t>交際費</t>
  </si>
  <si>
    <t>其他</t>
    <phoneticPr fontId="22" type="noConversion"/>
  </si>
  <si>
    <t>交際費小計</t>
    <phoneticPr fontId="22" type="noConversion"/>
  </si>
  <si>
    <t>各項攤提</t>
    <phoneticPr fontId="22" type="noConversion"/>
  </si>
  <si>
    <t>現有無形資產</t>
  </si>
  <si>
    <t>財會部編列</t>
    <phoneticPr fontId="22" type="noConversion"/>
  </si>
  <si>
    <t>各項攤提</t>
  </si>
  <si>
    <t>預計新增無形資產</t>
  </si>
  <si>
    <t>詳「資本支出預算表」</t>
    <phoneticPr fontId="22" type="noConversion"/>
  </si>
  <si>
    <t>各項攤提小計</t>
    <phoneticPr fontId="22" type="noConversion"/>
  </si>
  <si>
    <t>現有資產+新增資產估列分攤數</t>
    <phoneticPr fontId="22" type="noConversion"/>
  </si>
  <si>
    <t>進出口費用</t>
    <phoneticPr fontId="22" type="noConversion"/>
  </si>
  <si>
    <t>5161</t>
  </si>
  <si>
    <t>消耗品</t>
    <phoneticPr fontId="22" type="noConversion"/>
  </si>
  <si>
    <t>油類</t>
  </si>
  <si>
    <t>消耗品</t>
  </si>
  <si>
    <t>氣體類</t>
  </si>
  <si>
    <t>漆粉類</t>
  </si>
  <si>
    <t>焊線</t>
  </si>
  <si>
    <t>砂輪類、布類</t>
  </si>
  <si>
    <t>消耗品小計</t>
    <phoneticPr fontId="22" type="noConversion"/>
  </si>
  <si>
    <t>加工費</t>
    <phoneticPr fontId="22" type="noConversion"/>
  </si>
  <si>
    <t>加工費</t>
  </si>
  <si>
    <t>詳「加工成本預算表」</t>
    <phoneticPr fontId="22" type="noConversion"/>
  </si>
  <si>
    <t>加工折扣</t>
    <phoneticPr fontId="22" type="noConversion"/>
  </si>
  <si>
    <t>包裝費</t>
    <phoneticPr fontId="22" type="noConversion"/>
  </si>
  <si>
    <t>PP打包帶</t>
    <phoneticPr fontId="22" type="noConversion"/>
  </si>
  <si>
    <t>包裝費</t>
  </si>
  <si>
    <t>PE膜</t>
    <phoneticPr fontId="22" type="noConversion"/>
  </si>
  <si>
    <t>牛皮紙帶</t>
    <phoneticPr fontId="22" type="noConversion"/>
  </si>
  <si>
    <t>膠帶</t>
    <phoneticPr fontId="22" type="noConversion"/>
  </si>
  <si>
    <t>緩衝材</t>
  </si>
  <si>
    <t>包裝費小計</t>
    <phoneticPr fontId="22" type="noConversion"/>
  </si>
  <si>
    <t>勞務費</t>
    <phoneticPr fontId="22" type="noConversion"/>
  </si>
  <si>
    <t>聘請顧問指導等</t>
  </si>
  <si>
    <t>勞務費</t>
  </si>
  <si>
    <t>勞務費小計</t>
    <phoneticPr fontId="22" type="noConversion"/>
  </si>
  <si>
    <t>樣品費</t>
    <phoneticPr fontId="22" type="noConversion"/>
  </si>
  <si>
    <t>模具費</t>
    <phoneticPr fontId="22" type="noConversion"/>
  </si>
  <si>
    <t>未資本化模具、修模、檢具治具等</t>
  </si>
  <si>
    <t>金額低於八萬的模治具</t>
    <phoneticPr fontId="22" type="noConversion"/>
  </si>
  <si>
    <t>其他費用</t>
    <phoneticPr fontId="22" type="noConversion"/>
  </si>
  <si>
    <t>書報雜誌費</t>
    <phoneticPr fontId="22" type="noConversion"/>
  </si>
  <si>
    <t>書籍報紙等</t>
  </si>
  <si>
    <t>交通費</t>
    <phoneticPr fontId="22" type="noConversion"/>
  </si>
  <si>
    <t>雜費</t>
    <phoneticPr fontId="22" type="noConversion"/>
  </si>
  <si>
    <t>就業安定費</t>
    <phoneticPr fontId="22" type="noConversion"/>
  </si>
  <si>
    <t>人力資源部編列</t>
    <phoneticPr fontId="22" type="noConversion"/>
  </si>
  <si>
    <r>
      <t>5</t>
    </r>
    <r>
      <rPr>
        <sz val="12"/>
        <rFont val="新細明體"/>
        <family val="1"/>
        <charset val="136"/>
      </rPr>
      <t>178.0099</t>
    </r>
    <phoneticPr fontId="22" type="noConversion"/>
  </si>
  <si>
    <t>生產用裝備(安全鞋、眼鏡、口罩、手套等)</t>
  </si>
  <si>
    <t>生產用器具(螺絲攻、板手、起子等)</t>
  </si>
  <si>
    <t>雜費小計</t>
    <phoneticPr fontId="22" type="noConversion"/>
  </si>
  <si>
    <t>核准：</t>
    <phoneticPr fontId="22" type="noConversion"/>
  </si>
  <si>
    <t>審核：</t>
    <phoneticPr fontId="22" type="noConversion"/>
  </si>
  <si>
    <r>
      <t xml:space="preserve">費用科目                        </t>
    </r>
    <r>
      <rPr>
        <vertAlign val="superscript"/>
        <sz val="12"/>
        <rFont val="新細明體"/>
        <family val="1"/>
        <charset val="136"/>
      </rPr>
      <t>月份別</t>
    </r>
    <phoneticPr fontId="22" type="noConversion"/>
  </si>
  <si>
    <t>明躍國際健康科技股份有限公司2021年費用預算表</t>
    <phoneticPr fontId="22" type="noConversion"/>
  </si>
  <si>
    <t>填表日期：　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</si>
</sst>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General_)"/>
    <numFmt numFmtId="180" formatCode="_(* #,##0.00_);_(* \(#,##0.00\);_(* &quot;-&quot;??_);_(@_)"/>
    <numFmt numFmtId="181" formatCode="_ * #,##0_ ;_ * \-#,##0_ ;_ * &quot;-&quot;_ ;_ @_ "/>
    <numFmt numFmtId="182" formatCode="_ * #,##0.00_ ;_ * \-#,##0.00_ ;_ * &quot;-&quot;??_ ;_ @_ "/>
    <numFmt numFmtId="183" formatCode="&quot;\&quot;#,##0;&quot;\&quot;&quot;\&quot;&quot;\&quot;&quot;\&quot;\-#,##0"/>
    <numFmt numFmtId="184" formatCode="#,##0;[Red]&quot;-&quot;#,##0"/>
    <numFmt numFmtId="185" formatCode="&quot;\&quot;#,##0;[Red]&quot;\&quot;&quot;\&quot;&quot;\&quot;&quot;\&quot;\-#,##0"/>
    <numFmt numFmtId="186" formatCode="#,##0.00;[Red]&quot;-&quot;#,##0.00"/>
    <numFmt numFmtId="187" formatCode="&quot;\&quot;#,##0.00;[Red]&quot;\&quot;\-#,##0.00"/>
    <numFmt numFmtId="188" formatCode="0_);[Red]\(0\)"/>
    <numFmt numFmtId="189" formatCode="#,##0.00_);[Red]\(#,##0.00\)"/>
    <numFmt numFmtId="190" formatCode="_-* #,##0_-;\-* #,##0_-;_-* &quot;-&quot;??_-;_-@_-"/>
  </numFmts>
  <fonts count="64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10"/>
      <name val="新細明體"/>
      <family val="1"/>
      <charset val="136"/>
    </font>
    <font>
      <vertAlign val="subscript"/>
      <sz val="12"/>
      <name val="新細明體"/>
      <family val="1"/>
      <charset val="136"/>
    </font>
    <font>
      <vertAlign val="superscript"/>
      <sz val="12"/>
      <name val="新細明體"/>
      <family val="1"/>
      <charset val="136"/>
    </font>
    <font>
      <sz val="12"/>
      <name val="微軟正黑體"/>
      <family val="2"/>
      <charset val="136"/>
    </font>
    <font>
      <sz val="10"/>
      <color rgb="FF0000FF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細明體"/>
      <family val="3"/>
      <charset val="136"/>
    </font>
    <font>
      <sz val="12"/>
      <name val="新細明體"/>
      <family val="1"/>
      <charset val="136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56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Alignment="0">
      <alignment vertical="top"/>
      <protection locked="0"/>
    </xf>
    <xf numFmtId="0" fontId="3" fillId="15" borderId="0" applyAlignment="0">
      <alignment vertical="center"/>
    </xf>
    <xf numFmtId="0" fontId="4" fillId="0" borderId="0" applyAlignment="0">
      <alignment vertical="center"/>
    </xf>
    <xf numFmtId="0" fontId="23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83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84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85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84" fontId="26" fillId="0" borderId="0" applyAlignment="0"/>
    <xf numFmtId="186" fontId="26" fillId="0" borderId="0" applyAlignment="0"/>
    <xf numFmtId="187" fontId="26" fillId="0" borderId="0" applyAlignment="0"/>
    <xf numFmtId="178" fontId="26" fillId="0" borderId="0" applyAlignment="0"/>
    <xf numFmtId="180" fontId="23" fillId="0" borderId="0" applyAlignment="0"/>
    <xf numFmtId="181" fontId="31" fillId="0" borderId="0" applyAlignment="0"/>
    <xf numFmtId="182" fontId="31" fillId="0" borderId="0" applyAlignment="0"/>
    <xf numFmtId="179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  <xf numFmtId="0" fontId="23" fillId="0" borderId="0"/>
    <xf numFmtId="0" fontId="23" fillId="0" borderId="0"/>
    <xf numFmtId="0" fontId="4" fillId="0" borderId="0"/>
    <xf numFmtId="43" fontId="4" fillId="0" borderId="0" applyFont="0" applyFill="0" applyBorder="0" applyAlignment="0" applyProtection="0">
      <alignment vertical="center"/>
    </xf>
    <xf numFmtId="0" fontId="24" fillId="0" borderId="0"/>
  </cellStyleXfs>
  <cellXfs count="439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188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151" applyFont="1" applyFill="1"/>
    <xf numFmtId="0" fontId="0" fillId="0" borderId="0" xfId="151" applyFont="1"/>
    <xf numFmtId="49" fontId="0" fillId="0" borderId="0" xfId="151" applyNumberFormat="1" applyFont="1" applyFill="1"/>
    <xf numFmtId="0" fontId="0" fillId="0" borderId="0" xfId="151" applyFont="1" applyFill="1" applyBorder="1"/>
    <xf numFmtId="177" fontId="0" fillId="0" borderId="0" xfId="151" applyNumberFormat="1" applyFont="1" applyFill="1"/>
    <xf numFmtId="177" fontId="48" fillId="0" borderId="0" xfId="151" applyNumberFormat="1" applyFont="1" applyFill="1"/>
    <xf numFmtId="177" fontId="0" fillId="0" borderId="0" xfId="151" applyNumberFormat="1" applyFont="1" applyFill="1" applyBorder="1"/>
    <xf numFmtId="0" fontId="42" fillId="0" borderId="0" xfId="0" applyFont="1" applyFill="1" applyBorder="1" applyAlignment="1" applyProtection="1">
      <protection locked="0"/>
    </xf>
    <xf numFmtId="0" fontId="49" fillId="27" borderId="19" xfId="151" applyFont="1" applyFill="1" applyBorder="1" applyAlignment="1">
      <alignment horizontal="center" wrapText="1"/>
    </xf>
    <xf numFmtId="0" fontId="0" fillId="27" borderId="19" xfId="151" applyFont="1" applyFill="1" applyBorder="1" applyAlignment="1">
      <alignment horizontal="center" wrapText="1"/>
    </xf>
    <xf numFmtId="0" fontId="0" fillId="27" borderId="19" xfId="151" quotePrefix="1" applyFont="1" applyFill="1" applyBorder="1" applyAlignment="1">
      <alignment horizontal="center" wrapText="1"/>
    </xf>
    <xf numFmtId="177" fontId="49" fillId="27" borderId="19" xfId="151" applyNumberFormat="1" applyFont="1" applyFill="1" applyBorder="1" applyAlignment="1">
      <alignment horizontal="center" wrapText="1"/>
    </xf>
    <xf numFmtId="177" fontId="0" fillId="28" borderId="19" xfId="151" quotePrefix="1" applyNumberFormat="1" applyFont="1" applyFill="1" applyBorder="1" applyAlignment="1">
      <alignment horizontal="center" wrapText="1"/>
    </xf>
    <xf numFmtId="177" fontId="49" fillId="29" borderId="19" xfId="151" quotePrefix="1" applyNumberFormat="1" applyFont="1" applyFill="1" applyBorder="1" applyAlignment="1">
      <alignment horizontal="center" wrapText="1"/>
    </xf>
    <xf numFmtId="177" fontId="49" fillId="30" borderId="19" xfId="151" quotePrefix="1" applyNumberFormat="1" applyFont="1" applyFill="1" applyBorder="1" applyAlignment="1">
      <alignment horizontal="center" wrapText="1"/>
    </xf>
    <xf numFmtId="0" fontId="53" fillId="31" borderId="20" xfId="151" applyFont="1" applyFill="1" applyBorder="1" applyAlignment="1">
      <alignment wrapText="1"/>
    </xf>
    <xf numFmtId="0" fontId="53" fillId="31" borderId="21" xfId="151" applyFont="1" applyFill="1" applyBorder="1" applyAlignment="1">
      <alignment wrapText="1"/>
    </xf>
    <xf numFmtId="0" fontId="53" fillId="31" borderId="22" xfId="151" applyFont="1" applyFill="1" applyBorder="1" applyAlignment="1">
      <alignment wrapText="1"/>
    </xf>
    <xf numFmtId="0" fontId="53" fillId="0" borderId="0" xfId="151" applyFont="1" applyFill="1"/>
    <xf numFmtId="0" fontId="0" fillId="0" borderId="23" xfId="151" applyFont="1" applyBorder="1" applyAlignment="1" applyProtection="1">
      <alignment horizontal="center"/>
      <protection locked="0"/>
    </xf>
    <xf numFmtId="0" fontId="0" fillId="0" borderId="2" xfId="151" applyFont="1" applyBorder="1" applyProtection="1">
      <protection locked="0"/>
    </xf>
    <xf numFmtId="177" fontId="0" fillId="0" borderId="2" xfId="151" applyNumberFormat="1" applyFont="1" applyBorder="1" applyProtection="1">
      <protection locked="0"/>
    </xf>
    <xf numFmtId="177" fontId="0" fillId="32" borderId="2" xfId="151" applyNumberFormat="1" applyFont="1" applyFill="1" applyBorder="1" applyProtection="1">
      <protection locked="0"/>
    </xf>
    <xf numFmtId="177" fontId="0" fillId="0" borderId="13" xfId="151" applyNumberFormat="1" applyFont="1" applyBorder="1" applyProtection="1">
      <protection locked="0"/>
    </xf>
    <xf numFmtId="0" fontId="0" fillId="0" borderId="0" xfId="151" applyFont="1" applyProtection="1"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7" fontId="53" fillId="32" borderId="28" xfId="151" applyNumberFormat="1" applyFont="1" applyFill="1" applyBorder="1" applyProtection="1">
      <protection locked="0"/>
    </xf>
    <xf numFmtId="0" fontId="53" fillId="32" borderId="29" xfId="151" applyFont="1" applyFill="1" applyBorder="1" applyProtection="1">
      <protection locked="0"/>
    </xf>
    <xf numFmtId="0" fontId="53" fillId="32" borderId="30" xfId="151" applyFont="1" applyFill="1" applyBorder="1" applyProtection="1">
      <protection locked="0"/>
    </xf>
    <xf numFmtId="0" fontId="53" fillId="0" borderId="0" xfId="151" applyFont="1" applyProtection="1">
      <protection locked="0"/>
    </xf>
    <xf numFmtId="177" fontId="53" fillId="32" borderId="28" xfId="151" applyNumberFormat="1" applyFont="1" applyFill="1" applyBorder="1" applyAlignment="1" applyProtection="1">
      <protection locked="0"/>
    </xf>
    <xf numFmtId="0" fontId="53" fillId="32" borderId="29" xfId="151" applyFont="1" applyFill="1" applyBorder="1" applyAlignment="1" applyProtection="1">
      <protection locked="0"/>
    </xf>
    <xf numFmtId="0" fontId="53" fillId="32" borderId="30" xfId="151" applyFont="1" applyFill="1" applyBorder="1" applyAlignment="1" applyProtection="1">
      <protection locked="0"/>
    </xf>
    <xf numFmtId="0" fontId="53" fillId="0" borderId="0" xfId="151" applyFont="1" applyAlignment="1" applyProtection="1">
      <protection locked="0"/>
    </xf>
    <xf numFmtId="0" fontId="0" fillId="0" borderId="31" xfId="151" applyFont="1" applyBorder="1" applyAlignment="1" applyProtection="1">
      <alignment horizontal="center"/>
      <protection locked="0"/>
    </xf>
    <xf numFmtId="0" fontId="0" fillId="0" borderId="18" xfId="151" applyFont="1" applyBorder="1" applyProtection="1">
      <protection locked="0"/>
    </xf>
    <xf numFmtId="177" fontId="0" fillId="0" borderId="18" xfId="151" applyNumberFormat="1" applyFont="1" applyBorder="1" applyProtection="1">
      <protection locked="0"/>
    </xf>
    <xf numFmtId="177" fontId="0" fillId="32" borderId="18" xfId="151" applyNumberFormat="1" applyFont="1" applyFill="1" applyBorder="1" applyProtection="1">
      <protection locked="0"/>
    </xf>
    <xf numFmtId="177" fontId="0" fillId="0" borderId="32" xfId="151" applyNumberFormat="1" applyFont="1" applyBorder="1" applyProtection="1">
      <protection locked="0"/>
    </xf>
    <xf numFmtId="177" fontId="54" fillId="33" borderId="19" xfId="151" applyNumberFormat="1" applyFont="1" applyFill="1" applyBorder="1" applyProtection="1">
      <protection locked="0"/>
    </xf>
    <xf numFmtId="0" fontId="54" fillId="33" borderId="36" xfId="151" applyFont="1" applyFill="1" applyBorder="1" applyProtection="1">
      <protection locked="0"/>
    </xf>
    <xf numFmtId="0" fontId="54" fillId="33" borderId="37" xfId="151" applyFont="1" applyFill="1" applyBorder="1" applyProtection="1">
      <protection locked="0"/>
    </xf>
    <xf numFmtId="0" fontId="54" fillId="0" borderId="0" xfId="151" applyFont="1" applyProtection="1">
      <protection locked="0"/>
    </xf>
    <xf numFmtId="177" fontId="0" fillId="0" borderId="0" xfId="151" applyNumberFormat="1" applyFont="1"/>
    <xf numFmtId="177" fontId="0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151" applyFont="1" applyBorder="1"/>
    <xf numFmtId="0" fontId="0" fillId="25" borderId="2" xfId="151" applyFont="1" applyFill="1" applyBorder="1"/>
    <xf numFmtId="177" fontId="0" fillId="25" borderId="2" xfId="151" applyNumberFormat="1" applyFont="1" applyFill="1" applyBorder="1"/>
    <xf numFmtId="0" fontId="0" fillId="28" borderId="2" xfId="151" quotePrefix="1" applyFont="1" applyFill="1" applyBorder="1" applyAlignment="1">
      <alignment horizontal="left"/>
    </xf>
    <xf numFmtId="0" fontId="0" fillId="29" borderId="2" xfId="151" quotePrefix="1" applyFont="1" applyFill="1" applyBorder="1" applyAlignment="1">
      <alignment horizontal="left"/>
    </xf>
    <xf numFmtId="0" fontId="0" fillId="30" borderId="2" xfId="151" quotePrefix="1" applyFont="1" applyFill="1" applyBorder="1" applyAlignment="1">
      <alignment horizontal="left"/>
    </xf>
    <xf numFmtId="0" fontId="4" fillId="0" borderId="0" xfId="151" applyFont="1"/>
    <xf numFmtId="0" fontId="0" fillId="0" borderId="0" xfId="151" applyFont="1" applyFill="1" applyAlignment="1"/>
    <xf numFmtId="0" fontId="4" fillId="0" borderId="0" xfId="152" applyFont="1" applyFill="1"/>
    <xf numFmtId="177" fontId="4" fillId="0" borderId="0" xfId="152" applyNumberFormat="1" applyFont="1" applyFill="1"/>
    <xf numFmtId="176" fontId="56" fillId="0" borderId="0" xfId="0" applyNumberFormat="1" applyFont="1" applyFill="1" applyBorder="1">
      <alignment vertical="center"/>
    </xf>
    <xf numFmtId="0" fontId="4" fillId="0" borderId="0" xfId="152" applyFont="1" applyFill="1" applyAlignment="1">
      <alignment horizontal="center"/>
    </xf>
    <xf numFmtId="0" fontId="4" fillId="0" borderId="0" xfId="151" applyFont="1" applyFill="1"/>
    <xf numFmtId="177" fontId="4" fillId="0" borderId="0" xfId="151" applyNumberFormat="1" applyFont="1" applyFill="1"/>
    <xf numFmtId="0" fontId="56" fillId="0" borderId="0" xfId="152" applyFont="1" applyBorder="1"/>
    <xf numFmtId="0" fontId="4" fillId="0" borderId="0" xfId="152" applyFont="1" applyBorder="1"/>
    <xf numFmtId="177" fontId="4" fillId="0" borderId="0" xfId="152" applyNumberFormat="1" applyFont="1" applyBorder="1"/>
    <xf numFmtId="0" fontId="4" fillId="0" borderId="0" xfId="152" applyFont="1" applyBorder="1" applyAlignment="1">
      <alignment horizontal="center"/>
    </xf>
    <xf numFmtId="0" fontId="4" fillId="27" borderId="38" xfId="152" applyFont="1" applyFill="1" applyBorder="1"/>
    <xf numFmtId="0" fontId="4" fillId="27" borderId="39" xfId="152" applyFont="1" applyFill="1" applyBorder="1"/>
    <xf numFmtId="0" fontId="4" fillId="27" borderId="40" xfId="152" applyFont="1" applyFill="1" applyBorder="1"/>
    <xf numFmtId="177" fontId="4" fillId="27" borderId="40" xfId="152" applyNumberFormat="1" applyFont="1" applyFill="1" applyBorder="1"/>
    <xf numFmtId="177" fontId="4" fillId="27" borderId="41" xfId="152" applyNumberFormat="1" applyFont="1" applyFill="1" applyBorder="1"/>
    <xf numFmtId="177" fontId="49" fillId="27" borderId="42" xfId="152" applyNumberFormat="1" applyFont="1" applyFill="1" applyBorder="1" applyAlignment="1">
      <alignment horizontal="center"/>
    </xf>
    <xf numFmtId="177" fontId="49" fillId="27" borderId="43" xfId="152" applyNumberFormat="1" applyFont="1" applyFill="1" applyBorder="1" applyAlignment="1">
      <alignment horizontal="center"/>
    </xf>
    <xf numFmtId="177" fontId="4" fillId="27" borderId="43" xfId="152" applyNumberFormat="1" applyFont="1" applyFill="1" applyBorder="1" applyAlignment="1">
      <alignment horizontal="center"/>
    </xf>
    <xf numFmtId="0" fontId="4" fillId="27" borderId="44" xfId="152" applyFont="1" applyFill="1" applyBorder="1" applyAlignment="1">
      <alignment horizontal="center"/>
    </xf>
    <xf numFmtId="0" fontId="4" fillId="27" borderId="45" xfId="152" applyFont="1" applyFill="1" applyBorder="1" applyAlignment="1">
      <alignment horizontal="center"/>
    </xf>
    <xf numFmtId="0" fontId="4" fillId="27" borderId="46" xfId="152" applyFont="1" applyFill="1" applyBorder="1" applyAlignment="1">
      <alignment horizontal="center"/>
    </xf>
    <xf numFmtId="0" fontId="4" fillId="34" borderId="38" xfId="152" applyFont="1" applyFill="1" applyBorder="1"/>
    <xf numFmtId="0" fontId="4" fillId="34" borderId="39" xfId="152" applyFont="1" applyFill="1" applyBorder="1"/>
    <xf numFmtId="0" fontId="4" fillId="34" borderId="40" xfId="152" applyFont="1" applyFill="1" applyBorder="1"/>
    <xf numFmtId="177" fontId="4" fillId="34" borderId="40" xfId="152" applyNumberFormat="1" applyFont="1" applyFill="1" applyBorder="1"/>
    <xf numFmtId="177" fontId="4" fillId="34" borderId="41" xfId="152" applyNumberFormat="1" applyFont="1" applyFill="1" applyBorder="1"/>
    <xf numFmtId="177" fontId="49" fillId="34" borderId="42" xfId="152" applyNumberFormat="1" applyFont="1" applyFill="1" applyBorder="1" applyAlignment="1">
      <alignment horizontal="center"/>
    </xf>
    <xf numFmtId="177" fontId="49" fillId="34" borderId="43" xfId="152" applyNumberFormat="1" applyFont="1" applyFill="1" applyBorder="1" applyAlignment="1">
      <alignment horizontal="center"/>
    </xf>
    <xf numFmtId="177" fontId="4" fillId="34" borderId="43" xfId="152" applyNumberFormat="1" applyFont="1" applyFill="1" applyBorder="1" applyAlignment="1">
      <alignment horizontal="center"/>
    </xf>
    <xf numFmtId="0" fontId="4" fillId="34" borderId="44" xfId="152" applyFont="1" applyFill="1" applyBorder="1" applyAlignment="1">
      <alignment horizontal="center"/>
    </xf>
    <xf numFmtId="0" fontId="4" fillId="34" borderId="45" xfId="152" applyFont="1" applyFill="1" applyBorder="1" applyAlignment="1">
      <alignment horizontal="center"/>
    </xf>
    <xf numFmtId="0" fontId="4" fillId="34" borderId="46" xfId="152" applyFont="1" applyFill="1" applyBorder="1" applyAlignment="1">
      <alignment horizontal="center"/>
    </xf>
    <xf numFmtId="0" fontId="4" fillId="27" borderId="47" xfId="152" applyFont="1" applyFill="1" applyBorder="1" applyAlignment="1">
      <alignment horizontal="center"/>
    </xf>
    <xf numFmtId="0" fontId="4" fillId="27" borderId="48" xfId="152" applyFont="1" applyFill="1" applyBorder="1" applyAlignment="1">
      <alignment horizontal="center"/>
    </xf>
    <xf numFmtId="0" fontId="4" fillId="27" borderId="49" xfId="152" applyFont="1" applyFill="1" applyBorder="1" applyAlignment="1">
      <alignment horizontal="center"/>
    </xf>
    <xf numFmtId="177" fontId="4" fillId="27" borderId="49" xfId="152" applyNumberFormat="1" applyFont="1" applyFill="1" applyBorder="1" applyAlignment="1">
      <alignment horizontal="center"/>
    </xf>
    <xf numFmtId="177" fontId="4" fillId="27" borderId="50" xfId="152" applyNumberFormat="1" applyFont="1" applyFill="1" applyBorder="1" applyAlignment="1">
      <alignment horizontal="center"/>
    </xf>
    <xf numFmtId="177" fontId="49" fillId="27" borderId="51" xfId="152" applyNumberFormat="1" applyFont="1" applyFill="1" applyBorder="1" applyAlignment="1">
      <alignment horizontal="center"/>
    </xf>
    <xf numFmtId="177" fontId="49" fillId="27" borderId="0" xfId="152" applyNumberFormat="1" applyFont="1" applyFill="1" applyBorder="1" applyAlignment="1">
      <alignment horizontal="center"/>
    </xf>
    <xf numFmtId="177" fontId="49" fillId="27" borderId="52" xfId="152" applyNumberFormat="1" applyFont="1" applyFill="1" applyBorder="1" applyAlignment="1">
      <alignment horizontal="center"/>
    </xf>
    <xf numFmtId="177" fontId="49" fillId="27" borderId="49" xfId="152" applyNumberFormat="1" applyFont="1" applyFill="1" applyBorder="1" applyAlignment="1">
      <alignment horizontal="center"/>
    </xf>
    <xf numFmtId="177" fontId="4" fillId="27" borderId="53" xfId="152" applyNumberFormat="1" applyFont="1" applyFill="1" applyBorder="1" applyAlignment="1">
      <alignment horizontal="center"/>
    </xf>
    <xf numFmtId="177" fontId="4" fillId="27" borderId="0" xfId="152" applyNumberFormat="1" applyFont="1" applyFill="1" applyBorder="1" applyAlignment="1">
      <alignment horizontal="center"/>
    </xf>
    <xf numFmtId="0" fontId="4" fillId="27" borderId="52" xfId="152" applyFont="1" applyFill="1" applyBorder="1" applyAlignment="1">
      <alignment horizontal="center"/>
    </xf>
    <xf numFmtId="0" fontId="4" fillId="27" borderId="53" xfId="152" applyFont="1" applyFill="1" applyBorder="1" applyAlignment="1">
      <alignment horizontal="center"/>
    </xf>
    <xf numFmtId="0" fontId="4" fillId="27" borderId="54" xfId="152" applyFont="1" applyFill="1" applyBorder="1" applyAlignment="1">
      <alignment horizontal="center"/>
    </xf>
    <xf numFmtId="0" fontId="4" fillId="34" borderId="47" xfId="152" applyFont="1" applyFill="1" applyBorder="1" applyAlignment="1">
      <alignment horizontal="center"/>
    </xf>
    <xf numFmtId="0" fontId="4" fillId="34" borderId="48" xfId="152" applyFont="1" applyFill="1" applyBorder="1" applyAlignment="1">
      <alignment horizontal="center"/>
    </xf>
    <xf numFmtId="0" fontId="4" fillId="34" borderId="49" xfId="152" applyFont="1" applyFill="1" applyBorder="1" applyAlignment="1">
      <alignment horizontal="center"/>
    </xf>
    <xf numFmtId="177" fontId="4" fillId="34" borderId="49" xfId="152" applyNumberFormat="1" applyFont="1" applyFill="1" applyBorder="1" applyAlignment="1">
      <alignment horizontal="center"/>
    </xf>
    <xf numFmtId="177" fontId="4" fillId="34" borderId="50" xfId="152" applyNumberFormat="1" applyFont="1" applyFill="1" applyBorder="1" applyAlignment="1">
      <alignment horizontal="center"/>
    </xf>
    <xf numFmtId="177" fontId="49" fillId="34" borderId="51" xfId="152" applyNumberFormat="1" applyFont="1" applyFill="1" applyBorder="1" applyAlignment="1">
      <alignment horizontal="center"/>
    </xf>
    <xf numFmtId="177" fontId="49" fillId="34" borderId="0" xfId="152" applyNumberFormat="1" applyFont="1" applyFill="1" applyBorder="1" applyAlignment="1">
      <alignment horizontal="center"/>
    </xf>
    <xf numFmtId="177" fontId="49" fillId="34" borderId="52" xfId="152" applyNumberFormat="1" applyFont="1" applyFill="1" applyBorder="1" applyAlignment="1">
      <alignment horizontal="center"/>
    </xf>
    <xf numFmtId="177" fontId="49" fillId="34" borderId="49" xfId="152" applyNumberFormat="1" applyFont="1" applyFill="1" applyBorder="1" applyAlignment="1">
      <alignment horizontal="center"/>
    </xf>
    <xf numFmtId="177" fontId="4" fillId="34" borderId="53" xfId="152" applyNumberFormat="1" applyFont="1" applyFill="1" applyBorder="1" applyAlignment="1">
      <alignment horizontal="center"/>
    </xf>
    <xf numFmtId="177" fontId="4" fillId="34" borderId="0" xfId="152" applyNumberFormat="1" applyFont="1" applyFill="1" applyBorder="1" applyAlignment="1">
      <alignment horizontal="center"/>
    </xf>
    <xf numFmtId="0" fontId="4" fillId="34" borderId="52" xfId="152" applyFont="1" applyFill="1" applyBorder="1" applyAlignment="1">
      <alignment horizontal="center"/>
    </xf>
    <xf numFmtId="0" fontId="4" fillId="34" borderId="53" xfId="152" applyFont="1" applyFill="1" applyBorder="1" applyAlignment="1">
      <alignment horizontal="center"/>
    </xf>
    <xf numFmtId="0" fontId="4" fillId="34" borderId="54" xfId="152" applyFont="1" applyFill="1" applyBorder="1" applyAlignment="1">
      <alignment horizontal="center"/>
    </xf>
    <xf numFmtId="0" fontId="4" fillId="0" borderId="31" xfId="152" applyFont="1" applyBorder="1" applyProtection="1">
      <protection locked="0"/>
    </xf>
    <xf numFmtId="0" fontId="0" fillId="0" borderId="32" xfId="152" applyFont="1" applyBorder="1" applyAlignment="1" applyProtection="1">
      <alignment wrapText="1"/>
      <protection locked="0"/>
    </xf>
    <xf numFmtId="0" fontId="4" fillId="0" borderId="18" xfId="152" applyFont="1" applyBorder="1" applyProtection="1">
      <protection locked="0"/>
    </xf>
    <xf numFmtId="177" fontId="4" fillId="0" borderId="18" xfId="152" applyNumberFormat="1" applyFont="1" applyBorder="1" applyProtection="1">
      <protection locked="0"/>
    </xf>
    <xf numFmtId="177" fontId="4" fillId="0" borderId="55" xfId="152" applyNumberFormat="1" applyFont="1" applyBorder="1" applyProtection="1">
      <protection locked="0"/>
    </xf>
    <xf numFmtId="177" fontId="4" fillId="0" borderId="15" xfId="152" applyNumberFormat="1" applyFont="1" applyBorder="1" applyProtection="1">
      <protection locked="0"/>
    </xf>
    <xf numFmtId="177" fontId="0" fillId="0" borderId="31" xfId="152" quotePrefix="1" applyNumberFormat="1" applyFont="1" applyBorder="1" applyProtection="1">
      <protection locked="0"/>
    </xf>
    <xf numFmtId="177" fontId="4" fillId="25" borderId="15" xfId="152" applyNumberFormat="1" applyFont="1" applyFill="1" applyBorder="1" applyProtection="1">
      <protection locked="0"/>
    </xf>
    <xf numFmtId="0" fontId="0" fillId="0" borderId="31" xfId="152" applyFont="1" applyBorder="1" applyAlignment="1" applyProtection="1">
      <alignment horizontal="left" wrapText="1"/>
      <protection locked="0"/>
    </xf>
    <xf numFmtId="0" fontId="4" fillId="0" borderId="55" xfId="152" applyFont="1" applyBorder="1" applyAlignment="1" applyProtection="1">
      <alignment horizontal="center"/>
      <protection locked="0"/>
    </xf>
    <xf numFmtId="0" fontId="4" fillId="0" borderId="56" xfId="152" applyFont="1" applyBorder="1" applyProtection="1">
      <protection locked="0"/>
    </xf>
    <xf numFmtId="0" fontId="4" fillId="0" borderId="32" xfId="152" applyFont="1" applyBorder="1" applyProtection="1">
      <protection locked="0"/>
    </xf>
    <xf numFmtId="177" fontId="4" fillId="34" borderId="15" xfId="152" applyNumberFormat="1" applyFont="1" applyFill="1" applyBorder="1" applyProtection="1">
      <protection locked="0"/>
    </xf>
    <xf numFmtId="0" fontId="4" fillId="0" borderId="31" xfId="152" applyFont="1" applyBorder="1" applyAlignment="1" applyProtection="1">
      <alignment horizontal="center"/>
      <protection locked="0"/>
    </xf>
    <xf numFmtId="0" fontId="4" fillId="0" borderId="0" xfId="151" applyFont="1" applyProtection="1">
      <protection locked="0"/>
    </xf>
    <xf numFmtId="0" fontId="4" fillId="0" borderId="47" xfId="152" applyFont="1" applyBorder="1" applyProtection="1">
      <protection locked="0"/>
    </xf>
    <xf numFmtId="0" fontId="0" fillId="0" borderId="18" xfId="153" applyFont="1" applyBorder="1" applyAlignment="1" applyProtection="1">
      <alignment wrapText="1"/>
      <protection locked="0"/>
    </xf>
    <xf numFmtId="0" fontId="4" fillId="0" borderId="57" xfId="152" applyFont="1" applyBorder="1" applyProtection="1">
      <protection locked="0"/>
    </xf>
    <xf numFmtId="177" fontId="4" fillId="0" borderId="57" xfId="152" applyNumberFormat="1" applyFont="1" applyBorder="1" applyProtection="1">
      <protection locked="0"/>
    </xf>
    <xf numFmtId="177" fontId="4" fillId="0" borderId="55" xfId="153" applyNumberFormat="1" applyFont="1" applyBorder="1" applyProtection="1">
      <protection locked="0"/>
    </xf>
    <xf numFmtId="177" fontId="4" fillId="0" borderId="0" xfId="153" applyNumberFormat="1" applyFont="1" applyBorder="1" applyProtection="1">
      <protection locked="0"/>
    </xf>
    <xf numFmtId="177" fontId="4" fillId="0" borderId="47" xfId="152" applyNumberFormat="1" applyFont="1" applyBorder="1" applyProtection="1">
      <protection locked="0"/>
    </xf>
    <xf numFmtId="177" fontId="4" fillId="0" borderId="51" xfId="152" applyNumberFormat="1" applyFont="1" applyBorder="1" applyProtection="1">
      <protection locked="0"/>
    </xf>
    <xf numFmtId="0" fontId="4" fillId="0" borderId="14" xfId="152" applyFont="1" applyBorder="1" applyAlignment="1" applyProtection="1">
      <alignment horizontal="center"/>
      <protection locked="0"/>
    </xf>
    <xf numFmtId="0" fontId="4" fillId="0" borderId="58" xfId="152" applyFont="1" applyBorder="1" applyProtection="1">
      <protection locked="0"/>
    </xf>
    <xf numFmtId="0" fontId="4" fillId="0" borderId="18" xfId="153" applyFont="1" applyBorder="1" applyProtection="1">
      <protection locked="0"/>
    </xf>
    <xf numFmtId="0" fontId="4" fillId="0" borderId="23" xfId="152" applyFont="1" applyBorder="1" applyAlignment="1" applyProtection="1">
      <alignment horizontal="center"/>
      <protection locked="0"/>
    </xf>
    <xf numFmtId="0" fontId="4" fillId="0" borderId="23" xfId="152" applyFont="1" applyBorder="1" applyProtection="1">
      <protection locked="0"/>
    </xf>
    <xf numFmtId="0" fontId="4" fillId="0" borderId="13" xfId="152" applyFont="1" applyBorder="1" applyProtection="1">
      <protection locked="0"/>
    </xf>
    <xf numFmtId="0" fontId="4" fillId="0" borderId="2" xfId="152" applyFont="1" applyBorder="1" applyProtection="1">
      <protection locked="0"/>
    </xf>
    <xf numFmtId="177" fontId="4" fillId="0" borderId="2" xfId="152" applyNumberFormat="1" applyFont="1" applyBorder="1" applyProtection="1">
      <protection locked="0"/>
    </xf>
    <xf numFmtId="177" fontId="4" fillId="0" borderId="14" xfId="152" applyNumberFormat="1" applyFont="1" applyBorder="1" applyProtection="1">
      <protection locked="0"/>
    </xf>
    <xf numFmtId="177" fontId="4" fillId="0" borderId="1" xfId="152" applyNumberFormat="1" applyFont="1" applyBorder="1" applyProtection="1">
      <protection locked="0"/>
    </xf>
    <xf numFmtId="177" fontId="4" fillId="0" borderId="23" xfId="152" applyNumberFormat="1" applyFont="1" applyBorder="1" applyProtection="1">
      <protection locked="0"/>
    </xf>
    <xf numFmtId="0" fontId="4" fillId="0" borderId="54" xfId="152" applyFont="1" applyBorder="1" applyProtection="1">
      <protection locked="0"/>
    </xf>
    <xf numFmtId="177" fontId="4" fillId="0" borderId="31" xfId="152" applyNumberFormat="1" applyFont="1" applyBorder="1" applyProtection="1">
      <protection locked="0"/>
    </xf>
    <xf numFmtId="0" fontId="4" fillId="33" borderId="25" xfId="152" applyFont="1" applyFill="1" applyBorder="1" applyProtection="1">
      <protection locked="0"/>
    </xf>
    <xf numFmtId="0" fontId="4" fillId="33" borderId="26" xfId="152" applyFont="1" applyFill="1" applyBorder="1" applyProtection="1">
      <protection locked="0"/>
    </xf>
    <xf numFmtId="0" fontId="4" fillId="33" borderId="59" xfId="152" applyFont="1" applyFill="1" applyBorder="1" applyProtection="1">
      <protection locked="0"/>
    </xf>
    <xf numFmtId="177" fontId="4" fillId="33" borderId="59" xfId="152" applyNumberFormat="1" applyFont="1" applyFill="1" applyBorder="1" applyProtection="1">
      <protection locked="0"/>
    </xf>
    <xf numFmtId="177" fontId="4" fillId="33" borderId="60" xfId="152" applyNumberFormat="1" applyFont="1" applyFill="1" applyBorder="1" applyProtection="1">
      <protection locked="0"/>
    </xf>
    <xf numFmtId="177" fontId="4" fillId="33" borderId="61" xfId="152" applyNumberFormat="1" applyFont="1" applyFill="1" applyBorder="1" applyProtection="1">
      <protection locked="0"/>
    </xf>
    <xf numFmtId="177" fontId="4" fillId="33" borderId="62" xfId="152" applyNumberFormat="1" applyFont="1" applyFill="1" applyBorder="1" applyProtection="1">
      <protection locked="0"/>
    </xf>
    <xf numFmtId="0" fontId="4" fillId="33" borderId="63" xfId="152" applyFont="1" applyFill="1" applyBorder="1" applyAlignment="1" applyProtection="1">
      <alignment horizontal="center"/>
      <protection locked="0"/>
    </xf>
    <xf numFmtId="0" fontId="4" fillId="33" borderId="64" xfId="152" applyFont="1" applyFill="1" applyBorder="1" applyAlignment="1" applyProtection="1">
      <alignment horizontal="center"/>
      <protection locked="0"/>
    </xf>
    <xf numFmtId="0" fontId="4" fillId="33" borderId="65" xfId="152" applyFont="1" applyFill="1" applyBorder="1" applyProtection="1">
      <protection locked="0"/>
    </xf>
    <xf numFmtId="0" fontId="4" fillId="0" borderId="0" xfId="152" applyFont="1" applyFill="1" applyBorder="1"/>
    <xf numFmtId="177" fontId="4" fillId="0" borderId="0" xfId="152" applyNumberFormat="1" applyFont="1" applyFill="1" applyBorder="1"/>
    <xf numFmtId="0" fontId="4" fillId="0" borderId="0" xfId="152" applyFont="1" applyFill="1" applyBorder="1" applyAlignment="1">
      <alignment horizontal="center"/>
    </xf>
    <xf numFmtId="0" fontId="42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177" fontId="0" fillId="0" borderId="0" xfId="0" applyNumberFormat="1" applyFont="1" applyAlignme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vertical="center"/>
      <protection locked="0"/>
    </xf>
    <xf numFmtId="0" fontId="4" fillId="25" borderId="2" xfId="151" applyFont="1" applyFill="1" applyBorder="1"/>
    <xf numFmtId="177" fontId="4" fillId="0" borderId="0" xfId="151" applyNumberFormat="1" applyFont="1"/>
    <xf numFmtId="177" fontId="4" fillId="25" borderId="2" xfId="151" applyNumberFormat="1" applyFont="1" applyFill="1" applyBorder="1"/>
    <xf numFmtId="189" fontId="4" fillId="0" borderId="0" xfId="0" quotePrefix="1" applyNumberFormat="1" applyFont="1">
      <alignment vertical="center"/>
    </xf>
    <xf numFmtId="177" fontId="0" fillId="0" borderId="0" xfId="0" applyNumberFormat="1">
      <alignment vertical="center"/>
    </xf>
    <xf numFmtId="189" fontId="4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189" fontId="48" fillId="0" borderId="0" xfId="0" applyNumberFormat="1" applyFont="1">
      <alignment vertical="center"/>
    </xf>
    <xf numFmtId="0" fontId="4" fillId="0" borderId="0" xfId="0" applyFont="1">
      <alignment vertical="center"/>
    </xf>
    <xf numFmtId="189" fontId="57" fillId="35" borderId="66" xfId="0" applyNumberFormat="1" applyFont="1" applyFill="1" applyBorder="1">
      <alignment vertical="center"/>
    </xf>
    <xf numFmtId="0" fontId="4" fillId="35" borderId="66" xfId="0" applyFont="1" applyFill="1" applyBorder="1">
      <alignment vertical="center"/>
    </xf>
    <xf numFmtId="0" fontId="4" fillId="35" borderId="67" xfId="0" applyFont="1" applyFill="1" applyBorder="1">
      <alignment vertical="center"/>
    </xf>
    <xf numFmtId="189" fontId="57" fillId="35" borderId="68" xfId="0" applyNumberFormat="1" applyFont="1" applyFill="1" applyBorder="1">
      <alignment vertical="center"/>
    </xf>
    <xf numFmtId="190" fontId="4" fillId="35" borderId="66" xfId="154" applyNumberFormat="1" applyFont="1" applyFill="1" applyBorder="1" applyAlignment="1" applyProtection="1">
      <alignment horizontal="center" vertical="center"/>
    </xf>
    <xf numFmtId="190" fontId="0" fillId="35" borderId="66" xfId="154" applyNumberFormat="1" applyFont="1" applyFill="1" applyBorder="1" applyAlignment="1" applyProtection="1">
      <alignment horizontal="center" vertical="center"/>
    </xf>
    <xf numFmtId="43" fontId="4" fillId="35" borderId="66" xfId="154" applyFont="1" applyFill="1" applyBorder="1" applyAlignment="1" applyProtection="1">
      <alignment horizontal="center" vertical="center"/>
    </xf>
    <xf numFmtId="43" fontId="0" fillId="35" borderId="66" xfId="154" applyFont="1" applyFill="1" applyBorder="1" applyAlignment="1" applyProtection="1">
      <alignment horizontal="center" vertical="center" wrapText="1"/>
    </xf>
    <xf numFmtId="0" fontId="0" fillId="35" borderId="69" xfId="0" applyFill="1" applyBorder="1">
      <alignment vertical="center"/>
    </xf>
    <xf numFmtId="49" fontId="4" fillId="35" borderId="49" xfId="0" applyNumberFormat="1" applyFont="1" applyFill="1" applyBorder="1" applyAlignment="1">
      <alignment horizontal="left" vertical="center"/>
    </xf>
    <xf numFmtId="0" fontId="0" fillId="0" borderId="66" xfId="0" applyBorder="1">
      <alignment vertical="center"/>
    </xf>
    <xf numFmtId="177" fontId="4" fillId="0" borderId="66" xfId="0" applyNumberFormat="1" applyFont="1" applyBorder="1">
      <alignment vertical="center"/>
    </xf>
    <xf numFmtId="177" fontId="4" fillId="33" borderId="66" xfId="0" applyNumberFormat="1" applyFont="1" applyFill="1" applyBorder="1">
      <alignment vertical="center"/>
    </xf>
    <xf numFmtId="0" fontId="0" fillId="0" borderId="66" xfId="0" applyBorder="1" applyAlignment="1">
      <alignment vertical="center" wrapText="1"/>
    </xf>
    <xf numFmtId="0" fontId="0" fillId="35" borderId="70" xfId="0" applyFill="1" applyBorder="1">
      <alignment vertical="center"/>
    </xf>
    <xf numFmtId="49" fontId="4" fillId="35" borderId="57" xfId="0" applyNumberFormat="1" applyFont="1" applyFill="1" applyBorder="1" applyAlignment="1">
      <alignment horizontal="left" vertical="center"/>
    </xf>
    <xf numFmtId="0" fontId="0" fillId="36" borderId="66" xfId="0" applyFill="1" applyBorder="1">
      <alignment vertical="center"/>
    </xf>
    <xf numFmtId="177" fontId="4" fillId="36" borderId="66" xfId="0" applyNumberFormat="1" applyFont="1" applyFill="1" applyBorder="1">
      <alignment vertical="center"/>
    </xf>
    <xf numFmtId="0" fontId="59" fillId="36" borderId="66" xfId="0" applyFont="1" applyFill="1" applyBorder="1" applyAlignment="1">
      <alignment vertical="center" wrapText="1"/>
    </xf>
    <xf numFmtId="49" fontId="0" fillId="35" borderId="57" xfId="0" applyNumberFormat="1" applyFill="1" applyBorder="1" applyAlignment="1">
      <alignment horizontal="left" vertical="center"/>
    </xf>
    <xf numFmtId="0" fontId="0" fillId="36" borderId="66" xfId="0" applyFill="1" applyBorder="1" applyAlignment="1">
      <alignment vertical="center" wrapText="1"/>
    </xf>
    <xf numFmtId="177" fontId="4" fillId="30" borderId="66" xfId="0" applyNumberFormat="1" applyFont="1" applyFill="1" applyBorder="1">
      <alignment vertical="center"/>
    </xf>
    <xf numFmtId="0" fontId="0" fillId="30" borderId="66" xfId="0" applyFill="1" applyBorder="1" applyAlignment="1">
      <alignment vertical="center" wrapText="1"/>
    </xf>
    <xf numFmtId="0" fontId="0" fillId="30" borderId="71" xfId="0" applyFill="1" applyBorder="1" applyAlignment="1">
      <alignment vertical="center" wrapText="1"/>
    </xf>
    <xf numFmtId="0" fontId="60" fillId="0" borderId="66" xfId="0" applyFont="1" applyBorder="1">
      <alignment vertical="center"/>
    </xf>
    <xf numFmtId="0" fontId="0" fillId="30" borderId="66" xfId="0" applyFill="1" applyBorder="1">
      <alignment vertical="center"/>
    </xf>
    <xf numFmtId="0" fontId="53" fillId="35" borderId="72" xfId="0" applyFont="1" applyFill="1" applyBorder="1">
      <alignment vertical="center"/>
    </xf>
    <xf numFmtId="49" fontId="53" fillId="35" borderId="18" xfId="0" applyNumberFormat="1" applyFont="1" applyFill="1" applyBorder="1" applyAlignment="1">
      <alignment horizontal="left" vertical="center"/>
    </xf>
    <xf numFmtId="0" fontId="53" fillId="36" borderId="66" xfId="0" applyFont="1" applyFill="1" applyBorder="1">
      <alignment vertical="center"/>
    </xf>
    <xf numFmtId="177" fontId="53" fillId="36" borderId="66" xfId="0" applyNumberFormat="1" applyFont="1" applyFill="1" applyBorder="1">
      <alignment vertical="center"/>
    </xf>
    <xf numFmtId="177" fontId="53" fillId="33" borderId="66" xfId="0" applyNumberFormat="1" applyFont="1" applyFill="1" applyBorder="1">
      <alignment vertical="center"/>
    </xf>
    <xf numFmtId="0" fontId="53" fillId="36" borderId="66" xfId="0" applyFont="1" applyFill="1" applyBorder="1" applyAlignment="1">
      <alignment vertical="center" wrapText="1"/>
    </xf>
    <xf numFmtId="0" fontId="0" fillId="35" borderId="49" xfId="0" applyFill="1" applyBorder="1">
      <alignment vertical="center"/>
    </xf>
    <xf numFmtId="49" fontId="0" fillId="35" borderId="49" xfId="0" applyNumberFormat="1" applyFill="1" applyBorder="1" applyAlignment="1">
      <alignment horizontal="left" vertical="center"/>
    </xf>
    <xf numFmtId="0" fontId="0" fillId="0" borderId="73" xfId="0" applyBorder="1">
      <alignment vertical="center"/>
    </xf>
    <xf numFmtId="177" fontId="0" fillId="0" borderId="66" xfId="0" applyNumberFormat="1" applyBorder="1" applyProtection="1">
      <alignment vertical="center"/>
      <protection locked="0"/>
    </xf>
    <xf numFmtId="0" fontId="0" fillId="0" borderId="66" xfId="0" applyBorder="1" applyAlignment="1" applyProtection="1">
      <alignment vertical="center" wrapText="1"/>
      <protection locked="0"/>
    </xf>
    <xf numFmtId="0" fontId="0" fillId="35" borderId="57" xfId="0" applyFill="1" applyBorder="1">
      <alignment vertical="center"/>
    </xf>
    <xf numFmtId="0" fontId="0" fillId="36" borderId="73" xfId="0" applyFill="1" applyBorder="1">
      <alignment vertical="center"/>
    </xf>
    <xf numFmtId="177" fontId="0" fillId="36" borderId="66" xfId="0" applyNumberFormat="1" applyFill="1" applyBorder="1">
      <alignment vertical="center"/>
    </xf>
    <xf numFmtId="0" fontId="53" fillId="35" borderId="18" xfId="0" applyFont="1" applyFill="1" applyBorder="1">
      <alignment vertical="center"/>
    </xf>
    <xf numFmtId="0" fontId="53" fillId="36" borderId="73" xfId="0" applyFont="1" applyFill="1" applyBorder="1">
      <alignment vertical="center"/>
    </xf>
    <xf numFmtId="0" fontId="0" fillId="35" borderId="74" xfId="0" applyFill="1" applyBorder="1">
      <alignment vertical="center"/>
    </xf>
    <xf numFmtId="49" fontId="53" fillId="35" borderId="49" xfId="0" applyNumberFormat="1" applyFont="1" applyFill="1" applyBorder="1" applyAlignment="1">
      <alignment horizontal="left" vertical="center"/>
    </xf>
    <xf numFmtId="177" fontId="53" fillId="0" borderId="66" xfId="0" applyNumberFormat="1" applyFont="1" applyBorder="1" applyProtection="1">
      <alignment vertical="center"/>
      <protection locked="0"/>
    </xf>
    <xf numFmtId="0" fontId="53" fillId="0" borderId="66" xfId="0" applyFont="1" applyBorder="1" applyAlignment="1" applyProtection="1">
      <alignment vertical="center" wrapText="1"/>
      <protection locked="0"/>
    </xf>
    <xf numFmtId="49" fontId="0" fillId="35" borderId="57" xfId="0" applyNumberFormat="1" applyFont="1" applyFill="1" applyBorder="1" applyAlignment="1">
      <alignment horizontal="left" vertical="center"/>
    </xf>
    <xf numFmtId="0" fontId="4" fillId="0" borderId="66" xfId="0" applyFont="1" applyBorder="1">
      <alignment vertical="center"/>
    </xf>
    <xf numFmtId="177" fontId="4" fillId="0" borderId="66" xfId="0" applyNumberFormat="1" applyFont="1" applyBorder="1" applyProtection="1">
      <alignment vertical="center"/>
      <protection locked="0"/>
    </xf>
    <xf numFmtId="0" fontId="53" fillId="35" borderId="75" xfId="0" applyFont="1" applyFill="1" applyBorder="1">
      <alignment vertical="center"/>
    </xf>
    <xf numFmtId="49" fontId="53" fillId="35" borderId="76" xfId="0" applyNumberFormat="1" applyFont="1" applyFill="1" applyBorder="1" applyAlignment="1">
      <alignment horizontal="left" vertical="center"/>
    </xf>
    <xf numFmtId="177" fontId="53" fillId="36" borderId="67" xfId="0" applyNumberFormat="1" applyFont="1" applyFill="1" applyBorder="1">
      <alignment vertical="center"/>
    </xf>
    <xf numFmtId="0" fontId="53" fillId="35" borderId="66" xfId="0" applyFont="1" applyFill="1" applyBorder="1">
      <alignment vertical="center"/>
    </xf>
    <xf numFmtId="49" fontId="53" fillId="35" borderId="66" xfId="0" applyNumberFormat="1" applyFont="1" applyFill="1" applyBorder="1" applyAlignment="1">
      <alignment horizontal="left" vertical="center"/>
    </xf>
    <xf numFmtId="0" fontId="53" fillId="35" borderId="67" xfId="0" applyFont="1" applyFill="1" applyBorder="1">
      <alignment vertical="center"/>
    </xf>
    <xf numFmtId="0" fontId="53" fillId="0" borderId="66" xfId="0" applyFont="1" applyBorder="1">
      <alignment vertical="center"/>
    </xf>
    <xf numFmtId="190" fontId="53" fillId="0" borderId="2" xfId="154" applyNumberFormat="1" applyFont="1" applyFill="1" applyBorder="1" applyAlignment="1" applyProtection="1">
      <alignment vertical="center"/>
      <protection locked="0"/>
    </xf>
    <xf numFmtId="0" fontId="0" fillId="35" borderId="67" xfId="0" applyFill="1" applyBorder="1">
      <alignment vertical="center"/>
    </xf>
    <xf numFmtId="49" fontId="0" fillId="35" borderId="67" xfId="0" applyNumberFormat="1" applyFont="1" applyFill="1" applyBorder="1" applyAlignment="1">
      <alignment horizontal="left" vertical="center"/>
    </xf>
    <xf numFmtId="0" fontId="4" fillId="35" borderId="77" xfId="0" applyFont="1" applyFill="1" applyBorder="1">
      <alignment vertical="center"/>
    </xf>
    <xf numFmtId="49" fontId="4" fillId="35" borderId="77" xfId="0" applyNumberFormat="1" applyFont="1" applyFill="1" applyBorder="1" applyAlignment="1">
      <alignment horizontal="left" vertical="center"/>
    </xf>
    <xf numFmtId="0" fontId="53" fillId="35" borderId="78" xfId="0" applyFont="1" applyFill="1" applyBorder="1">
      <alignment vertical="center"/>
    </xf>
    <xf numFmtId="49" fontId="53" fillId="35" borderId="78" xfId="0" applyNumberFormat="1" applyFont="1" applyFill="1" applyBorder="1" applyAlignment="1">
      <alignment horizontal="left" vertical="center"/>
    </xf>
    <xf numFmtId="0" fontId="53" fillId="35" borderId="67" xfId="0" applyFont="1" applyFill="1" applyBorder="1" applyAlignment="1">
      <alignment horizontal="left" vertical="center"/>
    </xf>
    <xf numFmtId="0" fontId="53" fillId="0" borderId="16" xfId="0" applyFont="1" applyBorder="1">
      <alignment vertical="center"/>
    </xf>
    <xf numFmtId="49" fontId="4" fillId="35" borderId="67" xfId="0" applyNumberFormat="1" applyFont="1" applyFill="1" applyBorder="1" applyAlignment="1">
      <alignment horizontal="left" vertical="center"/>
    </xf>
    <xf numFmtId="0" fontId="0" fillId="37" borderId="16" xfId="0" applyFill="1" applyBorder="1">
      <alignment vertical="center"/>
    </xf>
    <xf numFmtId="177" fontId="4" fillId="37" borderId="66" xfId="0" applyNumberFormat="1" applyFont="1" applyFill="1" applyBorder="1">
      <alignment vertical="center"/>
    </xf>
    <xf numFmtId="0" fontId="0" fillId="37" borderId="71" xfId="0" applyFill="1" applyBorder="1" applyAlignment="1">
      <alignment vertical="center" wrapText="1"/>
    </xf>
    <xf numFmtId="0" fontId="0" fillId="35" borderId="77" xfId="0" applyFill="1" applyBorder="1">
      <alignment vertical="center"/>
    </xf>
    <xf numFmtId="0" fontId="0" fillId="36" borderId="16" xfId="0" applyFill="1" applyBorder="1">
      <alignment vertical="center"/>
    </xf>
    <xf numFmtId="0" fontId="0" fillId="36" borderId="71" xfId="0" applyFill="1" applyBorder="1" applyAlignment="1">
      <alignment vertical="center" wrapText="1"/>
    </xf>
    <xf numFmtId="0" fontId="53" fillId="36" borderId="16" xfId="0" applyFont="1" applyFill="1" applyBorder="1">
      <alignment vertical="center"/>
    </xf>
    <xf numFmtId="0" fontId="2" fillId="35" borderId="67" xfId="0" applyFont="1" applyFill="1" applyBorder="1">
      <alignment vertical="center"/>
    </xf>
    <xf numFmtId="0" fontId="2" fillId="0" borderId="66" xfId="0" applyFont="1" applyBorder="1">
      <alignment vertical="center"/>
    </xf>
    <xf numFmtId="177" fontId="2" fillId="0" borderId="66" xfId="0" applyNumberFormat="1" applyFont="1" applyBorder="1" applyProtection="1">
      <alignment vertical="center"/>
      <protection locked="0"/>
    </xf>
    <xf numFmtId="0" fontId="2" fillId="35" borderId="77" xfId="0" applyFont="1" applyFill="1" applyBorder="1">
      <alignment vertical="center"/>
    </xf>
    <xf numFmtId="0" fontId="61" fillId="0" borderId="16" xfId="0" applyFont="1" applyBorder="1">
      <alignment vertical="center"/>
    </xf>
    <xf numFmtId="177" fontId="61" fillId="0" borderId="2" xfId="0" applyNumberFormat="1" applyFont="1" applyBorder="1" applyProtection="1">
      <alignment vertical="center"/>
      <protection locked="0"/>
    </xf>
    <xf numFmtId="0" fontId="0" fillId="0" borderId="71" xfId="0" applyBorder="1" applyAlignment="1" applyProtection="1">
      <alignment vertical="center" wrapText="1"/>
      <protection locked="0"/>
    </xf>
    <xf numFmtId="0" fontId="7" fillId="35" borderId="78" xfId="0" applyFont="1" applyFill="1" applyBorder="1">
      <alignment vertical="center"/>
    </xf>
    <xf numFmtId="0" fontId="7" fillId="36" borderId="66" xfId="0" applyFont="1" applyFill="1" applyBorder="1">
      <alignment vertical="center"/>
    </xf>
    <xf numFmtId="177" fontId="7" fillId="36" borderId="66" xfId="0" applyNumberFormat="1" applyFont="1" applyFill="1" applyBorder="1">
      <alignment vertical="center"/>
    </xf>
    <xf numFmtId="0" fontId="7" fillId="35" borderId="66" xfId="0" applyFont="1" applyFill="1" applyBorder="1">
      <alignment vertical="center"/>
    </xf>
    <xf numFmtId="0" fontId="2" fillId="0" borderId="67" xfId="0" applyFont="1" applyBorder="1">
      <alignment vertical="center"/>
    </xf>
    <xf numFmtId="0" fontId="7" fillId="36" borderId="67" xfId="0" applyFont="1" applyFill="1" applyBorder="1">
      <alignment vertical="center"/>
    </xf>
    <xf numFmtId="0" fontId="2" fillId="38" borderId="66" xfId="0" applyFont="1" applyFill="1" applyBorder="1">
      <alignment vertical="center"/>
    </xf>
    <xf numFmtId="177" fontId="2" fillId="38" borderId="66" xfId="0" applyNumberFormat="1" applyFont="1" applyFill="1" applyBorder="1">
      <alignment vertical="center"/>
    </xf>
    <xf numFmtId="177" fontId="4" fillId="38" borderId="66" xfId="0" applyNumberFormat="1" applyFont="1" applyFill="1" applyBorder="1">
      <alignment vertical="center"/>
    </xf>
    <xf numFmtId="0" fontId="0" fillId="38" borderId="66" xfId="0" applyFill="1" applyBorder="1" applyAlignment="1">
      <alignment vertical="center" wrapText="1"/>
    </xf>
    <xf numFmtId="49" fontId="0" fillId="35" borderId="77" xfId="0" applyNumberFormat="1" applyFont="1" applyFill="1" applyBorder="1" applyAlignment="1">
      <alignment horizontal="left" vertical="center"/>
    </xf>
    <xf numFmtId="0" fontId="7" fillId="35" borderId="77" xfId="0" applyFont="1" applyFill="1" applyBorder="1">
      <alignment vertical="center"/>
    </xf>
    <xf numFmtId="0" fontId="2" fillId="36" borderId="16" xfId="0" applyFont="1" applyFill="1" applyBorder="1">
      <alignment vertical="center"/>
    </xf>
    <xf numFmtId="177" fontId="2" fillId="36" borderId="2" xfId="0" applyNumberFormat="1" applyFont="1" applyFill="1" applyBorder="1">
      <alignment vertical="center"/>
    </xf>
    <xf numFmtId="177" fontId="4" fillId="33" borderId="2" xfId="0" applyNumberFormat="1" applyFont="1" applyFill="1" applyBorder="1">
      <alignment vertical="center"/>
    </xf>
    <xf numFmtId="177" fontId="53" fillId="33" borderId="2" xfId="0" applyNumberFormat="1" applyFont="1" applyFill="1" applyBorder="1">
      <alignment vertical="center"/>
    </xf>
    <xf numFmtId="49" fontId="0" fillId="35" borderId="67" xfId="0" applyNumberFormat="1" applyFill="1" applyBorder="1" applyAlignment="1">
      <alignment horizontal="left" vertical="center"/>
    </xf>
    <xf numFmtId="177" fontId="2" fillId="37" borderId="2" xfId="0" applyNumberFormat="1" applyFont="1" applyFill="1" applyBorder="1">
      <alignment vertical="center"/>
    </xf>
    <xf numFmtId="49" fontId="0" fillId="35" borderId="77" xfId="0" applyNumberFormat="1" applyFill="1" applyBorder="1" applyAlignment="1">
      <alignment horizontal="left" vertical="center"/>
    </xf>
    <xf numFmtId="0" fontId="7" fillId="36" borderId="16" xfId="0" applyFont="1" applyFill="1" applyBorder="1">
      <alignment vertical="center"/>
    </xf>
    <xf numFmtId="177" fontId="7" fillId="36" borderId="2" xfId="0" applyNumberFormat="1" applyFont="1" applyFill="1" applyBorder="1">
      <alignment vertical="center"/>
    </xf>
    <xf numFmtId="0" fontId="53" fillId="36" borderId="71" xfId="0" applyFont="1" applyFill="1" applyBorder="1" applyAlignment="1">
      <alignment vertical="center" wrapText="1"/>
    </xf>
    <xf numFmtId="0" fontId="7" fillId="0" borderId="66" xfId="0" applyFont="1" applyBorder="1">
      <alignment vertical="center"/>
    </xf>
    <xf numFmtId="177" fontId="7" fillId="0" borderId="66" xfId="0" applyNumberFormat="1" applyFont="1" applyBorder="1" applyProtection="1">
      <alignment vertical="center"/>
      <protection locked="0"/>
    </xf>
    <xf numFmtId="49" fontId="62" fillId="35" borderId="67" xfId="155" applyNumberFormat="1" applyFont="1" applyFill="1" applyBorder="1" applyAlignment="1">
      <alignment horizontal="left" vertical="center"/>
    </xf>
    <xf numFmtId="49" fontId="62" fillId="35" borderId="77" xfId="155" applyNumberFormat="1" applyFont="1" applyFill="1" applyBorder="1" applyAlignment="1">
      <alignment horizontal="left" vertical="center"/>
    </xf>
    <xf numFmtId="177" fontId="53" fillId="36" borderId="66" xfId="0" applyNumberFormat="1" applyFont="1" applyFill="1" applyBorder="1" applyProtection="1">
      <alignment vertical="center"/>
      <protection locked="0"/>
    </xf>
    <xf numFmtId="0" fontId="53" fillId="0" borderId="67" xfId="0" applyFont="1" applyBorder="1">
      <alignment vertical="center"/>
    </xf>
    <xf numFmtId="0" fontId="0" fillId="0" borderId="66" xfId="0" applyFont="1" applyBorder="1">
      <alignment vertical="center"/>
    </xf>
    <xf numFmtId="49" fontId="53" fillId="35" borderId="67" xfId="0" applyNumberFormat="1" applyFont="1" applyFill="1" applyBorder="1" applyAlignment="1">
      <alignment horizontal="left" vertical="center"/>
    </xf>
    <xf numFmtId="177" fontId="53" fillId="0" borderId="2" xfId="0" applyNumberFormat="1" applyFont="1" applyBorder="1" applyProtection="1">
      <alignment vertical="center"/>
      <protection locked="0"/>
    </xf>
    <xf numFmtId="0" fontId="4" fillId="38" borderId="66" xfId="0" applyFont="1" applyFill="1" applyBorder="1">
      <alignment vertical="center"/>
    </xf>
    <xf numFmtId="0" fontId="0" fillId="38" borderId="71" xfId="0" applyFill="1" applyBorder="1" applyAlignment="1">
      <alignment vertical="center" wrapText="1"/>
    </xf>
    <xf numFmtId="0" fontId="0" fillId="0" borderId="16" xfId="0" applyBorder="1">
      <alignment vertical="center"/>
    </xf>
    <xf numFmtId="177" fontId="2" fillId="0" borderId="2" xfId="0" applyNumberFormat="1" applyFont="1" applyBorder="1">
      <alignment vertical="center"/>
    </xf>
    <xf numFmtId="0" fontId="63" fillId="0" borderId="2" xfId="0" applyFont="1" applyBorder="1" applyAlignment="1">
      <alignment vertical="center" wrapText="1"/>
    </xf>
    <xf numFmtId="0" fontId="54" fillId="35" borderId="73" xfId="0" applyFont="1" applyFill="1" applyBorder="1">
      <alignment vertical="center"/>
    </xf>
    <xf numFmtId="0" fontId="54" fillId="35" borderId="73" xfId="0" applyFont="1" applyFill="1" applyBorder="1" applyAlignment="1">
      <alignment horizontal="center" vertical="center"/>
    </xf>
    <xf numFmtId="177" fontId="54" fillId="35" borderId="66" xfId="0" applyNumberFormat="1" applyFont="1" applyFill="1" applyBorder="1">
      <alignment vertical="center"/>
    </xf>
    <xf numFmtId="177" fontId="54" fillId="33" borderId="66" xfId="0" applyNumberFormat="1" applyFont="1" applyFill="1" applyBorder="1">
      <alignment vertical="center"/>
    </xf>
    <xf numFmtId="0" fontId="54" fillId="35" borderId="66" xfId="0" applyFont="1" applyFill="1" applyBorder="1" applyAlignment="1">
      <alignment vertical="center" wrapText="1"/>
    </xf>
    <xf numFmtId="177" fontId="4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177" fontId="0" fillId="35" borderId="69" xfId="0" applyNumberFormat="1" applyFill="1" applyBorder="1">
      <alignment vertical="center"/>
    </xf>
    <xf numFmtId="0" fontId="46" fillId="0" borderId="13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 wrapText="1"/>
    </xf>
    <xf numFmtId="0" fontId="46" fillId="0" borderId="16" xfId="0" applyFont="1" applyFill="1" applyBorder="1" applyAlignment="1">
      <alignment horizontal="center" vertical="center" wrapText="1"/>
    </xf>
    <xf numFmtId="176" fontId="44" fillId="0" borderId="0" xfId="0" applyNumberFormat="1" applyFont="1" applyFill="1" applyAlignment="1">
      <alignment horizontal="center" vertical="center"/>
    </xf>
    <xf numFmtId="176" fontId="41" fillId="0" borderId="0" xfId="0" applyNumberFormat="1" applyFont="1" applyFill="1" applyAlignment="1">
      <alignment horizontal="center" vertical="center"/>
    </xf>
    <xf numFmtId="0" fontId="42" fillId="25" borderId="13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0" borderId="15" xfId="0" applyFont="1" applyFill="1" applyBorder="1" applyAlignment="1" applyProtection="1">
      <alignment horizontal="right"/>
      <protection locked="0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176" fontId="0" fillId="25" borderId="2" xfId="0" applyNumberFormat="1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left" vertical="center"/>
    </xf>
    <xf numFmtId="0" fontId="0" fillId="0" borderId="13" xfId="151" applyFont="1" applyBorder="1" applyAlignment="1" applyProtection="1">
      <alignment horizontal="center"/>
      <protection locked="0"/>
    </xf>
    <xf numFmtId="0" fontId="0" fillId="0" borderId="24" xfId="151" applyFont="1" applyBorder="1" applyAlignment="1" applyProtection="1">
      <alignment horizontal="center"/>
      <protection locked="0"/>
    </xf>
    <xf numFmtId="176" fontId="52" fillId="0" borderId="0" xfId="0" applyNumberFormat="1" applyFont="1" applyFill="1" applyAlignment="1">
      <alignment horizontal="center" vertical="center"/>
    </xf>
    <xf numFmtId="0" fontId="0" fillId="27" borderId="19" xfId="151" quotePrefix="1" applyFont="1" applyFill="1" applyBorder="1" applyAlignment="1">
      <alignment horizontal="center" wrapText="1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0" fontId="54" fillId="33" borderId="33" xfId="151" quotePrefix="1" applyFont="1" applyFill="1" applyBorder="1" applyAlignment="1" applyProtection="1">
      <alignment horizontal="center"/>
      <protection locked="0"/>
    </xf>
    <xf numFmtId="0" fontId="54" fillId="33" borderId="34" xfId="151" quotePrefix="1" applyFont="1" applyFill="1" applyBorder="1" applyAlignment="1" applyProtection="1">
      <alignment horizontal="center"/>
      <protection locked="0"/>
    </xf>
    <xf numFmtId="0" fontId="54" fillId="33" borderId="35" xfId="151" quotePrefix="1" applyFont="1" applyFill="1" applyBorder="1" applyAlignment="1" applyProtection="1">
      <alignment horizontal="center"/>
      <protection locked="0"/>
    </xf>
    <xf numFmtId="177" fontId="0" fillId="27" borderId="44" xfId="152" applyNumberFormat="1" applyFont="1" applyFill="1" applyBorder="1" applyAlignment="1">
      <alignment horizontal="center"/>
    </xf>
    <xf numFmtId="177" fontId="4" fillId="27" borderId="40" xfId="152" applyNumberFormat="1" applyFont="1" applyFill="1" applyBorder="1" applyAlignment="1">
      <alignment horizontal="center"/>
    </xf>
    <xf numFmtId="177" fontId="4" fillId="27" borderId="45" xfId="152" applyNumberFormat="1" applyFont="1" applyFill="1" applyBorder="1" applyAlignment="1">
      <alignment horizontal="center"/>
    </xf>
    <xf numFmtId="177" fontId="4" fillId="34" borderId="44" xfId="152" applyNumberFormat="1" applyFont="1" applyFill="1" applyBorder="1" applyAlignment="1">
      <alignment horizontal="center"/>
    </xf>
    <xf numFmtId="177" fontId="4" fillId="34" borderId="40" xfId="152" applyNumberFormat="1" applyFont="1" applyFill="1" applyBorder="1" applyAlignment="1">
      <alignment horizontal="center"/>
    </xf>
    <xf numFmtId="177" fontId="4" fillId="34" borderId="45" xfId="152" applyNumberFormat="1" applyFont="1" applyFill="1" applyBorder="1" applyAlignment="1">
      <alignment horizontal="center"/>
    </xf>
    <xf numFmtId="0" fontId="0" fillId="27" borderId="2" xfId="152" applyFont="1" applyFill="1" applyBorder="1" applyAlignment="1">
      <alignment horizontal="center"/>
    </xf>
    <xf numFmtId="0" fontId="4" fillId="27" borderId="2" xfId="152" applyFont="1" applyFill="1" applyBorder="1" applyAlignment="1">
      <alignment horizontal="center"/>
    </xf>
    <xf numFmtId="0" fontId="0" fillId="34" borderId="2" xfId="152" applyFont="1" applyFill="1" applyBorder="1" applyAlignment="1">
      <alignment horizontal="center"/>
    </xf>
    <xf numFmtId="0" fontId="4" fillId="34" borderId="2" xfId="152" applyFont="1" applyFill="1" applyBorder="1" applyAlignment="1">
      <alignment horizontal="center"/>
    </xf>
    <xf numFmtId="0" fontId="54" fillId="35" borderId="79" xfId="0" applyFont="1" applyFill="1" applyBorder="1" applyAlignment="1">
      <alignment horizontal="center" vertical="center"/>
    </xf>
    <xf numFmtId="0" fontId="54" fillId="35" borderId="80" xfId="0" applyFont="1" applyFill="1" applyBorder="1" applyAlignment="1">
      <alignment horizontal="center" vertical="center"/>
    </xf>
    <xf numFmtId="0" fontId="54" fillId="35" borderId="7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2" xfId="0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</cellXfs>
  <cellStyles count="156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一般" xfId="0" builtinId="0"/>
    <cellStyle name="一般 10" xfId="143"/>
    <cellStyle name="一般 100" xfId="123"/>
    <cellStyle name="一般 101" xfId="125"/>
    <cellStyle name="一般 102" xfId="127"/>
    <cellStyle name="一般 103" xfId="128"/>
    <cellStyle name="一般 104" xfId="129"/>
    <cellStyle name="一般 105" xfId="131"/>
    <cellStyle name="一般 106" xfId="133"/>
    <cellStyle name="一般 107" xfId="134"/>
    <cellStyle name="一般 108" xfId="135"/>
    <cellStyle name="一般 109" xfId="21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30"/>
    <cellStyle name="一般 20" xfId="22"/>
    <cellStyle name="一般 21" xfId="37"/>
    <cellStyle name="一般 22" xfId="38"/>
    <cellStyle name="一般 23" xfId="148"/>
    <cellStyle name="一般 24" xfId="39"/>
    <cellStyle name="一般 25" xfId="40"/>
    <cellStyle name="一般 26" xfId="41"/>
    <cellStyle name="一般 27" xfId="149"/>
    <cellStyle name="一般 28" xfId="42"/>
    <cellStyle name="一般 29" xfId="144"/>
    <cellStyle name="一般 3" xfId="136"/>
    <cellStyle name="一般 30" xfId="43"/>
    <cellStyle name="一般 31" xfId="2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137"/>
    <cellStyle name="一般 4 2" xfId="155"/>
    <cellStyle name="一般 40" xfId="52"/>
    <cellStyle name="一般 41" xfId="53"/>
    <cellStyle name="一般 42" xfId="24"/>
    <cellStyle name="一般 43" xfId="20"/>
    <cellStyle name="一般 44" xfId="54"/>
    <cellStyle name="一般 45" xfId="55"/>
    <cellStyle name="一般 46" xfId="56"/>
    <cellStyle name="一般 47" xfId="57"/>
    <cellStyle name="一般 48" xfId="58"/>
    <cellStyle name="一般 49" xfId="59"/>
    <cellStyle name="一般 5" xfId="138"/>
    <cellStyle name="一般 50" xfId="60"/>
    <cellStyle name="一般 51" xfId="61"/>
    <cellStyle name="一般 52" xfId="62"/>
    <cellStyle name="一般 53" xfId="64"/>
    <cellStyle name="一般 54" xfId="25"/>
    <cellStyle name="一般 55" xfId="65"/>
    <cellStyle name="一般 56" xfId="67"/>
    <cellStyle name="一般 57" xfId="68"/>
    <cellStyle name="一般 58" xfId="70"/>
    <cellStyle name="一般 59" xfId="71"/>
    <cellStyle name="一般 6" xfId="139"/>
    <cellStyle name="一般 60" xfId="72"/>
    <cellStyle name="一般 61" xfId="146"/>
    <cellStyle name="一般 62" xfId="73"/>
    <cellStyle name="一般 63" xfId="74"/>
    <cellStyle name="一般 64" xfId="76"/>
    <cellStyle name="一般 65" xfId="26"/>
    <cellStyle name="一般 66" xfId="77"/>
    <cellStyle name="一般 67" xfId="78"/>
    <cellStyle name="一般 68" xfId="79"/>
    <cellStyle name="一般 69" xfId="80"/>
    <cellStyle name="一般 7" xfId="140"/>
    <cellStyle name="一般 70" xfId="81"/>
    <cellStyle name="一般 71" xfId="82"/>
    <cellStyle name="一般 72" xfId="83"/>
    <cellStyle name="一般 73" xfId="85"/>
    <cellStyle name="一般 74" xfId="86"/>
    <cellStyle name="一般 75" xfId="88"/>
    <cellStyle name="一般 76" xfId="27"/>
    <cellStyle name="一般 77" xfId="89"/>
    <cellStyle name="一般 78" xfId="90"/>
    <cellStyle name="一般 79" xfId="91"/>
    <cellStyle name="一般 8" xfId="141"/>
    <cellStyle name="一般 80" xfId="93"/>
    <cellStyle name="一般 81" xfId="95"/>
    <cellStyle name="一般 82" xfId="97"/>
    <cellStyle name="一般 83" xfId="99"/>
    <cellStyle name="一般 84" xfId="101"/>
    <cellStyle name="一般 85" xfId="103"/>
    <cellStyle name="一般 86" xfId="105"/>
    <cellStyle name="一般 87" xfId="28"/>
    <cellStyle name="一般 88" xfId="106"/>
    <cellStyle name="一般 89" xfId="108"/>
    <cellStyle name="一般 9" xfId="142"/>
    <cellStyle name="一般 90" xfId="109"/>
    <cellStyle name="一般 91" xfId="110"/>
    <cellStyle name="一般 92" xfId="112"/>
    <cellStyle name="一般 93" xfId="114"/>
    <cellStyle name="一般 94" xfId="116"/>
    <cellStyle name="一般 95" xfId="118"/>
    <cellStyle name="一般 96" xfId="119"/>
    <cellStyle name="一般 97" xfId="120"/>
    <cellStyle name="一般 98" xfId="29"/>
    <cellStyle name="一般 99" xfId="121"/>
    <cellStyle name="一般_2006底稿 IBD 業三 051108" xfId="153"/>
    <cellStyle name="一般_3資本支出" xfId="152"/>
    <cellStyle name="一般_麗舍2007 預算資料" xfId="151"/>
    <cellStyle name="千分位" xfId="154" builtinId="3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54"/>
  <sheetViews>
    <sheetView topLeftCell="A32" zoomScale="75" zoomScaleNormal="75" workbookViewId="0">
      <selection activeCell="T32" sqref="T32"/>
    </sheetView>
  </sheetViews>
  <sheetFormatPr defaultRowHeight="16.5"/>
  <cols>
    <col min="1" max="1" width="14.5" style="66" bestFit="1" customWidth="1"/>
    <col min="2" max="2" width="14.5" style="66" customWidth="1"/>
    <col min="3" max="3" width="10.125" style="44" bestFit="1" customWidth="1"/>
    <col min="4" max="4" width="12.75" style="66" bestFit="1" customWidth="1"/>
    <col min="5" max="5" width="7" style="54" bestFit="1" customWidth="1"/>
    <col min="6" max="6" width="9" style="54" bestFit="1" customWidth="1"/>
    <col min="7" max="7" width="10.875" style="54" customWidth="1"/>
    <col min="8" max="8" width="6.625" style="45" bestFit="1" customWidth="1"/>
    <col min="9" max="9" width="12.75" style="50" bestFit="1" customWidth="1"/>
    <col min="10" max="10" width="10.125" style="50" customWidth="1"/>
    <col min="11" max="11" width="6.625" style="45" bestFit="1" customWidth="1"/>
    <col min="12" max="12" width="10.125" style="49" bestFit="1" customWidth="1"/>
    <col min="13" max="13" width="20.75" style="49" bestFit="1" customWidth="1"/>
    <col min="14" max="14" width="23.5" style="54" bestFit="1" customWidth="1"/>
    <col min="15" max="17" width="9" style="44"/>
    <col min="18" max="18" width="22.125" style="44" bestFit="1" customWidth="1"/>
    <col min="19" max="16384" width="9" style="44"/>
  </cols>
  <sheetData>
    <row r="1" spans="1:30" ht="30">
      <c r="A1" s="395" t="s">
        <v>0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R1" s="51"/>
      <c r="S1" s="52"/>
      <c r="T1" s="53"/>
      <c r="U1" s="52"/>
      <c r="V1" s="52"/>
      <c r="W1" s="54"/>
      <c r="X1" s="52"/>
      <c r="Y1" s="55"/>
      <c r="Z1" s="56"/>
      <c r="AA1" s="57"/>
      <c r="AB1" s="58"/>
      <c r="AC1" s="59"/>
      <c r="AD1" s="52"/>
    </row>
    <row r="2" spans="1:30" ht="25.5">
      <c r="A2" s="394" t="s">
        <v>129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</row>
    <row r="3" spans="1:30" s="61" customFormat="1" ht="40.5" customHeight="1">
      <c r="A3" s="60" t="s">
        <v>16</v>
      </c>
      <c r="B3" s="90" t="s">
        <v>126</v>
      </c>
      <c r="C3" s="91" t="s">
        <v>128</v>
      </c>
      <c r="F3" s="61" t="s">
        <v>18</v>
      </c>
      <c r="H3" s="62"/>
      <c r="I3" s="63"/>
      <c r="J3" s="63"/>
      <c r="K3" s="399" t="s">
        <v>321</v>
      </c>
      <c r="L3" s="399"/>
      <c r="M3" s="399"/>
      <c r="N3" s="399"/>
    </row>
    <row r="4" spans="1:30" s="67" customFormat="1" ht="51.75">
      <c r="A4" s="77" t="s">
        <v>1</v>
      </c>
      <c r="B4" s="81" t="s">
        <v>22</v>
      </c>
      <c r="C4" s="77" t="s">
        <v>2</v>
      </c>
      <c r="D4" s="77" t="s">
        <v>3</v>
      </c>
      <c r="E4" s="396" t="s">
        <v>15</v>
      </c>
      <c r="F4" s="397"/>
      <c r="G4" s="398"/>
      <c r="H4" s="79" t="s">
        <v>21</v>
      </c>
      <c r="I4" s="79" t="s">
        <v>20</v>
      </c>
      <c r="J4" s="79" t="s">
        <v>10</v>
      </c>
      <c r="K4" s="78" t="s">
        <v>4</v>
      </c>
      <c r="L4" s="79" t="s">
        <v>11</v>
      </c>
      <c r="M4" s="78" t="s">
        <v>12</v>
      </c>
      <c r="N4" s="77" t="s">
        <v>5</v>
      </c>
    </row>
    <row r="5" spans="1:30" s="67" customFormat="1" ht="39.75" customHeight="1">
      <c r="A5" s="83"/>
      <c r="B5" s="68"/>
      <c r="C5" s="83"/>
      <c r="D5" s="83"/>
      <c r="E5" s="391"/>
      <c r="F5" s="392"/>
      <c r="G5" s="393"/>
      <c r="H5" s="82"/>
      <c r="I5" s="86"/>
      <c r="J5" s="86"/>
      <c r="K5" s="87"/>
      <c r="L5" s="86"/>
      <c r="M5" s="80"/>
      <c r="N5" s="85"/>
    </row>
    <row r="6" spans="1:30" s="67" customFormat="1" ht="39.75" customHeight="1">
      <c r="A6" s="83"/>
      <c r="B6" s="68"/>
      <c r="C6" s="83"/>
      <c r="D6" s="83"/>
      <c r="E6" s="391"/>
      <c r="F6" s="392"/>
      <c r="G6" s="393"/>
      <c r="H6" s="82"/>
      <c r="I6" s="86"/>
      <c r="J6" s="86"/>
      <c r="K6" s="87"/>
      <c r="L6" s="86"/>
      <c r="M6" s="80"/>
      <c r="N6" s="85"/>
    </row>
    <row r="7" spans="1:30" s="67" customFormat="1" ht="39.75" customHeight="1">
      <c r="A7" s="83"/>
      <c r="B7" s="68"/>
      <c r="C7" s="83"/>
      <c r="D7" s="83"/>
      <c r="E7" s="391"/>
      <c r="F7" s="392"/>
      <c r="G7" s="393"/>
      <c r="H7" s="82"/>
      <c r="I7" s="86"/>
      <c r="J7" s="86"/>
      <c r="K7" s="87"/>
      <c r="L7" s="86"/>
      <c r="M7" s="80"/>
      <c r="N7" s="85"/>
    </row>
    <row r="8" spans="1:30" s="67" customFormat="1" ht="39.75" customHeight="1">
      <c r="A8" s="83"/>
      <c r="B8" s="68"/>
      <c r="C8" s="83"/>
      <c r="D8" s="83"/>
      <c r="E8" s="391"/>
      <c r="F8" s="392"/>
      <c r="G8" s="393"/>
      <c r="H8" s="82"/>
      <c r="I8" s="86"/>
      <c r="J8" s="86"/>
      <c r="K8" s="87"/>
      <c r="L8" s="86"/>
      <c r="M8" s="80"/>
      <c r="N8" s="85"/>
    </row>
    <row r="9" spans="1:30" s="67" customFormat="1" ht="39.75" customHeight="1">
      <c r="A9" s="83"/>
      <c r="B9" s="68"/>
      <c r="C9" s="83"/>
      <c r="D9" s="83"/>
      <c r="E9" s="391"/>
      <c r="F9" s="392"/>
      <c r="G9" s="393"/>
      <c r="H9" s="82"/>
      <c r="I9" s="86"/>
      <c r="J9" s="86"/>
      <c r="K9" s="87"/>
      <c r="L9" s="86"/>
      <c r="M9" s="80"/>
      <c r="N9" s="85"/>
    </row>
    <row r="10" spans="1:30" s="67" customFormat="1" ht="39.75" customHeight="1">
      <c r="A10" s="83"/>
      <c r="B10" s="68"/>
      <c r="C10" s="83"/>
      <c r="D10" s="83"/>
      <c r="E10" s="391"/>
      <c r="F10" s="392"/>
      <c r="G10" s="393"/>
      <c r="H10" s="82"/>
      <c r="I10" s="86"/>
      <c r="J10" s="86"/>
      <c r="K10" s="87"/>
      <c r="L10" s="86"/>
      <c r="M10" s="80"/>
      <c r="N10" s="85"/>
    </row>
    <row r="11" spans="1:30" s="67" customFormat="1" ht="39.75" customHeight="1">
      <c r="A11" s="83"/>
      <c r="B11" s="68"/>
      <c r="C11" s="83"/>
      <c r="D11" s="83"/>
      <c r="E11" s="391"/>
      <c r="F11" s="392"/>
      <c r="G11" s="393"/>
      <c r="H11" s="82"/>
      <c r="I11" s="86"/>
      <c r="J11" s="86"/>
      <c r="K11" s="87"/>
      <c r="L11" s="86"/>
      <c r="M11" s="80"/>
      <c r="N11" s="85"/>
    </row>
    <row r="12" spans="1:30" s="67" customFormat="1" ht="39.75" customHeight="1">
      <c r="A12" s="83"/>
      <c r="B12" s="68"/>
      <c r="C12" s="83"/>
      <c r="D12" s="83"/>
      <c r="E12" s="391"/>
      <c r="F12" s="392"/>
      <c r="G12" s="393"/>
      <c r="H12" s="82"/>
      <c r="I12" s="86"/>
      <c r="J12" s="86"/>
      <c r="K12" s="87"/>
      <c r="L12" s="86"/>
      <c r="M12" s="80"/>
      <c r="N12" s="85"/>
    </row>
    <row r="13" spans="1:30" s="67" customFormat="1" ht="39.75" customHeight="1">
      <c r="A13" s="83"/>
      <c r="B13" s="68"/>
      <c r="C13" s="83"/>
      <c r="D13" s="83"/>
      <c r="E13" s="391"/>
      <c r="F13" s="392"/>
      <c r="G13" s="393"/>
      <c r="H13" s="82"/>
      <c r="I13" s="86"/>
      <c r="J13" s="86"/>
      <c r="K13" s="87"/>
      <c r="L13" s="86"/>
      <c r="M13" s="80"/>
      <c r="N13" s="85"/>
    </row>
    <row r="14" spans="1:30" s="67" customFormat="1" ht="39.75" customHeight="1">
      <c r="A14" s="83"/>
      <c r="B14" s="68"/>
      <c r="C14" s="83"/>
      <c r="D14" s="83"/>
      <c r="E14" s="391"/>
      <c r="F14" s="392"/>
      <c r="G14" s="393"/>
      <c r="H14" s="82"/>
      <c r="I14" s="86"/>
      <c r="J14" s="86"/>
      <c r="K14" s="87"/>
      <c r="L14" s="86"/>
      <c r="M14" s="80"/>
      <c r="N14" s="85"/>
    </row>
    <row r="15" spans="1:30" s="67" customFormat="1" ht="39.75" customHeight="1">
      <c r="A15" s="83"/>
      <c r="B15" s="68"/>
      <c r="C15" s="83"/>
      <c r="D15" s="83"/>
      <c r="E15" s="391"/>
      <c r="F15" s="392"/>
      <c r="G15" s="393"/>
      <c r="H15" s="82"/>
      <c r="I15" s="86"/>
      <c r="J15" s="86"/>
      <c r="K15" s="87"/>
      <c r="L15" s="86"/>
      <c r="M15" s="80"/>
      <c r="N15" s="85"/>
    </row>
    <row r="16" spans="1:30" s="67" customFormat="1" ht="39.75" customHeight="1">
      <c r="A16" s="83"/>
      <c r="B16" s="68"/>
      <c r="C16" s="83"/>
      <c r="D16" s="83"/>
      <c r="E16" s="391"/>
      <c r="F16" s="392"/>
      <c r="G16" s="393"/>
      <c r="H16" s="82"/>
      <c r="I16" s="86"/>
      <c r="J16" s="86"/>
      <c r="K16" s="87"/>
      <c r="L16" s="86"/>
      <c r="M16" s="80"/>
      <c r="N16" s="85"/>
    </row>
    <row r="17" spans="1:14" s="67" customFormat="1" ht="39.75" customHeight="1">
      <c r="A17" s="83"/>
      <c r="B17" s="68"/>
      <c r="C17" s="83"/>
      <c r="D17" s="83"/>
      <c r="E17" s="391"/>
      <c r="F17" s="392"/>
      <c r="G17" s="393"/>
      <c r="H17" s="82"/>
      <c r="I17" s="86"/>
      <c r="J17" s="86"/>
      <c r="K17" s="87"/>
      <c r="L17" s="86"/>
      <c r="M17" s="80"/>
      <c r="N17" s="85"/>
    </row>
    <row r="18" spans="1:14" s="67" customFormat="1" ht="39.75" customHeight="1">
      <c r="A18" s="83"/>
      <c r="B18" s="68"/>
      <c r="C18" s="83"/>
      <c r="D18" s="83"/>
      <c r="E18" s="391"/>
      <c r="F18" s="392"/>
      <c r="G18" s="393"/>
      <c r="H18" s="82"/>
      <c r="I18" s="86"/>
      <c r="J18" s="86"/>
      <c r="K18" s="87"/>
      <c r="L18" s="86"/>
      <c r="M18" s="80"/>
      <c r="N18" s="85"/>
    </row>
    <row r="19" spans="1:14" s="67" customFormat="1" ht="39.75" customHeight="1">
      <c r="A19" s="83"/>
      <c r="B19" s="68"/>
      <c r="C19" s="83"/>
      <c r="D19" s="84"/>
      <c r="E19" s="391"/>
      <c r="F19" s="392"/>
      <c r="G19" s="393"/>
      <c r="H19" s="82"/>
      <c r="I19" s="86"/>
      <c r="J19" s="86"/>
      <c r="K19" s="87"/>
      <c r="L19" s="86"/>
      <c r="M19" s="80"/>
      <c r="N19" s="85"/>
    </row>
    <row r="20" spans="1:14" s="67" customFormat="1" ht="39.75" customHeight="1">
      <c r="A20" s="83"/>
      <c r="B20" s="68"/>
      <c r="C20" s="83"/>
      <c r="D20" s="84"/>
      <c r="E20" s="391"/>
      <c r="F20" s="392"/>
      <c r="G20" s="393"/>
      <c r="H20" s="82"/>
      <c r="I20" s="86"/>
      <c r="J20" s="86"/>
      <c r="K20" s="87"/>
      <c r="L20" s="86"/>
      <c r="M20" s="80"/>
      <c r="N20" s="85"/>
    </row>
    <row r="21" spans="1:14" s="67" customFormat="1" ht="39.75" customHeight="1">
      <c r="A21" s="68"/>
      <c r="B21" s="68"/>
      <c r="C21" s="68"/>
      <c r="D21" s="69"/>
      <c r="E21" s="391"/>
      <c r="F21" s="392"/>
      <c r="G21" s="393"/>
      <c r="H21" s="82"/>
      <c r="I21" s="86"/>
      <c r="J21" s="86"/>
      <c r="K21" s="87"/>
      <c r="L21" s="86"/>
      <c r="M21" s="80"/>
      <c r="N21" s="85"/>
    </row>
    <row r="22" spans="1:14" s="67" customFormat="1" ht="39.75" customHeight="1">
      <c r="A22" s="68"/>
      <c r="B22" s="68"/>
      <c r="C22" s="68"/>
      <c r="D22" s="69"/>
      <c r="E22" s="391"/>
      <c r="F22" s="392"/>
      <c r="G22" s="393"/>
      <c r="H22" s="82"/>
      <c r="I22" s="86"/>
      <c r="J22" s="86"/>
      <c r="K22" s="87"/>
      <c r="L22" s="86"/>
      <c r="M22" s="80"/>
      <c r="N22" s="85"/>
    </row>
    <row r="23" spans="1:14" s="67" customFormat="1" ht="39.75" customHeight="1">
      <c r="A23" s="68"/>
      <c r="B23" s="68"/>
      <c r="C23" s="68"/>
      <c r="D23" s="69"/>
      <c r="E23" s="391"/>
      <c r="F23" s="392"/>
      <c r="G23" s="393"/>
      <c r="H23" s="82"/>
      <c r="I23" s="86"/>
      <c r="J23" s="86"/>
      <c r="K23" s="87"/>
      <c r="L23" s="86"/>
      <c r="M23" s="80"/>
      <c r="N23" s="85"/>
    </row>
    <row r="24" spans="1:14" s="67" customFormat="1" ht="39.75" customHeight="1">
      <c r="A24" s="68"/>
      <c r="B24" s="68"/>
      <c r="C24" s="68"/>
      <c r="D24" s="69"/>
      <c r="E24" s="391"/>
      <c r="F24" s="392"/>
      <c r="G24" s="393"/>
      <c r="H24" s="82"/>
      <c r="I24" s="86"/>
      <c r="J24" s="86"/>
      <c r="K24" s="87"/>
      <c r="L24" s="86"/>
      <c r="M24" s="80"/>
      <c r="N24" s="85"/>
    </row>
    <row r="25" spans="1:14" s="67" customFormat="1" ht="39.75" customHeight="1">
      <c r="A25" s="68"/>
      <c r="B25" s="68"/>
      <c r="C25" s="68"/>
      <c r="D25" s="69"/>
      <c r="E25" s="391"/>
      <c r="F25" s="392"/>
      <c r="G25" s="393"/>
      <c r="H25" s="82"/>
      <c r="I25" s="86"/>
      <c r="J25" s="86"/>
      <c r="K25" s="87"/>
      <c r="L25" s="86"/>
      <c r="M25" s="80"/>
      <c r="N25" s="85"/>
    </row>
    <row r="26" spans="1:14" s="67" customFormat="1" ht="39.75" customHeight="1">
      <c r="A26" s="68"/>
      <c r="B26" s="68"/>
      <c r="C26" s="68"/>
      <c r="D26" s="69"/>
      <c r="E26" s="391"/>
      <c r="F26" s="392"/>
      <c r="G26" s="393"/>
      <c r="H26" s="82"/>
      <c r="I26" s="86"/>
      <c r="J26" s="86"/>
      <c r="K26" s="87"/>
      <c r="L26" s="86"/>
      <c r="M26" s="80"/>
      <c r="N26" s="85"/>
    </row>
    <row r="27" spans="1:14" s="67" customFormat="1" ht="39.75" customHeight="1">
      <c r="A27" s="68"/>
      <c r="B27" s="68"/>
      <c r="C27" s="68"/>
      <c r="D27" s="69"/>
      <c r="E27" s="391"/>
      <c r="F27" s="392"/>
      <c r="G27" s="393"/>
      <c r="H27" s="82"/>
      <c r="I27" s="86"/>
      <c r="J27" s="86"/>
      <c r="K27" s="87"/>
      <c r="L27" s="86"/>
      <c r="M27" s="80"/>
      <c r="N27" s="85"/>
    </row>
    <row r="28" spans="1:14" s="67" customFormat="1" ht="39.75" customHeight="1">
      <c r="A28" s="68"/>
      <c r="B28" s="68"/>
      <c r="C28" s="68"/>
      <c r="D28" s="69"/>
      <c r="E28" s="391"/>
      <c r="F28" s="392"/>
      <c r="G28" s="393"/>
      <c r="H28" s="82"/>
      <c r="I28" s="86"/>
      <c r="J28" s="86"/>
      <c r="K28" s="87"/>
      <c r="L28" s="86"/>
      <c r="M28" s="80"/>
      <c r="N28" s="85"/>
    </row>
    <row r="29" spans="1:14" s="67" customFormat="1" ht="39.75" customHeight="1">
      <c r="A29" s="68"/>
      <c r="B29" s="68"/>
      <c r="C29" s="68"/>
      <c r="D29" s="69"/>
      <c r="E29" s="391"/>
      <c r="F29" s="392"/>
      <c r="G29" s="393"/>
      <c r="H29" s="82"/>
      <c r="I29" s="86"/>
      <c r="J29" s="86"/>
      <c r="K29" s="87"/>
      <c r="L29" s="86"/>
      <c r="M29" s="80"/>
      <c r="N29" s="85"/>
    </row>
    <row r="30" spans="1:14" s="67" customFormat="1" ht="39.75" customHeight="1">
      <c r="A30" s="68"/>
      <c r="B30" s="68"/>
      <c r="C30" s="68"/>
      <c r="D30" s="69"/>
      <c r="E30" s="391"/>
      <c r="F30" s="392"/>
      <c r="G30" s="393"/>
      <c r="H30" s="82"/>
      <c r="I30" s="86"/>
      <c r="J30" s="86"/>
      <c r="K30" s="87"/>
      <c r="L30" s="86"/>
      <c r="M30" s="80"/>
      <c r="N30" s="85"/>
    </row>
    <row r="31" spans="1:14" s="67" customFormat="1" ht="39.75" customHeight="1">
      <c r="A31" s="68"/>
      <c r="B31" s="68"/>
      <c r="C31" s="68"/>
      <c r="D31" s="69"/>
      <c r="E31" s="391"/>
      <c r="F31" s="392"/>
      <c r="G31" s="393"/>
      <c r="H31" s="82"/>
      <c r="I31" s="86"/>
      <c r="J31" s="86"/>
      <c r="K31" s="87"/>
      <c r="L31" s="86"/>
      <c r="M31" s="80"/>
      <c r="N31" s="85"/>
    </row>
    <row r="32" spans="1:14" s="67" customFormat="1" ht="39.75" customHeight="1">
      <c r="A32" s="68"/>
      <c r="B32" s="68"/>
      <c r="C32" s="68"/>
      <c r="D32" s="69"/>
      <c r="E32" s="391"/>
      <c r="F32" s="392"/>
      <c r="G32" s="393"/>
      <c r="H32" s="82"/>
      <c r="I32" s="86"/>
      <c r="J32" s="86"/>
      <c r="K32" s="87"/>
      <c r="L32" s="86"/>
      <c r="M32" s="80"/>
      <c r="N32" s="85"/>
    </row>
    <row r="33" spans="1:14" s="67" customFormat="1" ht="39.75" customHeight="1">
      <c r="A33" s="68"/>
      <c r="B33" s="68"/>
      <c r="C33" s="68"/>
      <c r="D33" s="68"/>
      <c r="E33" s="391"/>
      <c r="F33" s="392"/>
      <c r="G33" s="393"/>
      <c r="H33" s="82"/>
      <c r="I33" s="86"/>
      <c r="J33" s="86"/>
      <c r="K33" s="87"/>
      <c r="L33" s="86"/>
      <c r="M33" s="80"/>
      <c r="N33" s="85"/>
    </row>
    <row r="34" spans="1:14" s="67" customFormat="1" ht="39.75" customHeight="1">
      <c r="A34" s="68"/>
      <c r="B34" s="68"/>
      <c r="C34" s="68"/>
      <c r="D34" s="68"/>
      <c r="E34" s="391"/>
      <c r="F34" s="392"/>
      <c r="G34" s="393"/>
      <c r="H34" s="82"/>
      <c r="I34" s="86"/>
      <c r="J34" s="86"/>
      <c r="K34" s="87"/>
      <c r="L34" s="86"/>
      <c r="M34" s="80"/>
      <c r="N34" s="85"/>
    </row>
    <row r="35" spans="1:14" s="67" customFormat="1" ht="39.75" customHeight="1">
      <c r="A35" s="400" t="s">
        <v>6</v>
      </c>
      <c r="B35" s="401"/>
      <c r="C35" s="401"/>
      <c r="D35" s="401"/>
      <c r="E35" s="401"/>
      <c r="F35" s="401"/>
      <c r="G35" s="402"/>
      <c r="H35" s="80">
        <f>SUM(H5:H34)</f>
        <v>0</v>
      </c>
      <c r="I35" s="80">
        <f>SUM(I5:I34)</f>
        <v>0</v>
      </c>
      <c r="J35" s="80"/>
      <c r="K35" s="80">
        <f>SUM(K5:K34)</f>
        <v>0</v>
      </c>
      <c r="L35" s="80"/>
      <c r="M35" s="80">
        <f>SUM(M5:M34)</f>
        <v>0</v>
      </c>
      <c r="N35" s="70"/>
    </row>
    <row r="36" spans="1:14" s="67" customFormat="1" ht="38.1" customHeight="1">
      <c r="A36" s="71"/>
      <c r="B36" s="71"/>
      <c r="C36" s="72" t="s">
        <v>7</v>
      </c>
      <c r="D36" s="71"/>
      <c r="E36" s="72"/>
      <c r="F36" s="72" t="s">
        <v>8</v>
      </c>
      <c r="G36" s="73"/>
      <c r="H36" s="74"/>
      <c r="I36" s="75" t="s">
        <v>17</v>
      </c>
      <c r="J36" s="75"/>
      <c r="K36" s="74"/>
      <c r="L36" s="76" t="s">
        <v>9</v>
      </c>
      <c r="M36" s="76"/>
      <c r="N36" s="72"/>
    </row>
    <row r="37" spans="1:14" ht="38.1" customHeight="1">
      <c r="A37" s="53"/>
      <c r="B37" s="53"/>
      <c r="C37" s="52"/>
      <c r="D37" s="53"/>
      <c r="E37" s="52"/>
      <c r="F37" s="52"/>
      <c r="H37" s="64"/>
      <c r="I37" s="65"/>
      <c r="J37" s="65"/>
      <c r="K37" s="64"/>
      <c r="L37" s="58"/>
      <c r="M37" s="58"/>
      <c r="N37" s="52"/>
    </row>
    <row r="38" spans="1:14" ht="38.1" customHeight="1">
      <c r="A38" s="46" t="s">
        <v>13</v>
      </c>
      <c r="B38" s="47">
        <v>1</v>
      </c>
      <c r="C38" s="47">
        <v>2</v>
      </c>
      <c r="D38" s="47">
        <v>3</v>
      </c>
      <c r="E38" s="47">
        <v>4</v>
      </c>
      <c r="F38" s="47">
        <v>5</v>
      </c>
      <c r="G38" s="47">
        <v>6</v>
      </c>
      <c r="H38" s="47">
        <v>7</v>
      </c>
      <c r="I38" s="47">
        <v>8</v>
      </c>
      <c r="J38" s="47">
        <v>9</v>
      </c>
      <c r="K38" s="47">
        <v>10</v>
      </c>
      <c r="L38" s="47">
        <v>11</v>
      </c>
      <c r="M38" s="47">
        <v>12</v>
      </c>
      <c r="N38" s="47" t="s">
        <v>19</v>
      </c>
    </row>
    <row r="39" spans="1:14" ht="38.1" customHeight="1">
      <c r="A39" s="46" t="s">
        <v>14</v>
      </c>
      <c r="B39" s="48">
        <f>SUMIF($J$5:$J34,"&lt;="&amp;B38,$M$5:$M34)</f>
        <v>0</v>
      </c>
      <c r="C39" s="48">
        <f>SUMIF($J$5:$J34,"&lt;="&amp;C38,$M$5:$M34)</f>
        <v>0</v>
      </c>
      <c r="D39" s="48">
        <f>SUMIF($J$5:$J34,"&lt;="&amp;D38,$M$5:$M34)</f>
        <v>0</v>
      </c>
      <c r="E39" s="48">
        <f>SUMIF($J$5:$J34,"&lt;="&amp;E38,$M$5:$M34)</f>
        <v>0</v>
      </c>
      <c r="F39" s="48">
        <f>SUMIF($J$5:$J34,"&lt;="&amp;F38,$M$5:$M34)</f>
        <v>0</v>
      </c>
      <c r="G39" s="48">
        <f>SUMIF($J$5:$J34,"&lt;="&amp;G38,$M$5:$M34)</f>
        <v>0</v>
      </c>
      <c r="H39" s="48">
        <f>SUMIF($J$5:$J34,"&lt;="&amp;H38,$M$5:$M34)</f>
        <v>0</v>
      </c>
      <c r="I39" s="48">
        <f>SUMIF($J$5:$J34,"&lt;="&amp;I38,$M$5:$M34)</f>
        <v>0</v>
      </c>
      <c r="J39" s="48">
        <f>SUMIF($J$5:$J34,"&lt;="&amp;J38,$M$5:$M34)</f>
        <v>0</v>
      </c>
      <c r="K39" s="48">
        <f>SUMIF($J$5:$J34,"&lt;="&amp;K38,$M$5:$M34)</f>
        <v>0</v>
      </c>
      <c r="L39" s="48">
        <f>SUMIF($J$5:$J34,"&lt;="&amp;L38,$M$5:$M34)</f>
        <v>0</v>
      </c>
      <c r="M39" s="48">
        <f>SUMIF($J$5:$J34,"&lt;="&amp;M38,$M$5:$M34)</f>
        <v>0</v>
      </c>
      <c r="N39" s="48">
        <f>SUM(B39:M39)</f>
        <v>0</v>
      </c>
    </row>
    <row r="41" spans="1:14">
      <c r="E41" s="44"/>
      <c r="F41" s="44"/>
      <c r="G41" s="44"/>
      <c r="N41" s="44"/>
    </row>
    <row r="42" spans="1:14">
      <c r="E42" s="44"/>
      <c r="F42" s="44"/>
      <c r="G42" s="44"/>
      <c r="N42" s="44"/>
    </row>
    <row r="43" spans="1:14">
      <c r="E43" s="44"/>
      <c r="F43" s="44"/>
      <c r="G43" s="44"/>
      <c r="N43" s="44"/>
    </row>
    <row r="44" spans="1:14">
      <c r="E44" s="44"/>
      <c r="F44" s="44"/>
      <c r="G44" s="44"/>
      <c r="N44" s="44"/>
    </row>
    <row r="45" spans="1:14">
      <c r="E45" s="44"/>
      <c r="F45" s="44"/>
      <c r="G45" s="44"/>
      <c r="N45" s="44"/>
    </row>
    <row r="46" spans="1:14">
      <c r="E46" s="44"/>
      <c r="F46" s="44"/>
      <c r="G46" s="44"/>
      <c r="N46" s="44"/>
    </row>
    <row r="47" spans="1:14">
      <c r="E47" s="44"/>
      <c r="F47" s="44"/>
      <c r="G47" s="44"/>
      <c r="N47" s="44"/>
    </row>
    <row r="48" spans="1:14">
      <c r="E48" s="44"/>
      <c r="F48" s="44"/>
      <c r="G48" s="44"/>
      <c r="N48" s="44"/>
    </row>
    <row r="49" spans="5:14">
      <c r="E49" s="44"/>
      <c r="F49" s="44"/>
      <c r="G49" s="44"/>
      <c r="N49" s="44"/>
    </row>
    <row r="50" spans="5:14">
      <c r="E50" s="44"/>
      <c r="F50" s="44"/>
      <c r="G50" s="44"/>
      <c r="N50" s="44"/>
    </row>
    <row r="51" spans="5:14">
      <c r="E51" s="44"/>
      <c r="F51" s="44"/>
      <c r="G51" s="44"/>
      <c r="N51" s="44"/>
    </row>
    <row r="52" spans="5:14">
      <c r="E52" s="44"/>
      <c r="F52" s="44"/>
      <c r="G52" s="44"/>
      <c r="N52" s="44"/>
    </row>
    <row r="53" spans="5:14">
      <c r="E53" s="44"/>
      <c r="F53" s="44"/>
      <c r="G53" s="44"/>
      <c r="N53" s="44"/>
    </row>
    <row r="54" spans="5:14">
      <c r="E54" s="44"/>
      <c r="F54" s="44"/>
      <c r="G54" s="44"/>
      <c r="N54" s="44"/>
    </row>
    <row r="55" spans="5:14">
      <c r="E55" s="44"/>
      <c r="F55" s="44"/>
      <c r="G55" s="44"/>
      <c r="N55" s="44"/>
    </row>
    <row r="56" spans="5:14">
      <c r="E56" s="44"/>
      <c r="F56" s="44"/>
      <c r="G56" s="44"/>
      <c r="N56" s="44"/>
    </row>
    <row r="57" spans="5:14">
      <c r="E57" s="44"/>
      <c r="F57" s="44"/>
      <c r="G57" s="44"/>
      <c r="N57" s="44"/>
    </row>
    <row r="58" spans="5:14">
      <c r="E58" s="44"/>
      <c r="F58" s="44"/>
      <c r="G58" s="44"/>
      <c r="N58" s="44"/>
    </row>
    <row r="59" spans="5:14">
      <c r="E59" s="44"/>
      <c r="F59" s="44"/>
      <c r="G59" s="44"/>
      <c r="N59" s="44"/>
    </row>
    <row r="60" spans="5:14">
      <c r="E60" s="44"/>
      <c r="F60" s="44"/>
      <c r="G60" s="44"/>
      <c r="N60" s="44"/>
    </row>
    <row r="61" spans="5:14">
      <c r="E61" s="44"/>
      <c r="F61" s="44"/>
      <c r="G61" s="44"/>
      <c r="N61" s="44"/>
    </row>
    <row r="62" spans="5:14">
      <c r="E62" s="44"/>
      <c r="F62" s="44"/>
      <c r="G62" s="44"/>
      <c r="N62" s="44"/>
    </row>
    <row r="63" spans="5:14">
      <c r="E63" s="44"/>
      <c r="F63" s="44"/>
      <c r="G63" s="44"/>
      <c r="N63" s="44"/>
    </row>
    <row r="64" spans="5:14">
      <c r="E64" s="44"/>
      <c r="F64" s="44"/>
      <c r="G64" s="44"/>
      <c r="N64" s="44"/>
    </row>
    <row r="65" spans="5:14">
      <c r="E65" s="44"/>
      <c r="F65" s="44"/>
      <c r="G65" s="44"/>
      <c r="N65" s="44"/>
    </row>
    <row r="66" spans="5:14">
      <c r="E66" s="44"/>
      <c r="F66" s="44"/>
      <c r="G66" s="44"/>
      <c r="N66" s="44"/>
    </row>
    <row r="67" spans="5:14">
      <c r="E67" s="44"/>
      <c r="F67" s="44"/>
      <c r="G67" s="44"/>
      <c r="N67" s="44"/>
    </row>
    <row r="68" spans="5:14">
      <c r="E68" s="44"/>
      <c r="F68" s="44"/>
      <c r="G68" s="44"/>
      <c r="N68" s="44"/>
    </row>
    <row r="69" spans="5:14">
      <c r="E69" s="44"/>
      <c r="F69" s="44"/>
      <c r="G69" s="44"/>
      <c r="N69" s="44"/>
    </row>
    <row r="70" spans="5:14">
      <c r="E70" s="44"/>
      <c r="F70" s="44"/>
      <c r="G70" s="44"/>
      <c r="N70" s="44"/>
    </row>
    <row r="71" spans="5:14">
      <c r="E71" s="44"/>
      <c r="F71" s="44"/>
      <c r="G71" s="44"/>
      <c r="N71" s="44"/>
    </row>
    <row r="72" spans="5:14">
      <c r="E72" s="44"/>
      <c r="F72" s="44"/>
      <c r="G72" s="44"/>
      <c r="N72" s="44"/>
    </row>
    <row r="73" spans="5:14">
      <c r="E73" s="44"/>
      <c r="F73" s="44"/>
      <c r="G73" s="44"/>
      <c r="N73" s="44"/>
    </row>
    <row r="74" spans="5:14">
      <c r="E74" s="44"/>
      <c r="F74" s="44"/>
      <c r="G74" s="44"/>
      <c r="N74" s="44"/>
    </row>
    <row r="75" spans="5:14">
      <c r="E75" s="44"/>
      <c r="F75" s="44"/>
      <c r="G75" s="44"/>
      <c r="N75" s="44"/>
    </row>
    <row r="76" spans="5:14">
      <c r="E76" s="44"/>
      <c r="F76" s="44"/>
      <c r="G76" s="44"/>
      <c r="N76" s="44"/>
    </row>
    <row r="77" spans="5:14">
      <c r="E77" s="44"/>
      <c r="F77" s="44"/>
      <c r="G77" s="44"/>
      <c r="N77" s="44"/>
    </row>
    <row r="78" spans="5:14">
      <c r="E78" s="44"/>
      <c r="F78" s="44"/>
      <c r="G78" s="44"/>
      <c r="N78" s="44"/>
    </row>
    <row r="79" spans="5:14">
      <c r="E79" s="44"/>
      <c r="F79" s="44"/>
      <c r="G79" s="44"/>
      <c r="N79" s="44"/>
    </row>
    <row r="80" spans="5:14">
      <c r="E80" s="44"/>
      <c r="F80" s="44"/>
      <c r="G80" s="44"/>
      <c r="N80" s="44"/>
    </row>
    <row r="81" spans="5:14">
      <c r="E81" s="44"/>
      <c r="F81" s="44"/>
      <c r="G81" s="44"/>
      <c r="N81" s="44"/>
    </row>
    <row r="82" spans="5:14">
      <c r="E82" s="44"/>
      <c r="F82" s="44"/>
      <c r="G82" s="44"/>
      <c r="N82" s="44"/>
    </row>
    <row r="83" spans="5:14">
      <c r="E83" s="44"/>
      <c r="F83" s="44"/>
      <c r="G83" s="44"/>
      <c r="N83" s="44"/>
    </row>
    <row r="84" spans="5:14">
      <c r="E84" s="44"/>
      <c r="F84" s="44"/>
      <c r="G84" s="44"/>
      <c r="N84" s="44"/>
    </row>
    <row r="85" spans="5:14">
      <c r="E85" s="44"/>
      <c r="F85" s="44"/>
      <c r="G85" s="44"/>
      <c r="N85" s="44"/>
    </row>
    <row r="86" spans="5:14">
      <c r="E86" s="44"/>
      <c r="F86" s="44"/>
      <c r="G86" s="44"/>
      <c r="N86" s="44"/>
    </row>
    <row r="87" spans="5:14">
      <c r="E87" s="44"/>
      <c r="F87" s="44"/>
      <c r="G87" s="44"/>
      <c r="N87" s="44"/>
    </row>
    <row r="88" spans="5:14">
      <c r="E88" s="44"/>
      <c r="F88" s="44"/>
      <c r="G88" s="44"/>
      <c r="N88" s="44"/>
    </row>
    <row r="89" spans="5:14">
      <c r="E89" s="44"/>
      <c r="F89" s="44"/>
      <c r="G89" s="44"/>
      <c r="N89" s="44"/>
    </row>
    <row r="90" spans="5:14">
      <c r="E90" s="44"/>
      <c r="F90" s="44"/>
      <c r="G90" s="44"/>
      <c r="N90" s="44"/>
    </row>
    <row r="91" spans="5:14">
      <c r="E91" s="44"/>
      <c r="F91" s="44"/>
      <c r="G91" s="44"/>
      <c r="N91" s="44"/>
    </row>
    <row r="92" spans="5:14">
      <c r="E92" s="44"/>
      <c r="F92" s="44"/>
      <c r="G92" s="44"/>
      <c r="N92" s="44"/>
    </row>
    <row r="93" spans="5:14">
      <c r="E93" s="44"/>
      <c r="F93" s="44"/>
      <c r="G93" s="44"/>
      <c r="N93" s="44"/>
    </row>
    <row r="94" spans="5:14">
      <c r="E94" s="44"/>
      <c r="F94" s="44"/>
      <c r="G94" s="44"/>
      <c r="N94" s="44"/>
    </row>
    <row r="95" spans="5:14">
      <c r="E95" s="44"/>
      <c r="F95" s="44"/>
      <c r="G95" s="44"/>
      <c r="N95" s="44"/>
    </row>
    <row r="96" spans="5:14">
      <c r="E96" s="44"/>
      <c r="F96" s="44"/>
      <c r="G96" s="44"/>
      <c r="N96" s="44"/>
    </row>
    <row r="97" spans="5:14">
      <c r="E97" s="44"/>
      <c r="F97" s="44"/>
      <c r="G97" s="44"/>
      <c r="N97" s="44"/>
    </row>
    <row r="98" spans="5:14">
      <c r="E98" s="44"/>
      <c r="F98" s="44"/>
      <c r="G98" s="44"/>
      <c r="N98" s="44"/>
    </row>
    <row r="99" spans="5:14">
      <c r="E99" s="44"/>
      <c r="F99" s="44"/>
      <c r="G99" s="44"/>
      <c r="N99" s="44"/>
    </row>
    <row r="100" spans="5:14">
      <c r="E100" s="44"/>
      <c r="F100" s="44"/>
      <c r="G100" s="44"/>
      <c r="N100" s="44"/>
    </row>
    <row r="101" spans="5:14">
      <c r="E101" s="44"/>
      <c r="F101" s="44"/>
      <c r="G101" s="44"/>
      <c r="N101" s="44"/>
    </row>
    <row r="102" spans="5:14">
      <c r="E102" s="44"/>
      <c r="F102" s="44"/>
      <c r="G102" s="44"/>
      <c r="N102" s="44"/>
    </row>
    <row r="103" spans="5:14">
      <c r="E103" s="44"/>
      <c r="F103" s="44"/>
      <c r="G103" s="44"/>
      <c r="N103" s="44"/>
    </row>
    <row r="104" spans="5:14">
      <c r="E104" s="44"/>
      <c r="F104" s="44"/>
      <c r="G104" s="44"/>
      <c r="N104" s="44"/>
    </row>
    <row r="105" spans="5:14">
      <c r="E105" s="44"/>
      <c r="F105" s="44"/>
      <c r="G105" s="44"/>
      <c r="N105" s="44"/>
    </row>
    <row r="106" spans="5:14">
      <c r="E106" s="44"/>
      <c r="F106" s="44"/>
      <c r="G106" s="44"/>
      <c r="N106" s="44"/>
    </row>
    <row r="107" spans="5:14">
      <c r="E107" s="44"/>
      <c r="F107" s="44"/>
      <c r="G107" s="44"/>
      <c r="N107" s="44"/>
    </row>
    <row r="108" spans="5:14">
      <c r="E108" s="44"/>
      <c r="F108" s="44"/>
      <c r="G108" s="44"/>
      <c r="N108" s="44"/>
    </row>
    <row r="109" spans="5:14">
      <c r="E109" s="44"/>
      <c r="F109" s="44"/>
      <c r="G109" s="44"/>
      <c r="N109" s="44"/>
    </row>
    <row r="110" spans="5:14">
      <c r="E110" s="44"/>
      <c r="F110" s="44"/>
      <c r="G110" s="44"/>
      <c r="N110" s="44"/>
    </row>
    <row r="111" spans="5:14">
      <c r="E111" s="44"/>
      <c r="F111" s="44"/>
      <c r="G111" s="44"/>
      <c r="N111" s="44"/>
    </row>
    <row r="112" spans="5:14">
      <c r="E112" s="44"/>
      <c r="F112" s="44"/>
      <c r="G112" s="44"/>
      <c r="N112" s="44"/>
    </row>
    <row r="113" spans="5:14">
      <c r="E113" s="44"/>
      <c r="F113" s="44"/>
      <c r="G113" s="44"/>
      <c r="N113" s="44"/>
    </row>
    <row r="114" spans="5:14">
      <c r="E114" s="44"/>
      <c r="F114" s="44"/>
      <c r="G114" s="44"/>
      <c r="N114" s="44"/>
    </row>
    <row r="115" spans="5:14">
      <c r="E115" s="44"/>
      <c r="F115" s="44"/>
      <c r="G115" s="44"/>
      <c r="N115" s="44"/>
    </row>
    <row r="116" spans="5:14">
      <c r="E116" s="44"/>
      <c r="F116" s="44"/>
      <c r="G116" s="44"/>
      <c r="N116" s="44"/>
    </row>
    <row r="117" spans="5:14">
      <c r="E117" s="44"/>
      <c r="F117" s="44"/>
      <c r="G117" s="44"/>
      <c r="N117" s="44"/>
    </row>
    <row r="118" spans="5:14">
      <c r="E118" s="44"/>
      <c r="F118" s="44"/>
      <c r="G118" s="44"/>
      <c r="N118" s="44"/>
    </row>
    <row r="119" spans="5:14">
      <c r="E119" s="44"/>
      <c r="F119" s="44"/>
      <c r="G119" s="44"/>
      <c r="N119" s="44"/>
    </row>
    <row r="120" spans="5:14">
      <c r="E120" s="44"/>
      <c r="F120" s="44"/>
      <c r="G120" s="44"/>
      <c r="N120" s="44"/>
    </row>
    <row r="121" spans="5:14">
      <c r="E121" s="44"/>
      <c r="F121" s="44"/>
      <c r="G121" s="44"/>
      <c r="N121" s="44"/>
    </row>
    <row r="122" spans="5:14">
      <c r="E122" s="44"/>
      <c r="F122" s="44"/>
      <c r="G122" s="44"/>
      <c r="N122" s="44"/>
    </row>
    <row r="123" spans="5:14">
      <c r="E123" s="44"/>
      <c r="F123" s="44"/>
      <c r="G123" s="44"/>
      <c r="N123" s="44"/>
    </row>
    <row r="124" spans="5:14">
      <c r="E124" s="44"/>
      <c r="F124" s="44"/>
      <c r="G124" s="44"/>
      <c r="N124" s="44"/>
    </row>
    <row r="125" spans="5:14">
      <c r="E125" s="44"/>
      <c r="F125" s="44"/>
      <c r="G125" s="44"/>
      <c r="N125" s="44"/>
    </row>
    <row r="126" spans="5:14">
      <c r="E126" s="44"/>
      <c r="F126" s="44"/>
      <c r="G126" s="44"/>
      <c r="N126" s="44"/>
    </row>
    <row r="127" spans="5:14">
      <c r="E127" s="44"/>
      <c r="F127" s="44"/>
      <c r="G127" s="44"/>
      <c r="N127" s="44"/>
    </row>
    <row r="128" spans="5:14">
      <c r="E128" s="44"/>
      <c r="F128" s="44"/>
      <c r="G128" s="44"/>
      <c r="N128" s="44"/>
    </row>
    <row r="129" spans="5:14">
      <c r="E129" s="44"/>
      <c r="F129" s="44"/>
      <c r="G129" s="44"/>
      <c r="N129" s="44"/>
    </row>
    <row r="130" spans="5:14">
      <c r="E130" s="44"/>
      <c r="F130" s="44"/>
      <c r="G130" s="44"/>
      <c r="N130" s="44"/>
    </row>
    <row r="131" spans="5:14">
      <c r="E131" s="44"/>
      <c r="F131" s="44"/>
      <c r="G131" s="44"/>
      <c r="N131" s="44"/>
    </row>
    <row r="132" spans="5:14">
      <c r="E132" s="44"/>
      <c r="F132" s="44"/>
      <c r="G132" s="44"/>
      <c r="N132" s="44"/>
    </row>
    <row r="133" spans="5:14">
      <c r="E133" s="44"/>
      <c r="F133" s="44"/>
      <c r="G133" s="44"/>
      <c r="N133" s="44"/>
    </row>
    <row r="134" spans="5:14">
      <c r="E134" s="44"/>
      <c r="F134" s="44"/>
      <c r="G134" s="44"/>
      <c r="N134" s="44"/>
    </row>
    <row r="135" spans="5:14">
      <c r="E135" s="44"/>
      <c r="F135" s="44"/>
      <c r="G135" s="44"/>
      <c r="N135" s="44"/>
    </row>
    <row r="136" spans="5:14">
      <c r="E136" s="44"/>
      <c r="F136" s="44"/>
      <c r="G136" s="44"/>
      <c r="N136" s="44"/>
    </row>
    <row r="137" spans="5:14">
      <c r="E137" s="44"/>
      <c r="F137" s="44"/>
      <c r="G137" s="44"/>
      <c r="N137" s="44"/>
    </row>
    <row r="138" spans="5:14">
      <c r="E138" s="44"/>
      <c r="F138" s="44"/>
      <c r="G138" s="44"/>
      <c r="N138" s="44"/>
    </row>
    <row r="139" spans="5:14">
      <c r="E139" s="44"/>
      <c r="F139" s="44"/>
      <c r="G139" s="44"/>
      <c r="N139" s="44"/>
    </row>
    <row r="140" spans="5:14">
      <c r="E140" s="44"/>
      <c r="F140" s="44"/>
      <c r="G140" s="44"/>
      <c r="N140" s="44"/>
    </row>
    <row r="141" spans="5:14">
      <c r="E141" s="44"/>
      <c r="F141" s="44"/>
      <c r="G141" s="44"/>
      <c r="N141" s="44"/>
    </row>
    <row r="142" spans="5:14">
      <c r="E142" s="44"/>
      <c r="F142" s="44"/>
      <c r="G142" s="44"/>
      <c r="N142" s="44"/>
    </row>
    <row r="143" spans="5:14">
      <c r="E143" s="44"/>
      <c r="F143" s="44"/>
      <c r="G143" s="44"/>
      <c r="N143" s="44"/>
    </row>
    <row r="144" spans="5:14">
      <c r="E144" s="44"/>
      <c r="F144" s="44"/>
      <c r="G144" s="44"/>
      <c r="N144" s="44"/>
    </row>
    <row r="145" spans="5:14">
      <c r="E145" s="44"/>
      <c r="F145" s="44"/>
      <c r="G145" s="44"/>
      <c r="N145" s="44"/>
    </row>
    <row r="146" spans="5:14">
      <c r="E146" s="44"/>
      <c r="F146" s="44"/>
      <c r="G146" s="44"/>
      <c r="N146" s="44"/>
    </row>
    <row r="147" spans="5:14">
      <c r="E147" s="44"/>
      <c r="F147" s="44"/>
      <c r="G147" s="44"/>
      <c r="N147" s="44"/>
    </row>
    <row r="148" spans="5:14">
      <c r="E148" s="44"/>
      <c r="F148" s="44"/>
      <c r="G148" s="44"/>
      <c r="N148" s="44"/>
    </row>
    <row r="149" spans="5:14">
      <c r="E149" s="44"/>
      <c r="F149" s="44"/>
      <c r="G149" s="44"/>
      <c r="N149" s="44"/>
    </row>
    <row r="150" spans="5:14">
      <c r="E150" s="44"/>
      <c r="F150" s="44"/>
      <c r="G150" s="44"/>
      <c r="N150" s="44"/>
    </row>
    <row r="151" spans="5:14">
      <c r="E151" s="44"/>
      <c r="F151" s="44"/>
      <c r="G151" s="44"/>
      <c r="N151" s="44"/>
    </row>
    <row r="152" spans="5:14">
      <c r="E152" s="44"/>
      <c r="F152" s="44"/>
      <c r="G152" s="44"/>
      <c r="N152" s="44"/>
    </row>
    <row r="153" spans="5:14">
      <c r="E153" s="44"/>
      <c r="F153" s="44"/>
      <c r="G153" s="44"/>
      <c r="N153" s="44"/>
    </row>
    <row r="154" spans="5:14">
      <c r="E154" s="44"/>
      <c r="F154" s="44"/>
      <c r="G154" s="44"/>
      <c r="N154" s="44"/>
    </row>
  </sheetData>
  <sheetProtection formatCells="0" formatColumns="0" formatRows="0" insertRows="0" autoFilter="0" pivotTables="0"/>
  <mergeCells count="35">
    <mergeCell ref="A2:N2"/>
    <mergeCell ref="A1:N1"/>
    <mergeCell ref="E4:G4"/>
    <mergeCell ref="K3:N3"/>
    <mergeCell ref="A35:G35"/>
    <mergeCell ref="E5:G5"/>
    <mergeCell ref="E17:G17"/>
    <mergeCell ref="E18:G18"/>
    <mergeCell ref="E22:G22"/>
    <mergeCell ref="E33:G33"/>
    <mergeCell ref="E34:G34"/>
    <mergeCell ref="E23:G23"/>
    <mergeCell ref="E29:G29"/>
    <mergeCell ref="E30:G30"/>
    <mergeCell ref="E31:G31"/>
    <mergeCell ref="E19:G19"/>
    <mergeCell ref="E20:G20"/>
    <mergeCell ref="E21:G21"/>
    <mergeCell ref="E6:G6"/>
    <mergeCell ref="E7:G7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32:G32"/>
    <mergeCell ref="E24:G24"/>
    <mergeCell ref="E25:G25"/>
    <mergeCell ref="E26:G26"/>
    <mergeCell ref="E27:G27"/>
    <mergeCell ref="E28:G28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4"/>
  <sheetViews>
    <sheetView topLeftCell="A29" workbookViewId="0">
      <selection activeCell="C40" sqref="C40"/>
    </sheetView>
  </sheetViews>
  <sheetFormatPr defaultRowHeight="16.5"/>
  <cols>
    <col min="1" max="1" width="10.625" style="40" customWidth="1"/>
    <col min="2" max="2" width="10.625" style="42" customWidth="1"/>
    <col min="3" max="3" width="28" style="42" customWidth="1"/>
    <col min="4" max="4" width="10.625" style="42" customWidth="1"/>
    <col min="5" max="6" width="10.625" style="40" customWidth="1"/>
    <col min="7" max="8" width="10.625" style="3" customWidth="1"/>
    <col min="9" max="9" width="10.625" style="42" customWidth="1"/>
    <col min="10" max="10" width="13.875" style="1" bestFit="1" customWidth="1"/>
    <col min="11" max="11" width="16.125" style="1" bestFit="1" customWidth="1"/>
    <col min="12" max="12" width="10.625" style="42" customWidth="1"/>
    <col min="13" max="13" width="10.625" style="41" customWidth="1"/>
    <col min="14" max="14" width="10.625" style="44" customWidth="1"/>
    <col min="15" max="15" width="10.625" style="42" customWidth="1"/>
    <col min="16" max="16384" width="9" style="42"/>
  </cols>
  <sheetData>
    <row r="1" spans="1:27" ht="30">
      <c r="A1" s="395" t="s">
        <v>23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43"/>
      <c r="N1" s="42"/>
      <c r="P1" s="41"/>
      <c r="T1" s="40"/>
      <c r="U1" s="40"/>
      <c r="V1" s="40"/>
      <c r="Z1" s="41"/>
      <c r="AA1" s="44"/>
    </row>
    <row r="2" spans="1:27" ht="25.5">
      <c r="A2" s="394" t="s">
        <v>129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"/>
      <c r="N2" s="42"/>
    </row>
    <row r="3" spans="1:27" ht="17.25">
      <c r="A3" s="40" t="s">
        <v>24</v>
      </c>
      <c r="B3" s="90" t="s">
        <v>126</v>
      </c>
      <c r="C3" s="91" t="s">
        <v>128</v>
      </c>
      <c r="D3" s="38" t="s">
        <v>25</v>
      </c>
      <c r="E3" s="37"/>
      <c r="F3" s="37"/>
      <c r="G3" s="36"/>
      <c r="H3" s="36"/>
      <c r="I3" s="35" t="s">
        <v>26</v>
      </c>
      <c r="J3" s="34"/>
      <c r="K3" s="34"/>
      <c r="L3" s="35"/>
      <c r="M3" s="33"/>
      <c r="N3" s="42"/>
    </row>
    <row r="4" spans="1:27">
      <c r="A4" s="407" t="s">
        <v>27</v>
      </c>
      <c r="B4" s="407" t="s">
        <v>28</v>
      </c>
      <c r="C4" s="407"/>
      <c r="D4" s="408" t="s">
        <v>29</v>
      </c>
      <c r="E4" s="408" t="s">
        <v>30</v>
      </c>
      <c r="F4" s="408" t="s">
        <v>31</v>
      </c>
      <c r="G4" s="409" t="s">
        <v>32</v>
      </c>
      <c r="H4" s="410"/>
      <c r="I4" s="410"/>
      <c r="J4" s="410"/>
      <c r="K4" s="411"/>
      <c r="L4" s="412" t="s">
        <v>33</v>
      </c>
      <c r="M4" s="32"/>
      <c r="N4" s="42"/>
      <c r="T4" s="40"/>
      <c r="U4" s="40"/>
      <c r="V4" s="40"/>
      <c r="Z4" s="41"/>
      <c r="AA4" s="44"/>
    </row>
    <row r="5" spans="1:27">
      <c r="A5" s="407"/>
      <c r="B5" s="407"/>
      <c r="C5" s="407"/>
      <c r="D5" s="408"/>
      <c r="E5" s="408"/>
      <c r="F5" s="408"/>
      <c r="G5" s="31" t="s">
        <v>34</v>
      </c>
      <c r="H5" s="31" t="s">
        <v>35</v>
      </c>
      <c r="I5" s="46" t="s">
        <v>36</v>
      </c>
      <c r="J5" s="31" t="s">
        <v>37</v>
      </c>
      <c r="K5" s="30" t="s">
        <v>38</v>
      </c>
      <c r="L5" s="412"/>
      <c r="M5" s="42"/>
      <c r="N5" s="42"/>
    </row>
    <row r="6" spans="1:27" s="20" customFormat="1" ht="20.100000000000001" customHeight="1">
      <c r="A6" s="29"/>
      <c r="B6" s="405"/>
      <c r="C6" s="406"/>
      <c r="D6" s="28"/>
      <c r="E6" s="27"/>
      <c r="F6" s="26"/>
      <c r="G6" s="25"/>
      <c r="H6" s="25"/>
      <c r="I6" s="24"/>
      <c r="J6" s="23"/>
      <c r="K6" s="22"/>
      <c r="L6" s="21"/>
    </row>
    <row r="7" spans="1:27" s="20" customFormat="1" ht="20.100000000000001" customHeight="1">
      <c r="A7" s="29"/>
      <c r="B7" s="405"/>
      <c r="C7" s="406"/>
      <c r="D7" s="28"/>
      <c r="E7" s="27"/>
      <c r="F7" s="26"/>
      <c r="G7" s="25"/>
      <c r="H7" s="25"/>
      <c r="I7" s="24"/>
      <c r="J7" s="23"/>
      <c r="K7" s="22"/>
      <c r="L7" s="21"/>
    </row>
    <row r="8" spans="1:27" s="20" customFormat="1" ht="20.100000000000001" customHeight="1">
      <c r="A8" s="29"/>
      <c r="B8" s="405"/>
      <c r="C8" s="405"/>
      <c r="D8" s="28"/>
      <c r="E8" s="27"/>
      <c r="F8" s="26"/>
      <c r="G8" s="25"/>
      <c r="H8" s="25"/>
      <c r="I8" s="24"/>
      <c r="J8" s="23"/>
      <c r="K8" s="22"/>
      <c r="L8" s="19"/>
    </row>
    <row r="9" spans="1:27" s="20" customFormat="1" ht="20.100000000000001" customHeight="1">
      <c r="A9" s="29"/>
      <c r="B9" s="405"/>
      <c r="C9" s="406"/>
      <c r="D9" s="18"/>
      <c r="E9" s="18"/>
      <c r="F9" s="18"/>
      <c r="G9" s="25"/>
      <c r="H9" s="25"/>
      <c r="I9" s="24"/>
      <c r="J9" s="23"/>
      <c r="K9" s="22"/>
      <c r="L9" s="16"/>
    </row>
    <row r="10" spans="1:27" s="20" customFormat="1" ht="20.100000000000001" customHeight="1">
      <c r="A10" s="29"/>
      <c r="B10" s="405"/>
      <c r="C10" s="406"/>
      <c r="D10" s="18"/>
      <c r="E10" s="18"/>
      <c r="F10" s="18"/>
      <c r="G10" s="25"/>
      <c r="H10" s="25"/>
      <c r="I10" s="24"/>
      <c r="J10" s="23"/>
      <c r="K10" s="22"/>
      <c r="L10" s="16"/>
    </row>
    <row r="11" spans="1:27" s="20" customFormat="1" ht="20.100000000000001" customHeight="1">
      <c r="A11" s="29"/>
      <c r="B11" s="405"/>
      <c r="C11" s="406"/>
      <c r="D11" s="18"/>
      <c r="E11" s="18"/>
      <c r="F11" s="18"/>
      <c r="G11" s="25"/>
      <c r="H11" s="25"/>
      <c r="I11" s="24"/>
      <c r="J11" s="23"/>
      <c r="K11" s="22"/>
      <c r="L11" s="19"/>
    </row>
    <row r="12" spans="1:27" s="20" customFormat="1" ht="20.100000000000001" customHeight="1">
      <c r="A12" s="29"/>
      <c r="B12" s="405"/>
      <c r="C12" s="405"/>
      <c r="D12" s="18"/>
      <c r="E12" s="18"/>
      <c r="F12" s="18"/>
      <c r="G12" s="17"/>
      <c r="H12" s="17"/>
      <c r="I12" s="24"/>
      <c r="J12" s="23"/>
      <c r="K12" s="22"/>
      <c r="L12" s="19"/>
    </row>
    <row r="13" spans="1:27" s="20" customFormat="1" ht="20.100000000000001" customHeight="1">
      <c r="A13" s="29"/>
      <c r="B13" s="405"/>
      <c r="C13" s="405"/>
      <c r="D13" s="18"/>
      <c r="E13" s="18"/>
      <c r="F13" s="18"/>
      <c r="G13" s="17"/>
      <c r="H13" s="17"/>
      <c r="I13" s="24"/>
      <c r="J13" s="23"/>
      <c r="K13" s="22"/>
      <c r="L13" s="19"/>
    </row>
    <row r="14" spans="1:27" s="20" customFormat="1" ht="20.100000000000001" customHeight="1">
      <c r="A14" s="15"/>
      <c r="B14" s="403"/>
      <c r="C14" s="404"/>
      <c r="D14" s="14"/>
      <c r="E14" s="18"/>
      <c r="F14" s="12"/>
      <c r="G14" s="17"/>
      <c r="H14" s="17"/>
      <c r="I14" s="12"/>
      <c r="J14" s="23"/>
      <c r="K14" s="22"/>
      <c r="L14" s="19"/>
    </row>
    <row r="15" spans="1:27" s="20" customFormat="1" ht="20.100000000000001" customHeight="1">
      <c r="A15" s="13"/>
      <c r="B15" s="403"/>
      <c r="C15" s="404"/>
      <c r="D15" s="14"/>
      <c r="E15" s="18"/>
      <c r="F15" s="12"/>
      <c r="G15" s="17"/>
      <c r="H15" s="17"/>
      <c r="I15" s="12"/>
      <c r="J15" s="23"/>
      <c r="K15" s="22"/>
      <c r="L15" s="19"/>
    </row>
    <row r="16" spans="1:27" s="20" customFormat="1" ht="20.100000000000001" customHeight="1">
      <c r="A16" s="29"/>
      <c r="B16" s="405"/>
      <c r="C16" s="405"/>
      <c r="D16" s="18"/>
      <c r="E16" s="18"/>
      <c r="F16" s="18"/>
      <c r="G16" s="25"/>
      <c r="H16" s="25"/>
      <c r="I16" s="24"/>
      <c r="J16" s="23"/>
      <c r="K16" s="22"/>
      <c r="L16" s="19"/>
    </row>
    <row r="17" spans="1:12" s="20" customFormat="1" ht="20.100000000000001" customHeight="1">
      <c r="A17" s="29"/>
      <c r="B17" s="405"/>
      <c r="C17" s="406"/>
      <c r="D17" s="18"/>
      <c r="E17" s="18"/>
      <c r="F17" s="18"/>
      <c r="G17" s="25"/>
      <c r="H17" s="25"/>
      <c r="I17" s="24"/>
      <c r="J17" s="23"/>
      <c r="K17" s="22"/>
      <c r="L17" s="16"/>
    </row>
    <row r="18" spans="1:12" s="20" customFormat="1" ht="20.100000000000001" customHeight="1">
      <c r="A18" s="29"/>
      <c r="B18" s="403"/>
      <c r="C18" s="404"/>
      <c r="D18" s="18"/>
      <c r="E18" s="18"/>
      <c r="F18" s="18"/>
      <c r="G18" s="25"/>
      <c r="H18" s="25"/>
      <c r="I18" s="24"/>
      <c r="J18" s="23"/>
      <c r="K18" s="22"/>
      <c r="L18" s="16"/>
    </row>
    <row r="19" spans="1:12" s="20" customFormat="1" ht="20.100000000000001" customHeight="1">
      <c r="A19" s="29"/>
      <c r="B19" s="403"/>
      <c r="C19" s="404"/>
      <c r="D19" s="18"/>
      <c r="E19" s="18"/>
      <c r="F19" s="18"/>
      <c r="G19" s="25"/>
      <c r="H19" s="25"/>
      <c r="I19" s="24"/>
      <c r="J19" s="23"/>
      <c r="K19" s="22"/>
      <c r="L19" s="16"/>
    </row>
    <row r="20" spans="1:12" s="20" customFormat="1" ht="20.100000000000001" customHeight="1">
      <c r="A20" s="29"/>
      <c r="B20" s="403"/>
      <c r="C20" s="404"/>
      <c r="D20" s="18"/>
      <c r="E20" s="18"/>
      <c r="F20" s="18"/>
      <c r="G20" s="25"/>
      <c r="H20" s="25"/>
      <c r="I20" s="24"/>
      <c r="J20" s="23"/>
      <c r="K20" s="22"/>
      <c r="L20" s="16"/>
    </row>
    <row r="21" spans="1:12" s="20" customFormat="1" ht="20.100000000000001" customHeight="1">
      <c r="A21" s="29"/>
      <c r="B21" s="403"/>
      <c r="C21" s="404"/>
      <c r="D21" s="18"/>
      <c r="E21" s="18"/>
      <c r="F21" s="18"/>
      <c r="G21" s="25"/>
      <c r="H21" s="25"/>
      <c r="I21" s="24"/>
      <c r="J21" s="23"/>
      <c r="K21" s="22"/>
      <c r="L21" s="19"/>
    </row>
    <row r="22" spans="1:12" s="20" customFormat="1" ht="20.100000000000001" customHeight="1">
      <c r="A22" s="29"/>
      <c r="B22" s="403"/>
      <c r="C22" s="404"/>
      <c r="D22" s="18"/>
      <c r="E22" s="18"/>
      <c r="F22" s="18"/>
      <c r="G22" s="25"/>
      <c r="H22" s="25"/>
      <c r="I22" s="24"/>
      <c r="J22" s="23"/>
      <c r="K22" s="22"/>
      <c r="L22" s="19"/>
    </row>
    <row r="23" spans="1:12" s="20" customFormat="1" ht="20.100000000000001" customHeight="1">
      <c r="A23" s="29"/>
      <c r="B23" s="403"/>
      <c r="C23" s="404"/>
      <c r="D23" s="18"/>
      <c r="E23" s="18"/>
      <c r="F23" s="18"/>
      <c r="G23" s="17"/>
      <c r="H23" s="17"/>
      <c r="I23" s="24"/>
      <c r="J23" s="23"/>
      <c r="K23" s="22"/>
      <c r="L23" s="19"/>
    </row>
    <row r="24" spans="1:12" s="20" customFormat="1" ht="20.100000000000001" customHeight="1">
      <c r="A24" s="29"/>
      <c r="B24" s="405"/>
      <c r="C24" s="406"/>
      <c r="D24" s="18"/>
      <c r="E24" s="18"/>
      <c r="F24" s="18"/>
      <c r="G24" s="17"/>
      <c r="H24" s="17"/>
      <c r="I24" s="24"/>
      <c r="J24" s="23"/>
      <c r="K24" s="22"/>
      <c r="L24" s="19"/>
    </row>
    <row r="25" spans="1:12" s="20" customFormat="1" ht="20.100000000000001" customHeight="1">
      <c r="A25" s="29"/>
      <c r="B25" s="405"/>
      <c r="C25" s="406"/>
      <c r="D25" s="18"/>
      <c r="E25" s="18"/>
      <c r="F25" s="18"/>
      <c r="G25" s="17"/>
      <c r="H25" s="17"/>
      <c r="I25" s="24"/>
      <c r="J25" s="23"/>
      <c r="K25" s="22"/>
      <c r="L25" s="19"/>
    </row>
    <row r="26" spans="1:12" s="20" customFormat="1" ht="20.100000000000001" customHeight="1">
      <c r="A26" s="29"/>
      <c r="B26" s="405"/>
      <c r="C26" s="406"/>
      <c r="D26" s="18"/>
      <c r="E26" s="18"/>
      <c r="F26" s="18"/>
      <c r="G26" s="17"/>
      <c r="H26" s="17"/>
      <c r="I26" s="24"/>
      <c r="J26" s="23"/>
      <c r="K26" s="22"/>
      <c r="L26" s="19"/>
    </row>
    <row r="27" spans="1:12" s="20" customFormat="1" ht="20.100000000000001" customHeight="1">
      <c r="A27" s="29"/>
      <c r="B27" s="405"/>
      <c r="C27" s="406"/>
      <c r="D27" s="18"/>
      <c r="E27" s="18"/>
      <c r="F27" s="18"/>
      <c r="G27" s="17"/>
      <c r="H27" s="17"/>
      <c r="I27" s="24"/>
      <c r="J27" s="23"/>
      <c r="K27" s="22"/>
      <c r="L27" s="19"/>
    </row>
    <row r="28" spans="1:12" s="20" customFormat="1" ht="20.100000000000001" customHeight="1">
      <c r="A28" s="29"/>
      <c r="B28" s="405"/>
      <c r="C28" s="406"/>
      <c r="D28" s="18"/>
      <c r="E28" s="18"/>
      <c r="F28" s="18"/>
      <c r="G28" s="17"/>
      <c r="H28" s="17"/>
      <c r="I28" s="24"/>
      <c r="J28" s="23"/>
      <c r="K28" s="22"/>
      <c r="L28" s="19"/>
    </row>
    <row r="29" spans="1:12" s="20" customFormat="1" ht="20.100000000000001" customHeight="1">
      <c r="A29" s="29"/>
      <c r="B29" s="405"/>
      <c r="C29" s="406"/>
      <c r="D29" s="18"/>
      <c r="E29" s="18"/>
      <c r="F29" s="18"/>
      <c r="G29" s="17"/>
      <c r="H29" s="17"/>
      <c r="I29" s="24"/>
      <c r="J29" s="23"/>
      <c r="K29" s="22"/>
      <c r="L29" s="19"/>
    </row>
    <row r="30" spans="1:12" s="20" customFormat="1" ht="20.100000000000001" customHeight="1">
      <c r="A30" s="29"/>
      <c r="B30" s="405"/>
      <c r="C30" s="406"/>
      <c r="D30" s="18"/>
      <c r="E30" s="18"/>
      <c r="F30" s="18"/>
      <c r="G30" s="17"/>
      <c r="H30" s="17"/>
      <c r="I30" s="24"/>
      <c r="J30" s="23"/>
      <c r="K30" s="22"/>
      <c r="L30" s="19"/>
    </row>
    <row r="31" spans="1:12" s="20" customFormat="1" ht="20.100000000000001" customHeight="1">
      <c r="A31" s="29"/>
      <c r="B31" s="405"/>
      <c r="C31" s="405"/>
      <c r="D31" s="18"/>
      <c r="E31" s="18"/>
      <c r="F31" s="18"/>
      <c r="G31" s="17"/>
      <c r="H31" s="17"/>
      <c r="I31" s="24"/>
      <c r="J31" s="23"/>
      <c r="K31" s="22"/>
      <c r="L31" s="19"/>
    </row>
    <row r="32" spans="1:12" s="20" customFormat="1" ht="20.100000000000001" customHeight="1">
      <c r="A32" s="15"/>
      <c r="B32" s="403"/>
      <c r="C32" s="404"/>
      <c r="D32" s="14"/>
      <c r="E32" s="18"/>
      <c r="F32" s="12"/>
      <c r="G32" s="17"/>
      <c r="H32" s="17"/>
      <c r="I32" s="12"/>
      <c r="J32" s="23"/>
      <c r="K32" s="22"/>
      <c r="L32" s="19"/>
    </row>
    <row r="33" spans="1:14" s="20" customFormat="1" ht="20.100000000000001" customHeight="1">
      <c r="A33" s="13"/>
      <c r="B33" s="403"/>
      <c r="C33" s="404"/>
      <c r="D33" s="14"/>
      <c r="E33" s="18"/>
      <c r="F33" s="12"/>
      <c r="G33" s="17"/>
      <c r="H33" s="17"/>
      <c r="I33" s="12"/>
      <c r="J33" s="23"/>
      <c r="K33" s="22"/>
      <c r="L33" s="19"/>
    </row>
    <row r="34" spans="1:14" s="20" customFormat="1" ht="20.100000000000001" customHeight="1">
      <c r="A34" s="13"/>
      <c r="B34" s="403"/>
      <c r="C34" s="404"/>
      <c r="D34" s="14"/>
      <c r="E34" s="18"/>
      <c r="F34" s="12"/>
      <c r="G34" s="17"/>
      <c r="H34" s="17"/>
      <c r="I34" s="12"/>
      <c r="J34" s="23"/>
      <c r="K34" s="22"/>
      <c r="L34" s="19"/>
    </row>
    <row r="35" spans="1:14" s="20" customFormat="1" ht="20.100000000000001" customHeight="1">
      <c r="A35" s="13"/>
      <c r="B35" s="403"/>
      <c r="C35" s="404"/>
      <c r="D35" s="14"/>
      <c r="E35" s="18"/>
      <c r="F35" s="12"/>
      <c r="G35" s="17"/>
      <c r="H35" s="17"/>
      <c r="I35" s="12"/>
      <c r="J35" s="23"/>
      <c r="K35" s="22"/>
      <c r="L35" s="19"/>
    </row>
    <row r="36" spans="1:14">
      <c r="A36" s="10" t="s">
        <v>39</v>
      </c>
      <c r="B36" s="54"/>
      <c r="C36" s="54"/>
      <c r="D36" s="54"/>
      <c r="E36" s="11"/>
      <c r="F36" s="11"/>
      <c r="G36" s="50"/>
      <c r="H36" s="50"/>
      <c r="I36" s="54"/>
      <c r="J36" s="45"/>
      <c r="K36" s="45"/>
      <c r="L36" s="8"/>
      <c r="M36" s="10"/>
      <c r="N36" s="42"/>
    </row>
    <row r="37" spans="1:14">
      <c r="A37" s="10" t="s">
        <v>40</v>
      </c>
      <c r="B37" s="54"/>
      <c r="C37" s="54"/>
      <c r="D37" s="54"/>
      <c r="E37" s="11"/>
      <c r="F37" s="11"/>
      <c r="G37" s="50"/>
      <c r="H37" s="50"/>
      <c r="I37" s="54"/>
      <c r="J37" s="45"/>
      <c r="K37" s="45"/>
      <c r="L37" s="8"/>
      <c r="M37" s="10"/>
      <c r="N37" s="42"/>
    </row>
    <row r="38" spans="1:14">
      <c r="A38" s="66"/>
      <c r="B38" s="54"/>
      <c r="C38" s="54"/>
      <c r="D38" s="54"/>
      <c r="E38" s="11"/>
      <c r="F38" s="11"/>
      <c r="G38" s="50"/>
      <c r="H38" s="50"/>
      <c r="I38" s="54"/>
      <c r="J38" s="45"/>
      <c r="K38" s="45"/>
      <c r="L38" s="8"/>
      <c r="M38" s="10"/>
      <c r="N38" s="42"/>
    </row>
    <row r="39" spans="1:14" s="20" customFormat="1" ht="17.25">
      <c r="A39" s="71" t="s">
        <v>41</v>
      </c>
      <c r="B39" s="71"/>
      <c r="C39" s="9" t="s">
        <v>42</v>
      </c>
      <c r="D39" s="72"/>
      <c r="E39" s="6"/>
      <c r="F39" s="71" t="s">
        <v>43</v>
      </c>
      <c r="G39" s="75"/>
      <c r="H39" s="75"/>
      <c r="I39" s="7" t="s">
        <v>44</v>
      </c>
      <c r="J39" s="75"/>
      <c r="K39" s="75"/>
      <c r="M39" s="7"/>
    </row>
    <row r="40" spans="1:14" s="20" customFormat="1" ht="17.25">
      <c r="A40" s="71"/>
      <c r="B40" s="71"/>
      <c r="C40" s="9"/>
      <c r="D40" s="72"/>
      <c r="E40" s="6"/>
      <c r="F40" s="71"/>
      <c r="G40" s="75"/>
      <c r="H40" s="75"/>
      <c r="I40" s="7"/>
      <c r="J40" s="75"/>
      <c r="K40" s="75"/>
      <c r="M40" s="7"/>
    </row>
    <row r="41" spans="1:14" s="20" customFormat="1" ht="17.25">
      <c r="A41" s="71"/>
      <c r="B41" s="71"/>
      <c r="C41" s="9"/>
      <c r="D41" s="72"/>
      <c r="E41" s="6"/>
      <c r="F41" s="71"/>
      <c r="G41" s="75"/>
      <c r="H41" s="75"/>
      <c r="I41" s="7"/>
      <c r="J41" s="75"/>
      <c r="K41" s="75"/>
      <c r="M41" s="7"/>
    </row>
    <row r="43" spans="1:14">
      <c r="A43" s="4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5">
        <v>12</v>
      </c>
      <c r="N43" s="46" t="s">
        <v>45</v>
      </c>
    </row>
    <row r="44" spans="1:14">
      <c r="A44" s="4" t="s">
        <v>46</v>
      </c>
      <c r="B44" s="2">
        <f t="shared" ref="B44:M44" si="0">SUMIFS($J6:$J35,$G6:$G35,"&lt;="&amp;B43,$H6:$H35,"&gt;="&amp;B43)</f>
        <v>0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0</v>
      </c>
      <c r="G44" s="2">
        <f t="shared" si="0"/>
        <v>0</v>
      </c>
      <c r="H44" s="2">
        <f t="shared" si="0"/>
        <v>0</v>
      </c>
      <c r="I44" s="2">
        <f t="shared" si="0"/>
        <v>0</v>
      </c>
      <c r="J44" s="2">
        <f t="shared" si="0"/>
        <v>0</v>
      </c>
      <c r="K44" s="2">
        <f t="shared" si="0"/>
        <v>0</v>
      </c>
      <c r="L44" s="2">
        <f t="shared" si="0"/>
        <v>0</v>
      </c>
      <c r="M44" s="2">
        <f t="shared" si="0"/>
        <v>0</v>
      </c>
      <c r="N44" s="48">
        <f>SUM(B44:M44)</f>
        <v>0</v>
      </c>
    </row>
  </sheetData>
  <mergeCells count="39">
    <mergeCell ref="A1:L1"/>
    <mergeCell ref="A2:L2"/>
    <mergeCell ref="A4:A5"/>
    <mergeCell ref="B4:C5"/>
    <mergeCell ref="D4:D5"/>
    <mergeCell ref="E4:E5"/>
    <mergeCell ref="F4:F5"/>
    <mergeCell ref="G4:K4"/>
    <mergeCell ref="L4:L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7:C27"/>
    <mergeCell ref="B28:C28"/>
    <mergeCell ref="B34:C34"/>
    <mergeCell ref="B35:C35"/>
    <mergeCell ref="B19:C19"/>
    <mergeCell ref="B22:C22"/>
    <mergeCell ref="B23:C23"/>
    <mergeCell ref="B31:C31"/>
    <mergeCell ref="B32:C32"/>
    <mergeCell ref="B33:C33"/>
    <mergeCell ref="B21:C21"/>
    <mergeCell ref="B29:C29"/>
    <mergeCell ref="B30:C30"/>
    <mergeCell ref="B18:C18"/>
    <mergeCell ref="B20:C20"/>
    <mergeCell ref="B24:C24"/>
    <mergeCell ref="B25:C25"/>
    <mergeCell ref="B26:C26"/>
  </mergeCells>
  <phoneticPr fontId="22" type="noConversion"/>
  <printOptions horizontalCentered="1" gridLines="1" gridLinesSet="0"/>
  <pageMargins left="0" right="0" top="0" bottom="0" header="0" footer="0"/>
  <pageSetup paperSize="9" scale="82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60"/>
  <sheetViews>
    <sheetView topLeftCell="A149" workbookViewId="0">
      <selection sqref="A1:O160"/>
    </sheetView>
  </sheetViews>
  <sheetFormatPr defaultRowHeight="16.5"/>
  <cols>
    <col min="1" max="1" width="8" style="89" bestFit="1" customWidth="1"/>
    <col min="2" max="2" width="10.75" style="89" customWidth="1"/>
    <col min="3" max="3" width="9" style="89" customWidth="1"/>
    <col min="4" max="4" width="7.5" style="89" customWidth="1"/>
    <col min="5" max="9" width="9" style="133" customWidth="1"/>
    <col min="10" max="10" width="7.25" style="133" customWidth="1"/>
    <col min="11" max="11" width="9.625" style="133" bestFit="1" customWidth="1"/>
    <col min="12" max="12" width="9.125" style="133" bestFit="1" customWidth="1"/>
    <col min="13" max="13" width="9.125" style="133" customWidth="1"/>
    <col min="14" max="14" width="13.875" style="89" bestFit="1" customWidth="1"/>
    <col min="15" max="15" width="21.25" style="89" customWidth="1"/>
    <col min="16" max="19" width="9" style="89"/>
    <col min="20" max="20" width="8" style="89" bestFit="1" customWidth="1"/>
    <col min="21" max="16384" width="9" style="89"/>
  </cols>
  <sheetData>
    <row r="1" spans="1:15" s="88" customFormat="1" ht="30">
      <c r="A1" s="395" t="s">
        <v>47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</row>
    <row r="2" spans="1:15" ht="21">
      <c r="A2" s="415" t="s">
        <v>129</v>
      </c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4" spans="1:15" ht="18" thickBot="1">
      <c r="A4" s="88" t="s">
        <v>48</v>
      </c>
      <c r="B4" s="90" t="s">
        <v>126</v>
      </c>
      <c r="C4" s="91" t="s">
        <v>127</v>
      </c>
      <c r="D4" s="88" t="s">
        <v>49</v>
      </c>
      <c r="E4" s="92"/>
      <c r="F4" s="93"/>
      <c r="G4" s="93"/>
      <c r="H4" s="93"/>
      <c r="I4" s="93"/>
      <c r="J4" s="93"/>
      <c r="K4" s="92"/>
      <c r="L4" s="94"/>
      <c r="M4" s="94"/>
      <c r="N4" s="95" t="s">
        <v>50</v>
      </c>
      <c r="O4" s="91"/>
    </row>
    <row r="5" spans="1:15" ht="17.25" thickBot="1">
      <c r="A5" s="96" t="s">
        <v>51</v>
      </c>
      <c r="B5" s="97" t="s">
        <v>52</v>
      </c>
      <c r="C5" s="97" t="s">
        <v>53</v>
      </c>
      <c r="D5" s="98" t="s">
        <v>54</v>
      </c>
      <c r="E5" s="99" t="s">
        <v>55</v>
      </c>
      <c r="F5" s="99" t="s">
        <v>56</v>
      </c>
      <c r="G5" s="99" t="s">
        <v>57</v>
      </c>
      <c r="H5" s="99" t="s">
        <v>58</v>
      </c>
      <c r="I5" s="99" t="s">
        <v>59</v>
      </c>
      <c r="J5" s="99" t="s">
        <v>60</v>
      </c>
      <c r="K5" s="100" t="s">
        <v>61</v>
      </c>
      <c r="L5" s="101" t="s">
        <v>62</v>
      </c>
      <c r="M5" s="102" t="s">
        <v>63</v>
      </c>
      <c r="N5" s="416" t="s">
        <v>64</v>
      </c>
      <c r="O5" s="416"/>
    </row>
    <row r="6" spans="1:15" s="106" customFormat="1">
      <c r="A6" s="103" t="s">
        <v>65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1:15" s="112" customFormat="1">
      <c r="A7" s="107">
        <v>1</v>
      </c>
      <c r="B7" s="108"/>
      <c r="C7" s="108"/>
      <c r="D7" s="108"/>
      <c r="E7" s="109"/>
      <c r="F7" s="109"/>
      <c r="G7" s="109"/>
      <c r="H7" s="109"/>
      <c r="I7" s="109"/>
      <c r="J7" s="109"/>
      <c r="K7" s="110">
        <f>SUM(E7:J7)</f>
        <v>0</v>
      </c>
      <c r="L7" s="109"/>
      <c r="M7" s="111"/>
      <c r="N7" s="413"/>
      <c r="O7" s="414"/>
    </row>
    <row r="8" spans="1:15" s="112" customFormat="1">
      <c r="A8" s="107">
        <v>1</v>
      </c>
      <c r="B8" s="108"/>
      <c r="C8" s="108"/>
      <c r="D8" s="108"/>
      <c r="E8" s="109"/>
      <c r="F8" s="109"/>
      <c r="G8" s="109"/>
      <c r="H8" s="109"/>
      <c r="I8" s="109"/>
      <c r="J8" s="109"/>
      <c r="K8" s="110">
        <f t="shared" ref="K8:K15" si="0">SUM(E8:J8)</f>
        <v>0</v>
      </c>
      <c r="L8" s="109"/>
      <c r="M8" s="111"/>
      <c r="N8" s="413"/>
      <c r="O8" s="414"/>
    </row>
    <row r="9" spans="1:15" s="112" customFormat="1">
      <c r="A9" s="107">
        <v>1</v>
      </c>
      <c r="B9" s="108"/>
      <c r="C9" s="108"/>
      <c r="D9" s="108"/>
      <c r="E9" s="109"/>
      <c r="F9" s="109"/>
      <c r="G9" s="109"/>
      <c r="H9" s="109"/>
      <c r="I9" s="109"/>
      <c r="J9" s="109"/>
      <c r="K9" s="110">
        <f t="shared" si="0"/>
        <v>0</v>
      </c>
      <c r="L9" s="109"/>
      <c r="M9" s="111"/>
      <c r="N9" s="413"/>
      <c r="O9" s="414"/>
    </row>
    <row r="10" spans="1:15" s="112" customFormat="1">
      <c r="A10" s="107">
        <v>1</v>
      </c>
      <c r="B10" s="108"/>
      <c r="C10" s="108"/>
      <c r="D10" s="108"/>
      <c r="E10" s="109"/>
      <c r="F10" s="109"/>
      <c r="G10" s="109"/>
      <c r="H10" s="109"/>
      <c r="I10" s="109"/>
      <c r="J10" s="109"/>
      <c r="K10" s="110">
        <f t="shared" si="0"/>
        <v>0</v>
      </c>
      <c r="L10" s="109"/>
      <c r="M10" s="111"/>
      <c r="N10" s="413"/>
      <c r="O10" s="414"/>
    </row>
    <row r="11" spans="1:15" s="112" customFormat="1">
      <c r="A11" s="107">
        <v>1</v>
      </c>
      <c r="B11" s="108"/>
      <c r="C11" s="108"/>
      <c r="D11" s="108"/>
      <c r="E11" s="109"/>
      <c r="F11" s="109"/>
      <c r="G11" s="109"/>
      <c r="H11" s="109"/>
      <c r="I11" s="109"/>
      <c r="J11" s="109"/>
      <c r="K11" s="110">
        <f t="shared" si="0"/>
        <v>0</v>
      </c>
      <c r="L11" s="109"/>
      <c r="M11" s="111"/>
      <c r="N11" s="413"/>
      <c r="O11" s="414"/>
    </row>
    <row r="12" spans="1:15" s="112" customFormat="1">
      <c r="A12" s="107">
        <v>1</v>
      </c>
      <c r="B12" s="108"/>
      <c r="C12" s="108"/>
      <c r="D12" s="108"/>
      <c r="E12" s="109"/>
      <c r="F12" s="109"/>
      <c r="G12" s="109"/>
      <c r="H12" s="109"/>
      <c r="I12" s="109"/>
      <c r="J12" s="109"/>
      <c r="K12" s="110">
        <f t="shared" si="0"/>
        <v>0</v>
      </c>
      <c r="L12" s="109"/>
      <c r="M12" s="111"/>
      <c r="N12" s="413"/>
      <c r="O12" s="414"/>
    </row>
    <row r="13" spans="1:15" s="112" customFormat="1">
      <c r="A13" s="107">
        <v>1</v>
      </c>
      <c r="B13" s="108"/>
      <c r="C13" s="108"/>
      <c r="D13" s="108"/>
      <c r="E13" s="109"/>
      <c r="F13" s="109"/>
      <c r="G13" s="109"/>
      <c r="H13" s="109"/>
      <c r="I13" s="109"/>
      <c r="J13" s="109"/>
      <c r="K13" s="110">
        <f t="shared" si="0"/>
        <v>0</v>
      </c>
      <c r="L13" s="109"/>
      <c r="M13" s="111"/>
      <c r="N13" s="413"/>
      <c r="O13" s="414"/>
    </row>
    <row r="14" spans="1:15" s="112" customFormat="1">
      <c r="A14" s="107">
        <v>1</v>
      </c>
      <c r="B14" s="108"/>
      <c r="C14" s="108"/>
      <c r="D14" s="108"/>
      <c r="E14" s="109"/>
      <c r="F14" s="109"/>
      <c r="G14" s="109"/>
      <c r="H14" s="109"/>
      <c r="I14" s="109"/>
      <c r="J14" s="109"/>
      <c r="K14" s="110">
        <f t="shared" si="0"/>
        <v>0</v>
      </c>
      <c r="L14" s="109"/>
      <c r="M14" s="111"/>
      <c r="N14" s="413"/>
      <c r="O14" s="414"/>
    </row>
    <row r="15" spans="1:15" s="112" customFormat="1">
      <c r="A15" s="107">
        <v>1</v>
      </c>
      <c r="B15" s="108"/>
      <c r="C15" s="108"/>
      <c r="D15" s="108"/>
      <c r="E15" s="109"/>
      <c r="F15" s="109"/>
      <c r="G15" s="109"/>
      <c r="H15" s="109"/>
      <c r="I15" s="109"/>
      <c r="J15" s="109"/>
      <c r="K15" s="110">
        <f t="shared" si="0"/>
        <v>0</v>
      </c>
      <c r="L15" s="109"/>
      <c r="M15" s="111"/>
      <c r="N15" s="413"/>
      <c r="O15" s="414"/>
    </row>
    <row r="16" spans="1:15" s="112" customFormat="1">
      <c r="A16" s="107">
        <v>1</v>
      </c>
      <c r="B16" s="108"/>
      <c r="C16" s="108"/>
      <c r="D16" s="108"/>
      <c r="E16" s="109"/>
      <c r="F16" s="109"/>
      <c r="G16" s="109"/>
      <c r="H16" s="109"/>
      <c r="I16" s="109"/>
      <c r="J16" s="109"/>
      <c r="K16" s="110">
        <f t="shared" ref="K16" si="1">SUM(E16:J16)</f>
        <v>0</v>
      </c>
      <c r="L16" s="109"/>
      <c r="M16" s="111"/>
      <c r="N16" s="413"/>
      <c r="O16" s="414"/>
    </row>
    <row r="17" spans="1:15" s="119" customFormat="1" ht="17.25" thickBot="1">
      <c r="A17" s="113" t="s">
        <v>66</v>
      </c>
      <c r="B17" s="114"/>
      <c r="C17" s="114"/>
      <c r="D17" s="114"/>
      <c r="E17" s="114"/>
      <c r="F17" s="114"/>
      <c r="G17" s="114"/>
      <c r="H17" s="114"/>
      <c r="I17" s="114"/>
      <c r="J17" s="115"/>
      <c r="K17" s="116">
        <f>SUM(K7:K16)</f>
        <v>0</v>
      </c>
      <c r="L17" s="116">
        <f>SUM(L7:L16)</f>
        <v>0</v>
      </c>
      <c r="M17" s="116">
        <f>SUM(M7:M16)</f>
        <v>0</v>
      </c>
      <c r="N17" s="117"/>
      <c r="O17" s="118"/>
    </row>
    <row r="18" spans="1:15" s="106" customFormat="1">
      <c r="A18" s="103" t="s">
        <v>67</v>
      </c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5"/>
    </row>
    <row r="19" spans="1:15" s="112" customFormat="1">
      <c r="A19" s="107">
        <v>2</v>
      </c>
      <c r="B19" s="108"/>
      <c r="C19" s="108"/>
      <c r="D19" s="108"/>
      <c r="E19" s="109"/>
      <c r="F19" s="109"/>
      <c r="G19" s="109"/>
      <c r="H19" s="109"/>
      <c r="I19" s="109"/>
      <c r="J19" s="109"/>
      <c r="K19" s="110">
        <f>SUM(E19:J19)</f>
        <v>0</v>
      </c>
      <c r="L19" s="109"/>
      <c r="M19" s="111"/>
      <c r="N19" s="413"/>
      <c r="O19" s="414"/>
    </row>
    <row r="20" spans="1:15" s="112" customFormat="1">
      <c r="A20" s="107">
        <v>2</v>
      </c>
      <c r="B20" s="108"/>
      <c r="C20" s="108"/>
      <c r="D20" s="108"/>
      <c r="E20" s="109"/>
      <c r="F20" s="109"/>
      <c r="G20" s="109"/>
      <c r="H20" s="109"/>
      <c r="I20" s="109"/>
      <c r="J20" s="109"/>
      <c r="K20" s="110">
        <f t="shared" ref="K20:K28" si="2">SUM(E20:J20)</f>
        <v>0</v>
      </c>
      <c r="L20" s="109"/>
      <c r="M20" s="111"/>
      <c r="N20" s="413"/>
      <c r="O20" s="414"/>
    </row>
    <row r="21" spans="1:15" s="112" customFormat="1">
      <c r="A21" s="107">
        <v>2</v>
      </c>
      <c r="B21" s="108"/>
      <c r="C21" s="108"/>
      <c r="D21" s="108"/>
      <c r="E21" s="109"/>
      <c r="F21" s="109"/>
      <c r="G21" s="109"/>
      <c r="H21" s="109"/>
      <c r="I21" s="109"/>
      <c r="J21" s="109"/>
      <c r="K21" s="110">
        <f t="shared" si="2"/>
        <v>0</v>
      </c>
      <c r="L21" s="109"/>
      <c r="M21" s="111"/>
      <c r="N21" s="413"/>
      <c r="O21" s="414"/>
    </row>
    <row r="22" spans="1:15" s="112" customFormat="1">
      <c r="A22" s="107">
        <v>2</v>
      </c>
      <c r="B22" s="108"/>
      <c r="C22" s="108"/>
      <c r="D22" s="108"/>
      <c r="E22" s="109"/>
      <c r="F22" s="109"/>
      <c r="G22" s="109"/>
      <c r="H22" s="109"/>
      <c r="I22" s="109"/>
      <c r="J22" s="109"/>
      <c r="K22" s="110">
        <f t="shared" si="2"/>
        <v>0</v>
      </c>
      <c r="L22" s="109"/>
      <c r="M22" s="111"/>
      <c r="N22" s="413"/>
      <c r="O22" s="414"/>
    </row>
    <row r="23" spans="1:15" s="112" customFormat="1">
      <c r="A23" s="107">
        <v>2</v>
      </c>
      <c r="B23" s="108"/>
      <c r="C23" s="108"/>
      <c r="D23" s="108"/>
      <c r="E23" s="109"/>
      <c r="F23" s="109"/>
      <c r="G23" s="109"/>
      <c r="H23" s="109"/>
      <c r="I23" s="109"/>
      <c r="J23" s="109"/>
      <c r="K23" s="110">
        <f t="shared" si="2"/>
        <v>0</v>
      </c>
      <c r="L23" s="109"/>
      <c r="M23" s="111"/>
      <c r="N23" s="413"/>
      <c r="O23" s="414"/>
    </row>
    <row r="24" spans="1:15" s="112" customFormat="1">
      <c r="A24" s="107">
        <v>2</v>
      </c>
      <c r="B24" s="108"/>
      <c r="C24" s="108"/>
      <c r="D24" s="108"/>
      <c r="E24" s="109"/>
      <c r="F24" s="109"/>
      <c r="G24" s="109"/>
      <c r="H24" s="109"/>
      <c r="I24" s="109"/>
      <c r="J24" s="109"/>
      <c r="K24" s="110">
        <f t="shared" si="2"/>
        <v>0</v>
      </c>
      <c r="L24" s="109"/>
      <c r="M24" s="111"/>
      <c r="N24" s="413"/>
      <c r="O24" s="414"/>
    </row>
    <row r="25" spans="1:15" s="112" customFormat="1">
      <c r="A25" s="107">
        <v>2</v>
      </c>
      <c r="B25" s="108"/>
      <c r="C25" s="108"/>
      <c r="D25" s="108"/>
      <c r="E25" s="109"/>
      <c r="F25" s="109"/>
      <c r="G25" s="109"/>
      <c r="H25" s="109"/>
      <c r="I25" s="109"/>
      <c r="J25" s="109"/>
      <c r="K25" s="110">
        <f t="shared" si="2"/>
        <v>0</v>
      </c>
      <c r="L25" s="109"/>
      <c r="M25" s="111"/>
      <c r="N25" s="413"/>
      <c r="O25" s="414"/>
    </row>
    <row r="26" spans="1:15" s="112" customFormat="1">
      <c r="A26" s="107">
        <v>2</v>
      </c>
      <c r="B26" s="108"/>
      <c r="C26" s="108"/>
      <c r="D26" s="108"/>
      <c r="E26" s="109"/>
      <c r="F26" s="109"/>
      <c r="G26" s="109"/>
      <c r="H26" s="109"/>
      <c r="I26" s="109"/>
      <c r="J26" s="109"/>
      <c r="K26" s="110">
        <f t="shared" si="2"/>
        <v>0</v>
      </c>
      <c r="L26" s="109"/>
      <c r="M26" s="111"/>
      <c r="N26" s="413"/>
      <c r="O26" s="414"/>
    </row>
    <row r="27" spans="1:15" s="112" customFormat="1">
      <c r="A27" s="107">
        <v>2</v>
      </c>
      <c r="B27" s="108"/>
      <c r="C27" s="108"/>
      <c r="D27" s="108"/>
      <c r="E27" s="109"/>
      <c r="F27" s="109"/>
      <c r="G27" s="109"/>
      <c r="H27" s="109"/>
      <c r="I27" s="109"/>
      <c r="J27" s="109"/>
      <c r="K27" s="110">
        <f t="shared" si="2"/>
        <v>0</v>
      </c>
      <c r="L27" s="109"/>
      <c r="M27" s="111"/>
      <c r="N27" s="413"/>
      <c r="O27" s="414"/>
    </row>
    <row r="28" spans="1:15" s="112" customFormat="1">
      <c r="A28" s="107">
        <v>2</v>
      </c>
      <c r="B28" s="108"/>
      <c r="C28" s="108"/>
      <c r="D28" s="108"/>
      <c r="E28" s="109"/>
      <c r="F28" s="109"/>
      <c r="G28" s="109"/>
      <c r="H28" s="109"/>
      <c r="I28" s="109"/>
      <c r="J28" s="109"/>
      <c r="K28" s="110">
        <f t="shared" si="2"/>
        <v>0</v>
      </c>
      <c r="L28" s="109"/>
      <c r="M28" s="111"/>
      <c r="N28" s="413"/>
      <c r="O28" s="414"/>
    </row>
    <row r="29" spans="1:15" s="119" customFormat="1" ht="17.25" thickBot="1">
      <c r="A29" s="113" t="s">
        <v>68</v>
      </c>
      <c r="B29" s="114"/>
      <c r="C29" s="114"/>
      <c r="D29" s="114"/>
      <c r="E29" s="114"/>
      <c r="F29" s="114"/>
      <c r="G29" s="114"/>
      <c r="H29" s="114"/>
      <c r="I29" s="114"/>
      <c r="J29" s="115"/>
      <c r="K29" s="116">
        <f>SUM(K19:K28)</f>
        <v>0</v>
      </c>
      <c r="L29" s="116">
        <f>SUM(L19:L28)</f>
        <v>0</v>
      </c>
      <c r="M29" s="116">
        <f>SUM(M19:M28)</f>
        <v>0</v>
      </c>
      <c r="N29" s="117"/>
      <c r="O29" s="118"/>
    </row>
    <row r="30" spans="1:15" s="106" customFormat="1">
      <c r="A30" s="103" t="s">
        <v>69</v>
      </c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5"/>
    </row>
    <row r="31" spans="1:15" s="112" customFormat="1">
      <c r="A31" s="107">
        <v>3</v>
      </c>
      <c r="B31" s="108"/>
      <c r="C31" s="108"/>
      <c r="D31" s="108"/>
      <c r="E31" s="109"/>
      <c r="F31" s="109"/>
      <c r="G31" s="109"/>
      <c r="H31" s="109"/>
      <c r="I31" s="109"/>
      <c r="J31" s="109"/>
      <c r="K31" s="110">
        <f t="shared" ref="K31:K40" si="3">SUM(E31:J31)</f>
        <v>0</v>
      </c>
      <c r="L31" s="109"/>
      <c r="M31" s="111"/>
      <c r="N31" s="413"/>
      <c r="O31" s="414"/>
    </row>
    <row r="32" spans="1:15" s="112" customFormat="1">
      <c r="A32" s="107">
        <v>3</v>
      </c>
      <c r="B32" s="108"/>
      <c r="C32" s="108"/>
      <c r="D32" s="108"/>
      <c r="E32" s="109"/>
      <c r="F32" s="109"/>
      <c r="G32" s="109"/>
      <c r="H32" s="109"/>
      <c r="I32" s="109"/>
      <c r="J32" s="109"/>
      <c r="K32" s="110">
        <f t="shared" si="3"/>
        <v>0</v>
      </c>
      <c r="L32" s="109"/>
      <c r="M32" s="111"/>
      <c r="N32" s="413"/>
      <c r="O32" s="414"/>
    </row>
    <row r="33" spans="1:15" s="112" customFormat="1">
      <c r="A33" s="107">
        <v>3</v>
      </c>
      <c r="B33" s="108"/>
      <c r="C33" s="108"/>
      <c r="D33" s="108"/>
      <c r="E33" s="109"/>
      <c r="F33" s="109"/>
      <c r="G33" s="109"/>
      <c r="H33" s="109"/>
      <c r="I33" s="109"/>
      <c r="J33" s="109"/>
      <c r="K33" s="110">
        <f t="shared" si="3"/>
        <v>0</v>
      </c>
      <c r="L33" s="109"/>
      <c r="M33" s="111"/>
      <c r="N33" s="413"/>
      <c r="O33" s="414"/>
    </row>
    <row r="34" spans="1:15" s="112" customFormat="1">
      <c r="A34" s="107">
        <v>3</v>
      </c>
      <c r="B34" s="108"/>
      <c r="C34" s="108"/>
      <c r="D34" s="108"/>
      <c r="E34" s="109"/>
      <c r="F34" s="109"/>
      <c r="G34" s="109"/>
      <c r="H34" s="109"/>
      <c r="I34" s="109"/>
      <c r="J34" s="109"/>
      <c r="K34" s="110">
        <f t="shared" si="3"/>
        <v>0</v>
      </c>
      <c r="L34" s="109"/>
      <c r="M34" s="111"/>
      <c r="N34" s="413"/>
      <c r="O34" s="414"/>
    </row>
    <row r="35" spans="1:15" s="112" customFormat="1">
      <c r="A35" s="107">
        <v>3</v>
      </c>
      <c r="B35" s="108"/>
      <c r="C35" s="108"/>
      <c r="D35" s="108"/>
      <c r="E35" s="109"/>
      <c r="F35" s="109"/>
      <c r="G35" s="109"/>
      <c r="H35" s="109"/>
      <c r="I35" s="109"/>
      <c r="J35" s="109"/>
      <c r="K35" s="110">
        <f t="shared" si="3"/>
        <v>0</v>
      </c>
      <c r="L35" s="109"/>
      <c r="M35" s="111"/>
      <c r="N35" s="413"/>
      <c r="O35" s="414"/>
    </row>
    <row r="36" spans="1:15" s="112" customFormat="1">
      <c r="A36" s="107">
        <v>3</v>
      </c>
      <c r="B36" s="108"/>
      <c r="C36" s="108"/>
      <c r="D36" s="108"/>
      <c r="E36" s="109"/>
      <c r="F36" s="109"/>
      <c r="G36" s="109"/>
      <c r="H36" s="109"/>
      <c r="I36" s="109"/>
      <c r="J36" s="109"/>
      <c r="K36" s="110">
        <f t="shared" si="3"/>
        <v>0</v>
      </c>
      <c r="L36" s="109"/>
      <c r="M36" s="111"/>
      <c r="N36" s="413"/>
      <c r="O36" s="414"/>
    </row>
    <row r="37" spans="1:15" s="112" customFormat="1">
      <c r="A37" s="107">
        <v>3</v>
      </c>
      <c r="B37" s="108"/>
      <c r="C37" s="108"/>
      <c r="D37" s="108"/>
      <c r="E37" s="109"/>
      <c r="F37" s="109"/>
      <c r="G37" s="109"/>
      <c r="H37" s="109"/>
      <c r="I37" s="109"/>
      <c r="J37" s="109"/>
      <c r="K37" s="110">
        <f t="shared" si="3"/>
        <v>0</v>
      </c>
      <c r="L37" s="109"/>
      <c r="M37" s="111"/>
      <c r="N37" s="413"/>
      <c r="O37" s="414"/>
    </row>
    <row r="38" spans="1:15" s="112" customFormat="1">
      <c r="A38" s="107">
        <v>3</v>
      </c>
      <c r="B38" s="108"/>
      <c r="C38" s="108"/>
      <c r="D38" s="108"/>
      <c r="E38" s="109"/>
      <c r="F38" s="109"/>
      <c r="G38" s="109"/>
      <c r="H38" s="109"/>
      <c r="I38" s="109"/>
      <c r="J38" s="109"/>
      <c r="K38" s="110">
        <f t="shared" si="3"/>
        <v>0</v>
      </c>
      <c r="L38" s="109"/>
      <c r="M38" s="111"/>
      <c r="N38" s="413"/>
      <c r="O38" s="414"/>
    </row>
    <row r="39" spans="1:15" s="112" customFormat="1">
      <c r="A39" s="107">
        <v>3</v>
      </c>
      <c r="B39" s="108"/>
      <c r="C39" s="108"/>
      <c r="D39" s="108"/>
      <c r="E39" s="109"/>
      <c r="F39" s="109"/>
      <c r="G39" s="109"/>
      <c r="H39" s="109"/>
      <c r="I39" s="109"/>
      <c r="J39" s="109"/>
      <c r="K39" s="110">
        <f t="shared" si="3"/>
        <v>0</v>
      </c>
      <c r="L39" s="109"/>
      <c r="M39" s="111"/>
      <c r="N39" s="413"/>
      <c r="O39" s="414"/>
    </row>
    <row r="40" spans="1:15" s="112" customFormat="1">
      <c r="A40" s="107">
        <v>3</v>
      </c>
      <c r="B40" s="108"/>
      <c r="C40" s="108"/>
      <c r="D40" s="108"/>
      <c r="E40" s="109"/>
      <c r="F40" s="109"/>
      <c r="G40" s="109"/>
      <c r="H40" s="109"/>
      <c r="I40" s="109"/>
      <c r="J40" s="109"/>
      <c r="K40" s="110">
        <f t="shared" si="3"/>
        <v>0</v>
      </c>
      <c r="L40" s="109"/>
      <c r="M40" s="111"/>
      <c r="N40" s="413"/>
      <c r="O40" s="414"/>
    </row>
    <row r="41" spans="1:15" s="119" customFormat="1" ht="17.25" thickBot="1">
      <c r="A41" s="417" t="s">
        <v>68</v>
      </c>
      <c r="B41" s="418"/>
      <c r="C41" s="418"/>
      <c r="D41" s="418"/>
      <c r="E41" s="418"/>
      <c r="F41" s="418"/>
      <c r="G41" s="418"/>
      <c r="H41" s="418"/>
      <c r="I41" s="418"/>
      <c r="J41" s="419"/>
      <c r="K41" s="116">
        <f>SUM(K31:K40)</f>
        <v>0</v>
      </c>
      <c r="L41" s="116">
        <f>SUM(L31:L40)</f>
        <v>0</v>
      </c>
      <c r="M41" s="116">
        <f>SUM(M31:M40)</f>
        <v>0</v>
      </c>
      <c r="N41" s="117"/>
      <c r="O41" s="118"/>
    </row>
    <row r="42" spans="1:15" s="106" customFormat="1">
      <c r="A42" s="103" t="s">
        <v>70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5"/>
    </row>
    <row r="43" spans="1:15" s="112" customFormat="1">
      <c r="A43" s="107">
        <v>4</v>
      </c>
      <c r="B43" s="108"/>
      <c r="C43" s="108"/>
      <c r="D43" s="108"/>
      <c r="E43" s="109"/>
      <c r="F43" s="109"/>
      <c r="G43" s="109"/>
      <c r="H43" s="109"/>
      <c r="I43" s="109"/>
      <c r="J43" s="109"/>
      <c r="K43" s="110">
        <f t="shared" ref="K43:K52" si="4">SUM(E43:J43)</f>
        <v>0</v>
      </c>
      <c r="L43" s="109"/>
      <c r="M43" s="111"/>
      <c r="N43" s="413"/>
      <c r="O43" s="414"/>
    </row>
    <row r="44" spans="1:15" s="112" customFormat="1">
      <c r="A44" s="107">
        <v>4</v>
      </c>
      <c r="B44" s="108"/>
      <c r="C44" s="108"/>
      <c r="D44" s="108"/>
      <c r="E44" s="109"/>
      <c r="F44" s="109"/>
      <c r="G44" s="109"/>
      <c r="H44" s="109"/>
      <c r="I44" s="109"/>
      <c r="J44" s="109"/>
      <c r="K44" s="110">
        <f t="shared" si="4"/>
        <v>0</v>
      </c>
      <c r="L44" s="109"/>
      <c r="M44" s="111"/>
      <c r="N44" s="413"/>
      <c r="O44" s="414"/>
    </row>
    <row r="45" spans="1:15" s="112" customFormat="1">
      <c r="A45" s="107">
        <v>4</v>
      </c>
      <c r="B45" s="108"/>
      <c r="C45" s="108"/>
      <c r="D45" s="108"/>
      <c r="E45" s="109"/>
      <c r="F45" s="109"/>
      <c r="G45" s="109"/>
      <c r="H45" s="109"/>
      <c r="I45" s="109"/>
      <c r="J45" s="109"/>
      <c r="K45" s="110">
        <f t="shared" si="4"/>
        <v>0</v>
      </c>
      <c r="L45" s="109"/>
      <c r="M45" s="111"/>
      <c r="N45" s="413"/>
      <c r="O45" s="414"/>
    </row>
    <row r="46" spans="1:15" s="112" customFormat="1">
      <c r="A46" s="107">
        <v>4</v>
      </c>
      <c r="B46" s="108"/>
      <c r="C46" s="108"/>
      <c r="D46" s="108"/>
      <c r="E46" s="109"/>
      <c r="F46" s="109"/>
      <c r="G46" s="109"/>
      <c r="H46" s="109"/>
      <c r="I46" s="109"/>
      <c r="J46" s="109"/>
      <c r="K46" s="110">
        <f t="shared" si="4"/>
        <v>0</v>
      </c>
      <c r="L46" s="109"/>
      <c r="M46" s="111"/>
      <c r="N46" s="413"/>
      <c r="O46" s="414"/>
    </row>
    <row r="47" spans="1:15" s="112" customFormat="1">
      <c r="A47" s="107">
        <v>4</v>
      </c>
      <c r="B47" s="108"/>
      <c r="C47" s="108"/>
      <c r="D47" s="108"/>
      <c r="E47" s="109"/>
      <c r="F47" s="109"/>
      <c r="G47" s="109"/>
      <c r="H47" s="109"/>
      <c r="I47" s="109"/>
      <c r="J47" s="109"/>
      <c r="K47" s="110">
        <f t="shared" si="4"/>
        <v>0</v>
      </c>
      <c r="L47" s="109"/>
      <c r="M47" s="111"/>
      <c r="N47" s="413"/>
      <c r="O47" s="414"/>
    </row>
    <row r="48" spans="1:15" s="112" customFormat="1">
      <c r="A48" s="107">
        <v>4</v>
      </c>
      <c r="B48" s="108"/>
      <c r="C48" s="108"/>
      <c r="D48" s="108"/>
      <c r="E48" s="109"/>
      <c r="F48" s="109"/>
      <c r="G48" s="109"/>
      <c r="H48" s="109"/>
      <c r="I48" s="109"/>
      <c r="J48" s="109"/>
      <c r="K48" s="110">
        <f t="shared" si="4"/>
        <v>0</v>
      </c>
      <c r="L48" s="109"/>
      <c r="M48" s="111"/>
      <c r="N48" s="413"/>
      <c r="O48" s="414"/>
    </row>
    <row r="49" spans="1:15" s="112" customFormat="1">
      <c r="A49" s="107">
        <v>4</v>
      </c>
      <c r="B49" s="108"/>
      <c r="C49" s="108"/>
      <c r="D49" s="108"/>
      <c r="E49" s="109"/>
      <c r="F49" s="109"/>
      <c r="G49" s="109"/>
      <c r="H49" s="109"/>
      <c r="I49" s="109"/>
      <c r="J49" s="109"/>
      <c r="K49" s="110">
        <f t="shared" si="4"/>
        <v>0</v>
      </c>
      <c r="L49" s="109"/>
      <c r="M49" s="111"/>
      <c r="N49" s="413"/>
      <c r="O49" s="414"/>
    </row>
    <row r="50" spans="1:15" s="112" customFormat="1">
      <c r="A50" s="107">
        <v>4</v>
      </c>
      <c r="B50" s="108"/>
      <c r="C50" s="108"/>
      <c r="D50" s="108"/>
      <c r="E50" s="109"/>
      <c r="F50" s="109"/>
      <c r="G50" s="109"/>
      <c r="H50" s="109"/>
      <c r="I50" s="109"/>
      <c r="J50" s="109"/>
      <c r="K50" s="110">
        <f t="shared" si="4"/>
        <v>0</v>
      </c>
      <c r="L50" s="109"/>
      <c r="M50" s="111"/>
      <c r="N50" s="413"/>
      <c r="O50" s="414"/>
    </row>
    <row r="51" spans="1:15" s="112" customFormat="1">
      <c r="A51" s="107">
        <v>4</v>
      </c>
      <c r="B51" s="108"/>
      <c r="C51" s="108"/>
      <c r="D51" s="108"/>
      <c r="E51" s="109"/>
      <c r="F51" s="109"/>
      <c r="G51" s="109"/>
      <c r="H51" s="109"/>
      <c r="I51" s="109"/>
      <c r="J51" s="109"/>
      <c r="K51" s="110">
        <f t="shared" si="4"/>
        <v>0</v>
      </c>
      <c r="L51" s="109"/>
      <c r="M51" s="111"/>
      <c r="N51" s="413"/>
      <c r="O51" s="414"/>
    </row>
    <row r="52" spans="1:15" s="112" customFormat="1">
      <c r="A52" s="107">
        <v>4</v>
      </c>
      <c r="B52" s="108"/>
      <c r="C52" s="108"/>
      <c r="D52" s="108"/>
      <c r="E52" s="109"/>
      <c r="F52" s="109"/>
      <c r="G52" s="109"/>
      <c r="H52" s="109"/>
      <c r="I52" s="109"/>
      <c r="J52" s="109"/>
      <c r="K52" s="110">
        <f t="shared" si="4"/>
        <v>0</v>
      </c>
      <c r="L52" s="109"/>
      <c r="M52" s="111"/>
      <c r="N52" s="413"/>
      <c r="O52" s="414"/>
    </row>
    <row r="53" spans="1:15" s="119" customFormat="1" ht="17.25" thickBot="1">
      <c r="A53" s="417" t="s">
        <v>68</v>
      </c>
      <c r="B53" s="418"/>
      <c r="C53" s="418"/>
      <c r="D53" s="418"/>
      <c r="E53" s="418"/>
      <c r="F53" s="418"/>
      <c r="G53" s="418"/>
      <c r="H53" s="418"/>
      <c r="I53" s="418"/>
      <c r="J53" s="419"/>
      <c r="K53" s="116">
        <f>SUM(K43:K52)</f>
        <v>0</v>
      </c>
      <c r="L53" s="116">
        <f>SUM(L43:L52)</f>
        <v>0</v>
      </c>
      <c r="M53" s="116">
        <f>SUM(M43:M52)</f>
        <v>0</v>
      </c>
      <c r="N53" s="117"/>
      <c r="O53" s="118"/>
    </row>
    <row r="54" spans="1:15" s="106" customFormat="1">
      <c r="A54" s="103" t="s">
        <v>71</v>
      </c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5"/>
    </row>
    <row r="55" spans="1:15" s="112" customFormat="1">
      <c r="A55" s="107">
        <v>5</v>
      </c>
      <c r="B55" s="108"/>
      <c r="C55" s="108"/>
      <c r="D55" s="108"/>
      <c r="E55" s="109"/>
      <c r="F55" s="109"/>
      <c r="G55" s="109"/>
      <c r="H55" s="109"/>
      <c r="I55" s="109"/>
      <c r="J55" s="109"/>
      <c r="K55" s="110">
        <f t="shared" ref="K55:K64" si="5">SUM(E55:J55)</f>
        <v>0</v>
      </c>
      <c r="L55" s="109"/>
      <c r="M55" s="111"/>
      <c r="N55" s="413"/>
      <c r="O55" s="414"/>
    </row>
    <row r="56" spans="1:15" s="112" customFormat="1">
      <c r="A56" s="107">
        <v>5</v>
      </c>
      <c r="B56" s="108"/>
      <c r="C56" s="108"/>
      <c r="D56" s="108"/>
      <c r="E56" s="109"/>
      <c r="F56" s="109"/>
      <c r="G56" s="109"/>
      <c r="H56" s="109"/>
      <c r="I56" s="109"/>
      <c r="J56" s="109"/>
      <c r="K56" s="110">
        <f t="shared" si="5"/>
        <v>0</v>
      </c>
      <c r="L56" s="109"/>
      <c r="M56" s="111"/>
      <c r="N56" s="413"/>
      <c r="O56" s="414"/>
    </row>
    <row r="57" spans="1:15" s="112" customFormat="1">
      <c r="A57" s="107">
        <v>5</v>
      </c>
      <c r="B57" s="108"/>
      <c r="C57" s="108"/>
      <c r="D57" s="108"/>
      <c r="E57" s="109"/>
      <c r="F57" s="109"/>
      <c r="G57" s="109"/>
      <c r="H57" s="109"/>
      <c r="I57" s="109"/>
      <c r="J57" s="109"/>
      <c r="K57" s="110">
        <f t="shared" si="5"/>
        <v>0</v>
      </c>
      <c r="L57" s="109"/>
      <c r="M57" s="111"/>
      <c r="N57" s="413"/>
      <c r="O57" s="414"/>
    </row>
    <row r="58" spans="1:15" s="112" customFormat="1">
      <c r="A58" s="107">
        <v>5</v>
      </c>
      <c r="B58" s="108"/>
      <c r="C58" s="108"/>
      <c r="D58" s="108"/>
      <c r="E58" s="109"/>
      <c r="F58" s="109"/>
      <c r="G58" s="109"/>
      <c r="H58" s="109"/>
      <c r="I58" s="109"/>
      <c r="J58" s="109"/>
      <c r="K58" s="110">
        <f t="shared" si="5"/>
        <v>0</v>
      </c>
      <c r="L58" s="109"/>
      <c r="M58" s="111"/>
      <c r="N58" s="413"/>
      <c r="O58" s="414"/>
    </row>
    <row r="59" spans="1:15" s="112" customFormat="1">
      <c r="A59" s="107">
        <v>5</v>
      </c>
      <c r="B59" s="108"/>
      <c r="C59" s="108"/>
      <c r="D59" s="108"/>
      <c r="E59" s="109"/>
      <c r="F59" s="109"/>
      <c r="G59" s="109"/>
      <c r="H59" s="109"/>
      <c r="I59" s="109"/>
      <c r="J59" s="109"/>
      <c r="K59" s="110">
        <f t="shared" si="5"/>
        <v>0</v>
      </c>
      <c r="L59" s="109"/>
      <c r="M59" s="111"/>
      <c r="N59" s="413"/>
      <c r="O59" s="414"/>
    </row>
    <row r="60" spans="1:15" s="112" customFormat="1">
      <c r="A60" s="107">
        <v>5</v>
      </c>
      <c r="B60" s="108"/>
      <c r="C60" s="108"/>
      <c r="D60" s="108"/>
      <c r="E60" s="109"/>
      <c r="F60" s="109"/>
      <c r="G60" s="109"/>
      <c r="H60" s="109"/>
      <c r="I60" s="109"/>
      <c r="J60" s="109"/>
      <c r="K60" s="110">
        <f t="shared" si="5"/>
        <v>0</v>
      </c>
      <c r="L60" s="109"/>
      <c r="M60" s="111"/>
      <c r="N60" s="413"/>
      <c r="O60" s="414"/>
    </row>
    <row r="61" spans="1:15" s="112" customFormat="1">
      <c r="A61" s="107">
        <v>5</v>
      </c>
      <c r="B61" s="108"/>
      <c r="C61" s="108"/>
      <c r="D61" s="108"/>
      <c r="E61" s="109"/>
      <c r="F61" s="109"/>
      <c r="G61" s="109"/>
      <c r="H61" s="109"/>
      <c r="I61" s="109"/>
      <c r="J61" s="109"/>
      <c r="K61" s="110">
        <f t="shared" si="5"/>
        <v>0</v>
      </c>
      <c r="L61" s="109"/>
      <c r="M61" s="111"/>
      <c r="N61" s="413"/>
      <c r="O61" s="414"/>
    </row>
    <row r="62" spans="1:15" s="112" customFormat="1">
      <c r="A62" s="107">
        <v>5</v>
      </c>
      <c r="B62" s="108"/>
      <c r="C62" s="108"/>
      <c r="D62" s="108"/>
      <c r="E62" s="109"/>
      <c r="F62" s="109"/>
      <c r="G62" s="109"/>
      <c r="H62" s="109"/>
      <c r="I62" s="109"/>
      <c r="J62" s="109"/>
      <c r="K62" s="110">
        <f t="shared" si="5"/>
        <v>0</v>
      </c>
      <c r="L62" s="109"/>
      <c r="M62" s="111"/>
      <c r="N62" s="413"/>
      <c r="O62" s="414"/>
    </row>
    <row r="63" spans="1:15" s="112" customFormat="1">
      <c r="A63" s="107">
        <v>5</v>
      </c>
      <c r="B63" s="108"/>
      <c r="C63" s="108"/>
      <c r="D63" s="108"/>
      <c r="E63" s="109"/>
      <c r="F63" s="109"/>
      <c r="G63" s="109"/>
      <c r="H63" s="109"/>
      <c r="I63" s="109"/>
      <c r="J63" s="109"/>
      <c r="K63" s="110">
        <f t="shared" si="5"/>
        <v>0</v>
      </c>
      <c r="L63" s="109"/>
      <c r="M63" s="111"/>
      <c r="N63" s="413"/>
      <c r="O63" s="414"/>
    </row>
    <row r="64" spans="1:15" s="112" customFormat="1">
      <c r="A64" s="107">
        <v>5</v>
      </c>
      <c r="B64" s="108"/>
      <c r="C64" s="108"/>
      <c r="D64" s="108"/>
      <c r="E64" s="109"/>
      <c r="F64" s="109"/>
      <c r="G64" s="109"/>
      <c r="H64" s="109"/>
      <c r="I64" s="109"/>
      <c r="J64" s="109"/>
      <c r="K64" s="110">
        <f t="shared" si="5"/>
        <v>0</v>
      </c>
      <c r="L64" s="109"/>
      <c r="M64" s="111"/>
      <c r="N64" s="413"/>
      <c r="O64" s="414"/>
    </row>
    <row r="65" spans="1:15" s="123" customFormat="1" ht="17.25" thickBot="1">
      <c r="A65" s="417" t="s">
        <v>68</v>
      </c>
      <c r="B65" s="418"/>
      <c r="C65" s="418"/>
      <c r="D65" s="418"/>
      <c r="E65" s="418"/>
      <c r="F65" s="418"/>
      <c r="G65" s="418"/>
      <c r="H65" s="418"/>
      <c r="I65" s="418"/>
      <c r="J65" s="419"/>
      <c r="K65" s="120">
        <f>SUM(K55:K64)</f>
        <v>0</v>
      </c>
      <c r="L65" s="120">
        <f>SUM(L55:L64)</f>
        <v>0</v>
      </c>
      <c r="M65" s="120">
        <f>SUM(M55:M64)</f>
        <v>0</v>
      </c>
      <c r="N65" s="121"/>
      <c r="O65" s="122"/>
    </row>
    <row r="66" spans="1:15" s="106" customFormat="1">
      <c r="A66" s="103" t="s">
        <v>72</v>
      </c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5"/>
    </row>
    <row r="67" spans="1:15" s="112" customFormat="1">
      <c r="A67" s="107">
        <v>6</v>
      </c>
      <c r="B67" s="108"/>
      <c r="C67" s="108"/>
      <c r="D67" s="108"/>
      <c r="E67" s="109"/>
      <c r="F67" s="109"/>
      <c r="G67" s="109"/>
      <c r="H67" s="109"/>
      <c r="I67" s="109"/>
      <c r="J67" s="109"/>
      <c r="K67" s="110">
        <f t="shared" ref="K67:K76" si="6">SUM(E67:J67)</f>
        <v>0</v>
      </c>
      <c r="L67" s="109"/>
      <c r="M67" s="111"/>
      <c r="N67" s="413"/>
      <c r="O67" s="414"/>
    </row>
    <row r="68" spans="1:15" s="112" customFormat="1">
      <c r="A68" s="107">
        <v>6</v>
      </c>
      <c r="B68" s="108"/>
      <c r="C68" s="108"/>
      <c r="D68" s="108"/>
      <c r="E68" s="109"/>
      <c r="F68" s="109"/>
      <c r="G68" s="109"/>
      <c r="H68" s="109"/>
      <c r="I68" s="109"/>
      <c r="J68" s="109"/>
      <c r="K68" s="110">
        <f t="shared" si="6"/>
        <v>0</v>
      </c>
      <c r="L68" s="109"/>
      <c r="M68" s="111"/>
      <c r="N68" s="413"/>
      <c r="O68" s="414"/>
    </row>
    <row r="69" spans="1:15" s="112" customFormat="1">
      <c r="A69" s="107">
        <v>6</v>
      </c>
      <c r="B69" s="108"/>
      <c r="C69" s="108"/>
      <c r="D69" s="108"/>
      <c r="E69" s="109"/>
      <c r="F69" s="109"/>
      <c r="G69" s="109"/>
      <c r="H69" s="109"/>
      <c r="I69" s="109"/>
      <c r="J69" s="109"/>
      <c r="K69" s="110">
        <f t="shared" si="6"/>
        <v>0</v>
      </c>
      <c r="L69" s="109"/>
      <c r="M69" s="111"/>
      <c r="N69" s="413"/>
      <c r="O69" s="414"/>
    </row>
    <row r="70" spans="1:15" s="112" customFormat="1">
      <c r="A70" s="107">
        <v>6</v>
      </c>
      <c r="B70" s="108"/>
      <c r="C70" s="108"/>
      <c r="D70" s="108"/>
      <c r="E70" s="109"/>
      <c r="F70" s="109"/>
      <c r="G70" s="109"/>
      <c r="H70" s="109"/>
      <c r="I70" s="109"/>
      <c r="J70" s="109"/>
      <c r="K70" s="110">
        <f t="shared" si="6"/>
        <v>0</v>
      </c>
      <c r="L70" s="109"/>
      <c r="M70" s="111"/>
      <c r="N70" s="413"/>
      <c r="O70" s="414"/>
    </row>
    <row r="71" spans="1:15" s="112" customFormat="1">
      <c r="A71" s="107">
        <v>6</v>
      </c>
      <c r="B71" s="108"/>
      <c r="C71" s="108"/>
      <c r="D71" s="108"/>
      <c r="E71" s="109"/>
      <c r="F71" s="109"/>
      <c r="G71" s="109"/>
      <c r="H71" s="109"/>
      <c r="I71" s="109"/>
      <c r="J71" s="109"/>
      <c r="K71" s="110">
        <f t="shared" si="6"/>
        <v>0</v>
      </c>
      <c r="L71" s="109"/>
      <c r="M71" s="111"/>
      <c r="N71" s="413"/>
      <c r="O71" s="414"/>
    </row>
    <row r="72" spans="1:15" s="112" customFormat="1">
      <c r="A72" s="107">
        <v>6</v>
      </c>
      <c r="B72" s="108"/>
      <c r="C72" s="108"/>
      <c r="D72" s="108"/>
      <c r="E72" s="109"/>
      <c r="F72" s="109"/>
      <c r="G72" s="109"/>
      <c r="H72" s="109"/>
      <c r="I72" s="109"/>
      <c r="J72" s="109"/>
      <c r="K72" s="110">
        <f t="shared" si="6"/>
        <v>0</v>
      </c>
      <c r="L72" s="109"/>
      <c r="M72" s="111"/>
      <c r="N72" s="413"/>
      <c r="O72" s="414"/>
    </row>
    <row r="73" spans="1:15" s="112" customFormat="1">
      <c r="A73" s="107">
        <v>6</v>
      </c>
      <c r="B73" s="108"/>
      <c r="C73" s="108"/>
      <c r="D73" s="108"/>
      <c r="E73" s="109"/>
      <c r="F73" s="109"/>
      <c r="G73" s="109"/>
      <c r="H73" s="109"/>
      <c r="I73" s="109"/>
      <c r="J73" s="109"/>
      <c r="K73" s="110">
        <f t="shared" si="6"/>
        <v>0</v>
      </c>
      <c r="L73" s="109"/>
      <c r="M73" s="111"/>
      <c r="N73" s="413"/>
      <c r="O73" s="414"/>
    </row>
    <row r="74" spans="1:15" s="112" customFormat="1">
      <c r="A74" s="107">
        <v>6</v>
      </c>
      <c r="B74" s="108"/>
      <c r="C74" s="108"/>
      <c r="D74" s="108"/>
      <c r="E74" s="109"/>
      <c r="F74" s="109"/>
      <c r="G74" s="109"/>
      <c r="H74" s="109"/>
      <c r="I74" s="109"/>
      <c r="J74" s="109"/>
      <c r="K74" s="110">
        <f t="shared" si="6"/>
        <v>0</v>
      </c>
      <c r="L74" s="109"/>
      <c r="M74" s="111"/>
      <c r="N74" s="413"/>
      <c r="O74" s="414"/>
    </row>
    <row r="75" spans="1:15" s="112" customFormat="1">
      <c r="A75" s="107">
        <v>6</v>
      </c>
      <c r="B75" s="108"/>
      <c r="C75" s="108"/>
      <c r="D75" s="108"/>
      <c r="E75" s="109"/>
      <c r="F75" s="109"/>
      <c r="G75" s="109"/>
      <c r="H75" s="109"/>
      <c r="I75" s="109"/>
      <c r="J75" s="109"/>
      <c r="K75" s="110">
        <f t="shared" si="6"/>
        <v>0</v>
      </c>
      <c r="L75" s="109"/>
      <c r="M75" s="111"/>
      <c r="N75" s="413"/>
      <c r="O75" s="414"/>
    </row>
    <row r="76" spans="1:15" s="112" customFormat="1">
      <c r="A76" s="107">
        <v>6</v>
      </c>
      <c r="B76" s="108"/>
      <c r="C76" s="108"/>
      <c r="D76" s="108"/>
      <c r="E76" s="109"/>
      <c r="F76" s="109"/>
      <c r="G76" s="109"/>
      <c r="H76" s="109"/>
      <c r="I76" s="109"/>
      <c r="J76" s="109"/>
      <c r="K76" s="110">
        <f t="shared" si="6"/>
        <v>0</v>
      </c>
      <c r="L76" s="109"/>
      <c r="M76" s="111"/>
      <c r="N76" s="413"/>
      <c r="O76" s="414"/>
    </row>
    <row r="77" spans="1:15" s="119" customFormat="1" ht="17.25" thickBot="1">
      <c r="A77" s="417" t="s">
        <v>68</v>
      </c>
      <c r="B77" s="418"/>
      <c r="C77" s="418"/>
      <c r="D77" s="418"/>
      <c r="E77" s="418"/>
      <c r="F77" s="418"/>
      <c r="G77" s="418"/>
      <c r="H77" s="418"/>
      <c r="I77" s="418"/>
      <c r="J77" s="419"/>
      <c r="K77" s="116">
        <f>SUM(K67:K76)</f>
        <v>0</v>
      </c>
      <c r="L77" s="116">
        <f>SUM(L67:L76)</f>
        <v>0</v>
      </c>
      <c r="M77" s="116">
        <f>SUM(M67:M76)</f>
        <v>0</v>
      </c>
      <c r="N77" s="117"/>
      <c r="O77" s="118"/>
    </row>
    <row r="78" spans="1:15" s="106" customFormat="1">
      <c r="A78" s="103" t="s">
        <v>73</v>
      </c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5"/>
    </row>
    <row r="79" spans="1:15" s="112" customFormat="1">
      <c r="A79" s="107">
        <v>7</v>
      </c>
      <c r="B79" s="108"/>
      <c r="C79" s="108"/>
      <c r="D79" s="108"/>
      <c r="E79" s="109"/>
      <c r="F79" s="109"/>
      <c r="G79" s="109"/>
      <c r="H79" s="109"/>
      <c r="I79" s="109"/>
      <c r="J79" s="109"/>
      <c r="K79" s="110">
        <f t="shared" ref="K79:K88" si="7">SUM(E79:J79)</f>
        <v>0</v>
      </c>
      <c r="L79" s="109"/>
      <c r="M79" s="111"/>
      <c r="N79" s="413"/>
      <c r="O79" s="414"/>
    </row>
    <row r="80" spans="1:15" s="112" customFormat="1">
      <c r="A80" s="107">
        <v>7</v>
      </c>
      <c r="B80" s="108"/>
      <c r="C80" s="108"/>
      <c r="D80" s="108"/>
      <c r="E80" s="109"/>
      <c r="F80" s="109"/>
      <c r="G80" s="109"/>
      <c r="H80" s="109"/>
      <c r="I80" s="109"/>
      <c r="J80" s="109"/>
      <c r="K80" s="110">
        <f t="shared" si="7"/>
        <v>0</v>
      </c>
      <c r="L80" s="109"/>
      <c r="M80" s="111"/>
      <c r="N80" s="413"/>
      <c r="O80" s="414"/>
    </row>
    <row r="81" spans="1:15" s="112" customFormat="1">
      <c r="A81" s="107">
        <v>7</v>
      </c>
      <c r="B81" s="108"/>
      <c r="C81" s="108"/>
      <c r="D81" s="108"/>
      <c r="E81" s="109"/>
      <c r="F81" s="109"/>
      <c r="G81" s="109"/>
      <c r="H81" s="109"/>
      <c r="I81" s="109"/>
      <c r="J81" s="109"/>
      <c r="K81" s="110">
        <f t="shared" si="7"/>
        <v>0</v>
      </c>
      <c r="L81" s="109"/>
      <c r="M81" s="111"/>
      <c r="N81" s="413"/>
      <c r="O81" s="414"/>
    </row>
    <row r="82" spans="1:15" s="112" customFormat="1">
      <c r="A82" s="107">
        <v>7</v>
      </c>
      <c r="B82" s="108"/>
      <c r="C82" s="108"/>
      <c r="D82" s="108"/>
      <c r="E82" s="109"/>
      <c r="F82" s="109"/>
      <c r="G82" s="109"/>
      <c r="H82" s="109"/>
      <c r="I82" s="109"/>
      <c r="J82" s="109"/>
      <c r="K82" s="110">
        <f t="shared" si="7"/>
        <v>0</v>
      </c>
      <c r="L82" s="109"/>
      <c r="M82" s="111"/>
      <c r="N82" s="413"/>
      <c r="O82" s="414"/>
    </row>
    <row r="83" spans="1:15" s="112" customFormat="1">
      <c r="A83" s="107">
        <v>7</v>
      </c>
      <c r="B83" s="108"/>
      <c r="C83" s="108"/>
      <c r="D83" s="108"/>
      <c r="E83" s="109"/>
      <c r="F83" s="109"/>
      <c r="G83" s="109"/>
      <c r="H83" s="109"/>
      <c r="I83" s="109"/>
      <c r="J83" s="109"/>
      <c r="K83" s="110">
        <f t="shared" si="7"/>
        <v>0</v>
      </c>
      <c r="L83" s="109"/>
      <c r="M83" s="111"/>
      <c r="N83" s="413"/>
      <c r="O83" s="414"/>
    </row>
    <row r="84" spans="1:15" s="112" customFormat="1">
      <c r="A84" s="107">
        <v>7</v>
      </c>
      <c r="B84" s="108"/>
      <c r="C84" s="108"/>
      <c r="D84" s="108"/>
      <c r="E84" s="109"/>
      <c r="F84" s="109"/>
      <c r="G84" s="109"/>
      <c r="H84" s="109"/>
      <c r="I84" s="109"/>
      <c r="J84" s="109"/>
      <c r="K84" s="110">
        <f t="shared" si="7"/>
        <v>0</v>
      </c>
      <c r="L84" s="109"/>
      <c r="M84" s="111"/>
      <c r="N84" s="413"/>
      <c r="O84" s="414"/>
    </row>
    <row r="85" spans="1:15" s="112" customFormat="1">
      <c r="A85" s="107">
        <v>7</v>
      </c>
      <c r="B85" s="108"/>
      <c r="C85" s="108"/>
      <c r="D85" s="108"/>
      <c r="E85" s="109"/>
      <c r="F85" s="109"/>
      <c r="G85" s="109"/>
      <c r="H85" s="109"/>
      <c r="I85" s="109"/>
      <c r="J85" s="109"/>
      <c r="K85" s="110">
        <f t="shared" si="7"/>
        <v>0</v>
      </c>
      <c r="L85" s="109"/>
      <c r="M85" s="111"/>
      <c r="N85" s="413"/>
      <c r="O85" s="414"/>
    </row>
    <row r="86" spans="1:15" s="112" customFormat="1">
      <c r="A86" s="107">
        <v>7</v>
      </c>
      <c r="B86" s="108"/>
      <c r="C86" s="108"/>
      <c r="D86" s="108"/>
      <c r="E86" s="109"/>
      <c r="F86" s="109"/>
      <c r="G86" s="109"/>
      <c r="H86" s="109"/>
      <c r="I86" s="109"/>
      <c r="J86" s="109"/>
      <c r="K86" s="110">
        <f t="shared" si="7"/>
        <v>0</v>
      </c>
      <c r="L86" s="109"/>
      <c r="M86" s="111"/>
      <c r="N86" s="413"/>
      <c r="O86" s="414"/>
    </row>
    <row r="87" spans="1:15" s="112" customFormat="1">
      <c r="A87" s="107">
        <v>7</v>
      </c>
      <c r="B87" s="108"/>
      <c r="C87" s="108"/>
      <c r="D87" s="108"/>
      <c r="E87" s="109"/>
      <c r="F87" s="109"/>
      <c r="G87" s="109"/>
      <c r="H87" s="109"/>
      <c r="I87" s="109"/>
      <c r="J87" s="109"/>
      <c r="K87" s="110">
        <f t="shared" si="7"/>
        <v>0</v>
      </c>
      <c r="L87" s="109"/>
      <c r="M87" s="111"/>
      <c r="N87" s="413"/>
      <c r="O87" s="414"/>
    </row>
    <row r="88" spans="1:15" s="112" customFormat="1">
      <c r="A88" s="107">
        <v>7</v>
      </c>
      <c r="B88" s="108"/>
      <c r="C88" s="108"/>
      <c r="D88" s="108"/>
      <c r="E88" s="109"/>
      <c r="F88" s="109"/>
      <c r="G88" s="109"/>
      <c r="H88" s="109"/>
      <c r="I88" s="109"/>
      <c r="J88" s="109"/>
      <c r="K88" s="110">
        <f t="shared" si="7"/>
        <v>0</v>
      </c>
      <c r="L88" s="109"/>
      <c r="M88" s="111"/>
      <c r="N88" s="413"/>
      <c r="O88" s="414"/>
    </row>
    <row r="89" spans="1:15" s="119" customFormat="1" ht="17.25" thickBot="1">
      <c r="A89" s="417" t="s">
        <v>68</v>
      </c>
      <c r="B89" s="418"/>
      <c r="C89" s="418"/>
      <c r="D89" s="418"/>
      <c r="E89" s="418"/>
      <c r="F89" s="418"/>
      <c r="G89" s="418"/>
      <c r="H89" s="418"/>
      <c r="I89" s="418"/>
      <c r="J89" s="419"/>
      <c r="K89" s="116">
        <f>SUM(K79:K88)</f>
        <v>0</v>
      </c>
      <c r="L89" s="116">
        <f>SUM(L79:L88)</f>
        <v>0</v>
      </c>
      <c r="M89" s="116">
        <f>SUM(M79:M88)</f>
        <v>0</v>
      </c>
      <c r="N89" s="117"/>
      <c r="O89" s="118"/>
    </row>
    <row r="90" spans="1:15" s="106" customFormat="1">
      <c r="A90" s="103" t="s">
        <v>74</v>
      </c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5"/>
    </row>
    <row r="91" spans="1:15" s="112" customFormat="1">
      <c r="A91" s="107">
        <v>8</v>
      </c>
      <c r="B91" s="108"/>
      <c r="C91" s="108"/>
      <c r="D91" s="108"/>
      <c r="E91" s="109"/>
      <c r="F91" s="109"/>
      <c r="G91" s="109"/>
      <c r="H91" s="109"/>
      <c r="I91" s="109"/>
      <c r="J91" s="109"/>
      <c r="K91" s="110">
        <f t="shared" ref="K91:K100" si="8">SUM(E91:J91)</f>
        <v>0</v>
      </c>
      <c r="L91" s="109"/>
      <c r="M91" s="111"/>
      <c r="N91" s="413"/>
      <c r="O91" s="414"/>
    </row>
    <row r="92" spans="1:15" s="112" customFormat="1">
      <c r="A92" s="107">
        <v>8</v>
      </c>
      <c r="B92" s="108"/>
      <c r="C92" s="108"/>
      <c r="D92" s="108"/>
      <c r="E92" s="109"/>
      <c r="F92" s="109"/>
      <c r="G92" s="109"/>
      <c r="H92" s="109"/>
      <c r="I92" s="109"/>
      <c r="J92" s="109"/>
      <c r="K92" s="110">
        <f t="shared" si="8"/>
        <v>0</v>
      </c>
      <c r="L92" s="109"/>
      <c r="M92" s="111"/>
      <c r="N92" s="413"/>
      <c r="O92" s="414"/>
    </row>
    <row r="93" spans="1:15" s="112" customFormat="1">
      <c r="A93" s="107">
        <v>8</v>
      </c>
      <c r="B93" s="108"/>
      <c r="C93" s="108"/>
      <c r="D93" s="108"/>
      <c r="E93" s="109"/>
      <c r="F93" s="109"/>
      <c r="G93" s="109"/>
      <c r="H93" s="109"/>
      <c r="I93" s="109"/>
      <c r="J93" s="109"/>
      <c r="K93" s="110">
        <f t="shared" si="8"/>
        <v>0</v>
      </c>
      <c r="L93" s="109"/>
      <c r="M93" s="111"/>
      <c r="N93" s="413"/>
      <c r="O93" s="414"/>
    </row>
    <row r="94" spans="1:15" s="112" customFormat="1">
      <c r="A94" s="107">
        <v>8</v>
      </c>
      <c r="B94" s="108"/>
      <c r="C94" s="108"/>
      <c r="D94" s="108"/>
      <c r="E94" s="109"/>
      <c r="F94" s="109"/>
      <c r="G94" s="109"/>
      <c r="H94" s="109"/>
      <c r="I94" s="109"/>
      <c r="J94" s="109"/>
      <c r="K94" s="110">
        <f t="shared" si="8"/>
        <v>0</v>
      </c>
      <c r="L94" s="109"/>
      <c r="M94" s="111"/>
      <c r="N94" s="413"/>
      <c r="O94" s="414"/>
    </row>
    <row r="95" spans="1:15" s="112" customFormat="1">
      <c r="A95" s="107">
        <v>8</v>
      </c>
      <c r="B95" s="108"/>
      <c r="C95" s="108"/>
      <c r="D95" s="108"/>
      <c r="E95" s="109"/>
      <c r="F95" s="109"/>
      <c r="G95" s="109"/>
      <c r="H95" s="109"/>
      <c r="I95" s="109"/>
      <c r="J95" s="109"/>
      <c r="K95" s="110">
        <f t="shared" si="8"/>
        <v>0</v>
      </c>
      <c r="L95" s="109"/>
      <c r="M95" s="111"/>
      <c r="N95" s="413"/>
      <c r="O95" s="414"/>
    </row>
    <row r="96" spans="1:15" s="112" customFormat="1">
      <c r="A96" s="107">
        <v>8</v>
      </c>
      <c r="B96" s="108"/>
      <c r="C96" s="108"/>
      <c r="D96" s="108"/>
      <c r="E96" s="109"/>
      <c r="F96" s="109"/>
      <c r="G96" s="109"/>
      <c r="H96" s="109"/>
      <c r="I96" s="109"/>
      <c r="J96" s="109"/>
      <c r="K96" s="110">
        <f t="shared" si="8"/>
        <v>0</v>
      </c>
      <c r="L96" s="109"/>
      <c r="M96" s="111"/>
      <c r="N96" s="413"/>
      <c r="O96" s="414"/>
    </row>
    <row r="97" spans="1:15" s="112" customFormat="1">
      <c r="A97" s="107">
        <v>8</v>
      </c>
      <c r="B97" s="108"/>
      <c r="C97" s="108"/>
      <c r="D97" s="108"/>
      <c r="E97" s="109"/>
      <c r="F97" s="109"/>
      <c r="G97" s="109"/>
      <c r="H97" s="109"/>
      <c r="I97" s="109"/>
      <c r="J97" s="109"/>
      <c r="K97" s="110">
        <f t="shared" si="8"/>
        <v>0</v>
      </c>
      <c r="L97" s="109"/>
      <c r="M97" s="111"/>
      <c r="N97" s="413"/>
      <c r="O97" s="414"/>
    </row>
    <row r="98" spans="1:15" s="112" customFormat="1">
      <c r="A98" s="107">
        <v>8</v>
      </c>
      <c r="B98" s="108"/>
      <c r="C98" s="108"/>
      <c r="D98" s="108"/>
      <c r="E98" s="109"/>
      <c r="F98" s="109"/>
      <c r="G98" s="109"/>
      <c r="H98" s="109"/>
      <c r="I98" s="109"/>
      <c r="J98" s="109"/>
      <c r="K98" s="110">
        <f t="shared" si="8"/>
        <v>0</v>
      </c>
      <c r="L98" s="109"/>
      <c r="M98" s="111"/>
      <c r="N98" s="413"/>
      <c r="O98" s="414"/>
    </row>
    <row r="99" spans="1:15" s="112" customFormat="1">
      <c r="A99" s="107">
        <v>8</v>
      </c>
      <c r="B99" s="108"/>
      <c r="C99" s="108"/>
      <c r="D99" s="108"/>
      <c r="E99" s="109"/>
      <c r="F99" s="109"/>
      <c r="G99" s="109"/>
      <c r="H99" s="109"/>
      <c r="I99" s="109"/>
      <c r="J99" s="109"/>
      <c r="K99" s="110">
        <f t="shared" si="8"/>
        <v>0</v>
      </c>
      <c r="L99" s="109"/>
      <c r="M99" s="111"/>
      <c r="N99" s="413"/>
      <c r="O99" s="414"/>
    </row>
    <row r="100" spans="1:15" s="112" customFormat="1">
      <c r="A100" s="107">
        <v>8</v>
      </c>
      <c r="B100" s="108"/>
      <c r="C100" s="108"/>
      <c r="D100" s="108"/>
      <c r="E100" s="109"/>
      <c r="F100" s="109"/>
      <c r="G100" s="109"/>
      <c r="H100" s="109"/>
      <c r="I100" s="109"/>
      <c r="J100" s="109"/>
      <c r="K100" s="110">
        <f t="shared" si="8"/>
        <v>0</v>
      </c>
      <c r="L100" s="109"/>
      <c r="M100" s="111"/>
      <c r="N100" s="413"/>
      <c r="O100" s="414"/>
    </row>
    <row r="101" spans="1:15" s="119" customFormat="1" ht="17.25" thickBot="1">
      <c r="A101" s="417" t="s">
        <v>68</v>
      </c>
      <c r="B101" s="418"/>
      <c r="C101" s="418"/>
      <c r="D101" s="418"/>
      <c r="E101" s="418"/>
      <c r="F101" s="418"/>
      <c r="G101" s="418"/>
      <c r="H101" s="418"/>
      <c r="I101" s="418"/>
      <c r="J101" s="419"/>
      <c r="K101" s="116">
        <f>SUM(K91:K100)</f>
        <v>0</v>
      </c>
      <c r="L101" s="116">
        <f>SUM(L91:L100)</f>
        <v>0</v>
      </c>
      <c r="M101" s="116">
        <f>SUM(M91:M100)</f>
        <v>0</v>
      </c>
      <c r="N101" s="117"/>
      <c r="O101" s="118"/>
    </row>
    <row r="102" spans="1:15" s="106" customFormat="1">
      <c r="A102" s="103" t="s">
        <v>75</v>
      </c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5"/>
    </row>
    <row r="103" spans="1:15" s="112" customFormat="1">
      <c r="A103" s="107">
        <v>9</v>
      </c>
      <c r="B103" s="108"/>
      <c r="C103" s="108"/>
      <c r="D103" s="108"/>
      <c r="E103" s="109"/>
      <c r="F103" s="109"/>
      <c r="G103" s="109"/>
      <c r="H103" s="109"/>
      <c r="I103" s="109"/>
      <c r="J103" s="109"/>
      <c r="K103" s="110">
        <f t="shared" ref="K103:K112" si="9">SUM(E103:J103)</f>
        <v>0</v>
      </c>
      <c r="L103" s="109"/>
      <c r="M103" s="111"/>
      <c r="N103" s="413"/>
      <c r="O103" s="414"/>
    </row>
    <row r="104" spans="1:15" s="112" customFormat="1">
      <c r="A104" s="107">
        <v>9</v>
      </c>
      <c r="B104" s="108"/>
      <c r="C104" s="108"/>
      <c r="D104" s="108"/>
      <c r="E104" s="109"/>
      <c r="F104" s="109"/>
      <c r="G104" s="109"/>
      <c r="H104" s="109"/>
      <c r="I104" s="109"/>
      <c r="J104" s="109"/>
      <c r="K104" s="110">
        <f t="shared" si="9"/>
        <v>0</v>
      </c>
      <c r="L104" s="109"/>
      <c r="M104" s="111"/>
      <c r="N104" s="413"/>
      <c r="O104" s="414"/>
    </row>
    <row r="105" spans="1:15" s="112" customFormat="1">
      <c r="A105" s="107">
        <v>9</v>
      </c>
      <c r="B105" s="108"/>
      <c r="C105" s="108"/>
      <c r="D105" s="108"/>
      <c r="E105" s="109"/>
      <c r="F105" s="109"/>
      <c r="G105" s="109"/>
      <c r="H105" s="109"/>
      <c r="I105" s="109"/>
      <c r="J105" s="109"/>
      <c r="K105" s="110">
        <f t="shared" si="9"/>
        <v>0</v>
      </c>
      <c r="L105" s="109"/>
      <c r="M105" s="111"/>
      <c r="N105" s="413"/>
      <c r="O105" s="414"/>
    </row>
    <row r="106" spans="1:15" s="112" customFormat="1">
      <c r="A106" s="107">
        <v>9</v>
      </c>
      <c r="B106" s="108"/>
      <c r="C106" s="108"/>
      <c r="D106" s="108"/>
      <c r="E106" s="109"/>
      <c r="F106" s="109"/>
      <c r="G106" s="109"/>
      <c r="H106" s="109"/>
      <c r="I106" s="109"/>
      <c r="J106" s="109"/>
      <c r="K106" s="110">
        <f t="shared" si="9"/>
        <v>0</v>
      </c>
      <c r="L106" s="109"/>
      <c r="M106" s="111"/>
      <c r="N106" s="413"/>
      <c r="O106" s="414"/>
    </row>
    <row r="107" spans="1:15" s="112" customFormat="1">
      <c r="A107" s="107">
        <v>9</v>
      </c>
      <c r="B107" s="108"/>
      <c r="C107" s="108"/>
      <c r="D107" s="108"/>
      <c r="E107" s="109"/>
      <c r="F107" s="109"/>
      <c r="G107" s="109"/>
      <c r="H107" s="109"/>
      <c r="I107" s="109"/>
      <c r="J107" s="109"/>
      <c r="K107" s="110">
        <f t="shared" si="9"/>
        <v>0</v>
      </c>
      <c r="L107" s="109"/>
      <c r="M107" s="111"/>
      <c r="N107" s="413"/>
      <c r="O107" s="414"/>
    </row>
    <row r="108" spans="1:15" s="112" customFormat="1">
      <c r="A108" s="107">
        <v>9</v>
      </c>
      <c r="B108" s="108"/>
      <c r="C108" s="108"/>
      <c r="D108" s="108"/>
      <c r="E108" s="109"/>
      <c r="F108" s="109"/>
      <c r="G108" s="109"/>
      <c r="H108" s="109"/>
      <c r="I108" s="109"/>
      <c r="J108" s="109"/>
      <c r="K108" s="110">
        <f t="shared" si="9"/>
        <v>0</v>
      </c>
      <c r="L108" s="109"/>
      <c r="M108" s="111"/>
      <c r="N108" s="413"/>
      <c r="O108" s="414"/>
    </row>
    <row r="109" spans="1:15" s="112" customFormat="1">
      <c r="A109" s="107">
        <v>9</v>
      </c>
      <c r="B109" s="108"/>
      <c r="C109" s="108"/>
      <c r="D109" s="108"/>
      <c r="E109" s="109"/>
      <c r="F109" s="109"/>
      <c r="G109" s="109"/>
      <c r="H109" s="109"/>
      <c r="I109" s="109"/>
      <c r="J109" s="109"/>
      <c r="K109" s="110">
        <f t="shared" si="9"/>
        <v>0</v>
      </c>
      <c r="L109" s="109"/>
      <c r="M109" s="111"/>
      <c r="N109" s="413"/>
      <c r="O109" s="414"/>
    </row>
    <row r="110" spans="1:15" s="112" customFormat="1">
      <c r="A110" s="107">
        <v>9</v>
      </c>
      <c r="B110" s="108"/>
      <c r="C110" s="108"/>
      <c r="D110" s="108"/>
      <c r="E110" s="109"/>
      <c r="F110" s="109"/>
      <c r="G110" s="109"/>
      <c r="H110" s="109"/>
      <c r="I110" s="109"/>
      <c r="J110" s="109"/>
      <c r="K110" s="110">
        <f t="shared" si="9"/>
        <v>0</v>
      </c>
      <c r="L110" s="109"/>
      <c r="M110" s="111"/>
      <c r="N110" s="413"/>
      <c r="O110" s="414"/>
    </row>
    <row r="111" spans="1:15" s="112" customFormat="1">
      <c r="A111" s="107">
        <v>9</v>
      </c>
      <c r="B111" s="108"/>
      <c r="C111" s="108"/>
      <c r="D111" s="108"/>
      <c r="E111" s="109"/>
      <c r="F111" s="109"/>
      <c r="G111" s="109"/>
      <c r="H111" s="109"/>
      <c r="I111" s="109"/>
      <c r="J111" s="109"/>
      <c r="K111" s="110">
        <f t="shared" si="9"/>
        <v>0</v>
      </c>
      <c r="L111" s="109"/>
      <c r="M111" s="111"/>
      <c r="N111" s="413"/>
      <c r="O111" s="414"/>
    </row>
    <row r="112" spans="1:15" s="112" customFormat="1">
      <c r="A112" s="107">
        <v>9</v>
      </c>
      <c r="B112" s="108"/>
      <c r="C112" s="108"/>
      <c r="D112" s="108"/>
      <c r="E112" s="109"/>
      <c r="F112" s="109"/>
      <c r="G112" s="109"/>
      <c r="H112" s="109"/>
      <c r="I112" s="109"/>
      <c r="J112" s="109"/>
      <c r="K112" s="110">
        <f t="shared" si="9"/>
        <v>0</v>
      </c>
      <c r="L112" s="109"/>
      <c r="M112" s="111"/>
      <c r="N112" s="413"/>
      <c r="O112" s="414"/>
    </row>
    <row r="113" spans="1:15" s="119" customFormat="1" ht="17.25" thickBot="1">
      <c r="A113" s="417" t="s">
        <v>68</v>
      </c>
      <c r="B113" s="418"/>
      <c r="C113" s="418"/>
      <c r="D113" s="418"/>
      <c r="E113" s="418"/>
      <c r="F113" s="418"/>
      <c r="G113" s="418"/>
      <c r="H113" s="418"/>
      <c r="I113" s="418"/>
      <c r="J113" s="419"/>
      <c r="K113" s="116">
        <f>SUM(K103:K112)</f>
        <v>0</v>
      </c>
      <c r="L113" s="116">
        <f>SUM(L103:L112)</f>
        <v>0</v>
      </c>
      <c r="M113" s="116">
        <f>SUM(M103:M112)</f>
        <v>0</v>
      </c>
      <c r="N113" s="117"/>
      <c r="O113" s="118"/>
    </row>
    <row r="114" spans="1:15" s="106" customFormat="1">
      <c r="A114" s="103" t="s">
        <v>76</v>
      </c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5"/>
    </row>
    <row r="115" spans="1:15" s="112" customFormat="1">
      <c r="A115" s="124">
        <v>10</v>
      </c>
      <c r="B115" s="125"/>
      <c r="C115" s="125"/>
      <c r="D115" s="125"/>
      <c r="E115" s="126"/>
      <c r="F115" s="126"/>
      <c r="G115" s="126"/>
      <c r="H115" s="126"/>
      <c r="I115" s="126"/>
      <c r="J115" s="126"/>
      <c r="K115" s="127">
        <f t="shared" ref="K115:K124" si="10">SUM(E115:J115)</f>
        <v>0</v>
      </c>
      <c r="L115" s="126"/>
      <c r="M115" s="128"/>
      <c r="N115" s="413"/>
      <c r="O115" s="414"/>
    </row>
    <row r="116" spans="1:15" s="112" customFormat="1">
      <c r="A116" s="124">
        <v>10</v>
      </c>
      <c r="B116" s="125"/>
      <c r="C116" s="125"/>
      <c r="D116" s="125"/>
      <c r="E116" s="126"/>
      <c r="F116" s="126"/>
      <c r="G116" s="126"/>
      <c r="H116" s="126"/>
      <c r="I116" s="126"/>
      <c r="J116" s="126"/>
      <c r="K116" s="127">
        <f t="shared" si="10"/>
        <v>0</v>
      </c>
      <c r="L116" s="126"/>
      <c r="M116" s="128"/>
      <c r="N116" s="413"/>
      <c r="O116" s="414"/>
    </row>
    <row r="117" spans="1:15" s="112" customFormat="1">
      <c r="A117" s="124">
        <v>10</v>
      </c>
      <c r="B117" s="125"/>
      <c r="C117" s="125"/>
      <c r="D117" s="125"/>
      <c r="E117" s="126"/>
      <c r="F117" s="126"/>
      <c r="G117" s="126"/>
      <c r="H117" s="126"/>
      <c r="I117" s="126"/>
      <c r="J117" s="126"/>
      <c r="K117" s="127">
        <f t="shared" si="10"/>
        <v>0</v>
      </c>
      <c r="L117" s="126"/>
      <c r="M117" s="128"/>
      <c r="N117" s="413"/>
      <c r="O117" s="414"/>
    </row>
    <row r="118" spans="1:15" s="112" customFormat="1">
      <c r="A118" s="124">
        <v>10</v>
      </c>
      <c r="B118" s="125"/>
      <c r="C118" s="125"/>
      <c r="D118" s="125"/>
      <c r="E118" s="126"/>
      <c r="F118" s="126"/>
      <c r="G118" s="126"/>
      <c r="H118" s="126"/>
      <c r="I118" s="126"/>
      <c r="J118" s="126"/>
      <c r="K118" s="127">
        <f t="shared" si="10"/>
        <v>0</v>
      </c>
      <c r="L118" s="126"/>
      <c r="M118" s="128"/>
      <c r="N118" s="413"/>
      <c r="O118" s="414"/>
    </row>
    <row r="119" spans="1:15" s="112" customFormat="1">
      <c r="A119" s="124">
        <v>10</v>
      </c>
      <c r="B119" s="125"/>
      <c r="C119" s="125"/>
      <c r="D119" s="125"/>
      <c r="E119" s="126"/>
      <c r="F119" s="126"/>
      <c r="G119" s="126"/>
      <c r="H119" s="126"/>
      <c r="I119" s="126"/>
      <c r="J119" s="126"/>
      <c r="K119" s="127">
        <f t="shared" si="10"/>
        <v>0</v>
      </c>
      <c r="L119" s="126"/>
      <c r="M119" s="128"/>
      <c r="N119" s="413"/>
      <c r="O119" s="414"/>
    </row>
    <row r="120" spans="1:15" s="112" customFormat="1">
      <c r="A120" s="124">
        <v>10</v>
      </c>
      <c r="B120" s="125"/>
      <c r="C120" s="125"/>
      <c r="D120" s="125"/>
      <c r="E120" s="126"/>
      <c r="F120" s="126"/>
      <c r="G120" s="126"/>
      <c r="H120" s="126"/>
      <c r="I120" s="126"/>
      <c r="J120" s="126"/>
      <c r="K120" s="127">
        <f t="shared" si="10"/>
        <v>0</v>
      </c>
      <c r="L120" s="126"/>
      <c r="M120" s="128"/>
      <c r="N120" s="413"/>
      <c r="O120" s="414"/>
    </row>
    <row r="121" spans="1:15" s="112" customFormat="1">
      <c r="A121" s="124">
        <v>10</v>
      </c>
      <c r="B121" s="108"/>
      <c r="C121" s="108"/>
      <c r="D121" s="108"/>
      <c r="E121" s="109"/>
      <c r="F121" s="109"/>
      <c r="G121" s="109"/>
      <c r="H121" s="109"/>
      <c r="I121" s="109"/>
      <c r="J121" s="109"/>
      <c r="K121" s="127">
        <f t="shared" si="10"/>
        <v>0</v>
      </c>
      <c r="L121" s="109"/>
      <c r="M121" s="111"/>
      <c r="N121" s="413"/>
      <c r="O121" s="414"/>
    </row>
    <row r="122" spans="1:15" s="112" customFormat="1">
      <c r="A122" s="124">
        <v>10</v>
      </c>
      <c r="B122" s="108"/>
      <c r="C122" s="108"/>
      <c r="D122" s="108"/>
      <c r="E122" s="109"/>
      <c r="F122" s="109"/>
      <c r="G122" s="109"/>
      <c r="H122" s="109"/>
      <c r="I122" s="109"/>
      <c r="J122" s="109"/>
      <c r="K122" s="127">
        <f t="shared" si="10"/>
        <v>0</v>
      </c>
      <c r="L122" s="109"/>
      <c r="M122" s="111"/>
      <c r="N122" s="413"/>
      <c r="O122" s="414"/>
    </row>
    <row r="123" spans="1:15" s="112" customFormat="1">
      <c r="A123" s="124">
        <v>10</v>
      </c>
      <c r="B123" s="108"/>
      <c r="C123" s="108"/>
      <c r="D123" s="108"/>
      <c r="E123" s="109"/>
      <c r="F123" s="109"/>
      <c r="G123" s="109"/>
      <c r="H123" s="109"/>
      <c r="I123" s="109"/>
      <c r="J123" s="109"/>
      <c r="K123" s="127">
        <f t="shared" si="10"/>
        <v>0</v>
      </c>
      <c r="L123" s="109"/>
      <c r="M123" s="111"/>
      <c r="N123" s="413"/>
      <c r="O123" s="414"/>
    </row>
    <row r="124" spans="1:15" s="112" customFormat="1">
      <c r="A124" s="124">
        <v>10</v>
      </c>
      <c r="B124" s="108"/>
      <c r="C124" s="108"/>
      <c r="D124" s="108"/>
      <c r="E124" s="109"/>
      <c r="F124" s="109"/>
      <c r="G124" s="109"/>
      <c r="H124" s="109"/>
      <c r="I124" s="109"/>
      <c r="J124" s="109"/>
      <c r="K124" s="127">
        <f t="shared" si="10"/>
        <v>0</v>
      </c>
      <c r="L124" s="109"/>
      <c r="M124" s="111"/>
      <c r="N124" s="413"/>
      <c r="O124" s="414"/>
    </row>
    <row r="125" spans="1:15" s="119" customFormat="1" ht="17.25" thickBot="1">
      <c r="A125" s="417" t="s">
        <v>68</v>
      </c>
      <c r="B125" s="418"/>
      <c r="C125" s="418"/>
      <c r="D125" s="418"/>
      <c r="E125" s="418"/>
      <c r="F125" s="418"/>
      <c r="G125" s="418"/>
      <c r="H125" s="418"/>
      <c r="I125" s="418"/>
      <c r="J125" s="419"/>
      <c r="K125" s="116">
        <f>SUM(K115:K124)</f>
        <v>0</v>
      </c>
      <c r="L125" s="116">
        <f>SUM(L115:L124)</f>
        <v>0</v>
      </c>
      <c r="M125" s="116">
        <f>SUM(M115:M124)</f>
        <v>0</v>
      </c>
      <c r="N125" s="117"/>
      <c r="O125" s="118"/>
    </row>
    <row r="126" spans="1:15" s="106" customFormat="1">
      <c r="A126" s="103" t="s">
        <v>77</v>
      </c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5"/>
    </row>
    <row r="127" spans="1:15" s="112" customFormat="1">
      <c r="A127" s="124">
        <v>11</v>
      </c>
      <c r="B127" s="125"/>
      <c r="C127" s="125"/>
      <c r="D127" s="125"/>
      <c r="E127" s="126"/>
      <c r="F127" s="126"/>
      <c r="G127" s="126"/>
      <c r="H127" s="126"/>
      <c r="I127" s="126"/>
      <c r="J127" s="126"/>
      <c r="K127" s="127">
        <f t="shared" ref="K127:K136" si="11">SUM(E127:J127)</f>
        <v>0</v>
      </c>
      <c r="L127" s="126"/>
      <c r="M127" s="128"/>
      <c r="N127" s="413"/>
      <c r="O127" s="414"/>
    </row>
    <row r="128" spans="1:15" s="112" customFormat="1">
      <c r="A128" s="124">
        <v>11</v>
      </c>
      <c r="B128" s="125"/>
      <c r="C128" s="125"/>
      <c r="D128" s="125"/>
      <c r="E128" s="126"/>
      <c r="F128" s="126"/>
      <c r="G128" s="126"/>
      <c r="H128" s="126"/>
      <c r="I128" s="126"/>
      <c r="J128" s="126"/>
      <c r="K128" s="127">
        <f t="shared" si="11"/>
        <v>0</v>
      </c>
      <c r="L128" s="126"/>
      <c r="M128" s="128"/>
      <c r="N128" s="413"/>
      <c r="O128" s="414"/>
    </row>
    <row r="129" spans="1:15" s="112" customFormat="1">
      <c r="A129" s="124">
        <v>11</v>
      </c>
      <c r="B129" s="125"/>
      <c r="C129" s="125"/>
      <c r="D129" s="125"/>
      <c r="E129" s="126"/>
      <c r="F129" s="126"/>
      <c r="G129" s="126"/>
      <c r="H129" s="126"/>
      <c r="I129" s="126"/>
      <c r="J129" s="126"/>
      <c r="K129" s="127">
        <f t="shared" si="11"/>
        <v>0</v>
      </c>
      <c r="L129" s="126"/>
      <c r="M129" s="128"/>
      <c r="N129" s="413"/>
      <c r="O129" s="414"/>
    </row>
    <row r="130" spans="1:15" s="112" customFormat="1">
      <c r="A130" s="124">
        <v>11</v>
      </c>
      <c r="B130" s="125"/>
      <c r="C130" s="125"/>
      <c r="D130" s="125"/>
      <c r="E130" s="126"/>
      <c r="F130" s="126"/>
      <c r="G130" s="126"/>
      <c r="H130" s="126"/>
      <c r="I130" s="126"/>
      <c r="J130" s="126"/>
      <c r="K130" s="127">
        <f t="shared" si="11"/>
        <v>0</v>
      </c>
      <c r="L130" s="126"/>
      <c r="M130" s="128"/>
      <c r="N130" s="413"/>
      <c r="O130" s="414"/>
    </row>
    <row r="131" spans="1:15" s="112" customFormat="1">
      <c r="A131" s="124">
        <v>11</v>
      </c>
      <c r="B131" s="125"/>
      <c r="C131" s="125"/>
      <c r="D131" s="125"/>
      <c r="E131" s="126"/>
      <c r="F131" s="126"/>
      <c r="G131" s="126"/>
      <c r="H131" s="126"/>
      <c r="I131" s="126"/>
      <c r="J131" s="126"/>
      <c r="K131" s="127">
        <f t="shared" si="11"/>
        <v>0</v>
      </c>
      <c r="L131" s="126"/>
      <c r="M131" s="128"/>
      <c r="N131" s="413"/>
      <c r="O131" s="414"/>
    </row>
    <row r="132" spans="1:15" s="112" customFormat="1">
      <c r="A132" s="124">
        <v>11</v>
      </c>
      <c r="B132" s="125"/>
      <c r="C132" s="125"/>
      <c r="D132" s="125"/>
      <c r="E132" s="126"/>
      <c r="F132" s="126"/>
      <c r="G132" s="126"/>
      <c r="H132" s="126"/>
      <c r="I132" s="126"/>
      <c r="J132" s="126"/>
      <c r="K132" s="127">
        <f t="shared" si="11"/>
        <v>0</v>
      </c>
      <c r="L132" s="126"/>
      <c r="M132" s="128"/>
      <c r="N132" s="413"/>
      <c r="O132" s="414"/>
    </row>
    <row r="133" spans="1:15" s="112" customFormat="1">
      <c r="A133" s="124">
        <v>11</v>
      </c>
      <c r="B133" s="108"/>
      <c r="C133" s="108"/>
      <c r="D133" s="108"/>
      <c r="E133" s="109"/>
      <c r="F133" s="109"/>
      <c r="G133" s="109"/>
      <c r="H133" s="109"/>
      <c r="I133" s="109"/>
      <c r="J133" s="109"/>
      <c r="K133" s="127">
        <f t="shared" si="11"/>
        <v>0</v>
      </c>
      <c r="L133" s="109"/>
      <c r="M133" s="111"/>
      <c r="N133" s="413"/>
      <c r="O133" s="414"/>
    </row>
    <row r="134" spans="1:15" s="112" customFormat="1">
      <c r="A134" s="124">
        <v>11</v>
      </c>
      <c r="B134" s="108"/>
      <c r="C134" s="108"/>
      <c r="D134" s="108"/>
      <c r="E134" s="109"/>
      <c r="F134" s="109"/>
      <c r="G134" s="109"/>
      <c r="H134" s="109"/>
      <c r="I134" s="109"/>
      <c r="J134" s="109"/>
      <c r="K134" s="127">
        <f t="shared" si="11"/>
        <v>0</v>
      </c>
      <c r="L134" s="109"/>
      <c r="M134" s="111"/>
      <c r="N134" s="413"/>
      <c r="O134" s="414"/>
    </row>
    <row r="135" spans="1:15" s="112" customFormat="1">
      <c r="A135" s="124">
        <v>11</v>
      </c>
      <c r="B135" s="108"/>
      <c r="C135" s="108"/>
      <c r="D135" s="108"/>
      <c r="E135" s="109"/>
      <c r="F135" s="109"/>
      <c r="G135" s="109"/>
      <c r="H135" s="109"/>
      <c r="I135" s="109"/>
      <c r="J135" s="109"/>
      <c r="K135" s="127">
        <f t="shared" si="11"/>
        <v>0</v>
      </c>
      <c r="L135" s="109"/>
      <c r="M135" s="111"/>
      <c r="N135" s="413"/>
      <c r="O135" s="414"/>
    </row>
    <row r="136" spans="1:15" s="112" customFormat="1">
      <c r="A136" s="124">
        <v>11</v>
      </c>
      <c r="B136" s="108"/>
      <c r="C136" s="108"/>
      <c r="D136" s="108"/>
      <c r="E136" s="109"/>
      <c r="F136" s="109"/>
      <c r="G136" s="109"/>
      <c r="H136" s="109"/>
      <c r="I136" s="109"/>
      <c r="J136" s="109"/>
      <c r="K136" s="127">
        <f t="shared" si="11"/>
        <v>0</v>
      </c>
      <c r="L136" s="109"/>
      <c r="M136" s="111"/>
      <c r="N136" s="413"/>
      <c r="O136" s="414"/>
    </row>
    <row r="137" spans="1:15" s="119" customFormat="1" ht="17.25" thickBot="1">
      <c r="A137" s="417" t="s">
        <v>68</v>
      </c>
      <c r="B137" s="418"/>
      <c r="C137" s="418"/>
      <c r="D137" s="418"/>
      <c r="E137" s="418"/>
      <c r="F137" s="418"/>
      <c r="G137" s="418"/>
      <c r="H137" s="418"/>
      <c r="I137" s="418"/>
      <c r="J137" s="419"/>
      <c r="K137" s="116">
        <f>SUM(K127:K136)</f>
        <v>0</v>
      </c>
      <c r="L137" s="116">
        <f>SUM(L127:L136)</f>
        <v>0</v>
      </c>
      <c r="M137" s="116">
        <f>SUM(M127:M136)</f>
        <v>0</v>
      </c>
      <c r="N137" s="117"/>
      <c r="O137" s="118"/>
    </row>
    <row r="138" spans="1:15" s="106" customFormat="1">
      <c r="A138" s="103" t="s">
        <v>78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5"/>
    </row>
    <row r="139" spans="1:15" s="112" customFormat="1">
      <c r="A139" s="107">
        <v>12</v>
      </c>
      <c r="B139" s="108"/>
      <c r="C139" s="108"/>
      <c r="D139" s="108"/>
      <c r="E139" s="109"/>
      <c r="F139" s="109"/>
      <c r="G139" s="109"/>
      <c r="H139" s="109"/>
      <c r="I139" s="109"/>
      <c r="J139" s="109"/>
      <c r="K139" s="110">
        <f t="shared" ref="K139:K148" si="12">SUM(E139:J139)</f>
        <v>0</v>
      </c>
      <c r="L139" s="109"/>
      <c r="M139" s="111"/>
      <c r="N139" s="413"/>
      <c r="O139" s="414"/>
    </row>
    <row r="140" spans="1:15" s="112" customFormat="1">
      <c r="A140" s="107">
        <v>12</v>
      </c>
      <c r="B140" s="108"/>
      <c r="C140" s="108"/>
      <c r="D140" s="108"/>
      <c r="E140" s="109"/>
      <c r="F140" s="109"/>
      <c r="G140" s="109"/>
      <c r="H140" s="109"/>
      <c r="I140" s="109"/>
      <c r="J140" s="109"/>
      <c r="K140" s="110">
        <f t="shared" si="12"/>
        <v>0</v>
      </c>
      <c r="L140" s="109"/>
      <c r="M140" s="111"/>
      <c r="N140" s="413"/>
      <c r="O140" s="414"/>
    </row>
    <row r="141" spans="1:15" s="112" customFormat="1">
      <c r="A141" s="107">
        <v>12</v>
      </c>
      <c r="B141" s="108"/>
      <c r="C141" s="108"/>
      <c r="D141" s="108"/>
      <c r="E141" s="109"/>
      <c r="F141" s="109"/>
      <c r="G141" s="109"/>
      <c r="H141" s="109"/>
      <c r="I141" s="109"/>
      <c r="J141" s="109"/>
      <c r="K141" s="110">
        <f t="shared" si="12"/>
        <v>0</v>
      </c>
      <c r="L141" s="109"/>
      <c r="M141" s="111"/>
      <c r="N141" s="413"/>
      <c r="O141" s="414"/>
    </row>
    <row r="142" spans="1:15" s="112" customFormat="1">
      <c r="A142" s="107">
        <v>12</v>
      </c>
      <c r="B142" s="108"/>
      <c r="C142" s="108"/>
      <c r="D142" s="108"/>
      <c r="E142" s="109"/>
      <c r="F142" s="109"/>
      <c r="G142" s="109"/>
      <c r="H142" s="109"/>
      <c r="I142" s="109"/>
      <c r="J142" s="109"/>
      <c r="K142" s="110">
        <f t="shared" si="12"/>
        <v>0</v>
      </c>
      <c r="L142" s="109"/>
      <c r="M142" s="111"/>
      <c r="N142" s="413"/>
      <c r="O142" s="414"/>
    </row>
    <row r="143" spans="1:15" s="112" customFormat="1">
      <c r="A143" s="107">
        <v>12</v>
      </c>
      <c r="B143" s="108"/>
      <c r="C143" s="108"/>
      <c r="D143" s="108"/>
      <c r="E143" s="109"/>
      <c r="F143" s="109"/>
      <c r="G143" s="109"/>
      <c r="H143" s="109"/>
      <c r="I143" s="109"/>
      <c r="J143" s="109"/>
      <c r="K143" s="110">
        <f t="shared" si="12"/>
        <v>0</v>
      </c>
      <c r="L143" s="109"/>
      <c r="M143" s="111"/>
      <c r="N143" s="413"/>
      <c r="O143" s="414"/>
    </row>
    <row r="144" spans="1:15" s="112" customFormat="1">
      <c r="A144" s="107">
        <v>12</v>
      </c>
      <c r="B144" s="108"/>
      <c r="C144" s="108"/>
      <c r="D144" s="108"/>
      <c r="E144" s="109"/>
      <c r="F144" s="109"/>
      <c r="G144" s="109"/>
      <c r="H144" s="109"/>
      <c r="I144" s="109"/>
      <c r="J144" s="109"/>
      <c r="K144" s="110">
        <f t="shared" si="12"/>
        <v>0</v>
      </c>
      <c r="L144" s="109"/>
      <c r="M144" s="111"/>
      <c r="N144" s="413"/>
      <c r="O144" s="414"/>
    </row>
    <row r="145" spans="1:15" s="112" customFormat="1">
      <c r="A145" s="107">
        <v>12</v>
      </c>
      <c r="B145" s="108"/>
      <c r="C145" s="108"/>
      <c r="D145" s="108"/>
      <c r="E145" s="109"/>
      <c r="F145" s="109"/>
      <c r="G145" s="109"/>
      <c r="H145" s="109"/>
      <c r="I145" s="109"/>
      <c r="J145" s="109"/>
      <c r="K145" s="110">
        <f t="shared" si="12"/>
        <v>0</v>
      </c>
      <c r="L145" s="109"/>
      <c r="M145" s="111"/>
      <c r="N145" s="413"/>
      <c r="O145" s="414"/>
    </row>
    <row r="146" spans="1:15" s="112" customFormat="1">
      <c r="A146" s="107">
        <v>12</v>
      </c>
      <c r="B146" s="108"/>
      <c r="C146" s="108"/>
      <c r="D146" s="108"/>
      <c r="E146" s="109"/>
      <c r="F146" s="109"/>
      <c r="G146" s="109"/>
      <c r="H146" s="109"/>
      <c r="I146" s="109"/>
      <c r="J146" s="109"/>
      <c r="K146" s="110">
        <f t="shared" si="12"/>
        <v>0</v>
      </c>
      <c r="L146" s="109"/>
      <c r="M146" s="111"/>
      <c r="N146" s="413"/>
      <c r="O146" s="414"/>
    </row>
    <row r="147" spans="1:15" s="112" customFormat="1">
      <c r="A147" s="107">
        <v>12</v>
      </c>
      <c r="B147" s="108"/>
      <c r="C147" s="108"/>
      <c r="D147" s="108"/>
      <c r="E147" s="109"/>
      <c r="F147" s="109"/>
      <c r="G147" s="109"/>
      <c r="H147" s="109"/>
      <c r="I147" s="109"/>
      <c r="J147" s="109"/>
      <c r="K147" s="110">
        <f t="shared" si="12"/>
        <v>0</v>
      </c>
      <c r="L147" s="109"/>
      <c r="M147" s="111"/>
      <c r="N147" s="413"/>
      <c r="O147" s="414"/>
    </row>
    <row r="148" spans="1:15" s="112" customFormat="1">
      <c r="A148" s="107">
        <v>12</v>
      </c>
      <c r="B148" s="108"/>
      <c r="C148" s="108"/>
      <c r="D148" s="108"/>
      <c r="E148" s="109"/>
      <c r="F148" s="109"/>
      <c r="G148" s="109"/>
      <c r="H148" s="109"/>
      <c r="I148" s="109"/>
      <c r="J148" s="109"/>
      <c r="K148" s="110">
        <f t="shared" si="12"/>
        <v>0</v>
      </c>
      <c r="L148" s="109"/>
      <c r="M148" s="111"/>
      <c r="N148" s="413"/>
      <c r="O148" s="414"/>
    </row>
    <row r="149" spans="1:15" s="119" customFormat="1" ht="17.25" thickBot="1">
      <c r="A149" s="417" t="s">
        <v>68</v>
      </c>
      <c r="B149" s="418"/>
      <c r="C149" s="418"/>
      <c r="D149" s="418"/>
      <c r="E149" s="418"/>
      <c r="F149" s="418"/>
      <c r="G149" s="418"/>
      <c r="H149" s="418"/>
      <c r="I149" s="418"/>
      <c r="J149" s="419"/>
      <c r="K149" s="116">
        <f>SUM(K139:K148)</f>
        <v>0</v>
      </c>
      <c r="L149" s="116">
        <f>SUM(L139:L148)</f>
        <v>0</v>
      </c>
      <c r="M149" s="116">
        <f>SUM(M139:M148)</f>
        <v>0</v>
      </c>
      <c r="N149" s="117"/>
      <c r="O149" s="118"/>
    </row>
    <row r="150" spans="1:15" s="132" customFormat="1" ht="17.25" thickBot="1">
      <c r="A150" s="420" t="s">
        <v>79</v>
      </c>
      <c r="B150" s="421"/>
      <c r="C150" s="421"/>
      <c r="D150" s="422"/>
      <c r="E150" s="129">
        <f t="shared" ref="E150:J150" si="13">SUM(E7:E149)</f>
        <v>0</v>
      </c>
      <c r="F150" s="129">
        <f t="shared" si="13"/>
        <v>0</v>
      </c>
      <c r="G150" s="129">
        <f t="shared" si="13"/>
        <v>0</v>
      </c>
      <c r="H150" s="129">
        <f t="shared" si="13"/>
        <v>0</v>
      </c>
      <c r="I150" s="129">
        <f t="shared" si="13"/>
        <v>0</v>
      </c>
      <c r="J150" s="129">
        <f t="shared" si="13"/>
        <v>0</v>
      </c>
      <c r="K150" s="129">
        <f ca="1">SUMIF(A7:J149,"*小計*",K7:K149)</f>
        <v>0</v>
      </c>
      <c r="L150" s="129">
        <f ca="1">SUMIF(A7:J149,"*小計*",L7:L149)</f>
        <v>0</v>
      </c>
      <c r="M150" s="129">
        <f ca="1">SUMIF(A7:J149,"*小計*",M7:M149)</f>
        <v>0</v>
      </c>
      <c r="N150" s="130"/>
      <c r="O150" s="131"/>
    </row>
    <row r="152" spans="1:15">
      <c r="A152" s="89" t="s">
        <v>80</v>
      </c>
      <c r="B152" s="89" t="s">
        <v>81</v>
      </c>
    </row>
    <row r="153" spans="1:15">
      <c r="A153" s="89" t="s">
        <v>82</v>
      </c>
      <c r="B153" s="89" t="s">
        <v>83</v>
      </c>
    </row>
    <row r="155" spans="1:15" s="20" customFormat="1" ht="17.25">
      <c r="A155" s="71" t="s">
        <v>84</v>
      </c>
      <c r="B155" s="71"/>
      <c r="D155" s="9" t="s">
        <v>85</v>
      </c>
      <c r="E155" s="134"/>
      <c r="F155" s="135"/>
      <c r="G155" s="135"/>
      <c r="H155" s="75" t="s">
        <v>86</v>
      </c>
      <c r="I155" s="135"/>
      <c r="J155" s="75"/>
      <c r="K155" s="135"/>
      <c r="L155" s="136" t="s">
        <v>87</v>
      </c>
      <c r="M155" s="135"/>
    </row>
    <row r="156" spans="1:15">
      <c r="O156" s="137"/>
    </row>
    <row r="157" spans="1:15">
      <c r="A157" s="138"/>
      <c r="B157" s="138">
        <v>1</v>
      </c>
      <c r="C157" s="138">
        <v>2</v>
      </c>
      <c r="D157" s="138">
        <v>3</v>
      </c>
      <c r="E157" s="139">
        <v>4</v>
      </c>
      <c r="F157" s="139">
        <v>5</v>
      </c>
      <c r="G157" s="139">
        <v>6</v>
      </c>
      <c r="H157" s="139">
        <v>7</v>
      </c>
      <c r="I157" s="139">
        <v>8</v>
      </c>
      <c r="J157" s="139">
        <v>9</v>
      </c>
      <c r="K157" s="139">
        <v>10</v>
      </c>
      <c r="L157" s="139">
        <v>11</v>
      </c>
      <c r="M157" s="139">
        <v>12</v>
      </c>
      <c r="N157" s="138" t="s">
        <v>88</v>
      </c>
      <c r="O157" s="137"/>
    </row>
    <row r="158" spans="1:15">
      <c r="A158" s="140" t="s">
        <v>89</v>
      </c>
      <c r="B158" s="139">
        <f t="shared" ref="B158:M158" si="14">SUMIF($A7:$A149,B$157,$K7:$K149)</f>
        <v>0</v>
      </c>
      <c r="C158" s="139">
        <f t="shared" si="14"/>
        <v>0</v>
      </c>
      <c r="D158" s="139">
        <f t="shared" si="14"/>
        <v>0</v>
      </c>
      <c r="E158" s="139">
        <f t="shared" si="14"/>
        <v>0</v>
      </c>
      <c r="F158" s="139">
        <f t="shared" si="14"/>
        <v>0</v>
      </c>
      <c r="G158" s="139">
        <f t="shared" si="14"/>
        <v>0</v>
      </c>
      <c r="H158" s="139">
        <f t="shared" si="14"/>
        <v>0</v>
      </c>
      <c r="I158" s="139">
        <f t="shared" si="14"/>
        <v>0</v>
      </c>
      <c r="J158" s="139">
        <f t="shared" si="14"/>
        <v>0</v>
      </c>
      <c r="K158" s="139">
        <f t="shared" si="14"/>
        <v>0</v>
      </c>
      <c r="L158" s="139">
        <f t="shared" si="14"/>
        <v>0</v>
      </c>
      <c r="M158" s="139">
        <f t="shared" si="14"/>
        <v>0</v>
      </c>
      <c r="N158" s="139">
        <f>SUM(B158:M158)</f>
        <v>0</v>
      </c>
      <c r="O158" s="137"/>
    </row>
    <row r="159" spans="1:15">
      <c r="A159" s="141" t="s">
        <v>90</v>
      </c>
      <c r="B159" s="139">
        <f t="shared" ref="B159:M159" si="15">SUMIF($A7:$A149,B$157,$L7:$L149)</f>
        <v>0</v>
      </c>
      <c r="C159" s="139">
        <f t="shared" si="15"/>
        <v>0</v>
      </c>
      <c r="D159" s="139">
        <f t="shared" si="15"/>
        <v>0</v>
      </c>
      <c r="E159" s="139">
        <f t="shared" si="15"/>
        <v>0</v>
      </c>
      <c r="F159" s="139">
        <f t="shared" si="15"/>
        <v>0</v>
      </c>
      <c r="G159" s="139">
        <f t="shared" si="15"/>
        <v>0</v>
      </c>
      <c r="H159" s="139">
        <f t="shared" si="15"/>
        <v>0</v>
      </c>
      <c r="I159" s="139">
        <f t="shared" si="15"/>
        <v>0</v>
      </c>
      <c r="J159" s="139">
        <f t="shared" si="15"/>
        <v>0</v>
      </c>
      <c r="K159" s="139">
        <f t="shared" si="15"/>
        <v>0</v>
      </c>
      <c r="L159" s="139">
        <f t="shared" si="15"/>
        <v>0</v>
      </c>
      <c r="M159" s="139">
        <f t="shared" si="15"/>
        <v>0</v>
      </c>
      <c r="N159" s="139">
        <f>SUM(B159:M159)</f>
        <v>0</v>
      </c>
    </row>
    <row r="160" spans="1:15">
      <c r="A160" s="142" t="s">
        <v>63</v>
      </c>
      <c r="B160" s="139">
        <f t="shared" ref="B160:M160" si="16">SUMIF($A7:$A149,B$157,$M7:$M149)</f>
        <v>0</v>
      </c>
      <c r="C160" s="139">
        <f t="shared" si="16"/>
        <v>0</v>
      </c>
      <c r="D160" s="139">
        <f t="shared" si="16"/>
        <v>0</v>
      </c>
      <c r="E160" s="139">
        <f t="shared" si="16"/>
        <v>0</v>
      </c>
      <c r="F160" s="139">
        <f t="shared" si="16"/>
        <v>0</v>
      </c>
      <c r="G160" s="139">
        <f t="shared" si="16"/>
        <v>0</v>
      </c>
      <c r="H160" s="139">
        <f t="shared" si="16"/>
        <v>0</v>
      </c>
      <c r="I160" s="139">
        <f t="shared" si="16"/>
        <v>0</v>
      </c>
      <c r="J160" s="139">
        <f t="shared" si="16"/>
        <v>0</v>
      </c>
      <c r="K160" s="139">
        <f t="shared" si="16"/>
        <v>0</v>
      </c>
      <c r="L160" s="139">
        <f t="shared" si="16"/>
        <v>0</v>
      </c>
      <c r="M160" s="139">
        <f t="shared" si="16"/>
        <v>0</v>
      </c>
      <c r="N160" s="139">
        <f>SUM(B160:M160)</f>
        <v>0</v>
      </c>
    </row>
  </sheetData>
  <mergeCells count="134">
    <mergeCell ref="N62:O62"/>
    <mergeCell ref="N61:O61"/>
    <mergeCell ref="N56:O56"/>
    <mergeCell ref="N57:O57"/>
    <mergeCell ref="N58:O58"/>
    <mergeCell ref="N59:O59"/>
    <mergeCell ref="N60:O60"/>
    <mergeCell ref="N131:O131"/>
    <mergeCell ref="N132:O132"/>
    <mergeCell ref="N92:O92"/>
    <mergeCell ref="N93:O93"/>
    <mergeCell ref="N94:O94"/>
    <mergeCell ref="N95:O95"/>
    <mergeCell ref="N96:O96"/>
    <mergeCell ref="N104:O104"/>
    <mergeCell ref="N115:O115"/>
    <mergeCell ref="N121:O121"/>
    <mergeCell ref="N122:O122"/>
    <mergeCell ref="N116:O116"/>
    <mergeCell ref="N117:O117"/>
    <mergeCell ref="N118:O118"/>
    <mergeCell ref="N119:O119"/>
    <mergeCell ref="A150:D150"/>
    <mergeCell ref="N146:O146"/>
    <mergeCell ref="N147:O147"/>
    <mergeCell ref="N148:O148"/>
    <mergeCell ref="A149:J149"/>
    <mergeCell ref="N145:O145"/>
    <mergeCell ref="N123:O123"/>
    <mergeCell ref="N124:O124"/>
    <mergeCell ref="A125:J125"/>
    <mergeCell ref="N127:O127"/>
    <mergeCell ref="N133:O133"/>
    <mergeCell ref="N134:O134"/>
    <mergeCell ref="N135:O135"/>
    <mergeCell ref="N136:O136"/>
    <mergeCell ref="A137:J137"/>
    <mergeCell ref="N139:O139"/>
    <mergeCell ref="N144:O144"/>
    <mergeCell ref="N140:O140"/>
    <mergeCell ref="N141:O141"/>
    <mergeCell ref="N142:O142"/>
    <mergeCell ref="N143:O143"/>
    <mergeCell ref="N128:O128"/>
    <mergeCell ref="N129:O129"/>
    <mergeCell ref="N130:O130"/>
    <mergeCell ref="N120:O120"/>
    <mergeCell ref="A101:J101"/>
    <mergeCell ref="N103:O103"/>
    <mergeCell ref="N109:O109"/>
    <mergeCell ref="N110:O110"/>
    <mergeCell ref="N111:O111"/>
    <mergeCell ref="N105:O105"/>
    <mergeCell ref="N106:O106"/>
    <mergeCell ref="N107:O107"/>
    <mergeCell ref="N108:O108"/>
    <mergeCell ref="N112:O112"/>
    <mergeCell ref="A113:J113"/>
    <mergeCell ref="N91:O91"/>
    <mergeCell ref="N97:O97"/>
    <mergeCell ref="N98:O98"/>
    <mergeCell ref="N99:O99"/>
    <mergeCell ref="N100:O100"/>
    <mergeCell ref="N85:O85"/>
    <mergeCell ref="N86:O86"/>
    <mergeCell ref="N87:O87"/>
    <mergeCell ref="N88:O88"/>
    <mergeCell ref="A89:J89"/>
    <mergeCell ref="N74:O74"/>
    <mergeCell ref="N75:O75"/>
    <mergeCell ref="N76:O76"/>
    <mergeCell ref="A77:J77"/>
    <mergeCell ref="N79:O79"/>
    <mergeCell ref="N63:O63"/>
    <mergeCell ref="N64:O64"/>
    <mergeCell ref="A65:J65"/>
    <mergeCell ref="N67:O67"/>
    <mergeCell ref="N73:O73"/>
    <mergeCell ref="N68:O68"/>
    <mergeCell ref="N69:O69"/>
    <mergeCell ref="N70:O70"/>
    <mergeCell ref="N71:O71"/>
    <mergeCell ref="N72:O72"/>
    <mergeCell ref="N84:O84"/>
    <mergeCell ref="N80:O80"/>
    <mergeCell ref="N81:O81"/>
    <mergeCell ref="N82:O82"/>
    <mergeCell ref="N83:O83"/>
    <mergeCell ref="N40:O40"/>
    <mergeCell ref="A41:J41"/>
    <mergeCell ref="N43:O43"/>
    <mergeCell ref="N49:O49"/>
    <mergeCell ref="N50:O50"/>
    <mergeCell ref="N51:O51"/>
    <mergeCell ref="N52:O52"/>
    <mergeCell ref="A53:J53"/>
    <mergeCell ref="N55:O55"/>
    <mergeCell ref="N44:O44"/>
    <mergeCell ref="N45:O45"/>
    <mergeCell ref="N46:O46"/>
    <mergeCell ref="N47:O47"/>
    <mergeCell ref="N48:O48"/>
    <mergeCell ref="N28:O28"/>
    <mergeCell ref="N31:O31"/>
    <mergeCell ref="N37:O37"/>
    <mergeCell ref="N38:O38"/>
    <mergeCell ref="N39:O39"/>
    <mergeCell ref="N32:O32"/>
    <mergeCell ref="N33:O33"/>
    <mergeCell ref="N34:O34"/>
    <mergeCell ref="N35:O35"/>
    <mergeCell ref="N36:O36"/>
    <mergeCell ref="N27:O27"/>
    <mergeCell ref="A1:O1"/>
    <mergeCell ref="A2:O2"/>
    <mergeCell ref="N5:O5"/>
    <mergeCell ref="N7:O7"/>
    <mergeCell ref="N13:O13"/>
    <mergeCell ref="N15:O15"/>
    <mergeCell ref="N16:O16"/>
    <mergeCell ref="N19:O19"/>
    <mergeCell ref="N20:O20"/>
    <mergeCell ref="N26:O26"/>
    <mergeCell ref="N8:O8"/>
    <mergeCell ref="N9:O9"/>
    <mergeCell ref="N10:O10"/>
    <mergeCell ref="N11:O11"/>
    <mergeCell ref="N12:O12"/>
    <mergeCell ref="N14:O14"/>
    <mergeCell ref="N21:O21"/>
    <mergeCell ref="N22:O22"/>
    <mergeCell ref="N23:O23"/>
    <mergeCell ref="N24:O24"/>
    <mergeCell ref="N25:O25"/>
  </mergeCells>
  <phoneticPr fontId="22" type="noConversion"/>
  <pageMargins left="0" right="0" top="0" bottom="0" header="0" footer="0"/>
  <pageSetup paperSize="9" scale="51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>
      <selection activeCell="Y4" sqref="Y4"/>
    </sheetView>
  </sheetViews>
  <sheetFormatPr defaultColWidth="9" defaultRowHeight="16.5"/>
  <cols>
    <col min="1" max="1" width="8" style="143" customWidth="1"/>
    <col min="2" max="2" width="9.5" style="143" bestFit="1" customWidth="1"/>
    <col min="3" max="3" width="6.5" style="143" bestFit="1" customWidth="1"/>
    <col min="4" max="4" width="5.5" style="259" bestFit="1" customWidth="1"/>
    <col min="5" max="5" width="7.625" style="259" bestFit="1" customWidth="1"/>
    <col min="6" max="6" width="8.625" style="259" bestFit="1" customWidth="1"/>
    <col min="7" max="7" width="6.875" style="259" customWidth="1"/>
    <col min="8" max="8" width="6.125" style="259" customWidth="1"/>
    <col min="9" max="9" width="6.25" style="259" customWidth="1"/>
    <col min="10" max="10" width="6.5" style="259" customWidth="1"/>
    <col min="11" max="11" width="6.5" style="259" bestFit="1" customWidth="1"/>
    <col min="12" max="12" width="15.25" style="143" bestFit="1" customWidth="1"/>
    <col min="13" max="13" width="13.875" style="143" bestFit="1" customWidth="1"/>
    <col min="14" max="14" width="8.75" style="143" customWidth="1"/>
    <col min="15" max="15" width="7.375" style="143" customWidth="1"/>
    <col min="16" max="16" width="9.5" style="143" bestFit="1" customWidth="1"/>
    <col min="17" max="17" width="6.5" style="143" bestFit="1" customWidth="1"/>
    <col min="18" max="18" width="5.5" style="259" bestFit="1" customWidth="1"/>
    <col min="19" max="19" width="6.5" style="259" bestFit="1" customWidth="1"/>
    <col min="20" max="20" width="8.625" style="259" bestFit="1" customWidth="1"/>
    <col min="21" max="21" width="5.5" style="259" bestFit="1" customWidth="1"/>
    <col min="22" max="24" width="4.125" style="259" bestFit="1" customWidth="1"/>
    <col min="25" max="25" width="8.75" style="259" customWidth="1"/>
    <col min="26" max="26" width="15.25" style="143" bestFit="1" customWidth="1"/>
    <col min="27" max="27" width="13.875" style="143" bestFit="1" customWidth="1"/>
    <col min="28" max="28" width="9.5" style="143" bestFit="1" customWidth="1"/>
    <col min="29" max="16384" width="9" style="143"/>
  </cols>
  <sheetData>
    <row r="1" spans="1:44" ht="30">
      <c r="A1" s="395" t="s">
        <v>91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  <c r="V1" s="395"/>
      <c r="W1" s="395"/>
      <c r="X1" s="395"/>
      <c r="Y1" s="395"/>
      <c r="Z1" s="395"/>
      <c r="AA1" s="395"/>
      <c r="AB1" s="395"/>
    </row>
    <row r="2" spans="1:44" ht="21">
      <c r="A2" s="415" t="s">
        <v>130</v>
      </c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5"/>
      <c r="Y2" s="415"/>
      <c r="Z2" s="415"/>
      <c r="AA2" s="415"/>
      <c r="AB2" s="415"/>
    </row>
    <row r="4" spans="1:44" s="149" customFormat="1" ht="18" thickBot="1">
      <c r="A4" s="144" t="s">
        <v>48</v>
      </c>
      <c r="B4" s="90" t="s">
        <v>126</v>
      </c>
      <c r="C4" s="91" t="s">
        <v>127</v>
      </c>
      <c r="D4" s="146"/>
      <c r="E4" s="146"/>
      <c r="F4" s="146"/>
      <c r="G4" s="146"/>
      <c r="H4" s="146"/>
      <c r="I4" s="146"/>
      <c r="J4" s="146"/>
      <c r="K4" s="146"/>
      <c r="L4" s="147" t="s">
        <v>92</v>
      </c>
      <c r="M4" s="148"/>
      <c r="N4" s="145"/>
      <c r="R4" s="150"/>
      <c r="S4" s="150"/>
      <c r="T4" s="150"/>
      <c r="U4" s="150"/>
      <c r="V4" s="150"/>
      <c r="W4" s="150"/>
      <c r="X4" s="150"/>
      <c r="Y4" s="150"/>
      <c r="Z4" s="35" t="s">
        <v>26</v>
      </c>
      <c r="AF4" s="151"/>
      <c r="AG4" s="152"/>
      <c r="AH4" s="152"/>
      <c r="AI4" s="152"/>
      <c r="AJ4" s="152"/>
      <c r="AK4" s="152"/>
      <c r="AL4" s="152"/>
      <c r="AM4" s="152"/>
      <c r="AN4" s="152"/>
      <c r="AO4" s="152"/>
      <c r="AP4" s="153"/>
      <c r="AQ4" s="154"/>
      <c r="AR4" s="154"/>
    </row>
    <row r="5" spans="1:44">
      <c r="A5" s="155"/>
      <c r="B5" s="156"/>
      <c r="C5" s="157"/>
      <c r="D5" s="158"/>
      <c r="E5" s="159"/>
      <c r="F5" s="160" t="s">
        <v>93</v>
      </c>
      <c r="G5" s="161" t="s">
        <v>94</v>
      </c>
      <c r="H5" s="423" t="s">
        <v>95</v>
      </c>
      <c r="I5" s="424"/>
      <c r="J5" s="425"/>
      <c r="K5" s="162" t="s">
        <v>96</v>
      </c>
      <c r="L5" s="163"/>
      <c r="M5" s="164"/>
      <c r="N5" s="165"/>
      <c r="O5" s="166"/>
      <c r="P5" s="167"/>
      <c r="Q5" s="168"/>
      <c r="R5" s="169"/>
      <c r="S5" s="170"/>
      <c r="T5" s="171" t="s">
        <v>93</v>
      </c>
      <c r="U5" s="172" t="s">
        <v>94</v>
      </c>
      <c r="V5" s="426" t="s">
        <v>97</v>
      </c>
      <c r="W5" s="427"/>
      <c r="X5" s="428"/>
      <c r="Y5" s="173" t="s">
        <v>98</v>
      </c>
      <c r="Z5" s="174"/>
      <c r="AA5" s="175"/>
      <c r="AB5" s="176"/>
    </row>
    <row r="6" spans="1:44">
      <c r="A6" s="177" t="s">
        <v>99</v>
      </c>
      <c r="B6" s="178" t="s">
        <v>100</v>
      </c>
      <c r="C6" s="179" t="s">
        <v>101</v>
      </c>
      <c r="D6" s="180" t="s">
        <v>102</v>
      </c>
      <c r="E6" s="181" t="s">
        <v>103</v>
      </c>
      <c r="F6" s="182" t="s">
        <v>104</v>
      </c>
      <c r="G6" s="183" t="s">
        <v>105</v>
      </c>
      <c r="H6" s="184" t="s">
        <v>106</v>
      </c>
      <c r="I6" s="185" t="s">
        <v>107</v>
      </c>
      <c r="J6" s="186" t="s">
        <v>108</v>
      </c>
      <c r="K6" s="187" t="s">
        <v>109</v>
      </c>
      <c r="L6" s="188" t="s">
        <v>110</v>
      </c>
      <c r="M6" s="189" t="s">
        <v>111</v>
      </c>
      <c r="N6" s="190" t="s">
        <v>112</v>
      </c>
      <c r="O6" s="191" t="s">
        <v>99</v>
      </c>
      <c r="P6" s="192" t="s">
        <v>100</v>
      </c>
      <c r="Q6" s="193" t="s">
        <v>101</v>
      </c>
      <c r="R6" s="194" t="s">
        <v>102</v>
      </c>
      <c r="S6" s="195" t="s">
        <v>103</v>
      </c>
      <c r="T6" s="196" t="s">
        <v>104</v>
      </c>
      <c r="U6" s="197" t="s">
        <v>113</v>
      </c>
      <c r="V6" s="198" t="s">
        <v>106</v>
      </c>
      <c r="W6" s="199" t="s">
        <v>107</v>
      </c>
      <c r="X6" s="200" t="s">
        <v>108</v>
      </c>
      <c r="Y6" s="201" t="s">
        <v>114</v>
      </c>
      <c r="Z6" s="202" t="s">
        <v>110</v>
      </c>
      <c r="AA6" s="203" t="s">
        <v>115</v>
      </c>
      <c r="AB6" s="204" t="s">
        <v>112</v>
      </c>
    </row>
    <row r="7" spans="1:44">
      <c r="A7" s="429" t="s">
        <v>116</v>
      </c>
      <c r="B7" s="430"/>
      <c r="C7" s="430"/>
      <c r="D7" s="430"/>
      <c r="E7" s="430"/>
      <c r="F7" s="430"/>
      <c r="G7" s="430"/>
      <c r="H7" s="430"/>
      <c r="I7" s="430"/>
      <c r="J7" s="430"/>
      <c r="K7" s="430"/>
      <c r="L7" s="430"/>
      <c r="M7" s="430"/>
      <c r="N7" s="430"/>
      <c r="O7" s="431" t="s">
        <v>125</v>
      </c>
      <c r="P7" s="432"/>
      <c r="Q7" s="432"/>
      <c r="R7" s="432"/>
      <c r="S7" s="432"/>
      <c r="T7" s="432"/>
      <c r="U7" s="432"/>
      <c r="V7" s="432"/>
      <c r="W7" s="432"/>
      <c r="X7" s="432"/>
      <c r="Y7" s="432"/>
      <c r="Z7" s="432"/>
      <c r="AA7" s="432"/>
      <c r="AB7" s="432"/>
    </row>
    <row r="8" spans="1:44" s="219" customFormat="1">
      <c r="A8" s="205"/>
      <c r="B8" s="206"/>
      <c r="C8" s="207"/>
      <c r="D8" s="208"/>
      <c r="E8" s="208"/>
      <c r="F8" s="209"/>
      <c r="G8" s="210"/>
      <c r="H8" s="211"/>
      <c r="I8" s="208"/>
      <c r="J8" s="209"/>
      <c r="K8" s="212">
        <f t="shared" ref="K8:K37" si="0">IFERROR(ROUND(F8/G8/12,0),0)</f>
        <v>0</v>
      </c>
      <c r="L8" s="213"/>
      <c r="M8" s="214"/>
      <c r="N8" s="215"/>
      <c r="O8" s="205"/>
      <c r="P8" s="216"/>
      <c r="Q8" s="207"/>
      <c r="R8" s="208"/>
      <c r="S8" s="208"/>
      <c r="T8" s="209"/>
      <c r="U8" s="210"/>
      <c r="V8" s="211"/>
      <c r="W8" s="208"/>
      <c r="X8" s="209"/>
      <c r="Y8" s="217">
        <f t="shared" ref="Y8:Y37" si="1">IFERROR(ROUND(T8/U8/12,0),0)</f>
        <v>0</v>
      </c>
      <c r="Z8" s="218"/>
      <c r="AA8" s="214"/>
      <c r="AB8" s="215"/>
    </row>
    <row r="9" spans="1:44" s="219" customFormat="1">
      <c r="A9" s="220"/>
      <c r="B9" s="221"/>
      <c r="C9" s="222"/>
      <c r="D9" s="223"/>
      <c r="E9" s="223"/>
      <c r="F9" s="224"/>
      <c r="G9" s="225"/>
      <c r="H9" s="226"/>
      <c r="I9" s="223"/>
      <c r="J9" s="227"/>
      <c r="K9" s="212">
        <f t="shared" si="0"/>
        <v>0</v>
      </c>
      <c r="L9" s="213"/>
      <c r="M9" s="228"/>
      <c r="N9" s="229"/>
      <c r="O9" s="220"/>
      <c r="P9" s="230"/>
      <c r="Q9" s="222"/>
      <c r="R9" s="223"/>
      <c r="S9" s="223"/>
      <c r="T9" s="224"/>
      <c r="U9" s="225"/>
      <c r="V9" s="226"/>
      <c r="W9" s="223"/>
      <c r="X9" s="227"/>
      <c r="Y9" s="217">
        <f t="shared" si="1"/>
        <v>0</v>
      </c>
      <c r="Z9" s="231"/>
      <c r="AA9" s="228"/>
      <c r="AB9" s="229"/>
    </row>
    <row r="10" spans="1:44" s="219" customFormat="1">
      <c r="A10" s="232"/>
      <c r="B10" s="233"/>
      <c r="C10" s="234"/>
      <c r="D10" s="235"/>
      <c r="E10" s="235"/>
      <c r="F10" s="236"/>
      <c r="G10" s="237"/>
      <c r="H10" s="238"/>
      <c r="I10" s="235"/>
      <c r="J10" s="236"/>
      <c r="K10" s="212">
        <f t="shared" si="0"/>
        <v>0</v>
      </c>
      <c r="L10" s="231"/>
      <c r="M10" s="228"/>
      <c r="N10" s="239"/>
      <c r="O10" s="232"/>
      <c r="P10" s="233"/>
      <c r="Q10" s="234"/>
      <c r="R10" s="235"/>
      <c r="S10" s="235"/>
      <c r="T10" s="236"/>
      <c r="U10" s="237"/>
      <c r="V10" s="238"/>
      <c r="W10" s="235"/>
      <c r="X10" s="236"/>
      <c r="Y10" s="217">
        <f t="shared" si="1"/>
        <v>0</v>
      </c>
      <c r="Z10" s="231"/>
      <c r="AA10" s="228"/>
      <c r="AB10" s="239"/>
    </row>
    <row r="11" spans="1:44" s="219" customFormat="1">
      <c r="A11" s="232"/>
      <c r="B11" s="233"/>
      <c r="C11" s="234"/>
      <c r="D11" s="235"/>
      <c r="E11" s="235"/>
      <c r="F11" s="236"/>
      <c r="G11" s="237"/>
      <c r="H11" s="238"/>
      <c r="I11" s="235"/>
      <c r="J11" s="236"/>
      <c r="K11" s="212">
        <f t="shared" si="0"/>
        <v>0</v>
      </c>
      <c r="L11" s="231"/>
      <c r="M11" s="228"/>
      <c r="N11" s="239"/>
      <c r="O11" s="232"/>
      <c r="P11" s="233"/>
      <c r="Q11" s="234"/>
      <c r="R11" s="235"/>
      <c r="S11" s="235"/>
      <c r="T11" s="236"/>
      <c r="U11" s="237"/>
      <c r="V11" s="238"/>
      <c r="W11" s="235"/>
      <c r="X11" s="236"/>
      <c r="Y11" s="217">
        <f t="shared" si="1"/>
        <v>0</v>
      </c>
      <c r="Z11" s="231"/>
      <c r="AA11" s="228"/>
      <c r="AB11" s="239"/>
    </row>
    <row r="12" spans="1:44" s="219" customFormat="1">
      <c r="A12" s="205"/>
      <c r="B12" s="216"/>
      <c r="C12" s="207"/>
      <c r="D12" s="208"/>
      <c r="E12" s="208"/>
      <c r="F12" s="209"/>
      <c r="G12" s="210"/>
      <c r="H12" s="240"/>
      <c r="I12" s="208"/>
      <c r="J12" s="209"/>
      <c r="K12" s="212">
        <f t="shared" si="0"/>
        <v>0</v>
      </c>
      <c r="L12" s="231"/>
      <c r="M12" s="228"/>
      <c r="N12" s="215"/>
      <c r="O12" s="205"/>
      <c r="P12" s="216"/>
      <c r="Q12" s="207"/>
      <c r="R12" s="208"/>
      <c r="S12" s="208"/>
      <c r="T12" s="209"/>
      <c r="U12" s="210"/>
      <c r="V12" s="240"/>
      <c r="W12" s="208"/>
      <c r="X12" s="209"/>
      <c r="Y12" s="217">
        <f t="shared" si="1"/>
        <v>0</v>
      </c>
      <c r="Z12" s="231"/>
      <c r="AA12" s="228"/>
      <c r="AB12" s="215"/>
    </row>
    <row r="13" spans="1:44" s="219" customFormat="1">
      <c r="A13" s="232"/>
      <c r="B13" s="216"/>
      <c r="C13" s="207"/>
      <c r="D13" s="208"/>
      <c r="E13" s="208"/>
      <c r="F13" s="209"/>
      <c r="G13" s="210"/>
      <c r="H13" s="240"/>
      <c r="I13" s="208"/>
      <c r="J13" s="209"/>
      <c r="K13" s="212">
        <f t="shared" si="0"/>
        <v>0</v>
      </c>
      <c r="L13" s="231"/>
      <c r="M13" s="228"/>
      <c r="N13" s="215"/>
      <c r="O13" s="205"/>
      <c r="P13" s="216"/>
      <c r="Q13" s="207"/>
      <c r="R13" s="208"/>
      <c r="S13" s="208"/>
      <c r="T13" s="209"/>
      <c r="U13" s="210"/>
      <c r="V13" s="240"/>
      <c r="W13" s="208"/>
      <c r="X13" s="209"/>
      <c r="Y13" s="217">
        <f t="shared" si="1"/>
        <v>0</v>
      </c>
      <c r="Z13" s="231"/>
      <c r="AA13" s="228"/>
      <c r="AB13" s="215"/>
    </row>
    <row r="14" spans="1:44" s="219" customFormat="1">
      <c r="A14" s="232"/>
      <c r="B14" s="216"/>
      <c r="C14" s="207"/>
      <c r="D14" s="208"/>
      <c r="E14" s="208"/>
      <c r="F14" s="209"/>
      <c r="G14" s="210"/>
      <c r="H14" s="240"/>
      <c r="I14" s="208"/>
      <c r="J14" s="209"/>
      <c r="K14" s="212">
        <f t="shared" si="0"/>
        <v>0</v>
      </c>
      <c r="L14" s="231"/>
      <c r="M14" s="228"/>
      <c r="N14" s="215"/>
      <c r="O14" s="205"/>
      <c r="P14" s="216"/>
      <c r="Q14" s="207"/>
      <c r="R14" s="208"/>
      <c r="S14" s="208"/>
      <c r="T14" s="209"/>
      <c r="U14" s="210"/>
      <c r="V14" s="240"/>
      <c r="W14" s="208"/>
      <c r="X14" s="209"/>
      <c r="Y14" s="217">
        <f t="shared" si="1"/>
        <v>0</v>
      </c>
      <c r="Z14" s="231"/>
      <c r="AA14" s="228"/>
      <c r="AB14" s="215"/>
    </row>
    <row r="15" spans="1:44" s="219" customFormat="1">
      <c r="A15" s="232"/>
      <c r="B15" s="216"/>
      <c r="C15" s="207"/>
      <c r="D15" s="208"/>
      <c r="E15" s="208"/>
      <c r="F15" s="209"/>
      <c r="G15" s="210"/>
      <c r="H15" s="240"/>
      <c r="I15" s="208"/>
      <c r="J15" s="209"/>
      <c r="K15" s="212">
        <f t="shared" si="0"/>
        <v>0</v>
      </c>
      <c r="L15" s="231"/>
      <c r="M15" s="228"/>
      <c r="N15" s="215"/>
      <c r="O15" s="205"/>
      <c r="P15" s="216"/>
      <c r="Q15" s="207"/>
      <c r="R15" s="208"/>
      <c r="S15" s="208"/>
      <c r="T15" s="209"/>
      <c r="U15" s="210"/>
      <c r="V15" s="240"/>
      <c r="W15" s="208"/>
      <c r="X15" s="209"/>
      <c r="Y15" s="217">
        <f t="shared" si="1"/>
        <v>0</v>
      </c>
      <c r="Z15" s="231"/>
      <c r="AA15" s="228"/>
      <c r="AB15" s="215"/>
    </row>
    <row r="16" spans="1:44" s="219" customFormat="1">
      <c r="A16" s="232"/>
      <c r="B16" s="216"/>
      <c r="C16" s="207"/>
      <c r="D16" s="208"/>
      <c r="E16" s="208"/>
      <c r="F16" s="209"/>
      <c r="G16" s="210"/>
      <c r="H16" s="240"/>
      <c r="I16" s="208"/>
      <c r="J16" s="209"/>
      <c r="K16" s="212">
        <f t="shared" si="0"/>
        <v>0</v>
      </c>
      <c r="L16" s="231"/>
      <c r="M16" s="228"/>
      <c r="N16" s="215"/>
      <c r="O16" s="205"/>
      <c r="P16" s="216"/>
      <c r="Q16" s="207"/>
      <c r="R16" s="208"/>
      <c r="S16" s="208"/>
      <c r="T16" s="209"/>
      <c r="U16" s="210"/>
      <c r="V16" s="240"/>
      <c r="W16" s="208"/>
      <c r="X16" s="209"/>
      <c r="Y16" s="217">
        <f t="shared" si="1"/>
        <v>0</v>
      </c>
      <c r="Z16" s="231"/>
      <c r="AA16" s="228"/>
      <c r="AB16" s="215"/>
    </row>
    <row r="17" spans="1:28" s="219" customFormat="1">
      <c r="A17" s="232"/>
      <c r="B17" s="216"/>
      <c r="C17" s="207"/>
      <c r="D17" s="208"/>
      <c r="E17" s="208"/>
      <c r="F17" s="209"/>
      <c r="G17" s="210"/>
      <c r="H17" s="240"/>
      <c r="I17" s="208"/>
      <c r="J17" s="209"/>
      <c r="K17" s="212">
        <f t="shared" si="0"/>
        <v>0</v>
      </c>
      <c r="L17" s="231"/>
      <c r="M17" s="228"/>
      <c r="N17" s="215"/>
      <c r="O17" s="205"/>
      <c r="P17" s="216"/>
      <c r="Q17" s="207"/>
      <c r="R17" s="208"/>
      <c r="S17" s="208"/>
      <c r="T17" s="209"/>
      <c r="U17" s="210"/>
      <c r="V17" s="240"/>
      <c r="W17" s="208"/>
      <c r="X17" s="209"/>
      <c r="Y17" s="217">
        <f t="shared" si="1"/>
        <v>0</v>
      </c>
      <c r="Z17" s="231"/>
      <c r="AA17" s="228"/>
      <c r="AB17" s="215"/>
    </row>
    <row r="18" spans="1:28" s="219" customFormat="1">
      <c r="A18" s="232"/>
      <c r="B18" s="216"/>
      <c r="C18" s="207"/>
      <c r="D18" s="208"/>
      <c r="E18" s="208"/>
      <c r="F18" s="209"/>
      <c r="G18" s="210"/>
      <c r="H18" s="240"/>
      <c r="I18" s="208"/>
      <c r="J18" s="209"/>
      <c r="K18" s="212">
        <f t="shared" si="0"/>
        <v>0</v>
      </c>
      <c r="L18" s="231"/>
      <c r="M18" s="228"/>
      <c r="N18" s="215"/>
      <c r="O18" s="205"/>
      <c r="P18" s="216"/>
      <c r="Q18" s="207"/>
      <c r="R18" s="208"/>
      <c r="S18" s="208"/>
      <c r="T18" s="209"/>
      <c r="U18" s="210"/>
      <c r="V18" s="240"/>
      <c r="W18" s="208"/>
      <c r="X18" s="209"/>
      <c r="Y18" s="217">
        <f t="shared" si="1"/>
        <v>0</v>
      </c>
      <c r="Z18" s="231"/>
      <c r="AA18" s="228"/>
      <c r="AB18" s="215"/>
    </row>
    <row r="19" spans="1:28" s="219" customFormat="1">
      <c r="A19" s="232"/>
      <c r="B19" s="216"/>
      <c r="C19" s="207"/>
      <c r="D19" s="208"/>
      <c r="E19" s="208"/>
      <c r="F19" s="209"/>
      <c r="G19" s="210"/>
      <c r="H19" s="240"/>
      <c r="I19" s="208"/>
      <c r="J19" s="209"/>
      <c r="K19" s="212">
        <f t="shared" si="0"/>
        <v>0</v>
      </c>
      <c r="L19" s="231"/>
      <c r="M19" s="228"/>
      <c r="N19" s="215"/>
      <c r="O19" s="205"/>
      <c r="P19" s="216"/>
      <c r="Q19" s="207"/>
      <c r="R19" s="208"/>
      <c r="S19" s="208"/>
      <c r="T19" s="209"/>
      <c r="U19" s="210"/>
      <c r="V19" s="240"/>
      <c r="W19" s="208"/>
      <c r="X19" s="209"/>
      <c r="Y19" s="217">
        <f t="shared" si="1"/>
        <v>0</v>
      </c>
      <c r="Z19" s="231"/>
      <c r="AA19" s="228"/>
      <c r="AB19" s="215"/>
    </row>
    <row r="20" spans="1:28" s="219" customFormat="1">
      <c r="A20" s="232"/>
      <c r="B20" s="216"/>
      <c r="C20" s="207"/>
      <c r="D20" s="208"/>
      <c r="E20" s="208"/>
      <c r="F20" s="209"/>
      <c r="G20" s="210"/>
      <c r="H20" s="240"/>
      <c r="I20" s="208"/>
      <c r="J20" s="209"/>
      <c r="K20" s="212">
        <f t="shared" si="0"/>
        <v>0</v>
      </c>
      <c r="L20" s="231"/>
      <c r="M20" s="228"/>
      <c r="N20" s="215"/>
      <c r="O20" s="205"/>
      <c r="P20" s="216"/>
      <c r="Q20" s="207"/>
      <c r="R20" s="208"/>
      <c r="S20" s="208"/>
      <c r="T20" s="209"/>
      <c r="U20" s="210"/>
      <c r="V20" s="240"/>
      <c r="W20" s="208"/>
      <c r="X20" s="209"/>
      <c r="Y20" s="217">
        <f t="shared" si="1"/>
        <v>0</v>
      </c>
      <c r="Z20" s="231"/>
      <c r="AA20" s="228"/>
      <c r="AB20" s="215"/>
    </row>
    <row r="21" spans="1:28" s="219" customFormat="1">
      <c r="A21" s="232"/>
      <c r="B21" s="216"/>
      <c r="C21" s="207"/>
      <c r="D21" s="208"/>
      <c r="E21" s="208"/>
      <c r="F21" s="209"/>
      <c r="G21" s="210"/>
      <c r="H21" s="240"/>
      <c r="I21" s="208"/>
      <c r="J21" s="209"/>
      <c r="K21" s="212">
        <f t="shared" si="0"/>
        <v>0</v>
      </c>
      <c r="L21" s="231"/>
      <c r="M21" s="228"/>
      <c r="N21" s="215"/>
      <c r="O21" s="205"/>
      <c r="P21" s="216"/>
      <c r="Q21" s="207"/>
      <c r="R21" s="208"/>
      <c r="S21" s="208"/>
      <c r="T21" s="209"/>
      <c r="U21" s="210"/>
      <c r="V21" s="240"/>
      <c r="W21" s="208"/>
      <c r="X21" s="209"/>
      <c r="Y21" s="217">
        <f t="shared" si="1"/>
        <v>0</v>
      </c>
      <c r="Z21" s="231"/>
      <c r="AA21" s="228"/>
      <c r="AB21" s="215"/>
    </row>
    <row r="22" spans="1:28" s="219" customFormat="1">
      <c r="A22" s="232"/>
      <c r="B22" s="216"/>
      <c r="C22" s="207"/>
      <c r="D22" s="208"/>
      <c r="E22" s="208"/>
      <c r="F22" s="209"/>
      <c r="G22" s="210"/>
      <c r="H22" s="240"/>
      <c r="I22" s="208"/>
      <c r="J22" s="209"/>
      <c r="K22" s="212">
        <f t="shared" si="0"/>
        <v>0</v>
      </c>
      <c r="L22" s="231"/>
      <c r="M22" s="228"/>
      <c r="N22" s="215"/>
      <c r="O22" s="205"/>
      <c r="P22" s="216"/>
      <c r="Q22" s="207"/>
      <c r="R22" s="208"/>
      <c r="S22" s="208"/>
      <c r="T22" s="209"/>
      <c r="U22" s="210"/>
      <c r="V22" s="240"/>
      <c r="W22" s="208"/>
      <c r="X22" s="209"/>
      <c r="Y22" s="217">
        <f t="shared" si="1"/>
        <v>0</v>
      </c>
      <c r="Z22" s="231"/>
      <c r="AA22" s="228"/>
      <c r="AB22" s="215"/>
    </row>
    <row r="23" spans="1:28" s="219" customFormat="1">
      <c r="A23" s="232"/>
      <c r="B23" s="216"/>
      <c r="C23" s="207"/>
      <c r="D23" s="208"/>
      <c r="E23" s="208"/>
      <c r="F23" s="209"/>
      <c r="G23" s="210"/>
      <c r="H23" s="240"/>
      <c r="I23" s="208"/>
      <c r="J23" s="209"/>
      <c r="K23" s="212">
        <f t="shared" si="0"/>
        <v>0</v>
      </c>
      <c r="L23" s="231"/>
      <c r="M23" s="228"/>
      <c r="N23" s="215"/>
      <c r="O23" s="205"/>
      <c r="P23" s="216"/>
      <c r="Q23" s="207"/>
      <c r="R23" s="208"/>
      <c r="S23" s="208"/>
      <c r="T23" s="209"/>
      <c r="U23" s="210"/>
      <c r="V23" s="240"/>
      <c r="W23" s="208"/>
      <c r="X23" s="209"/>
      <c r="Y23" s="217">
        <f t="shared" si="1"/>
        <v>0</v>
      </c>
      <c r="Z23" s="231"/>
      <c r="AA23" s="228"/>
      <c r="AB23" s="215"/>
    </row>
    <row r="24" spans="1:28" s="219" customFormat="1">
      <c r="A24" s="232"/>
      <c r="B24" s="216"/>
      <c r="C24" s="207"/>
      <c r="D24" s="208"/>
      <c r="E24" s="208"/>
      <c r="F24" s="209"/>
      <c r="G24" s="210"/>
      <c r="H24" s="240"/>
      <c r="I24" s="208"/>
      <c r="J24" s="209"/>
      <c r="K24" s="212">
        <f t="shared" si="0"/>
        <v>0</v>
      </c>
      <c r="L24" s="231"/>
      <c r="M24" s="228"/>
      <c r="N24" s="215"/>
      <c r="O24" s="205"/>
      <c r="P24" s="216"/>
      <c r="Q24" s="207"/>
      <c r="R24" s="208"/>
      <c r="S24" s="208"/>
      <c r="T24" s="209"/>
      <c r="U24" s="210"/>
      <c r="V24" s="240"/>
      <c r="W24" s="208"/>
      <c r="X24" s="209"/>
      <c r="Y24" s="217">
        <f t="shared" si="1"/>
        <v>0</v>
      </c>
      <c r="Z24" s="231"/>
      <c r="AA24" s="228"/>
      <c r="AB24" s="215"/>
    </row>
    <row r="25" spans="1:28" s="219" customFormat="1">
      <c r="A25" s="232"/>
      <c r="B25" s="216"/>
      <c r="C25" s="207"/>
      <c r="D25" s="208"/>
      <c r="E25" s="208"/>
      <c r="F25" s="209"/>
      <c r="G25" s="210"/>
      <c r="H25" s="240"/>
      <c r="I25" s="208"/>
      <c r="J25" s="209"/>
      <c r="K25" s="212">
        <f t="shared" si="0"/>
        <v>0</v>
      </c>
      <c r="L25" s="231"/>
      <c r="M25" s="228"/>
      <c r="N25" s="215"/>
      <c r="O25" s="205"/>
      <c r="P25" s="216"/>
      <c r="Q25" s="207"/>
      <c r="R25" s="208"/>
      <c r="S25" s="208"/>
      <c r="T25" s="209"/>
      <c r="U25" s="210"/>
      <c r="V25" s="240"/>
      <c r="W25" s="208"/>
      <c r="X25" s="209"/>
      <c r="Y25" s="217">
        <f t="shared" si="1"/>
        <v>0</v>
      </c>
      <c r="Z25" s="231"/>
      <c r="AA25" s="228"/>
      <c r="AB25" s="215"/>
    </row>
    <row r="26" spans="1:28" s="219" customFormat="1">
      <c r="A26" s="232"/>
      <c r="B26" s="216"/>
      <c r="C26" s="207"/>
      <c r="D26" s="208"/>
      <c r="E26" s="208"/>
      <c r="F26" s="209"/>
      <c r="G26" s="210"/>
      <c r="H26" s="240"/>
      <c r="I26" s="208"/>
      <c r="J26" s="209"/>
      <c r="K26" s="212">
        <f t="shared" si="0"/>
        <v>0</v>
      </c>
      <c r="L26" s="231"/>
      <c r="M26" s="228"/>
      <c r="N26" s="215"/>
      <c r="O26" s="205"/>
      <c r="P26" s="216"/>
      <c r="Q26" s="207"/>
      <c r="R26" s="208"/>
      <c r="S26" s="208"/>
      <c r="T26" s="209"/>
      <c r="U26" s="210"/>
      <c r="V26" s="240"/>
      <c r="W26" s="208"/>
      <c r="X26" s="209"/>
      <c r="Y26" s="217">
        <f t="shared" si="1"/>
        <v>0</v>
      </c>
      <c r="Z26" s="231"/>
      <c r="AA26" s="228"/>
      <c r="AB26" s="215"/>
    </row>
    <row r="27" spans="1:28" s="219" customFormat="1">
      <c r="A27" s="232"/>
      <c r="B27" s="216"/>
      <c r="C27" s="207"/>
      <c r="D27" s="208"/>
      <c r="E27" s="208"/>
      <c r="F27" s="209"/>
      <c r="G27" s="210"/>
      <c r="H27" s="240"/>
      <c r="I27" s="208"/>
      <c r="J27" s="209"/>
      <c r="K27" s="212">
        <f t="shared" si="0"/>
        <v>0</v>
      </c>
      <c r="L27" s="231"/>
      <c r="M27" s="228"/>
      <c r="N27" s="215"/>
      <c r="O27" s="205"/>
      <c r="P27" s="216"/>
      <c r="Q27" s="207"/>
      <c r="R27" s="208"/>
      <c r="S27" s="208"/>
      <c r="T27" s="209"/>
      <c r="U27" s="210"/>
      <c r="V27" s="240"/>
      <c r="W27" s="208"/>
      <c r="X27" s="209"/>
      <c r="Y27" s="217">
        <f t="shared" si="1"/>
        <v>0</v>
      </c>
      <c r="Z27" s="231"/>
      <c r="AA27" s="228"/>
      <c r="AB27" s="215"/>
    </row>
    <row r="28" spans="1:28" s="219" customFormat="1">
      <c r="A28" s="232"/>
      <c r="B28" s="216"/>
      <c r="C28" s="207"/>
      <c r="D28" s="208"/>
      <c r="E28" s="208"/>
      <c r="F28" s="209"/>
      <c r="G28" s="210"/>
      <c r="H28" s="240"/>
      <c r="I28" s="208"/>
      <c r="J28" s="209"/>
      <c r="K28" s="212">
        <f t="shared" si="0"/>
        <v>0</v>
      </c>
      <c r="L28" s="231"/>
      <c r="M28" s="228"/>
      <c r="N28" s="215"/>
      <c r="O28" s="205"/>
      <c r="P28" s="216"/>
      <c r="Q28" s="207"/>
      <c r="R28" s="208"/>
      <c r="S28" s="208"/>
      <c r="T28" s="209"/>
      <c r="U28" s="210"/>
      <c r="V28" s="240"/>
      <c r="W28" s="208"/>
      <c r="X28" s="209"/>
      <c r="Y28" s="217">
        <f t="shared" si="1"/>
        <v>0</v>
      </c>
      <c r="Z28" s="231"/>
      <c r="AA28" s="228"/>
      <c r="AB28" s="215"/>
    </row>
    <row r="29" spans="1:28" s="219" customFormat="1">
      <c r="A29" s="232"/>
      <c r="B29" s="216"/>
      <c r="C29" s="207"/>
      <c r="D29" s="208"/>
      <c r="E29" s="208"/>
      <c r="F29" s="209"/>
      <c r="G29" s="210"/>
      <c r="H29" s="240"/>
      <c r="I29" s="208"/>
      <c r="J29" s="209"/>
      <c r="K29" s="212">
        <f t="shared" si="0"/>
        <v>0</v>
      </c>
      <c r="L29" s="231"/>
      <c r="M29" s="228"/>
      <c r="N29" s="215"/>
      <c r="O29" s="205"/>
      <c r="P29" s="216"/>
      <c r="Q29" s="207"/>
      <c r="R29" s="208"/>
      <c r="S29" s="208"/>
      <c r="T29" s="209"/>
      <c r="U29" s="210"/>
      <c r="V29" s="240"/>
      <c r="W29" s="208"/>
      <c r="X29" s="209"/>
      <c r="Y29" s="217">
        <f t="shared" si="1"/>
        <v>0</v>
      </c>
      <c r="Z29" s="231"/>
      <c r="AA29" s="228"/>
      <c r="AB29" s="215"/>
    </row>
    <row r="30" spans="1:28" s="219" customFormat="1">
      <c r="A30" s="232"/>
      <c r="B30" s="216"/>
      <c r="C30" s="207"/>
      <c r="D30" s="208"/>
      <c r="E30" s="208"/>
      <c r="F30" s="209"/>
      <c r="G30" s="210"/>
      <c r="H30" s="240"/>
      <c r="I30" s="208"/>
      <c r="J30" s="209"/>
      <c r="K30" s="212">
        <f t="shared" si="0"/>
        <v>0</v>
      </c>
      <c r="L30" s="231"/>
      <c r="M30" s="228"/>
      <c r="N30" s="215"/>
      <c r="O30" s="205"/>
      <c r="P30" s="216"/>
      <c r="Q30" s="207"/>
      <c r="R30" s="208"/>
      <c r="S30" s="208"/>
      <c r="T30" s="209"/>
      <c r="U30" s="210"/>
      <c r="V30" s="240"/>
      <c r="W30" s="208"/>
      <c r="X30" s="209"/>
      <c r="Y30" s="217">
        <f t="shared" si="1"/>
        <v>0</v>
      </c>
      <c r="Z30" s="231"/>
      <c r="AA30" s="228"/>
      <c r="AB30" s="215"/>
    </row>
    <row r="31" spans="1:28" s="219" customFormat="1">
      <c r="A31" s="232"/>
      <c r="B31" s="216"/>
      <c r="C31" s="207"/>
      <c r="D31" s="208"/>
      <c r="E31" s="208"/>
      <c r="F31" s="209"/>
      <c r="G31" s="210"/>
      <c r="H31" s="240"/>
      <c r="I31" s="208"/>
      <c r="J31" s="209"/>
      <c r="K31" s="212">
        <f t="shared" si="0"/>
        <v>0</v>
      </c>
      <c r="L31" s="231"/>
      <c r="M31" s="228"/>
      <c r="N31" s="215"/>
      <c r="O31" s="205"/>
      <c r="P31" s="216"/>
      <c r="Q31" s="207"/>
      <c r="R31" s="208"/>
      <c r="S31" s="208"/>
      <c r="T31" s="209"/>
      <c r="U31" s="210"/>
      <c r="V31" s="240"/>
      <c r="W31" s="208"/>
      <c r="X31" s="209"/>
      <c r="Y31" s="217">
        <f t="shared" si="1"/>
        <v>0</v>
      </c>
      <c r="Z31" s="231"/>
      <c r="AA31" s="228"/>
      <c r="AB31" s="215"/>
    </row>
    <row r="32" spans="1:28" s="219" customFormat="1">
      <c r="A32" s="232"/>
      <c r="B32" s="216"/>
      <c r="C32" s="207"/>
      <c r="D32" s="208"/>
      <c r="E32" s="208"/>
      <c r="F32" s="209"/>
      <c r="G32" s="210"/>
      <c r="H32" s="240"/>
      <c r="I32" s="208"/>
      <c r="J32" s="209"/>
      <c r="K32" s="212">
        <f t="shared" si="0"/>
        <v>0</v>
      </c>
      <c r="L32" s="231"/>
      <c r="M32" s="228"/>
      <c r="N32" s="215"/>
      <c r="O32" s="205"/>
      <c r="P32" s="216"/>
      <c r="Q32" s="207"/>
      <c r="R32" s="208"/>
      <c r="S32" s="208"/>
      <c r="T32" s="209"/>
      <c r="U32" s="210"/>
      <c r="V32" s="240"/>
      <c r="W32" s="208"/>
      <c r="X32" s="209"/>
      <c r="Y32" s="217">
        <f t="shared" si="1"/>
        <v>0</v>
      </c>
      <c r="Z32" s="231"/>
      <c r="AA32" s="228"/>
      <c r="AB32" s="215"/>
    </row>
    <row r="33" spans="1:28" s="219" customFormat="1">
      <c r="A33" s="232"/>
      <c r="B33" s="216"/>
      <c r="C33" s="207"/>
      <c r="D33" s="208"/>
      <c r="E33" s="208"/>
      <c r="F33" s="209"/>
      <c r="G33" s="210"/>
      <c r="H33" s="240"/>
      <c r="I33" s="208"/>
      <c r="J33" s="209"/>
      <c r="K33" s="212">
        <f t="shared" si="0"/>
        <v>0</v>
      </c>
      <c r="L33" s="231"/>
      <c r="M33" s="228"/>
      <c r="N33" s="215"/>
      <c r="O33" s="205"/>
      <c r="P33" s="216"/>
      <c r="Q33" s="207"/>
      <c r="R33" s="208"/>
      <c r="S33" s="208"/>
      <c r="T33" s="209"/>
      <c r="U33" s="210"/>
      <c r="V33" s="240"/>
      <c r="W33" s="208"/>
      <c r="X33" s="209"/>
      <c r="Y33" s="217">
        <f t="shared" si="1"/>
        <v>0</v>
      </c>
      <c r="Z33" s="231"/>
      <c r="AA33" s="228"/>
      <c r="AB33" s="215"/>
    </row>
    <row r="34" spans="1:28" s="219" customFormat="1">
      <c r="A34" s="232"/>
      <c r="B34" s="216"/>
      <c r="C34" s="207"/>
      <c r="D34" s="208"/>
      <c r="E34" s="208"/>
      <c r="F34" s="209"/>
      <c r="G34" s="210"/>
      <c r="H34" s="240"/>
      <c r="I34" s="208"/>
      <c r="J34" s="209"/>
      <c r="K34" s="212">
        <f t="shared" si="0"/>
        <v>0</v>
      </c>
      <c r="L34" s="231"/>
      <c r="M34" s="228"/>
      <c r="N34" s="215"/>
      <c r="O34" s="205"/>
      <c r="P34" s="216"/>
      <c r="Q34" s="207"/>
      <c r="R34" s="208"/>
      <c r="S34" s="208"/>
      <c r="T34" s="209"/>
      <c r="U34" s="210"/>
      <c r="V34" s="240"/>
      <c r="W34" s="208"/>
      <c r="X34" s="209"/>
      <c r="Y34" s="217">
        <f t="shared" si="1"/>
        <v>0</v>
      </c>
      <c r="Z34" s="231"/>
      <c r="AA34" s="228"/>
      <c r="AB34" s="215"/>
    </row>
    <row r="35" spans="1:28" s="219" customFormat="1">
      <c r="A35" s="232"/>
      <c r="B35" s="216"/>
      <c r="C35" s="207"/>
      <c r="D35" s="208"/>
      <c r="E35" s="208"/>
      <c r="F35" s="209"/>
      <c r="G35" s="210"/>
      <c r="H35" s="240"/>
      <c r="I35" s="208"/>
      <c r="J35" s="209"/>
      <c r="K35" s="212">
        <f t="shared" si="0"/>
        <v>0</v>
      </c>
      <c r="L35" s="231"/>
      <c r="M35" s="228"/>
      <c r="N35" s="215"/>
      <c r="O35" s="205"/>
      <c r="P35" s="216"/>
      <c r="Q35" s="207"/>
      <c r="R35" s="208"/>
      <c r="S35" s="208"/>
      <c r="T35" s="209"/>
      <c r="U35" s="210"/>
      <c r="V35" s="240"/>
      <c r="W35" s="208"/>
      <c r="X35" s="209"/>
      <c r="Y35" s="217">
        <f t="shared" si="1"/>
        <v>0</v>
      </c>
      <c r="Z35" s="231"/>
      <c r="AA35" s="228"/>
      <c r="AB35" s="215"/>
    </row>
    <row r="36" spans="1:28" s="219" customFormat="1">
      <c r="A36" s="232"/>
      <c r="B36" s="216"/>
      <c r="C36" s="207"/>
      <c r="D36" s="208"/>
      <c r="E36" s="208"/>
      <c r="F36" s="209"/>
      <c r="G36" s="210"/>
      <c r="H36" s="240"/>
      <c r="I36" s="208"/>
      <c r="J36" s="209"/>
      <c r="K36" s="212">
        <f t="shared" si="0"/>
        <v>0</v>
      </c>
      <c r="L36" s="231"/>
      <c r="M36" s="228"/>
      <c r="N36" s="215"/>
      <c r="O36" s="205"/>
      <c r="P36" s="216"/>
      <c r="Q36" s="207"/>
      <c r="R36" s="208"/>
      <c r="S36" s="208"/>
      <c r="T36" s="209"/>
      <c r="U36" s="210"/>
      <c r="V36" s="240"/>
      <c r="W36" s="208"/>
      <c r="X36" s="209"/>
      <c r="Y36" s="217">
        <f t="shared" si="1"/>
        <v>0</v>
      </c>
      <c r="Z36" s="231"/>
      <c r="AA36" s="228"/>
      <c r="AB36" s="215"/>
    </row>
    <row r="37" spans="1:28" s="219" customFormat="1">
      <c r="A37" s="205"/>
      <c r="B37" s="216"/>
      <c r="C37" s="207"/>
      <c r="D37" s="208"/>
      <c r="E37" s="208"/>
      <c r="F37" s="209"/>
      <c r="G37" s="210"/>
      <c r="H37" s="240"/>
      <c r="I37" s="208"/>
      <c r="J37" s="209"/>
      <c r="K37" s="212">
        <f t="shared" si="0"/>
        <v>0</v>
      </c>
      <c r="L37" s="231"/>
      <c r="M37" s="228"/>
      <c r="N37" s="215"/>
      <c r="O37" s="205"/>
      <c r="P37" s="216"/>
      <c r="Q37" s="207"/>
      <c r="R37" s="208"/>
      <c r="S37" s="208"/>
      <c r="T37" s="209"/>
      <c r="U37" s="210"/>
      <c r="V37" s="240"/>
      <c r="W37" s="208"/>
      <c r="X37" s="209"/>
      <c r="Y37" s="217">
        <f t="shared" si="1"/>
        <v>0</v>
      </c>
      <c r="Z37" s="231"/>
      <c r="AA37" s="228"/>
      <c r="AB37" s="215"/>
    </row>
    <row r="38" spans="1:28" s="219" customFormat="1" ht="17.25" thickBot="1">
      <c r="A38" s="241" t="s">
        <v>117</v>
      </c>
      <c r="B38" s="242"/>
      <c r="C38" s="243"/>
      <c r="D38" s="244"/>
      <c r="E38" s="244"/>
      <c r="F38" s="245">
        <f>SUM(F8:F37)</f>
        <v>0</v>
      </c>
      <c r="G38" s="246"/>
      <c r="H38" s="247"/>
      <c r="I38" s="244"/>
      <c r="J38" s="245"/>
      <c r="K38" s="246">
        <f>SUM(K8:K37)</f>
        <v>0</v>
      </c>
      <c r="L38" s="248"/>
      <c r="M38" s="249"/>
      <c r="N38" s="250"/>
      <c r="O38" s="241" t="s">
        <v>117</v>
      </c>
      <c r="P38" s="242"/>
      <c r="Q38" s="243"/>
      <c r="R38" s="244"/>
      <c r="S38" s="244"/>
      <c r="T38" s="245">
        <f>SUM(T8:T37)</f>
        <v>0</v>
      </c>
      <c r="U38" s="246"/>
      <c r="V38" s="247"/>
      <c r="W38" s="244"/>
      <c r="X38" s="245"/>
      <c r="Y38" s="245">
        <f>SUM(Y8:Y37)</f>
        <v>0</v>
      </c>
      <c r="Z38" s="248"/>
      <c r="AA38" s="249"/>
      <c r="AB38" s="250"/>
    </row>
    <row r="39" spans="1:28" s="149" customFormat="1">
      <c r="A39" s="251"/>
      <c r="B39" s="251"/>
      <c r="C39" s="251"/>
      <c r="D39" s="252"/>
      <c r="E39" s="252"/>
      <c r="F39" s="252"/>
      <c r="G39" s="252"/>
      <c r="H39" s="252"/>
      <c r="I39" s="252"/>
      <c r="J39" s="252"/>
      <c r="K39" s="252"/>
      <c r="L39" s="253"/>
      <c r="M39" s="253"/>
      <c r="N39" s="251"/>
      <c r="O39" s="251"/>
      <c r="P39" s="251"/>
      <c r="Q39" s="251"/>
      <c r="R39" s="252"/>
      <c r="S39" s="252"/>
      <c r="T39" s="252"/>
      <c r="U39" s="252"/>
      <c r="V39" s="252"/>
      <c r="W39" s="252"/>
      <c r="X39" s="252"/>
      <c r="Y39" s="252"/>
      <c r="Z39" s="253"/>
      <c r="AA39" s="253"/>
      <c r="AB39" s="251"/>
    </row>
    <row r="40" spans="1:28" s="255" customFormat="1" ht="17.25">
      <c r="A40" s="254" t="s">
        <v>118</v>
      </c>
      <c r="B40" s="254"/>
      <c r="D40" s="256"/>
      <c r="E40" s="256"/>
      <c r="F40" s="256"/>
      <c r="G40" s="256"/>
      <c r="H40" s="257" t="s">
        <v>119</v>
      </c>
      <c r="I40" s="256"/>
      <c r="J40" s="256"/>
      <c r="K40" s="256"/>
      <c r="N40" s="254" t="s">
        <v>120</v>
      </c>
      <c r="P40" s="257"/>
      <c r="R40" s="256"/>
      <c r="S40" s="256"/>
      <c r="T40" s="256"/>
      <c r="U40" s="256"/>
      <c r="V40" s="257" t="s">
        <v>121</v>
      </c>
      <c r="W40" s="256"/>
      <c r="X40" s="256"/>
      <c r="Y40" s="256"/>
    </row>
    <row r="42" spans="1:28">
      <c r="B42" s="258"/>
      <c r="C42" s="258">
        <v>1</v>
      </c>
      <c r="D42" s="258">
        <v>2</v>
      </c>
      <c r="E42" s="258">
        <v>3</v>
      </c>
      <c r="F42" s="258">
        <v>4</v>
      </c>
      <c r="G42" s="258">
        <v>5</v>
      </c>
      <c r="H42" s="258">
        <v>6</v>
      </c>
      <c r="I42" s="258">
        <v>7</v>
      </c>
      <c r="J42" s="258">
        <v>8</v>
      </c>
      <c r="K42" s="258">
        <v>9</v>
      </c>
      <c r="L42" s="258">
        <v>10</v>
      </c>
      <c r="M42" s="258">
        <v>11</v>
      </c>
      <c r="N42" s="258">
        <v>12</v>
      </c>
      <c r="O42" s="258" t="s">
        <v>124</v>
      </c>
    </row>
    <row r="43" spans="1:28">
      <c r="B43" s="258" t="s">
        <v>122</v>
      </c>
      <c r="C43" s="260">
        <f t="shared" ref="C43:N43" si="2">SUMIF($I8:$I37,"&lt;="&amp;C42,$K8:$K37)</f>
        <v>0</v>
      </c>
      <c r="D43" s="260">
        <f t="shared" si="2"/>
        <v>0</v>
      </c>
      <c r="E43" s="260">
        <f t="shared" si="2"/>
        <v>0</v>
      </c>
      <c r="F43" s="260">
        <f t="shared" si="2"/>
        <v>0</v>
      </c>
      <c r="G43" s="260">
        <f t="shared" si="2"/>
        <v>0</v>
      </c>
      <c r="H43" s="260">
        <f t="shared" si="2"/>
        <v>0</v>
      </c>
      <c r="I43" s="260">
        <f t="shared" si="2"/>
        <v>0</v>
      </c>
      <c r="J43" s="260">
        <f t="shared" si="2"/>
        <v>0</v>
      </c>
      <c r="K43" s="260">
        <f t="shared" si="2"/>
        <v>0</v>
      </c>
      <c r="L43" s="260">
        <f t="shared" si="2"/>
        <v>0</v>
      </c>
      <c r="M43" s="260">
        <f t="shared" si="2"/>
        <v>0</v>
      </c>
      <c r="N43" s="258">
        <f t="shared" si="2"/>
        <v>0</v>
      </c>
      <c r="O43" s="258">
        <f>SUM(C43:N43)</f>
        <v>0</v>
      </c>
    </row>
    <row r="44" spans="1:28">
      <c r="B44" s="258" t="s">
        <v>123</v>
      </c>
      <c r="C44" s="260">
        <f>SUMIF($W8:$W37,"&lt;="&amp;C42,$Y8:$Y37)</f>
        <v>0</v>
      </c>
      <c r="D44" s="260">
        <f t="shared" ref="D44:N44" si="3">SUMIF($W8:$W37,"&lt;="&amp;D42,$Y8:$Y37)</f>
        <v>0</v>
      </c>
      <c r="E44" s="260">
        <f t="shared" si="3"/>
        <v>0</v>
      </c>
      <c r="F44" s="260">
        <f t="shared" si="3"/>
        <v>0</v>
      </c>
      <c r="G44" s="260">
        <f t="shared" si="3"/>
        <v>0</v>
      </c>
      <c r="H44" s="260">
        <f t="shared" si="3"/>
        <v>0</v>
      </c>
      <c r="I44" s="260">
        <f t="shared" si="3"/>
        <v>0</v>
      </c>
      <c r="J44" s="260">
        <f t="shared" si="3"/>
        <v>0</v>
      </c>
      <c r="K44" s="260">
        <f t="shared" si="3"/>
        <v>0</v>
      </c>
      <c r="L44" s="260">
        <f t="shared" si="3"/>
        <v>0</v>
      </c>
      <c r="M44" s="260">
        <f t="shared" si="3"/>
        <v>0</v>
      </c>
      <c r="N44" s="258">
        <f t="shared" si="3"/>
        <v>0</v>
      </c>
      <c r="O44" s="258">
        <f>SUM(C44:N44)</f>
        <v>0</v>
      </c>
    </row>
  </sheetData>
  <mergeCells count="6">
    <mergeCell ref="A1:AB1"/>
    <mergeCell ref="A2:AB2"/>
    <mergeCell ref="H5:J5"/>
    <mergeCell ref="V5:X5"/>
    <mergeCell ref="A7:N7"/>
    <mergeCell ref="O7:AB7"/>
  </mergeCells>
  <phoneticPr fontId="22" type="noConversion"/>
  <pageMargins left="0" right="0" top="0" bottom="0" header="0" footer="0"/>
  <pageSetup paperSize="9" scale="61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1"/>
  <sheetViews>
    <sheetView tabSelected="1" zoomScale="66" zoomScaleNormal="66" workbookViewId="0">
      <selection activeCell="C2" sqref="C2"/>
    </sheetView>
  </sheetViews>
  <sheetFormatPr defaultRowHeight="16.5"/>
  <cols>
    <col min="2" max="2" width="13" bestFit="1" customWidth="1"/>
    <col min="3" max="3" width="11.5" bestFit="1" customWidth="1"/>
    <col min="4" max="4" width="19.5" bestFit="1" customWidth="1"/>
    <col min="5" max="5" width="41.875" bestFit="1" customWidth="1"/>
    <col min="19" max="19" width="42.375" bestFit="1" customWidth="1"/>
  </cols>
  <sheetData>
    <row r="1" spans="1:19">
      <c r="A1" s="261"/>
      <c r="B1" t="s">
        <v>131</v>
      </c>
      <c r="C1" s="262">
        <v>520</v>
      </c>
      <c r="D1" s="263"/>
      <c r="E1" s="263"/>
      <c r="F1" s="436" t="s">
        <v>320</v>
      </c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  <c r="R1" t="s">
        <v>132</v>
      </c>
      <c r="S1" s="264"/>
    </row>
    <row r="2" spans="1:19">
      <c r="A2" s="263"/>
      <c r="B2" t="s">
        <v>133</v>
      </c>
      <c r="C2" s="262"/>
      <c r="D2" s="263"/>
      <c r="E2" s="263"/>
      <c r="F2" s="265"/>
      <c r="G2" s="266"/>
      <c r="H2" s="266"/>
      <c r="I2" s="266"/>
      <c r="J2" s="266"/>
      <c r="K2" s="266"/>
      <c r="L2" s="266"/>
      <c r="M2" s="266"/>
      <c r="N2" s="266"/>
      <c r="O2" s="266"/>
      <c r="P2" s="266"/>
      <c r="R2" s="266"/>
      <c r="S2" s="264"/>
    </row>
    <row r="3" spans="1:19" ht="19.5">
      <c r="A3" s="267"/>
      <c r="B3" s="268" t="s">
        <v>134</v>
      </c>
      <c r="C3" s="269" t="s">
        <v>135</v>
      </c>
      <c r="D3" s="270" t="s">
        <v>319</v>
      </c>
      <c r="E3" s="268" t="s">
        <v>136</v>
      </c>
      <c r="F3" s="271" t="s">
        <v>65</v>
      </c>
      <c r="G3" s="271" t="s">
        <v>67</v>
      </c>
      <c r="H3" s="271" t="s">
        <v>137</v>
      </c>
      <c r="I3" s="271" t="s">
        <v>138</v>
      </c>
      <c r="J3" s="271" t="s">
        <v>139</v>
      </c>
      <c r="K3" s="271" t="s">
        <v>140</v>
      </c>
      <c r="L3" s="271" t="s">
        <v>141</v>
      </c>
      <c r="M3" s="272" t="s">
        <v>142</v>
      </c>
      <c r="N3" s="271" t="s">
        <v>143</v>
      </c>
      <c r="O3" s="271" t="s">
        <v>144</v>
      </c>
      <c r="P3" s="271" t="s">
        <v>145</v>
      </c>
      <c r="Q3" s="271" t="s">
        <v>146</v>
      </c>
      <c r="R3" s="273" t="s">
        <v>147</v>
      </c>
      <c r="S3" s="274" t="s">
        <v>148</v>
      </c>
    </row>
    <row r="4" spans="1:19">
      <c r="A4" s="390">
        <f t="shared" ref="A4:A35" si="0">$C$1</f>
        <v>520</v>
      </c>
      <c r="B4" s="437" t="s">
        <v>149</v>
      </c>
      <c r="C4" s="276">
        <v>51301.000099999997</v>
      </c>
      <c r="D4" s="275" t="s">
        <v>150</v>
      </c>
      <c r="E4" s="277" t="s">
        <v>151</v>
      </c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9">
        <f>SUM(F4:Q4)</f>
        <v>0</v>
      </c>
      <c r="S4" s="280"/>
    </row>
    <row r="5" spans="1:19">
      <c r="A5" s="390">
        <f t="shared" si="0"/>
        <v>520</v>
      </c>
      <c r="B5" s="437" t="s">
        <v>149</v>
      </c>
      <c r="C5" s="282">
        <v>51301.000099999997</v>
      </c>
      <c r="D5" s="281" t="s">
        <v>152</v>
      </c>
      <c r="E5" s="283" t="s">
        <v>153</v>
      </c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79">
        <f t="shared" ref="R5:R20" si="1">SUM(F5:Q5)</f>
        <v>0</v>
      </c>
      <c r="S5" s="285" t="s">
        <v>154</v>
      </c>
    </row>
    <row r="6" spans="1:19">
      <c r="A6" s="390">
        <f t="shared" si="0"/>
        <v>520</v>
      </c>
      <c r="B6" s="437" t="s">
        <v>149</v>
      </c>
      <c r="C6" s="286" t="s">
        <v>155</v>
      </c>
      <c r="D6" s="281" t="s">
        <v>152</v>
      </c>
      <c r="E6" s="277" t="s">
        <v>156</v>
      </c>
      <c r="F6" s="278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  <c r="R6" s="279">
        <f t="shared" si="1"/>
        <v>0</v>
      </c>
      <c r="S6" s="280"/>
    </row>
    <row r="7" spans="1:19">
      <c r="A7" s="390">
        <f t="shared" si="0"/>
        <v>520</v>
      </c>
      <c r="B7" s="437" t="s">
        <v>149</v>
      </c>
      <c r="C7" s="286" t="s">
        <v>157</v>
      </c>
      <c r="D7" s="281" t="s">
        <v>152</v>
      </c>
      <c r="E7" s="283" t="s">
        <v>158</v>
      </c>
      <c r="F7" s="284"/>
      <c r="G7" s="284"/>
      <c r="H7" s="284"/>
      <c r="I7" s="284"/>
      <c r="J7" s="284"/>
      <c r="K7" s="284"/>
      <c r="L7" s="284"/>
      <c r="M7" s="284"/>
      <c r="N7" s="284"/>
      <c r="O7" s="284"/>
      <c r="P7" s="284"/>
      <c r="Q7" s="284"/>
      <c r="R7" s="279">
        <f t="shared" si="1"/>
        <v>0</v>
      </c>
      <c r="S7" s="287" t="s">
        <v>159</v>
      </c>
    </row>
    <row r="8" spans="1:19">
      <c r="A8" s="390">
        <f t="shared" si="0"/>
        <v>520</v>
      </c>
      <c r="B8" s="437" t="s">
        <v>149</v>
      </c>
      <c r="C8" s="286">
        <v>51301.0003</v>
      </c>
      <c r="D8" s="281" t="s">
        <v>152</v>
      </c>
      <c r="E8" s="277" t="s">
        <v>160</v>
      </c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9">
        <f t="shared" si="1"/>
        <v>0</v>
      </c>
      <c r="S8" s="280"/>
    </row>
    <row r="9" spans="1:19">
      <c r="A9" s="390">
        <f t="shared" si="0"/>
        <v>520</v>
      </c>
      <c r="B9" s="437" t="s">
        <v>149</v>
      </c>
      <c r="C9" s="286">
        <v>51301.000200000002</v>
      </c>
      <c r="D9" s="281" t="s">
        <v>161</v>
      </c>
      <c r="E9" s="277" t="s">
        <v>162</v>
      </c>
      <c r="F9" s="278"/>
      <c r="G9" s="278"/>
      <c r="H9" s="278"/>
      <c r="I9" s="278"/>
      <c r="J9" s="278"/>
      <c r="K9" s="278"/>
      <c r="L9" s="278"/>
      <c r="M9" s="278"/>
      <c r="N9" s="278"/>
      <c r="O9" s="278"/>
      <c r="P9" s="278"/>
      <c r="Q9" s="278"/>
      <c r="R9" s="279">
        <f t="shared" si="1"/>
        <v>0</v>
      </c>
      <c r="S9" s="280"/>
    </row>
    <row r="10" spans="1:19">
      <c r="A10" s="390">
        <f t="shared" si="0"/>
        <v>520</v>
      </c>
      <c r="B10" s="437" t="s">
        <v>149</v>
      </c>
      <c r="C10" s="286" t="s">
        <v>163</v>
      </c>
      <c r="D10" s="281" t="s">
        <v>164</v>
      </c>
      <c r="E10" s="283" t="s">
        <v>165</v>
      </c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288"/>
      <c r="Q10" s="288"/>
      <c r="R10" s="279">
        <f t="shared" si="1"/>
        <v>0</v>
      </c>
      <c r="S10" s="289" t="s">
        <v>166</v>
      </c>
    </row>
    <row r="11" spans="1:19">
      <c r="A11" s="390">
        <f t="shared" si="0"/>
        <v>520</v>
      </c>
      <c r="B11" s="437" t="s">
        <v>149</v>
      </c>
      <c r="C11" s="286" t="s">
        <v>167</v>
      </c>
      <c r="D11" s="281" t="s">
        <v>164</v>
      </c>
      <c r="E11" s="283" t="s">
        <v>168</v>
      </c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79">
        <f t="shared" si="1"/>
        <v>0</v>
      </c>
      <c r="S11" s="290" t="s">
        <v>169</v>
      </c>
    </row>
    <row r="12" spans="1:19">
      <c r="A12" s="390">
        <f t="shared" si="0"/>
        <v>520</v>
      </c>
      <c r="B12" s="437" t="s">
        <v>149</v>
      </c>
      <c r="C12" s="286"/>
      <c r="D12" s="281" t="s">
        <v>170</v>
      </c>
      <c r="E12" s="291" t="s">
        <v>171</v>
      </c>
      <c r="F12" s="278">
        <v>0</v>
      </c>
      <c r="G12" s="278">
        <v>0</v>
      </c>
      <c r="H12" s="278">
        <v>0</v>
      </c>
      <c r="I12" s="278">
        <v>0</v>
      </c>
      <c r="J12" s="278">
        <v>0</v>
      </c>
      <c r="K12" s="278">
        <v>0</v>
      </c>
      <c r="L12" s="278">
        <v>0</v>
      </c>
      <c r="M12" s="278">
        <v>0</v>
      </c>
      <c r="N12" s="278">
        <v>0</v>
      </c>
      <c r="O12" s="278">
        <v>0</v>
      </c>
      <c r="P12" s="278">
        <v>0</v>
      </c>
      <c r="Q12" s="278">
        <v>0</v>
      </c>
      <c r="R12" s="279"/>
      <c r="S12" s="280"/>
    </row>
    <row r="13" spans="1:19">
      <c r="A13" s="390">
        <f t="shared" si="0"/>
        <v>520</v>
      </c>
      <c r="B13" s="437" t="s">
        <v>149</v>
      </c>
      <c r="C13" s="286" t="s">
        <v>172</v>
      </c>
      <c r="D13" s="281" t="s">
        <v>173</v>
      </c>
      <c r="E13" s="292" t="s">
        <v>174</v>
      </c>
      <c r="F13" s="284"/>
      <c r="G13" s="284"/>
      <c r="H13" s="284"/>
      <c r="I13" s="284"/>
      <c r="J13" s="284"/>
      <c r="K13" s="284"/>
      <c r="L13" s="284"/>
      <c r="M13" s="284"/>
      <c r="N13" s="284"/>
      <c r="O13" s="284"/>
      <c r="P13" s="284"/>
      <c r="Q13" s="284"/>
      <c r="R13" s="279">
        <f t="shared" si="1"/>
        <v>0</v>
      </c>
      <c r="S13" s="290" t="s">
        <v>175</v>
      </c>
    </row>
    <row r="14" spans="1:19">
      <c r="A14" s="390">
        <f t="shared" si="0"/>
        <v>520</v>
      </c>
      <c r="B14" s="437" t="s">
        <v>149</v>
      </c>
      <c r="C14" s="286">
        <v>51301.000699999997</v>
      </c>
      <c r="D14" s="281" t="s">
        <v>173</v>
      </c>
      <c r="E14" s="277" t="s">
        <v>176</v>
      </c>
      <c r="F14" s="278"/>
      <c r="G14" s="278"/>
      <c r="H14" s="278"/>
      <c r="I14" s="278"/>
      <c r="J14" s="278"/>
      <c r="K14" s="278"/>
      <c r="L14" s="278"/>
      <c r="M14" s="278"/>
      <c r="N14" s="278"/>
      <c r="O14" s="278"/>
      <c r="P14" s="278"/>
      <c r="Q14" s="278"/>
      <c r="R14" s="279">
        <f t="shared" si="1"/>
        <v>0</v>
      </c>
      <c r="S14" s="280"/>
    </row>
    <row r="15" spans="1:19">
      <c r="A15" s="390">
        <f t="shared" si="0"/>
        <v>520</v>
      </c>
      <c r="B15" s="437" t="s">
        <v>149</v>
      </c>
      <c r="C15" s="286" t="s">
        <v>177</v>
      </c>
      <c r="D15" s="281" t="s">
        <v>178</v>
      </c>
      <c r="E15" s="283" t="s">
        <v>179</v>
      </c>
      <c r="F15" s="284"/>
      <c r="G15" s="284"/>
      <c r="H15" s="284"/>
      <c r="I15" s="284"/>
      <c r="J15" s="284"/>
      <c r="K15" s="284"/>
      <c r="L15" s="284"/>
      <c r="M15" s="284"/>
      <c r="N15" s="284"/>
      <c r="O15" s="284"/>
      <c r="P15" s="284"/>
      <c r="Q15" s="284"/>
      <c r="R15" s="279">
        <f t="shared" si="1"/>
        <v>0</v>
      </c>
      <c r="S15" s="287"/>
    </row>
    <row r="16" spans="1:19">
      <c r="A16" s="390">
        <f t="shared" si="0"/>
        <v>520</v>
      </c>
      <c r="B16" s="437" t="s">
        <v>149</v>
      </c>
      <c r="C16" s="294" t="s">
        <v>180</v>
      </c>
      <c r="D16" s="293" t="s">
        <v>181</v>
      </c>
      <c r="E16" s="295" t="s">
        <v>182</v>
      </c>
      <c r="F16" s="296">
        <f t="shared" ref="F16:Q16" si="2">SUM(F4:F11)+SUM(F13:F15)</f>
        <v>0</v>
      </c>
      <c r="G16" s="296">
        <f t="shared" si="2"/>
        <v>0</v>
      </c>
      <c r="H16" s="296">
        <f t="shared" si="2"/>
        <v>0</v>
      </c>
      <c r="I16" s="296">
        <f t="shared" si="2"/>
        <v>0</v>
      </c>
      <c r="J16" s="296">
        <f t="shared" si="2"/>
        <v>0</v>
      </c>
      <c r="K16" s="296">
        <f t="shared" si="2"/>
        <v>0</v>
      </c>
      <c r="L16" s="296">
        <f t="shared" si="2"/>
        <v>0</v>
      </c>
      <c r="M16" s="296">
        <f t="shared" si="2"/>
        <v>0</v>
      </c>
      <c r="N16" s="296">
        <f t="shared" si="2"/>
        <v>0</v>
      </c>
      <c r="O16" s="296">
        <f t="shared" si="2"/>
        <v>0</v>
      </c>
      <c r="P16" s="296">
        <f t="shared" si="2"/>
        <v>0</v>
      </c>
      <c r="Q16" s="296">
        <f t="shared" si="2"/>
        <v>0</v>
      </c>
      <c r="R16" s="297">
        <f t="shared" si="1"/>
        <v>0</v>
      </c>
      <c r="S16" s="298"/>
    </row>
    <row r="17" spans="1:19">
      <c r="A17" s="390">
        <f t="shared" si="0"/>
        <v>520</v>
      </c>
      <c r="B17" s="437" t="s">
        <v>149</v>
      </c>
      <c r="C17" s="300">
        <v>5141</v>
      </c>
      <c r="D17" s="299" t="s">
        <v>150</v>
      </c>
      <c r="E17" s="301" t="s">
        <v>183</v>
      </c>
      <c r="F17" s="302"/>
      <c r="G17" s="302"/>
      <c r="H17" s="302"/>
      <c r="I17" s="302"/>
      <c r="J17" s="302"/>
      <c r="K17" s="302"/>
      <c r="L17" s="302"/>
      <c r="M17" s="302"/>
      <c r="N17" s="302"/>
      <c r="O17" s="302"/>
      <c r="P17" s="302"/>
      <c r="Q17" s="302"/>
      <c r="R17" s="279">
        <f t="shared" si="1"/>
        <v>0</v>
      </c>
      <c r="S17" s="303"/>
    </row>
    <row r="18" spans="1:19">
      <c r="A18" s="390">
        <f t="shared" si="0"/>
        <v>520</v>
      </c>
      <c r="B18" s="437" t="s">
        <v>149</v>
      </c>
      <c r="C18" s="286">
        <v>5141</v>
      </c>
      <c r="D18" s="304" t="s">
        <v>150</v>
      </c>
      <c r="E18" s="305" t="s">
        <v>184</v>
      </c>
      <c r="F18" s="306"/>
      <c r="G18" s="306"/>
      <c r="H18" s="306"/>
      <c r="I18" s="306"/>
      <c r="J18" s="306"/>
      <c r="K18" s="306"/>
      <c r="L18" s="306"/>
      <c r="M18" s="306"/>
      <c r="N18" s="306"/>
      <c r="O18" s="306"/>
      <c r="P18" s="306"/>
      <c r="Q18" s="306"/>
      <c r="R18" s="279">
        <f t="shared" si="1"/>
        <v>0</v>
      </c>
      <c r="S18" s="287"/>
    </row>
    <row r="19" spans="1:19">
      <c r="A19" s="390">
        <f t="shared" si="0"/>
        <v>520</v>
      </c>
      <c r="B19" s="437" t="s">
        <v>149</v>
      </c>
      <c r="C19" s="286" t="s">
        <v>185</v>
      </c>
      <c r="D19" s="304" t="s">
        <v>150</v>
      </c>
      <c r="E19" s="305" t="s">
        <v>186</v>
      </c>
      <c r="F19" s="306"/>
      <c r="G19" s="306"/>
      <c r="H19" s="306"/>
      <c r="I19" s="306"/>
      <c r="J19" s="306"/>
      <c r="K19" s="306"/>
      <c r="L19" s="306"/>
      <c r="M19" s="306"/>
      <c r="N19" s="306"/>
      <c r="O19" s="306"/>
      <c r="P19" s="306"/>
      <c r="Q19" s="306"/>
      <c r="R19" s="279">
        <f t="shared" si="1"/>
        <v>0</v>
      </c>
      <c r="S19" s="287" t="s">
        <v>187</v>
      </c>
    </row>
    <row r="20" spans="1:19">
      <c r="A20" s="390">
        <f t="shared" si="0"/>
        <v>520</v>
      </c>
      <c r="B20" s="437" t="s">
        <v>149</v>
      </c>
      <c r="C20" s="294" t="s">
        <v>180</v>
      </c>
      <c r="D20" s="307" t="s">
        <v>188</v>
      </c>
      <c r="E20" s="308" t="s">
        <v>182</v>
      </c>
      <c r="F20" s="296">
        <f>SUM(F17:F19)</f>
        <v>0</v>
      </c>
      <c r="G20" s="296">
        <f t="shared" ref="G20:Q20" si="3">SUM(G17:G19)</f>
        <v>0</v>
      </c>
      <c r="H20" s="296">
        <f>SUM(H17:H19)</f>
        <v>0</v>
      </c>
      <c r="I20" s="296">
        <f t="shared" si="3"/>
        <v>0</v>
      </c>
      <c r="J20" s="296">
        <f t="shared" si="3"/>
        <v>0</v>
      </c>
      <c r="K20" s="296">
        <f t="shared" si="3"/>
        <v>0</v>
      </c>
      <c r="L20" s="296">
        <f t="shared" si="3"/>
        <v>0</v>
      </c>
      <c r="M20" s="296">
        <f t="shared" si="3"/>
        <v>0</v>
      </c>
      <c r="N20" s="296">
        <f t="shared" si="3"/>
        <v>0</v>
      </c>
      <c r="O20" s="296">
        <f t="shared" si="3"/>
        <v>0</v>
      </c>
      <c r="P20" s="296">
        <f t="shared" si="3"/>
        <v>0</v>
      </c>
      <c r="Q20" s="296">
        <f t="shared" si="3"/>
        <v>0</v>
      </c>
      <c r="R20" s="297">
        <f t="shared" si="1"/>
        <v>0</v>
      </c>
      <c r="S20" s="298"/>
    </row>
    <row r="21" spans="1:19">
      <c r="A21" s="390">
        <f t="shared" si="0"/>
        <v>520</v>
      </c>
      <c r="B21" s="437" t="s">
        <v>149</v>
      </c>
      <c r="C21" s="310"/>
      <c r="D21" s="309" t="s">
        <v>170</v>
      </c>
      <c r="E21" s="291" t="s">
        <v>189</v>
      </c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297"/>
      <c r="S21" s="312"/>
    </row>
    <row r="22" spans="1:19">
      <c r="A22" s="390">
        <f t="shared" si="0"/>
        <v>520</v>
      </c>
      <c r="B22" s="437" t="s">
        <v>149</v>
      </c>
      <c r="C22" s="313" t="s">
        <v>190</v>
      </c>
      <c r="D22" s="281" t="s">
        <v>173</v>
      </c>
      <c r="E22" s="292" t="s">
        <v>191</v>
      </c>
      <c r="F22" s="284"/>
      <c r="G22" s="284"/>
      <c r="H22" s="284"/>
      <c r="I22" s="284"/>
      <c r="J22" s="284"/>
      <c r="K22" s="284"/>
      <c r="L22" s="284"/>
      <c r="M22" s="284"/>
      <c r="N22" s="284"/>
      <c r="O22" s="284"/>
      <c r="P22" s="284"/>
      <c r="Q22" s="284"/>
      <c r="R22" s="279">
        <f t="shared" ref="R22:R28" si="4">SUM(F22:Q22)</f>
        <v>0</v>
      </c>
      <c r="S22" s="289" t="s">
        <v>175</v>
      </c>
    </row>
    <row r="23" spans="1:19">
      <c r="A23" s="390">
        <f t="shared" si="0"/>
        <v>520</v>
      </c>
      <c r="B23" s="437" t="s">
        <v>149</v>
      </c>
      <c r="C23" s="282">
        <v>5156</v>
      </c>
      <c r="D23" s="281" t="s">
        <v>173</v>
      </c>
      <c r="E23" s="314" t="s">
        <v>192</v>
      </c>
      <c r="F23" s="315"/>
      <c r="G23" s="315"/>
      <c r="H23" s="315"/>
      <c r="I23" s="315"/>
      <c r="J23" s="315"/>
      <c r="K23" s="315"/>
      <c r="L23" s="315"/>
      <c r="M23" s="315"/>
      <c r="N23" s="315"/>
      <c r="O23" s="315"/>
      <c r="P23" s="315"/>
      <c r="Q23" s="315"/>
      <c r="R23" s="279">
        <f t="shared" si="4"/>
        <v>0</v>
      </c>
      <c r="S23" s="303"/>
    </row>
    <row r="24" spans="1:19">
      <c r="A24" s="390">
        <f t="shared" si="0"/>
        <v>520</v>
      </c>
      <c r="B24" s="437" t="s">
        <v>149</v>
      </c>
      <c r="C24" s="317" t="s">
        <v>180</v>
      </c>
      <c r="D24" s="316" t="s">
        <v>193</v>
      </c>
      <c r="E24" s="295" t="s">
        <v>182</v>
      </c>
      <c r="F24" s="318">
        <f>SUM(F22:F23)</f>
        <v>0</v>
      </c>
      <c r="G24" s="318">
        <f t="shared" ref="G24:Q24" si="5">SUM(G22:G23)</f>
        <v>0</v>
      </c>
      <c r="H24" s="318">
        <f t="shared" si="5"/>
        <v>0</v>
      </c>
      <c r="I24" s="318">
        <f t="shared" si="5"/>
        <v>0</v>
      </c>
      <c r="J24" s="318">
        <f t="shared" si="5"/>
        <v>0</v>
      </c>
      <c r="K24" s="318">
        <f t="shared" si="5"/>
        <v>0</v>
      </c>
      <c r="L24" s="318">
        <f t="shared" si="5"/>
        <v>0</v>
      </c>
      <c r="M24" s="318">
        <f t="shared" si="5"/>
        <v>0</v>
      </c>
      <c r="N24" s="318">
        <f t="shared" si="5"/>
        <v>0</v>
      </c>
      <c r="O24" s="318">
        <f t="shared" si="5"/>
        <v>0</v>
      </c>
      <c r="P24" s="318">
        <f t="shared" si="5"/>
        <v>0</v>
      </c>
      <c r="Q24" s="318">
        <f t="shared" si="5"/>
        <v>0</v>
      </c>
      <c r="R24" s="297">
        <f t="shared" si="4"/>
        <v>0</v>
      </c>
      <c r="S24" s="298"/>
    </row>
    <row r="25" spans="1:19">
      <c r="A25" s="390">
        <f t="shared" si="0"/>
        <v>520</v>
      </c>
      <c r="B25" s="437" t="s">
        <v>149</v>
      </c>
      <c r="C25" s="320">
        <v>5159</v>
      </c>
      <c r="D25" s="319" t="s">
        <v>194</v>
      </c>
      <c r="E25" s="295" t="s">
        <v>195</v>
      </c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297">
        <f t="shared" si="4"/>
        <v>0</v>
      </c>
      <c r="S25" s="298" t="s">
        <v>196</v>
      </c>
    </row>
    <row r="26" spans="1:19">
      <c r="A26" s="390">
        <f t="shared" si="0"/>
        <v>520</v>
      </c>
      <c r="B26" s="437" t="s">
        <v>149</v>
      </c>
      <c r="C26" s="320">
        <v>5178.0001000000002</v>
      </c>
      <c r="D26" s="321" t="s">
        <v>197</v>
      </c>
      <c r="E26" s="322" t="s">
        <v>198</v>
      </c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297">
        <f t="shared" si="4"/>
        <v>0</v>
      </c>
      <c r="S26" s="312"/>
    </row>
    <row r="27" spans="1:19">
      <c r="A27" s="390">
        <f t="shared" si="0"/>
        <v>520</v>
      </c>
      <c r="B27" s="437" t="s">
        <v>149</v>
      </c>
      <c r="C27" s="320" t="s">
        <v>199</v>
      </c>
      <c r="D27" s="319" t="s">
        <v>178</v>
      </c>
      <c r="E27" s="295" t="s">
        <v>200</v>
      </c>
      <c r="F27" s="296"/>
      <c r="G27" s="296"/>
      <c r="H27" s="296"/>
      <c r="I27" s="296"/>
      <c r="J27" s="296"/>
      <c r="K27" s="296"/>
      <c r="L27" s="296"/>
      <c r="M27" s="296"/>
      <c r="N27" s="296"/>
      <c r="O27" s="296"/>
      <c r="P27" s="296"/>
      <c r="Q27" s="296"/>
      <c r="R27" s="297">
        <f t="shared" si="4"/>
        <v>0</v>
      </c>
      <c r="S27" s="298"/>
    </row>
    <row r="28" spans="1:19">
      <c r="A28" s="390">
        <f t="shared" si="0"/>
        <v>520</v>
      </c>
      <c r="B28" s="437" t="s">
        <v>149</v>
      </c>
      <c r="C28" s="320">
        <v>5178.0011000000004</v>
      </c>
      <c r="D28" s="319" t="s">
        <v>201</v>
      </c>
      <c r="E28" s="322" t="s">
        <v>202</v>
      </c>
      <c r="F28" s="311"/>
      <c r="G28" s="311"/>
      <c r="H28" s="311"/>
      <c r="I28" s="311"/>
      <c r="J28" s="311"/>
      <c r="K28" s="311"/>
      <c r="L28" s="311"/>
      <c r="M28" s="311"/>
      <c r="N28" s="311"/>
      <c r="O28" s="311"/>
      <c r="P28" s="311"/>
      <c r="Q28" s="311"/>
      <c r="R28" s="297">
        <f t="shared" si="4"/>
        <v>0</v>
      </c>
      <c r="S28" s="312"/>
    </row>
    <row r="29" spans="1:19">
      <c r="A29" s="390">
        <f t="shared" si="0"/>
        <v>520</v>
      </c>
      <c r="B29" s="437" t="s">
        <v>149</v>
      </c>
      <c r="C29" s="325" t="s">
        <v>203</v>
      </c>
      <c r="D29" s="324" t="s">
        <v>204</v>
      </c>
      <c r="E29" s="283" t="s">
        <v>205</v>
      </c>
      <c r="F29" s="288"/>
      <c r="G29" s="288"/>
      <c r="H29" s="288"/>
      <c r="I29" s="288"/>
      <c r="J29" s="288"/>
      <c r="K29" s="288"/>
      <c r="L29" s="288"/>
      <c r="M29" s="288"/>
      <c r="N29" s="288"/>
      <c r="O29" s="288"/>
      <c r="P29" s="288"/>
      <c r="Q29" s="288"/>
      <c r="R29" s="279">
        <f t="shared" ref="R29:R85" si="6">SUM(F29:Q29)</f>
        <v>0</v>
      </c>
      <c r="S29" s="289" t="s">
        <v>206</v>
      </c>
    </row>
    <row r="30" spans="1:19">
      <c r="A30" s="390">
        <f t="shared" si="0"/>
        <v>520</v>
      </c>
      <c r="B30" s="437" t="s">
        <v>149</v>
      </c>
      <c r="C30" s="327">
        <v>5150</v>
      </c>
      <c r="D30" s="326" t="s">
        <v>207</v>
      </c>
      <c r="E30" s="283" t="s">
        <v>208</v>
      </c>
      <c r="F30" s="288"/>
      <c r="G30" s="288"/>
      <c r="H30" s="288"/>
      <c r="I30" s="288"/>
      <c r="J30" s="288"/>
      <c r="K30" s="288"/>
      <c r="L30" s="288"/>
      <c r="M30" s="288"/>
      <c r="N30" s="288"/>
      <c r="O30" s="288"/>
      <c r="P30" s="288"/>
      <c r="Q30" s="288"/>
      <c r="R30" s="279">
        <f t="shared" si="6"/>
        <v>0</v>
      </c>
      <c r="S30" s="290" t="s">
        <v>169</v>
      </c>
    </row>
    <row r="31" spans="1:19">
      <c r="A31" s="390">
        <f t="shared" si="0"/>
        <v>520</v>
      </c>
      <c r="B31" s="437" t="s">
        <v>149</v>
      </c>
      <c r="C31" s="327">
        <v>5150</v>
      </c>
      <c r="D31" s="326" t="s">
        <v>207</v>
      </c>
      <c r="E31" s="283" t="s">
        <v>209</v>
      </c>
      <c r="F31" s="284"/>
      <c r="G31" s="284"/>
      <c r="H31" s="284"/>
      <c r="I31" s="284"/>
      <c r="J31" s="284"/>
      <c r="K31" s="284"/>
      <c r="L31" s="284"/>
      <c r="M31" s="284"/>
      <c r="N31" s="284"/>
      <c r="O31" s="284"/>
      <c r="P31" s="284"/>
      <c r="Q31" s="284"/>
      <c r="R31" s="279">
        <f t="shared" si="6"/>
        <v>0</v>
      </c>
      <c r="S31" s="287" t="s">
        <v>210</v>
      </c>
    </row>
    <row r="32" spans="1:19">
      <c r="A32" s="390">
        <f t="shared" si="0"/>
        <v>520</v>
      </c>
      <c r="B32" s="437" t="s">
        <v>149</v>
      </c>
      <c r="C32" s="327">
        <v>5150</v>
      </c>
      <c r="D32" s="326" t="s">
        <v>207</v>
      </c>
      <c r="E32" s="277" t="s">
        <v>211</v>
      </c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279">
        <f>SUM(F32:Q32)</f>
        <v>0</v>
      </c>
      <c r="S32" s="303"/>
    </row>
    <row r="33" spans="1:19">
      <c r="A33" s="390">
        <f t="shared" si="0"/>
        <v>520</v>
      </c>
      <c r="B33" s="437" t="s">
        <v>149</v>
      </c>
      <c r="C33" s="327">
        <v>5150</v>
      </c>
      <c r="D33" s="326" t="s">
        <v>207</v>
      </c>
      <c r="E33" s="277" t="s">
        <v>212</v>
      </c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279">
        <f>SUM(F33:Q33)</f>
        <v>0</v>
      </c>
      <c r="S33" s="303"/>
    </row>
    <row r="34" spans="1:19">
      <c r="A34" s="390">
        <f t="shared" si="0"/>
        <v>520</v>
      </c>
      <c r="B34" s="437" t="s">
        <v>149</v>
      </c>
      <c r="C34" s="329" t="s">
        <v>180</v>
      </c>
      <c r="D34" s="328" t="s">
        <v>213</v>
      </c>
      <c r="E34" s="295" t="s">
        <v>182</v>
      </c>
      <c r="F34" s="296">
        <f>SUM(F29:F33)</f>
        <v>0</v>
      </c>
      <c r="G34" s="296">
        <f t="shared" ref="G34:Q34" si="7">SUM(G29:G33)</f>
        <v>0</v>
      </c>
      <c r="H34" s="296">
        <f t="shared" si="7"/>
        <v>0</v>
      </c>
      <c r="I34" s="296">
        <f t="shared" si="7"/>
        <v>0</v>
      </c>
      <c r="J34" s="296">
        <f t="shared" si="7"/>
        <v>0</v>
      </c>
      <c r="K34" s="296">
        <f t="shared" si="7"/>
        <v>0</v>
      </c>
      <c r="L34" s="296">
        <f t="shared" si="7"/>
        <v>0</v>
      </c>
      <c r="M34" s="296">
        <f t="shared" si="7"/>
        <v>0</v>
      </c>
      <c r="N34" s="296">
        <f t="shared" si="7"/>
        <v>0</v>
      </c>
      <c r="O34" s="296">
        <f t="shared" si="7"/>
        <v>0</v>
      </c>
      <c r="P34" s="296">
        <f t="shared" si="7"/>
        <v>0</v>
      </c>
      <c r="Q34" s="296">
        <f t="shared" si="7"/>
        <v>0</v>
      </c>
      <c r="R34" s="297">
        <f t="shared" si="6"/>
        <v>0</v>
      </c>
      <c r="S34" s="298"/>
    </row>
    <row r="35" spans="1:19">
      <c r="A35" s="390">
        <f t="shared" si="0"/>
        <v>520</v>
      </c>
      <c r="B35" s="437" t="s">
        <v>214</v>
      </c>
      <c r="C35" s="320">
        <v>5142</v>
      </c>
      <c r="D35" s="330" t="s">
        <v>215</v>
      </c>
      <c r="E35" s="331" t="s">
        <v>216</v>
      </c>
      <c r="F35" s="311"/>
      <c r="G35" s="311"/>
      <c r="H35" s="311"/>
      <c r="I35" s="311"/>
      <c r="J35" s="311"/>
      <c r="K35" s="311"/>
      <c r="L35" s="311"/>
      <c r="M35" s="311"/>
      <c r="N35" s="311"/>
      <c r="O35" s="311"/>
      <c r="P35" s="311"/>
      <c r="Q35" s="311"/>
      <c r="R35" s="297">
        <f>SUM(F35:Q35)</f>
        <v>0</v>
      </c>
      <c r="S35" s="312"/>
    </row>
    <row r="36" spans="1:19">
      <c r="A36" s="390">
        <f t="shared" ref="A36:A67" si="8">$C$1</f>
        <v>520</v>
      </c>
      <c r="B36" s="437" t="s">
        <v>214</v>
      </c>
      <c r="C36" s="332">
        <v>5147</v>
      </c>
      <c r="D36" s="324" t="s">
        <v>217</v>
      </c>
      <c r="E36" s="314" t="s">
        <v>218</v>
      </c>
      <c r="F36" s="315"/>
      <c r="G36" s="315"/>
      <c r="H36" s="315"/>
      <c r="I36" s="315"/>
      <c r="J36" s="315"/>
      <c r="K36" s="315"/>
      <c r="L36" s="315"/>
      <c r="M36" s="315"/>
      <c r="N36" s="315"/>
      <c r="O36" s="315"/>
      <c r="P36" s="315"/>
      <c r="Q36" s="315"/>
      <c r="R36" s="279">
        <f t="shared" si="6"/>
        <v>0</v>
      </c>
      <c r="S36" s="303"/>
    </row>
    <row r="37" spans="1:19">
      <c r="A37" s="390">
        <f t="shared" si="8"/>
        <v>520</v>
      </c>
      <c r="B37" s="437" t="s">
        <v>214</v>
      </c>
      <c r="C37" s="327">
        <v>5147</v>
      </c>
      <c r="D37" s="326" t="s">
        <v>219</v>
      </c>
      <c r="E37" s="314" t="s">
        <v>220</v>
      </c>
      <c r="F37" s="315"/>
      <c r="G37" s="315"/>
      <c r="H37" s="315"/>
      <c r="I37" s="315"/>
      <c r="J37" s="315"/>
      <c r="K37" s="315"/>
      <c r="L37" s="315"/>
      <c r="M37" s="315"/>
      <c r="N37" s="315"/>
      <c r="O37" s="315"/>
      <c r="P37" s="315"/>
      <c r="Q37" s="315"/>
      <c r="R37" s="279">
        <f t="shared" si="6"/>
        <v>0</v>
      </c>
      <c r="S37" s="303"/>
    </row>
    <row r="38" spans="1:19">
      <c r="A38" s="390">
        <f t="shared" si="8"/>
        <v>520</v>
      </c>
      <c r="B38" s="437" t="s">
        <v>214</v>
      </c>
      <c r="C38" s="327">
        <v>5147</v>
      </c>
      <c r="D38" s="326" t="s">
        <v>219</v>
      </c>
      <c r="E38" s="314" t="s">
        <v>221</v>
      </c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279">
        <f t="shared" si="6"/>
        <v>0</v>
      </c>
      <c r="S38" s="303"/>
    </row>
    <row r="39" spans="1:19">
      <c r="A39" s="390">
        <f t="shared" si="8"/>
        <v>520</v>
      </c>
      <c r="B39" s="437" t="s">
        <v>214</v>
      </c>
      <c r="C39" s="327">
        <v>5147</v>
      </c>
      <c r="D39" s="326" t="s">
        <v>219</v>
      </c>
      <c r="E39" s="314" t="s">
        <v>222</v>
      </c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279">
        <f t="shared" si="6"/>
        <v>0</v>
      </c>
      <c r="S39" s="303"/>
    </row>
    <row r="40" spans="1:19">
      <c r="A40" s="390">
        <f t="shared" si="8"/>
        <v>520</v>
      </c>
      <c r="B40" s="437" t="s">
        <v>214</v>
      </c>
      <c r="C40" s="327">
        <v>5147</v>
      </c>
      <c r="D40" s="326" t="s">
        <v>219</v>
      </c>
      <c r="E40" s="314" t="s">
        <v>223</v>
      </c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15"/>
      <c r="R40" s="279">
        <f t="shared" si="6"/>
        <v>0</v>
      </c>
      <c r="S40" s="303"/>
    </row>
    <row r="41" spans="1:19">
      <c r="A41" s="390">
        <f t="shared" si="8"/>
        <v>520</v>
      </c>
      <c r="B41" s="437" t="s">
        <v>214</v>
      </c>
      <c r="C41" s="329" t="s">
        <v>180</v>
      </c>
      <c r="D41" s="328" t="s">
        <v>224</v>
      </c>
      <c r="E41" s="295" t="s">
        <v>182</v>
      </c>
      <c r="F41" s="296">
        <f t="shared" ref="F41:Q41" si="9">SUM(F36:F40)</f>
        <v>0</v>
      </c>
      <c r="G41" s="296">
        <f t="shared" si="9"/>
        <v>0</v>
      </c>
      <c r="H41" s="296">
        <f t="shared" si="9"/>
        <v>0</v>
      </c>
      <c r="I41" s="296">
        <f t="shared" si="9"/>
        <v>0</v>
      </c>
      <c r="J41" s="296">
        <f t="shared" si="9"/>
        <v>0</v>
      </c>
      <c r="K41" s="296">
        <f t="shared" si="9"/>
        <v>0</v>
      </c>
      <c r="L41" s="296">
        <f t="shared" si="9"/>
        <v>0</v>
      </c>
      <c r="M41" s="296">
        <f t="shared" si="9"/>
        <v>0</v>
      </c>
      <c r="N41" s="296">
        <f t="shared" si="9"/>
        <v>0</v>
      </c>
      <c r="O41" s="296">
        <f t="shared" si="9"/>
        <v>0</v>
      </c>
      <c r="P41" s="296">
        <f t="shared" si="9"/>
        <v>0</v>
      </c>
      <c r="Q41" s="296">
        <f t="shared" si="9"/>
        <v>0</v>
      </c>
      <c r="R41" s="297">
        <f t="shared" si="6"/>
        <v>0</v>
      </c>
      <c r="S41" s="298"/>
    </row>
    <row r="42" spans="1:19">
      <c r="A42" s="390">
        <f t="shared" si="8"/>
        <v>520</v>
      </c>
      <c r="B42" s="437" t="s">
        <v>214</v>
      </c>
      <c r="C42" s="332">
        <v>5154</v>
      </c>
      <c r="D42" s="324" t="s">
        <v>225</v>
      </c>
      <c r="E42" s="333" t="s">
        <v>226</v>
      </c>
      <c r="F42" s="334"/>
      <c r="G42" s="334"/>
      <c r="H42" s="334"/>
      <c r="I42" s="334"/>
      <c r="J42" s="334"/>
      <c r="K42" s="334"/>
      <c r="L42" s="334"/>
      <c r="M42" s="334"/>
      <c r="N42" s="334"/>
      <c r="O42" s="334"/>
      <c r="P42" s="334"/>
      <c r="Q42" s="334"/>
      <c r="R42" s="279">
        <f t="shared" si="6"/>
        <v>0</v>
      </c>
      <c r="S42" s="335"/>
    </row>
    <row r="43" spans="1:19">
      <c r="A43" s="390">
        <f t="shared" si="8"/>
        <v>520</v>
      </c>
      <c r="B43" s="437" t="s">
        <v>214</v>
      </c>
      <c r="C43" s="327">
        <v>5154</v>
      </c>
      <c r="D43" s="336" t="s">
        <v>225</v>
      </c>
      <c r="E43" s="337" t="s">
        <v>227</v>
      </c>
      <c r="F43" s="284"/>
      <c r="G43" s="284"/>
      <c r="H43" s="284"/>
      <c r="I43" s="284"/>
      <c r="J43" s="284"/>
      <c r="K43" s="284"/>
      <c r="L43" s="284"/>
      <c r="M43" s="284"/>
      <c r="N43" s="284"/>
      <c r="O43" s="284"/>
      <c r="P43" s="284"/>
      <c r="Q43" s="284"/>
      <c r="R43" s="279">
        <f t="shared" si="6"/>
        <v>0</v>
      </c>
      <c r="S43" s="338" t="s">
        <v>228</v>
      </c>
    </row>
    <row r="44" spans="1:19">
      <c r="A44" s="390">
        <f t="shared" si="8"/>
        <v>520</v>
      </c>
      <c r="B44" s="437" t="s">
        <v>214</v>
      </c>
      <c r="C44" s="329" t="s">
        <v>180</v>
      </c>
      <c r="D44" s="328" t="s">
        <v>229</v>
      </c>
      <c r="E44" s="339" t="s">
        <v>182</v>
      </c>
      <c r="F44" s="296">
        <f>SUM(F42:F43)</f>
        <v>0</v>
      </c>
      <c r="G44" s="296">
        <f t="shared" ref="G44:Q44" si="10">SUM(G42:G43)</f>
        <v>0</v>
      </c>
      <c r="H44" s="296">
        <f t="shared" si="10"/>
        <v>0</v>
      </c>
      <c r="I44" s="296">
        <f t="shared" si="10"/>
        <v>0</v>
      </c>
      <c r="J44" s="296">
        <f t="shared" si="10"/>
        <v>0</v>
      </c>
      <c r="K44" s="296">
        <f t="shared" si="10"/>
        <v>0</v>
      </c>
      <c r="L44" s="296">
        <f t="shared" si="10"/>
        <v>0</v>
      </c>
      <c r="M44" s="296">
        <f t="shared" si="10"/>
        <v>0</v>
      </c>
      <c r="N44" s="296">
        <f t="shared" si="10"/>
        <v>0</v>
      </c>
      <c r="O44" s="296">
        <f t="shared" si="10"/>
        <v>0</v>
      </c>
      <c r="P44" s="296">
        <f t="shared" si="10"/>
        <v>0</v>
      </c>
      <c r="Q44" s="296">
        <f t="shared" si="10"/>
        <v>0</v>
      </c>
      <c r="R44" s="297">
        <f t="shared" si="6"/>
        <v>0</v>
      </c>
      <c r="S44" s="298" t="s">
        <v>230</v>
      </c>
    </row>
    <row r="45" spans="1:19" ht="33">
      <c r="A45" s="390">
        <f t="shared" si="8"/>
        <v>520</v>
      </c>
      <c r="B45" s="437" t="s">
        <v>214</v>
      </c>
      <c r="C45" s="320">
        <v>5178.0003999999999</v>
      </c>
      <c r="D45" s="321" t="s">
        <v>231</v>
      </c>
      <c r="E45" s="322" t="s">
        <v>232</v>
      </c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297">
        <f t="shared" si="6"/>
        <v>0</v>
      </c>
      <c r="S45" s="312" t="s">
        <v>233</v>
      </c>
    </row>
    <row r="46" spans="1:19">
      <c r="A46" s="390">
        <f t="shared" si="8"/>
        <v>520</v>
      </c>
      <c r="B46" s="437" t="s">
        <v>234</v>
      </c>
      <c r="C46" s="332">
        <v>5143</v>
      </c>
      <c r="D46" s="340" t="s">
        <v>235</v>
      </c>
      <c r="E46" s="341" t="s">
        <v>236</v>
      </c>
      <c r="F46" s="342"/>
      <c r="G46" s="315"/>
      <c r="H46" s="315"/>
      <c r="I46" s="342"/>
      <c r="J46" s="315"/>
      <c r="K46" s="315"/>
      <c r="L46" s="342"/>
      <c r="M46" s="315"/>
      <c r="N46" s="342"/>
      <c r="O46" s="315"/>
      <c r="P46" s="342"/>
      <c r="Q46" s="315"/>
      <c r="R46" s="279">
        <f t="shared" si="6"/>
        <v>0</v>
      </c>
      <c r="S46" s="303"/>
    </row>
    <row r="47" spans="1:19">
      <c r="A47" s="390">
        <f t="shared" si="8"/>
        <v>520</v>
      </c>
      <c r="B47" s="437" t="s">
        <v>234</v>
      </c>
      <c r="C47" s="327">
        <v>5143</v>
      </c>
      <c r="D47" s="343" t="s">
        <v>237</v>
      </c>
      <c r="E47" s="344" t="s">
        <v>238</v>
      </c>
      <c r="F47" s="345"/>
      <c r="G47" s="345"/>
      <c r="H47" s="345"/>
      <c r="I47" s="345"/>
      <c r="J47" s="345"/>
      <c r="K47" s="345"/>
      <c r="L47" s="345"/>
      <c r="M47" s="345"/>
      <c r="N47" s="345"/>
      <c r="O47" s="345"/>
      <c r="P47" s="345"/>
      <c r="Q47" s="345"/>
      <c r="R47" s="279">
        <f t="shared" si="6"/>
        <v>0</v>
      </c>
      <c r="S47" s="346"/>
    </row>
    <row r="48" spans="1:19">
      <c r="A48" s="390">
        <f t="shared" si="8"/>
        <v>520</v>
      </c>
      <c r="B48" s="437" t="s">
        <v>234</v>
      </c>
      <c r="C48" s="327">
        <v>5143</v>
      </c>
      <c r="D48" s="343" t="s">
        <v>237</v>
      </c>
      <c r="E48" s="341" t="s">
        <v>223</v>
      </c>
      <c r="F48" s="342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279">
        <f t="shared" si="6"/>
        <v>0</v>
      </c>
      <c r="S48" s="303"/>
    </row>
    <row r="49" spans="1:19">
      <c r="A49" s="390">
        <f t="shared" si="8"/>
        <v>520</v>
      </c>
      <c r="B49" s="437" t="s">
        <v>234</v>
      </c>
      <c r="C49" s="329" t="s">
        <v>180</v>
      </c>
      <c r="D49" s="347" t="s">
        <v>239</v>
      </c>
      <c r="E49" s="348" t="s">
        <v>182</v>
      </c>
      <c r="F49" s="349">
        <f>SUM(F46:F48)</f>
        <v>0</v>
      </c>
      <c r="G49" s="349">
        <f t="shared" ref="G49:Q49" si="11">SUM(G46:G48)</f>
        <v>0</v>
      </c>
      <c r="H49" s="349">
        <f t="shared" si="11"/>
        <v>0</v>
      </c>
      <c r="I49" s="349">
        <f t="shared" si="11"/>
        <v>0</v>
      </c>
      <c r="J49" s="349">
        <f t="shared" si="11"/>
        <v>0</v>
      </c>
      <c r="K49" s="349">
        <f t="shared" si="11"/>
        <v>0</v>
      </c>
      <c r="L49" s="349">
        <f t="shared" si="11"/>
        <v>0</v>
      </c>
      <c r="M49" s="349">
        <f t="shared" si="11"/>
        <v>0</v>
      </c>
      <c r="N49" s="349">
        <f t="shared" si="11"/>
        <v>0</v>
      </c>
      <c r="O49" s="349">
        <f t="shared" si="11"/>
        <v>0</v>
      </c>
      <c r="P49" s="349">
        <f t="shared" si="11"/>
        <v>0</v>
      </c>
      <c r="Q49" s="349">
        <f t="shared" si="11"/>
        <v>0</v>
      </c>
      <c r="R49" s="297">
        <f t="shared" si="6"/>
        <v>0</v>
      </c>
      <c r="S49" s="298"/>
    </row>
    <row r="50" spans="1:19">
      <c r="A50" s="390">
        <f t="shared" si="8"/>
        <v>520</v>
      </c>
      <c r="B50" s="437" t="s">
        <v>234</v>
      </c>
      <c r="C50" s="320">
        <v>5144</v>
      </c>
      <c r="D50" s="350" t="s">
        <v>240</v>
      </c>
      <c r="E50" s="348" t="s">
        <v>241</v>
      </c>
      <c r="F50" s="349"/>
      <c r="G50" s="349"/>
      <c r="H50" s="349"/>
      <c r="I50" s="349"/>
      <c r="J50" s="349"/>
      <c r="K50" s="349"/>
      <c r="L50" s="349"/>
      <c r="M50" s="349"/>
      <c r="N50" s="349"/>
      <c r="O50" s="349"/>
      <c r="P50" s="349"/>
      <c r="Q50" s="349"/>
      <c r="R50" s="297">
        <f t="shared" si="6"/>
        <v>0</v>
      </c>
      <c r="S50" s="298" t="s">
        <v>242</v>
      </c>
    </row>
    <row r="51" spans="1:19">
      <c r="A51" s="390">
        <f t="shared" si="8"/>
        <v>520</v>
      </c>
      <c r="B51" s="437" t="s">
        <v>234</v>
      </c>
      <c r="C51" s="332">
        <v>5145</v>
      </c>
      <c r="D51" s="340" t="s">
        <v>243</v>
      </c>
      <c r="E51" s="341" t="s">
        <v>243</v>
      </c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  <c r="R51" s="279">
        <f t="shared" si="6"/>
        <v>0</v>
      </c>
      <c r="S51" s="303"/>
    </row>
    <row r="52" spans="1:19">
      <c r="A52" s="390">
        <f t="shared" si="8"/>
        <v>520</v>
      </c>
      <c r="B52" s="437" t="s">
        <v>234</v>
      </c>
      <c r="C52" s="327">
        <v>5145</v>
      </c>
      <c r="D52" s="343" t="s">
        <v>244</v>
      </c>
      <c r="E52" s="351" t="s">
        <v>223</v>
      </c>
      <c r="F52" s="342"/>
      <c r="G52" s="315"/>
      <c r="H52" s="315"/>
      <c r="I52" s="315"/>
      <c r="J52" s="315"/>
      <c r="K52" s="315"/>
      <c r="L52" s="315"/>
      <c r="M52" s="315"/>
      <c r="N52" s="315"/>
      <c r="O52" s="315"/>
      <c r="P52" s="315"/>
      <c r="Q52" s="315"/>
      <c r="R52" s="279">
        <f t="shared" si="6"/>
        <v>0</v>
      </c>
      <c r="S52" s="303"/>
    </row>
    <row r="53" spans="1:19">
      <c r="A53" s="390">
        <f t="shared" si="8"/>
        <v>520</v>
      </c>
      <c r="B53" s="437" t="s">
        <v>234</v>
      </c>
      <c r="C53" s="329" t="s">
        <v>180</v>
      </c>
      <c r="D53" s="347" t="s">
        <v>245</v>
      </c>
      <c r="E53" s="352" t="s">
        <v>182</v>
      </c>
      <c r="F53" s="349">
        <f t="shared" ref="F53:Q53" si="12">SUM(F51:F52)</f>
        <v>0</v>
      </c>
      <c r="G53" s="349">
        <f t="shared" si="12"/>
        <v>0</v>
      </c>
      <c r="H53" s="349">
        <f t="shared" si="12"/>
        <v>0</v>
      </c>
      <c r="I53" s="349">
        <f t="shared" si="12"/>
        <v>0</v>
      </c>
      <c r="J53" s="349">
        <f t="shared" si="12"/>
        <v>0</v>
      </c>
      <c r="K53" s="349">
        <f t="shared" si="12"/>
        <v>0</v>
      </c>
      <c r="L53" s="349">
        <f t="shared" si="12"/>
        <v>0</v>
      </c>
      <c r="M53" s="349">
        <f t="shared" si="12"/>
        <v>0</v>
      </c>
      <c r="N53" s="349">
        <f t="shared" si="12"/>
        <v>0</v>
      </c>
      <c r="O53" s="349">
        <f t="shared" si="12"/>
        <v>0</v>
      </c>
      <c r="P53" s="349">
        <f t="shared" si="12"/>
        <v>0</v>
      </c>
      <c r="Q53" s="349">
        <f t="shared" si="12"/>
        <v>0</v>
      </c>
      <c r="R53" s="297">
        <f t="shared" si="6"/>
        <v>0</v>
      </c>
      <c r="S53" s="298"/>
    </row>
    <row r="54" spans="1:19">
      <c r="A54" s="390">
        <f t="shared" si="8"/>
        <v>520</v>
      </c>
      <c r="B54" s="437" t="s">
        <v>234</v>
      </c>
      <c r="C54" s="332">
        <v>5146</v>
      </c>
      <c r="D54" s="340" t="s">
        <v>246</v>
      </c>
      <c r="E54" s="353" t="s">
        <v>247</v>
      </c>
      <c r="F54" s="354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279">
        <f t="shared" si="6"/>
        <v>0</v>
      </c>
      <c r="S54" s="356" t="s">
        <v>248</v>
      </c>
    </row>
    <row r="55" spans="1:19">
      <c r="A55" s="390">
        <f t="shared" si="8"/>
        <v>520</v>
      </c>
      <c r="B55" s="437" t="s">
        <v>234</v>
      </c>
      <c r="C55" s="327">
        <v>5146</v>
      </c>
      <c r="D55" s="343" t="s">
        <v>249</v>
      </c>
      <c r="E55" s="353" t="s">
        <v>250</v>
      </c>
      <c r="F55" s="354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279">
        <f t="shared" si="6"/>
        <v>0</v>
      </c>
      <c r="S55" s="356" t="s">
        <v>248</v>
      </c>
    </row>
    <row r="56" spans="1:19">
      <c r="A56" s="390">
        <f t="shared" si="8"/>
        <v>520</v>
      </c>
      <c r="B56" s="437" t="s">
        <v>234</v>
      </c>
      <c r="C56" s="327">
        <v>5146</v>
      </c>
      <c r="D56" s="343" t="s">
        <v>249</v>
      </c>
      <c r="E56" s="341" t="s">
        <v>251</v>
      </c>
      <c r="F56" s="342"/>
      <c r="G56" s="315"/>
      <c r="H56" s="315"/>
      <c r="I56" s="315"/>
      <c r="J56" s="315"/>
      <c r="K56" s="315"/>
      <c r="L56" s="315"/>
      <c r="M56" s="315"/>
      <c r="N56" s="315"/>
      <c r="O56" s="315"/>
      <c r="P56" s="315"/>
      <c r="Q56" s="315"/>
      <c r="R56" s="279">
        <f t="shared" si="6"/>
        <v>0</v>
      </c>
      <c r="S56" s="303"/>
    </row>
    <row r="57" spans="1:19">
      <c r="A57" s="390">
        <f t="shared" si="8"/>
        <v>520</v>
      </c>
      <c r="B57" s="437" t="s">
        <v>234</v>
      </c>
      <c r="C57" s="329" t="s">
        <v>252</v>
      </c>
      <c r="D57" s="347" t="s">
        <v>253</v>
      </c>
      <c r="E57" s="348" t="s">
        <v>68</v>
      </c>
      <c r="F57" s="349">
        <f>SUM(F54:F56)</f>
        <v>0</v>
      </c>
      <c r="G57" s="349">
        <f t="shared" ref="G57:Q57" si="13">SUM(G54:G56)</f>
        <v>0</v>
      </c>
      <c r="H57" s="349">
        <f>SUM(H54:H56)</f>
        <v>0</v>
      </c>
      <c r="I57" s="349">
        <f t="shared" si="13"/>
        <v>0</v>
      </c>
      <c r="J57" s="349">
        <f t="shared" si="13"/>
        <v>0</v>
      </c>
      <c r="K57" s="349">
        <f t="shared" si="13"/>
        <v>0</v>
      </c>
      <c r="L57" s="349">
        <f t="shared" si="13"/>
        <v>0</v>
      </c>
      <c r="M57" s="349">
        <f t="shared" si="13"/>
        <v>0</v>
      </c>
      <c r="N57" s="349">
        <f t="shared" si="13"/>
        <v>0</v>
      </c>
      <c r="O57" s="349">
        <f t="shared" si="13"/>
        <v>0</v>
      </c>
      <c r="P57" s="349">
        <f t="shared" si="13"/>
        <v>0</v>
      </c>
      <c r="Q57" s="349">
        <f t="shared" si="13"/>
        <v>0</v>
      </c>
      <c r="R57" s="297">
        <f t="shared" si="6"/>
        <v>0</v>
      </c>
      <c r="S57" s="298"/>
    </row>
    <row r="58" spans="1:19">
      <c r="A58" s="390">
        <f t="shared" si="8"/>
        <v>520</v>
      </c>
      <c r="B58" s="437" t="s">
        <v>234</v>
      </c>
      <c r="C58" s="332">
        <v>5149</v>
      </c>
      <c r="D58" s="340" t="s">
        <v>254</v>
      </c>
      <c r="E58" s="353" t="s">
        <v>255</v>
      </c>
      <c r="F58" s="354"/>
      <c r="G58" s="355"/>
      <c r="H58" s="355"/>
      <c r="I58" s="355"/>
      <c r="J58" s="355"/>
      <c r="K58" s="355"/>
      <c r="L58" s="355"/>
      <c r="M58" s="355"/>
      <c r="N58" s="355"/>
      <c r="O58" s="355"/>
      <c r="P58" s="355"/>
      <c r="Q58" s="355"/>
      <c r="R58" s="279">
        <f t="shared" si="6"/>
        <v>0</v>
      </c>
      <c r="S58" s="356" t="s">
        <v>256</v>
      </c>
    </row>
    <row r="59" spans="1:19">
      <c r="A59" s="390">
        <f t="shared" si="8"/>
        <v>520</v>
      </c>
      <c r="B59" s="437" t="s">
        <v>234</v>
      </c>
      <c r="C59" s="327">
        <v>5149</v>
      </c>
      <c r="D59" s="343" t="s">
        <v>257</v>
      </c>
      <c r="E59" s="353" t="s">
        <v>258</v>
      </c>
      <c r="F59" s="354"/>
      <c r="G59" s="355"/>
      <c r="H59" s="355"/>
      <c r="I59" s="355"/>
      <c r="J59" s="355"/>
      <c r="K59" s="355"/>
      <c r="L59" s="355"/>
      <c r="M59" s="355"/>
      <c r="N59" s="355"/>
      <c r="O59" s="355"/>
      <c r="P59" s="355"/>
      <c r="Q59" s="355"/>
      <c r="R59" s="279">
        <f t="shared" si="6"/>
        <v>0</v>
      </c>
      <c r="S59" s="356" t="s">
        <v>256</v>
      </c>
    </row>
    <row r="60" spans="1:19">
      <c r="A60" s="390">
        <f t="shared" si="8"/>
        <v>520</v>
      </c>
      <c r="B60" s="437"/>
      <c r="C60" s="357" t="s">
        <v>259</v>
      </c>
      <c r="D60" s="343" t="s">
        <v>257</v>
      </c>
      <c r="E60" s="353" t="s">
        <v>260</v>
      </c>
      <c r="F60" s="354"/>
      <c r="G60" s="355"/>
      <c r="H60" s="355"/>
      <c r="I60" s="355"/>
      <c r="J60" s="355"/>
      <c r="K60" s="355"/>
      <c r="L60" s="355"/>
      <c r="M60" s="355"/>
      <c r="N60" s="355"/>
      <c r="O60" s="355"/>
      <c r="P60" s="355"/>
      <c r="Q60" s="355"/>
      <c r="R60" s="279">
        <f t="shared" si="6"/>
        <v>0</v>
      </c>
      <c r="S60" s="356"/>
    </row>
    <row r="61" spans="1:19">
      <c r="A61" s="390">
        <f t="shared" si="8"/>
        <v>520</v>
      </c>
      <c r="B61" s="437" t="s">
        <v>234</v>
      </c>
      <c r="C61" s="329" t="s">
        <v>252</v>
      </c>
      <c r="D61" s="358" t="s">
        <v>261</v>
      </c>
      <c r="E61" s="348" t="s">
        <v>68</v>
      </c>
      <c r="F61" s="349">
        <f>SUM(F58:F60)</f>
        <v>0</v>
      </c>
      <c r="G61" s="349">
        <f t="shared" ref="G61:Q61" si="14">SUM(G58:G60)</f>
        <v>0</v>
      </c>
      <c r="H61" s="349">
        <f t="shared" si="14"/>
        <v>0</v>
      </c>
      <c r="I61" s="349">
        <f t="shared" si="14"/>
        <v>0</v>
      </c>
      <c r="J61" s="349">
        <f t="shared" si="14"/>
        <v>0</v>
      </c>
      <c r="K61" s="349">
        <f t="shared" si="14"/>
        <v>0</v>
      </c>
      <c r="L61" s="349">
        <f t="shared" si="14"/>
        <v>0</v>
      </c>
      <c r="M61" s="349">
        <f t="shared" si="14"/>
        <v>0</v>
      </c>
      <c r="N61" s="349">
        <f t="shared" si="14"/>
        <v>0</v>
      </c>
      <c r="O61" s="349">
        <f t="shared" si="14"/>
        <v>0</v>
      </c>
      <c r="P61" s="349">
        <f t="shared" si="14"/>
        <v>0</v>
      </c>
      <c r="Q61" s="349">
        <f t="shared" si="14"/>
        <v>0</v>
      </c>
      <c r="R61" s="297">
        <f>SUM(F61:Q61)</f>
        <v>0</v>
      </c>
      <c r="S61" s="298"/>
    </row>
    <row r="62" spans="1:19">
      <c r="A62" s="390">
        <f t="shared" si="8"/>
        <v>520</v>
      </c>
      <c r="B62" s="437" t="s">
        <v>234</v>
      </c>
      <c r="C62" s="332">
        <v>5151</v>
      </c>
      <c r="D62" s="340" t="s">
        <v>262</v>
      </c>
      <c r="E62" s="359" t="s">
        <v>263</v>
      </c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1">
        <f t="shared" ref="R62:R67" si="15">SUM(F62:Q62)</f>
        <v>0</v>
      </c>
      <c r="S62" s="338" t="s">
        <v>264</v>
      </c>
    </row>
    <row r="63" spans="1:19">
      <c r="A63" s="390">
        <f t="shared" si="8"/>
        <v>520</v>
      </c>
      <c r="B63" s="437" t="s">
        <v>234</v>
      </c>
      <c r="C63" s="327">
        <v>5151</v>
      </c>
      <c r="D63" s="343" t="s">
        <v>265</v>
      </c>
      <c r="E63" s="341" t="s">
        <v>266</v>
      </c>
      <c r="F63" s="342"/>
      <c r="G63" s="315"/>
      <c r="H63" s="315"/>
      <c r="I63" s="315"/>
      <c r="J63" s="315"/>
      <c r="K63" s="315"/>
      <c r="L63" s="315"/>
      <c r="M63" s="315"/>
      <c r="N63" s="315"/>
      <c r="O63" s="315"/>
      <c r="P63" s="315"/>
      <c r="Q63" s="315"/>
      <c r="R63" s="361">
        <f t="shared" si="15"/>
        <v>0</v>
      </c>
      <c r="S63" s="303"/>
    </row>
    <row r="64" spans="1:19">
      <c r="A64" s="390">
        <f t="shared" si="8"/>
        <v>520</v>
      </c>
      <c r="B64" s="437" t="s">
        <v>234</v>
      </c>
      <c r="C64" s="329" t="s">
        <v>252</v>
      </c>
      <c r="D64" s="347" t="s">
        <v>267</v>
      </c>
      <c r="E64" s="348" t="s">
        <v>68</v>
      </c>
      <c r="F64" s="349">
        <f>SUM(F62:F63)</f>
        <v>0</v>
      </c>
      <c r="G64" s="349">
        <f t="shared" ref="G64:Q64" si="16">SUM(G62:G63)</f>
        <v>0</v>
      </c>
      <c r="H64" s="349">
        <f t="shared" si="16"/>
        <v>0</v>
      </c>
      <c r="I64" s="349">
        <f t="shared" si="16"/>
        <v>0</v>
      </c>
      <c r="J64" s="349">
        <f>SUM(J62:J63)</f>
        <v>0</v>
      </c>
      <c r="K64" s="349">
        <f t="shared" si="16"/>
        <v>0</v>
      </c>
      <c r="L64" s="349">
        <f t="shared" si="16"/>
        <v>0</v>
      </c>
      <c r="M64" s="349">
        <f t="shared" si="16"/>
        <v>0</v>
      </c>
      <c r="N64" s="349">
        <f t="shared" si="16"/>
        <v>0</v>
      </c>
      <c r="O64" s="349">
        <f t="shared" si="16"/>
        <v>0</v>
      </c>
      <c r="P64" s="349">
        <f t="shared" si="16"/>
        <v>0</v>
      </c>
      <c r="Q64" s="349">
        <f t="shared" si="16"/>
        <v>0</v>
      </c>
      <c r="R64" s="362">
        <f t="shared" si="15"/>
        <v>0</v>
      </c>
      <c r="S64" s="298"/>
    </row>
    <row r="65" spans="1:19">
      <c r="A65" s="390">
        <f t="shared" si="8"/>
        <v>520</v>
      </c>
      <c r="B65" s="437" t="s">
        <v>234</v>
      </c>
      <c r="C65" s="363">
        <v>5155</v>
      </c>
      <c r="D65" s="340" t="s">
        <v>268</v>
      </c>
      <c r="E65" s="333" t="s">
        <v>269</v>
      </c>
      <c r="F65" s="364"/>
      <c r="G65" s="364"/>
      <c r="H65" s="364"/>
      <c r="I65" s="364"/>
      <c r="J65" s="364"/>
      <c r="K65" s="364"/>
      <c r="L65" s="364"/>
      <c r="M65" s="364"/>
      <c r="N65" s="364"/>
      <c r="O65" s="364"/>
      <c r="P65" s="364"/>
      <c r="Q65" s="364"/>
      <c r="R65" s="361">
        <f t="shared" si="15"/>
        <v>0</v>
      </c>
      <c r="S65" s="335" t="s">
        <v>270</v>
      </c>
    </row>
    <row r="66" spans="1:19">
      <c r="A66" s="390">
        <f t="shared" si="8"/>
        <v>520</v>
      </c>
      <c r="B66" s="437" t="s">
        <v>234</v>
      </c>
      <c r="C66" s="365">
        <v>5155</v>
      </c>
      <c r="D66" s="343" t="s">
        <v>271</v>
      </c>
      <c r="E66" s="337" t="s">
        <v>272</v>
      </c>
      <c r="F66" s="360"/>
      <c r="G66" s="360"/>
      <c r="H66" s="360"/>
      <c r="I66" s="360"/>
      <c r="J66" s="360"/>
      <c r="K66" s="360"/>
      <c r="L66" s="360"/>
      <c r="M66" s="360"/>
      <c r="N66" s="360"/>
      <c r="O66" s="360"/>
      <c r="P66" s="360"/>
      <c r="Q66" s="360"/>
      <c r="R66" s="361">
        <f t="shared" si="15"/>
        <v>0</v>
      </c>
      <c r="S66" s="338" t="s">
        <v>273</v>
      </c>
    </row>
    <row r="67" spans="1:19">
      <c r="A67" s="390">
        <f t="shared" si="8"/>
        <v>520</v>
      </c>
      <c r="B67" s="437" t="s">
        <v>234</v>
      </c>
      <c r="C67" s="329" t="s">
        <v>252</v>
      </c>
      <c r="D67" s="347" t="s">
        <v>274</v>
      </c>
      <c r="E67" s="366" t="s">
        <v>68</v>
      </c>
      <c r="F67" s="367">
        <f>SUM(F65:F66)</f>
        <v>0</v>
      </c>
      <c r="G67" s="367">
        <f t="shared" ref="G67:M67" si="17">SUM(G65:G66)</f>
        <v>0</v>
      </c>
      <c r="H67" s="367">
        <f t="shared" si="17"/>
        <v>0</v>
      </c>
      <c r="I67" s="367">
        <f t="shared" si="17"/>
        <v>0</v>
      </c>
      <c r="J67" s="367">
        <f t="shared" si="17"/>
        <v>0</v>
      </c>
      <c r="K67" s="367">
        <f t="shared" si="17"/>
        <v>0</v>
      </c>
      <c r="L67" s="367">
        <f>SUM(L65:L66)</f>
        <v>0</v>
      </c>
      <c r="M67" s="367">
        <f t="shared" si="17"/>
        <v>0</v>
      </c>
      <c r="N67" s="367">
        <f>SUM(N65:N66)</f>
        <v>0</v>
      </c>
      <c r="O67" s="367">
        <f>SUM(O65:O66)</f>
        <v>0</v>
      </c>
      <c r="P67" s="367">
        <f>SUM(P65:P66)</f>
        <v>0</v>
      </c>
      <c r="Q67" s="367">
        <f>SUM(Q65:Q66)</f>
        <v>0</v>
      </c>
      <c r="R67" s="362">
        <f t="shared" si="15"/>
        <v>0</v>
      </c>
      <c r="S67" s="368" t="s">
        <v>275</v>
      </c>
    </row>
    <row r="68" spans="1:19">
      <c r="A68" s="390">
        <f t="shared" ref="A68:A83" si="18">$C$1</f>
        <v>520</v>
      </c>
      <c r="B68" s="437" t="s">
        <v>234</v>
      </c>
      <c r="C68" s="320">
        <v>5178.0009</v>
      </c>
      <c r="D68" s="350" t="s">
        <v>276</v>
      </c>
      <c r="E68" s="369" t="s">
        <v>276</v>
      </c>
      <c r="F68" s="370"/>
      <c r="G68" s="370"/>
      <c r="H68" s="370"/>
      <c r="I68" s="370"/>
      <c r="J68" s="370"/>
      <c r="K68" s="370"/>
      <c r="L68" s="370"/>
      <c r="M68" s="370"/>
      <c r="N68" s="370"/>
      <c r="O68" s="370"/>
      <c r="P68" s="370"/>
      <c r="Q68" s="370"/>
      <c r="R68" s="297">
        <f t="shared" si="6"/>
        <v>0</v>
      </c>
      <c r="S68" s="312"/>
    </row>
    <row r="69" spans="1:19">
      <c r="A69" s="390">
        <f t="shared" si="18"/>
        <v>520</v>
      </c>
      <c r="B69" s="437" t="s">
        <v>234</v>
      </c>
      <c r="C69" s="371" t="s">
        <v>277</v>
      </c>
      <c r="D69" s="340" t="s">
        <v>278</v>
      </c>
      <c r="E69" s="341" t="s">
        <v>279</v>
      </c>
      <c r="F69" s="342"/>
      <c r="G69" s="315"/>
      <c r="H69" s="315"/>
      <c r="I69" s="315"/>
      <c r="J69" s="315"/>
      <c r="K69" s="315"/>
      <c r="L69" s="315"/>
      <c r="M69" s="315"/>
      <c r="N69" s="315"/>
      <c r="O69" s="315"/>
      <c r="P69" s="315"/>
      <c r="Q69" s="315"/>
      <c r="R69" s="279">
        <f t="shared" si="6"/>
        <v>0</v>
      </c>
      <c r="S69" s="303"/>
    </row>
    <row r="70" spans="1:19">
      <c r="A70" s="390">
        <f t="shared" si="18"/>
        <v>520</v>
      </c>
      <c r="B70" s="437" t="s">
        <v>234</v>
      </c>
      <c r="C70" s="372" t="s">
        <v>277</v>
      </c>
      <c r="D70" s="343" t="s">
        <v>280</v>
      </c>
      <c r="E70" s="341" t="s">
        <v>281</v>
      </c>
      <c r="F70" s="342"/>
      <c r="G70" s="315"/>
      <c r="H70" s="315"/>
      <c r="I70" s="315"/>
      <c r="J70" s="315"/>
      <c r="K70" s="315"/>
      <c r="L70" s="315"/>
      <c r="M70" s="315"/>
      <c r="N70" s="315"/>
      <c r="O70" s="315"/>
      <c r="P70" s="315"/>
      <c r="Q70" s="315"/>
      <c r="R70" s="279">
        <f t="shared" si="6"/>
        <v>0</v>
      </c>
      <c r="S70" s="303"/>
    </row>
    <row r="71" spans="1:19">
      <c r="A71" s="390">
        <f t="shared" si="18"/>
        <v>520</v>
      </c>
      <c r="B71" s="437" t="s">
        <v>234</v>
      </c>
      <c r="C71" s="372" t="s">
        <v>277</v>
      </c>
      <c r="D71" s="343" t="s">
        <v>280</v>
      </c>
      <c r="E71" s="341" t="s">
        <v>282</v>
      </c>
      <c r="F71" s="342"/>
      <c r="G71" s="315"/>
      <c r="H71" s="315"/>
      <c r="I71" s="315"/>
      <c r="J71" s="315"/>
      <c r="K71" s="315"/>
      <c r="L71" s="315"/>
      <c r="M71" s="315"/>
      <c r="N71" s="315"/>
      <c r="O71" s="315"/>
      <c r="P71" s="315"/>
      <c r="Q71" s="315"/>
      <c r="R71" s="279">
        <f t="shared" si="6"/>
        <v>0</v>
      </c>
      <c r="S71" s="303"/>
    </row>
    <row r="72" spans="1:19">
      <c r="A72" s="390">
        <f t="shared" si="18"/>
        <v>520</v>
      </c>
      <c r="B72" s="437" t="s">
        <v>234</v>
      </c>
      <c r="C72" s="372" t="s">
        <v>277</v>
      </c>
      <c r="D72" s="343" t="s">
        <v>280</v>
      </c>
      <c r="E72" s="341" t="s">
        <v>283</v>
      </c>
      <c r="F72" s="342"/>
      <c r="G72" s="315"/>
      <c r="H72" s="315"/>
      <c r="I72" s="315"/>
      <c r="J72" s="315"/>
      <c r="K72" s="315"/>
      <c r="L72" s="315"/>
      <c r="M72" s="315"/>
      <c r="N72" s="315"/>
      <c r="O72" s="315"/>
      <c r="P72" s="315"/>
      <c r="Q72" s="315"/>
      <c r="R72" s="279">
        <f t="shared" si="6"/>
        <v>0</v>
      </c>
      <c r="S72" s="303"/>
    </row>
    <row r="73" spans="1:19">
      <c r="A73" s="390">
        <f t="shared" si="18"/>
        <v>520</v>
      </c>
      <c r="B73" s="437" t="s">
        <v>234</v>
      </c>
      <c r="C73" s="372" t="s">
        <v>277</v>
      </c>
      <c r="D73" s="343" t="s">
        <v>280</v>
      </c>
      <c r="E73" s="341" t="s">
        <v>284</v>
      </c>
      <c r="F73" s="342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  <c r="R73" s="279">
        <f t="shared" si="6"/>
        <v>0</v>
      </c>
      <c r="S73" s="303"/>
    </row>
    <row r="74" spans="1:19">
      <c r="A74" s="390">
        <f t="shared" si="18"/>
        <v>520</v>
      </c>
      <c r="B74" s="437" t="s">
        <v>234</v>
      </c>
      <c r="C74" s="372" t="s">
        <v>277</v>
      </c>
      <c r="D74" s="343" t="s">
        <v>280</v>
      </c>
      <c r="E74" s="341" t="s">
        <v>223</v>
      </c>
      <c r="F74" s="342"/>
      <c r="G74" s="315"/>
      <c r="H74" s="315"/>
      <c r="I74" s="315"/>
      <c r="J74" s="315"/>
      <c r="K74" s="315"/>
      <c r="L74" s="315"/>
      <c r="M74" s="315"/>
      <c r="N74" s="315"/>
      <c r="O74" s="315"/>
      <c r="P74" s="315"/>
      <c r="Q74" s="315"/>
      <c r="R74" s="279">
        <f t="shared" si="6"/>
        <v>0</v>
      </c>
      <c r="S74" s="303"/>
    </row>
    <row r="75" spans="1:19">
      <c r="A75" s="390">
        <f t="shared" si="18"/>
        <v>520</v>
      </c>
      <c r="B75" s="437" t="s">
        <v>234</v>
      </c>
      <c r="C75" s="329" t="s">
        <v>180</v>
      </c>
      <c r="D75" s="347" t="s">
        <v>285</v>
      </c>
      <c r="E75" s="348" t="s">
        <v>182</v>
      </c>
      <c r="F75" s="349">
        <f>SUM(F69:F74)</f>
        <v>0</v>
      </c>
      <c r="G75" s="349">
        <f t="shared" ref="G75:Q75" si="19">SUM(G69:G74)</f>
        <v>0</v>
      </c>
      <c r="H75" s="349">
        <f t="shared" si="19"/>
        <v>0</v>
      </c>
      <c r="I75" s="349">
        <f t="shared" si="19"/>
        <v>0</v>
      </c>
      <c r="J75" s="349">
        <f t="shared" si="19"/>
        <v>0</v>
      </c>
      <c r="K75" s="349">
        <f t="shared" si="19"/>
        <v>0</v>
      </c>
      <c r="L75" s="349">
        <f t="shared" si="19"/>
        <v>0</v>
      </c>
      <c r="M75" s="349">
        <f t="shared" si="19"/>
        <v>0</v>
      </c>
      <c r="N75" s="349">
        <f t="shared" si="19"/>
        <v>0</v>
      </c>
      <c r="O75" s="349">
        <f t="shared" si="19"/>
        <v>0</v>
      </c>
      <c r="P75" s="349">
        <f t="shared" si="19"/>
        <v>0</v>
      </c>
      <c r="Q75" s="349">
        <f t="shared" si="19"/>
        <v>0</v>
      </c>
      <c r="R75" s="297">
        <f t="shared" si="6"/>
        <v>0</v>
      </c>
      <c r="S75" s="298"/>
    </row>
    <row r="76" spans="1:19">
      <c r="A76" s="390">
        <f t="shared" si="18"/>
        <v>520</v>
      </c>
      <c r="B76" s="437" t="s">
        <v>234</v>
      </c>
      <c r="C76" s="320">
        <v>5162</v>
      </c>
      <c r="D76" s="319" t="s">
        <v>286</v>
      </c>
      <c r="E76" s="295" t="s">
        <v>287</v>
      </c>
      <c r="F76" s="373"/>
      <c r="G76" s="373"/>
      <c r="H76" s="373"/>
      <c r="I76" s="373"/>
      <c r="J76" s="373"/>
      <c r="K76" s="373"/>
      <c r="L76" s="373"/>
      <c r="M76" s="373"/>
      <c r="N76" s="373"/>
      <c r="O76" s="373"/>
      <c r="P76" s="373"/>
      <c r="Q76" s="373"/>
      <c r="R76" s="297">
        <f t="shared" si="6"/>
        <v>0</v>
      </c>
      <c r="S76" s="368" t="s">
        <v>288</v>
      </c>
    </row>
    <row r="77" spans="1:19">
      <c r="A77" s="390">
        <f t="shared" si="18"/>
        <v>520</v>
      </c>
      <c r="B77" s="437" t="s">
        <v>234</v>
      </c>
      <c r="C77" s="320">
        <v>5178.0008099999995</v>
      </c>
      <c r="D77" s="321" t="s">
        <v>289</v>
      </c>
      <c r="E77" s="374" t="s">
        <v>289</v>
      </c>
      <c r="F77" s="311"/>
      <c r="G77" s="311"/>
      <c r="H77" s="311"/>
      <c r="I77" s="311"/>
      <c r="J77" s="311"/>
      <c r="K77" s="311"/>
      <c r="L77" s="311"/>
      <c r="M77" s="311"/>
      <c r="N77" s="311"/>
      <c r="O77" s="311"/>
      <c r="P77" s="311"/>
      <c r="Q77" s="311"/>
      <c r="R77" s="297">
        <f t="shared" si="6"/>
        <v>0</v>
      </c>
      <c r="S77" s="312"/>
    </row>
    <row r="78" spans="1:19">
      <c r="A78" s="390">
        <f t="shared" si="18"/>
        <v>520</v>
      </c>
      <c r="B78" s="437" t="s">
        <v>234</v>
      </c>
      <c r="C78" s="332">
        <v>5163</v>
      </c>
      <c r="D78" s="324" t="s">
        <v>290</v>
      </c>
      <c r="E78" s="314" t="s">
        <v>291</v>
      </c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 s="315"/>
      <c r="Q78" s="315"/>
      <c r="R78" s="279">
        <f t="shared" si="6"/>
        <v>0</v>
      </c>
      <c r="S78" s="303"/>
    </row>
    <row r="79" spans="1:19">
      <c r="A79" s="390">
        <f t="shared" si="18"/>
        <v>520</v>
      </c>
      <c r="B79" s="437" t="s">
        <v>234</v>
      </c>
      <c r="C79" s="327">
        <v>5163</v>
      </c>
      <c r="D79" s="336" t="s">
        <v>292</v>
      </c>
      <c r="E79" s="314" t="s">
        <v>293</v>
      </c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279">
        <f t="shared" si="6"/>
        <v>0</v>
      </c>
      <c r="S79" s="303"/>
    </row>
    <row r="80" spans="1:19">
      <c r="A80" s="390">
        <f t="shared" si="18"/>
        <v>520</v>
      </c>
      <c r="B80" s="437" t="s">
        <v>234</v>
      </c>
      <c r="C80" s="327">
        <v>5163</v>
      </c>
      <c r="D80" s="336" t="s">
        <v>292</v>
      </c>
      <c r="E80" s="314" t="s">
        <v>294</v>
      </c>
      <c r="F80" s="315"/>
      <c r="G80" s="315"/>
      <c r="H80" s="315"/>
      <c r="I80" s="315"/>
      <c r="J80" s="315"/>
      <c r="K80" s="315"/>
      <c r="L80" s="315"/>
      <c r="M80" s="315"/>
      <c r="N80" s="315"/>
      <c r="O80" s="315"/>
      <c r="P80" s="315"/>
      <c r="Q80" s="315"/>
      <c r="R80" s="279">
        <f t="shared" si="6"/>
        <v>0</v>
      </c>
      <c r="S80" s="303"/>
    </row>
    <row r="81" spans="1:19">
      <c r="A81" s="390">
        <f t="shared" si="18"/>
        <v>520</v>
      </c>
      <c r="B81" s="437" t="s">
        <v>234</v>
      </c>
      <c r="C81" s="327">
        <v>5163</v>
      </c>
      <c r="D81" s="336" t="s">
        <v>292</v>
      </c>
      <c r="E81" s="375" t="s">
        <v>295</v>
      </c>
      <c r="F81" s="315"/>
      <c r="G81" s="315"/>
      <c r="H81" s="315"/>
      <c r="I81" s="315"/>
      <c r="J81" s="315"/>
      <c r="K81" s="315"/>
      <c r="L81" s="315"/>
      <c r="M81" s="315"/>
      <c r="N81" s="315"/>
      <c r="O81" s="315"/>
      <c r="P81" s="315"/>
      <c r="Q81" s="315"/>
      <c r="R81" s="279">
        <f t="shared" si="6"/>
        <v>0</v>
      </c>
      <c r="S81" s="303"/>
    </row>
    <row r="82" spans="1:19">
      <c r="A82" s="390">
        <f t="shared" si="18"/>
        <v>520</v>
      </c>
      <c r="B82" s="437"/>
      <c r="C82" s="327">
        <v>5163</v>
      </c>
      <c r="D82" s="336" t="s">
        <v>292</v>
      </c>
      <c r="E82" s="375" t="s">
        <v>296</v>
      </c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279">
        <f t="shared" si="6"/>
        <v>0</v>
      </c>
      <c r="S82" s="303"/>
    </row>
    <row r="83" spans="1:19">
      <c r="A83" s="390">
        <f t="shared" si="18"/>
        <v>520</v>
      </c>
      <c r="B83" s="437" t="s">
        <v>234</v>
      </c>
      <c r="C83" s="327">
        <v>5163</v>
      </c>
      <c r="D83" s="336" t="s">
        <v>292</v>
      </c>
      <c r="E83" s="277" t="s">
        <v>223</v>
      </c>
      <c r="F83" s="315"/>
      <c r="G83" s="315"/>
      <c r="H83" s="315"/>
      <c r="I83" s="315"/>
      <c r="J83" s="315"/>
      <c r="K83" s="315"/>
      <c r="L83" s="315"/>
      <c r="M83" s="315"/>
      <c r="N83" s="315"/>
      <c r="O83" s="315"/>
      <c r="P83" s="315"/>
      <c r="Q83" s="315"/>
      <c r="R83" s="279">
        <f t="shared" si="6"/>
        <v>0</v>
      </c>
      <c r="S83" s="303"/>
    </row>
    <row r="84" spans="1:19">
      <c r="A84" s="390">
        <f t="shared" ref="A84:A96" si="20">$C$1</f>
        <v>520</v>
      </c>
      <c r="B84" s="437" t="s">
        <v>234</v>
      </c>
      <c r="C84" s="329" t="s">
        <v>180</v>
      </c>
      <c r="D84" s="328" t="s">
        <v>297</v>
      </c>
      <c r="E84" s="348" t="s">
        <v>182</v>
      </c>
      <c r="F84" s="296">
        <f>SUM(F78:F83)</f>
        <v>0</v>
      </c>
      <c r="G84" s="296">
        <f t="shared" ref="G84:Q84" si="21">SUM(G78:G83)</f>
        <v>0</v>
      </c>
      <c r="H84" s="296">
        <f>SUM(H78:H83)</f>
        <v>0</v>
      </c>
      <c r="I84" s="296">
        <f t="shared" si="21"/>
        <v>0</v>
      </c>
      <c r="J84" s="296">
        <f t="shared" si="21"/>
        <v>0</v>
      </c>
      <c r="K84" s="296">
        <f t="shared" si="21"/>
        <v>0</v>
      </c>
      <c r="L84" s="296">
        <f t="shared" si="21"/>
        <v>0</v>
      </c>
      <c r="M84" s="296">
        <f t="shared" si="21"/>
        <v>0</v>
      </c>
      <c r="N84" s="296">
        <f t="shared" si="21"/>
        <v>0</v>
      </c>
      <c r="O84" s="296">
        <f t="shared" si="21"/>
        <v>0</v>
      </c>
      <c r="P84" s="296">
        <f t="shared" si="21"/>
        <v>0</v>
      </c>
      <c r="Q84" s="296">
        <f t="shared" si="21"/>
        <v>0</v>
      </c>
      <c r="R84" s="297">
        <f t="shared" si="6"/>
        <v>0</v>
      </c>
      <c r="S84" s="298"/>
    </row>
    <row r="85" spans="1:19">
      <c r="A85" s="390">
        <f t="shared" si="20"/>
        <v>520</v>
      </c>
      <c r="B85" s="437" t="s">
        <v>234</v>
      </c>
      <c r="C85" s="332">
        <v>5178.0002999999997</v>
      </c>
      <c r="D85" s="324" t="s">
        <v>298</v>
      </c>
      <c r="E85" s="277" t="s">
        <v>299</v>
      </c>
      <c r="F85" s="315"/>
      <c r="G85" s="315"/>
      <c r="H85" s="315"/>
      <c r="I85" s="315"/>
      <c r="J85" s="315"/>
      <c r="K85" s="315"/>
      <c r="L85" s="315"/>
      <c r="M85" s="315"/>
      <c r="N85" s="315"/>
      <c r="O85" s="315"/>
      <c r="P85" s="315"/>
      <c r="Q85" s="315"/>
      <c r="R85" s="279">
        <f t="shared" si="6"/>
        <v>0</v>
      </c>
      <c r="S85" s="303"/>
    </row>
    <row r="86" spans="1:19">
      <c r="A86" s="390">
        <f t="shared" si="20"/>
        <v>520</v>
      </c>
      <c r="B86" s="437" t="s">
        <v>234</v>
      </c>
      <c r="C86" s="327">
        <v>5178.0002999999997</v>
      </c>
      <c r="D86" s="326" t="s">
        <v>300</v>
      </c>
      <c r="E86" s="314" t="s">
        <v>223</v>
      </c>
      <c r="F86" s="315"/>
      <c r="G86" s="315"/>
      <c r="H86" s="315"/>
      <c r="I86" s="315"/>
      <c r="J86" s="315"/>
      <c r="K86" s="315"/>
      <c r="L86" s="315"/>
      <c r="M86" s="315"/>
      <c r="N86" s="315"/>
      <c r="O86" s="315"/>
      <c r="P86" s="315"/>
      <c r="Q86" s="315"/>
      <c r="R86" s="279">
        <f t="shared" ref="R86:R96" si="22">SUM(F86:Q86)</f>
        <v>0</v>
      </c>
      <c r="S86" s="303"/>
    </row>
    <row r="87" spans="1:19">
      <c r="A87" s="390">
        <f t="shared" si="20"/>
        <v>520</v>
      </c>
      <c r="B87" s="437" t="s">
        <v>234</v>
      </c>
      <c r="C87" s="329" t="s">
        <v>180</v>
      </c>
      <c r="D87" s="328" t="s">
        <v>301</v>
      </c>
      <c r="E87" s="348" t="s">
        <v>182</v>
      </c>
      <c r="F87" s="296">
        <f>SUM(F85:F86)</f>
        <v>0</v>
      </c>
      <c r="G87" s="296">
        <f t="shared" ref="G87:Q87" si="23">SUM(G85:G86)</f>
        <v>0</v>
      </c>
      <c r="H87" s="296">
        <f t="shared" si="23"/>
        <v>0</v>
      </c>
      <c r="I87" s="296">
        <f t="shared" si="23"/>
        <v>0</v>
      </c>
      <c r="J87" s="296">
        <f>SUM(J85:J86)</f>
        <v>0</v>
      </c>
      <c r="K87" s="296">
        <f t="shared" si="23"/>
        <v>0</v>
      </c>
      <c r="L87" s="296">
        <f t="shared" si="23"/>
        <v>0</v>
      </c>
      <c r="M87" s="296">
        <f t="shared" si="23"/>
        <v>0</v>
      </c>
      <c r="N87" s="296">
        <f t="shared" si="23"/>
        <v>0</v>
      </c>
      <c r="O87" s="296">
        <f t="shared" si="23"/>
        <v>0</v>
      </c>
      <c r="P87" s="296">
        <f t="shared" si="23"/>
        <v>0</v>
      </c>
      <c r="Q87" s="296">
        <f t="shared" si="23"/>
        <v>0</v>
      </c>
      <c r="R87" s="297">
        <f t="shared" si="22"/>
        <v>0</v>
      </c>
      <c r="S87" s="298"/>
    </row>
    <row r="88" spans="1:19">
      <c r="A88" s="390">
        <f t="shared" si="20"/>
        <v>520</v>
      </c>
      <c r="B88" s="437" t="s">
        <v>234</v>
      </c>
      <c r="C88" s="320">
        <v>5178.0006999999996</v>
      </c>
      <c r="D88" s="319" t="s">
        <v>302</v>
      </c>
      <c r="E88" s="322" t="s">
        <v>302</v>
      </c>
      <c r="F88" s="311"/>
      <c r="G88" s="311"/>
      <c r="H88" s="311"/>
      <c r="I88" s="311"/>
      <c r="J88" s="311"/>
      <c r="K88" s="311"/>
      <c r="L88" s="311"/>
      <c r="M88" s="311"/>
      <c r="N88" s="311"/>
      <c r="O88" s="311"/>
      <c r="P88" s="311"/>
      <c r="Q88" s="311"/>
      <c r="R88" s="297">
        <f t="shared" si="22"/>
        <v>0</v>
      </c>
      <c r="S88" s="312"/>
    </row>
    <row r="89" spans="1:19">
      <c r="A89" s="390">
        <f t="shared" si="20"/>
        <v>520</v>
      </c>
      <c r="B89" s="437" t="s">
        <v>234</v>
      </c>
      <c r="C89" s="320">
        <v>5160</v>
      </c>
      <c r="D89" s="319" t="s">
        <v>303</v>
      </c>
      <c r="E89" s="322" t="s">
        <v>304</v>
      </c>
      <c r="F89" s="311"/>
      <c r="G89" s="311"/>
      <c r="H89" s="311"/>
      <c r="I89" s="311"/>
      <c r="J89" s="311"/>
      <c r="K89" s="311"/>
      <c r="L89" s="311"/>
      <c r="M89" s="311"/>
      <c r="N89" s="311"/>
      <c r="O89" s="311"/>
      <c r="P89" s="311"/>
      <c r="Q89" s="311"/>
      <c r="R89" s="297">
        <f>SUM(F89:Q89)</f>
        <v>0</v>
      </c>
      <c r="S89" s="312" t="s">
        <v>305</v>
      </c>
    </row>
    <row r="90" spans="1:19">
      <c r="A90" s="390">
        <f t="shared" si="20"/>
        <v>520</v>
      </c>
      <c r="B90" s="438" t="s">
        <v>306</v>
      </c>
      <c r="C90" s="376">
        <v>5178.0002000000004</v>
      </c>
      <c r="D90" s="321" t="s">
        <v>307</v>
      </c>
      <c r="E90" s="322" t="s">
        <v>308</v>
      </c>
      <c r="F90" s="311"/>
      <c r="G90" s="311"/>
      <c r="H90" s="311"/>
      <c r="I90" s="311"/>
      <c r="J90" s="311"/>
      <c r="K90" s="311"/>
      <c r="L90" s="311"/>
      <c r="M90" s="311"/>
      <c r="N90" s="311"/>
      <c r="O90" s="311"/>
      <c r="P90" s="311"/>
      <c r="Q90" s="311"/>
      <c r="R90" s="297">
        <f t="shared" si="22"/>
        <v>0</v>
      </c>
      <c r="S90" s="312"/>
    </row>
    <row r="91" spans="1:19">
      <c r="A91" s="390">
        <f t="shared" si="20"/>
        <v>520</v>
      </c>
      <c r="B91" s="438" t="s">
        <v>306</v>
      </c>
      <c r="C91" s="320">
        <v>5178.0006000000003</v>
      </c>
      <c r="D91" s="330" t="s">
        <v>309</v>
      </c>
      <c r="E91" s="331" t="s">
        <v>309</v>
      </c>
      <c r="F91" s="377"/>
      <c r="G91" s="377"/>
      <c r="H91" s="377"/>
      <c r="I91" s="377"/>
      <c r="J91" s="377"/>
      <c r="K91" s="377"/>
      <c r="L91" s="377"/>
      <c r="M91" s="377"/>
      <c r="N91" s="377"/>
      <c r="O91" s="377"/>
      <c r="P91" s="377"/>
      <c r="Q91" s="377"/>
      <c r="R91" s="362">
        <f>SUM(F91:Q91)</f>
        <v>0</v>
      </c>
      <c r="S91" s="312"/>
    </row>
    <row r="92" spans="1:19">
      <c r="A92" s="390">
        <f t="shared" si="20"/>
        <v>520</v>
      </c>
      <c r="B92" s="438" t="s">
        <v>306</v>
      </c>
      <c r="C92" s="332">
        <v>5178.0099</v>
      </c>
      <c r="D92" s="324" t="s">
        <v>310</v>
      </c>
      <c r="E92" s="378" t="s">
        <v>311</v>
      </c>
      <c r="F92" s="355"/>
      <c r="G92" s="355"/>
      <c r="H92" s="355"/>
      <c r="I92" s="355"/>
      <c r="J92" s="355"/>
      <c r="K92" s="355"/>
      <c r="L92" s="355"/>
      <c r="M92" s="355"/>
      <c r="N92" s="355"/>
      <c r="O92" s="355"/>
      <c r="P92" s="355"/>
      <c r="Q92" s="355"/>
      <c r="R92" s="279">
        <f t="shared" si="22"/>
        <v>0</v>
      </c>
      <c r="S92" s="379" t="s">
        <v>312</v>
      </c>
    </row>
    <row r="93" spans="1:19">
      <c r="A93" s="390">
        <f t="shared" si="20"/>
        <v>520</v>
      </c>
      <c r="B93" s="438" t="s">
        <v>306</v>
      </c>
      <c r="C93" s="365" t="s">
        <v>313</v>
      </c>
      <c r="D93" s="336" t="s">
        <v>310</v>
      </c>
      <c r="E93" s="380" t="s">
        <v>314</v>
      </c>
      <c r="F93" s="381"/>
      <c r="G93" s="381"/>
      <c r="H93" s="381"/>
      <c r="I93" s="381"/>
      <c r="J93" s="381"/>
      <c r="K93" s="381"/>
      <c r="L93" s="381"/>
      <c r="M93" s="381"/>
      <c r="N93" s="381"/>
      <c r="O93" s="381"/>
      <c r="P93" s="381"/>
      <c r="Q93" s="381"/>
      <c r="R93" s="279">
        <f t="shared" si="22"/>
        <v>0</v>
      </c>
      <c r="S93" s="382"/>
    </row>
    <row r="94" spans="1:19">
      <c r="A94" s="390">
        <f t="shared" si="20"/>
        <v>520</v>
      </c>
      <c r="B94" s="438"/>
      <c r="C94" s="365" t="s">
        <v>313</v>
      </c>
      <c r="D94" s="336" t="s">
        <v>310</v>
      </c>
      <c r="E94" s="380" t="s">
        <v>315</v>
      </c>
      <c r="F94" s="381"/>
      <c r="G94" s="381"/>
      <c r="H94" s="381"/>
      <c r="I94" s="381"/>
      <c r="J94" s="381"/>
      <c r="K94" s="381"/>
      <c r="L94" s="381"/>
      <c r="M94" s="381"/>
      <c r="N94" s="381"/>
      <c r="O94" s="381"/>
      <c r="P94" s="381"/>
      <c r="Q94" s="381"/>
      <c r="R94" s="279">
        <f t="shared" si="22"/>
        <v>0</v>
      </c>
      <c r="S94" s="382"/>
    </row>
    <row r="95" spans="1:19">
      <c r="A95" s="390">
        <f t="shared" si="20"/>
        <v>520</v>
      </c>
      <c r="B95" s="438" t="s">
        <v>306</v>
      </c>
      <c r="C95" s="327">
        <v>5178.0099</v>
      </c>
      <c r="D95" s="336" t="s">
        <v>310</v>
      </c>
      <c r="E95" s="314" t="s">
        <v>223</v>
      </c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  <c r="R95" s="279">
        <f t="shared" si="22"/>
        <v>0</v>
      </c>
      <c r="S95" s="303"/>
    </row>
    <row r="96" spans="1:19">
      <c r="A96" s="390">
        <f t="shared" si="20"/>
        <v>520</v>
      </c>
      <c r="B96" s="438" t="s">
        <v>306</v>
      </c>
      <c r="C96" s="329" t="s">
        <v>180</v>
      </c>
      <c r="D96" s="328" t="s">
        <v>316</v>
      </c>
      <c r="E96" s="295" t="s">
        <v>182</v>
      </c>
      <c r="F96" s="296">
        <f t="shared" ref="F96:Q96" si="24">SUM(F92:F95)</f>
        <v>0</v>
      </c>
      <c r="G96" s="296">
        <f t="shared" si="24"/>
        <v>0</v>
      </c>
      <c r="H96" s="296">
        <f t="shared" si="24"/>
        <v>0</v>
      </c>
      <c r="I96" s="296">
        <f t="shared" si="24"/>
        <v>0</v>
      </c>
      <c r="J96" s="296">
        <f>SUM(J92:J95)</f>
        <v>0</v>
      </c>
      <c r="K96" s="296">
        <f t="shared" si="24"/>
        <v>0</v>
      </c>
      <c r="L96" s="296">
        <f t="shared" si="24"/>
        <v>0</v>
      </c>
      <c r="M96" s="296">
        <f t="shared" si="24"/>
        <v>0</v>
      </c>
      <c r="N96" s="296">
        <f t="shared" si="24"/>
        <v>0</v>
      </c>
      <c r="O96" s="296">
        <f t="shared" si="24"/>
        <v>0</v>
      </c>
      <c r="P96" s="296">
        <f t="shared" si="24"/>
        <v>0</v>
      </c>
      <c r="Q96" s="296">
        <f t="shared" si="24"/>
        <v>0</v>
      </c>
      <c r="R96" s="297">
        <f t="shared" si="22"/>
        <v>0</v>
      </c>
      <c r="S96" s="298"/>
    </row>
    <row r="97" spans="1:19">
      <c r="A97" s="383"/>
      <c r="B97" s="433" t="s">
        <v>147</v>
      </c>
      <c r="C97" s="434"/>
      <c r="D97" s="435"/>
      <c r="E97" s="384"/>
      <c r="F97" s="385">
        <f>SUMIF($E$4:$E$96,"&lt;&gt;"&amp;"*小計*",F$4:F$96)</f>
        <v>0</v>
      </c>
      <c r="G97" s="385">
        <f t="shared" ref="G97:Q97" si="25">SUMIF($E$4:$E$96,"&lt;&gt;"&amp;"*小計*",G$4:G$96)</f>
        <v>0</v>
      </c>
      <c r="H97" s="385">
        <f t="shared" si="25"/>
        <v>0</v>
      </c>
      <c r="I97" s="385">
        <f t="shared" si="25"/>
        <v>0</v>
      </c>
      <c r="J97" s="385">
        <f t="shared" si="25"/>
        <v>0</v>
      </c>
      <c r="K97" s="385">
        <f t="shared" si="25"/>
        <v>0</v>
      </c>
      <c r="L97" s="385">
        <f t="shared" si="25"/>
        <v>0</v>
      </c>
      <c r="M97" s="385">
        <f t="shared" si="25"/>
        <v>0</v>
      </c>
      <c r="N97" s="385">
        <f t="shared" si="25"/>
        <v>0</v>
      </c>
      <c r="O97" s="385">
        <f t="shared" si="25"/>
        <v>0</v>
      </c>
      <c r="P97" s="385">
        <f t="shared" si="25"/>
        <v>0</v>
      </c>
      <c r="Q97" s="385">
        <f t="shared" si="25"/>
        <v>0</v>
      </c>
      <c r="R97" s="386">
        <f>SUM(F97:Q97)</f>
        <v>0</v>
      </c>
      <c r="S97" s="387"/>
    </row>
    <row r="98" spans="1:19">
      <c r="A98" s="266"/>
      <c r="B98" s="266"/>
      <c r="C98" s="266"/>
      <c r="D98" s="266"/>
      <c r="E98" s="266"/>
      <c r="F98" s="266"/>
      <c r="G98" s="266"/>
      <c r="H98" s="266"/>
      <c r="I98" s="266"/>
      <c r="J98" s="266"/>
      <c r="K98" s="266"/>
      <c r="L98" s="266"/>
      <c r="M98" s="266"/>
      <c r="N98" s="266"/>
      <c r="O98" s="266"/>
      <c r="P98" s="266"/>
      <c r="Q98" s="266"/>
      <c r="R98" s="266"/>
      <c r="S98" s="264"/>
    </row>
    <row r="99" spans="1:19">
      <c r="A99" s="266"/>
      <c r="B99" s="266"/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  <c r="N99" s="266"/>
      <c r="O99" s="266"/>
      <c r="P99" s="266"/>
      <c r="Q99" s="266"/>
      <c r="R99" s="388"/>
      <c r="S99" s="264"/>
    </row>
    <row r="100" spans="1:19">
      <c r="A100" s="266"/>
      <c r="B100" s="266"/>
      <c r="C100" s="389"/>
      <c r="D100" s="266"/>
      <c r="E100" t="s">
        <v>317</v>
      </c>
      <c r="F100" s="266"/>
      <c r="G100" s="266"/>
      <c r="H100" s="266"/>
      <c r="I100" s="266"/>
      <c r="J100" s="266"/>
      <c r="K100" t="s">
        <v>318</v>
      </c>
      <c r="L100" s="266"/>
      <c r="M100" s="266"/>
      <c r="N100" s="266"/>
      <c r="O100" t="s">
        <v>44</v>
      </c>
      <c r="P100" s="266"/>
      <c r="Q100" s="266"/>
      <c r="R100" s="388"/>
      <c r="S100" s="264"/>
    </row>
    <row r="101" spans="1:19">
      <c r="A101" s="266"/>
      <c r="B101" s="266"/>
      <c r="C101" s="389"/>
      <c r="D101" s="266"/>
      <c r="E101" s="266"/>
      <c r="F101" s="266"/>
      <c r="G101" s="266"/>
      <c r="H101" s="266"/>
      <c r="I101" s="266"/>
      <c r="J101" s="266"/>
      <c r="K101" s="266"/>
      <c r="L101" s="266"/>
      <c r="M101" s="266"/>
      <c r="N101" s="266"/>
      <c r="O101" s="266"/>
      <c r="P101" s="266"/>
      <c r="Q101" s="266"/>
      <c r="R101" s="266"/>
      <c r="S101" s="264"/>
    </row>
  </sheetData>
  <mergeCells count="6">
    <mergeCell ref="B97:D97"/>
    <mergeCell ref="F1:Q1"/>
    <mergeCell ref="B4:B34"/>
    <mergeCell ref="B35:B45"/>
    <mergeCell ref="B46:B89"/>
    <mergeCell ref="B90:B96"/>
  </mergeCells>
  <phoneticPr fontId="2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表8-1 人力需求預算表</vt:lpstr>
      <vt:lpstr>表10教育訓練計劃表</vt:lpstr>
      <vt:lpstr>表11出差計劃表</vt:lpstr>
      <vt:lpstr>表13資本支出預算表</vt:lpstr>
      <vt:lpstr>費用預算表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2020-06-02T08:02:20Z</cp:lastPrinted>
  <dcterms:created xsi:type="dcterms:W3CDTF">2009-10-29T05:57:31Z</dcterms:created>
  <dcterms:modified xsi:type="dcterms:W3CDTF">2020-08-03T08:29:23Z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