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0440" tabRatio="740" activeTab="4"/>
  </bookViews>
  <sheets>
    <sheet name="表8-1 人力需求預算表" sheetId="34" r:id="rId1"/>
    <sheet name="表10教育訓練計劃表" sheetId="35" r:id="rId2"/>
    <sheet name="表11出差計劃表" sheetId="36" r:id="rId3"/>
    <sheet name="表13資本支出預算表" sheetId="37" r:id="rId4"/>
    <sheet name="費用預算表" sheetId="38" r:id="rId5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38" l="1"/>
  <c r="F8" i="38" l="1"/>
  <c r="R7" i="38"/>
  <c r="R8" i="38"/>
  <c r="G8" i="38"/>
  <c r="H8" i="38"/>
  <c r="I8" i="38"/>
  <c r="J8" i="38"/>
  <c r="K8" i="38"/>
  <c r="L8" i="38"/>
  <c r="M8" i="38"/>
  <c r="N8" i="38"/>
  <c r="O8" i="38"/>
  <c r="P8" i="38"/>
  <c r="Q8" i="38"/>
  <c r="N44" i="37" l="1"/>
  <c r="M44" i="37"/>
  <c r="L44" i="37"/>
  <c r="K44" i="37"/>
  <c r="J44" i="37"/>
  <c r="I44" i="37"/>
  <c r="H44" i="37"/>
  <c r="G44" i="37"/>
  <c r="F44" i="37"/>
  <c r="E44" i="37"/>
  <c r="D44" i="37"/>
  <c r="C44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T38" i="37"/>
  <c r="F38" i="37"/>
  <c r="Y37" i="37"/>
  <c r="K37" i="37"/>
  <c r="Y36" i="37"/>
  <c r="K36" i="37"/>
  <c r="Y35" i="37"/>
  <c r="K35" i="37"/>
  <c r="Y34" i="37"/>
  <c r="K34" i="37"/>
  <c r="Y33" i="37"/>
  <c r="K33" i="37"/>
  <c r="Y32" i="37"/>
  <c r="K32" i="37"/>
  <c r="Y31" i="37"/>
  <c r="K31" i="37"/>
  <c r="Y30" i="37"/>
  <c r="K30" i="37"/>
  <c r="Y29" i="37"/>
  <c r="K29" i="37"/>
  <c r="Y28" i="37"/>
  <c r="K28" i="37"/>
  <c r="Y27" i="37"/>
  <c r="K27" i="37"/>
  <c r="Y26" i="37"/>
  <c r="K26" i="37"/>
  <c r="Y25" i="37"/>
  <c r="K25" i="37"/>
  <c r="Y24" i="37"/>
  <c r="K24" i="37"/>
  <c r="Y23" i="37"/>
  <c r="K23" i="37"/>
  <c r="Y22" i="37"/>
  <c r="K22" i="37"/>
  <c r="Y21" i="37"/>
  <c r="K21" i="37"/>
  <c r="Y20" i="37"/>
  <c r="K20" i="37"/>
  <c r="Y19" i="37"/>
  <c r="K19" i="37"/>
  <c r="Y18" i="37"/>
  <c r="K18" i="37"/>
  <c r="Y17" i="37"/>
  <c r="K17" i="37"/>
  <c r="Y16" i="37"/>
  <c r="K16" i="37"/>
  <c r="Y15" i="37"/>
  <c r="K15" i="37"/>
  <c r="Y14" i="37"/>
  <c r="K14" i="37"/>
  <c r="Y13" i="37"/>
  <c r="K13" i="37"/>
  <c r="Y12" i="37"/>
  <c r="K12" i="37"/>
  <c r="Y11" i="37"/>
  <c r="K11" i="37"/>
  <c r="Y10" i="37"/>
  <c r="K10" i="37"/>
  <c r="Y9" i="37"/>
  <c r="K9" i="37"/>
  <c r="Y8" i="37"/>
  <c r="K8" i="37"/>
  <c r="K7" i="36"/>
  <c r="K17" i="36" s="1"/>
  <c r="K8" i="36"/>
  <c r="K9" i="36"/>
  <c r="K10" i="36"/>
  <c r="K11" i="36"/>
  <c r="K12" i="36"/>
  <c r="K13" i="36"/>
  <c r="K14" i="36"/>
  <c r="K15" i="36"/>
  <c r="K16" i="36"/>
  <c r="L17" i="36"/>
  <c r="M17" i="36"/>
  <c r="K19" i="36"/>
  <c r="K20" i="36"/>
  <c r="K21" i="36"/>
  <c r="K22" i="36"/>
  <c r="K23" i="36"/>
  <c r="K24" i="36"/>
  <c r="K25" i="36"/>
  <c r="K26" i="36"/>
  <c r="K27" i="36"/>
  <c r="K28" i="36"/>
  <c r="L29" i="36"/>
  <c r="M29" i="36"/>
  <c r="K31" i="36"/>
  <c r="K32" i="36"/>
  <c r="K33" i="36"/>
  <c r="K34" i="36"/>
  <c r="K35" i="36"/>
  <c r="K36" i="36"/>
  <c r="K37" i="36"/>
  <c r="K38" i="36"/>
  <c r="K39" i="36"/>
  <c r="K40" i="36"/>
  <c r="L41" i="36"/>
  <c r="M41" i="36"/>
  <c r="K43" i="36"/>
  <c r="K44" i="36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M137" i="36"/>
  <c r="L137" i="36"/>
  <c r="K136" i="36"/>
  <c r="K135" i="36"/>
  <c r="K134" i="36"/>
  <c r="K133" i="36"/>
  <c r="K132" i="36"/>
  <c r="K131" i="36"/>
  <c r="K130" i="36"/>
  <c r="K129" i="36"/>
  <c r="K128" i="36"/>
  <c r="K137" i="36" s="1"/>
  <c r="K127" i="36"/>
  <c r="M125" i="36"/>
  <c r="L125" i="36"/>
  <c r="K124" i="36"/>
  <c r="K123" i="36"/>
  <c r="K122" i="36"/>
  <c r="K121" i="36"/>
  <c r="K120" i="36"/>
  <c r="K119" i="36"/>
  <c r="K118" i="36"/>
  <c r="K117" i="36"/>
  <c r="K116" i="36"/>
  <c r="K115" i="36"/>
  <c r="K158" i="36" s="1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K113" i="36" s="1"/>
  <c r="M101" i="36"/>
  <c r="L101" i="36"/>
  <c r="K100" i="36"/>
  <c r="K99" i="36"/>
  <c r="K98" i="36"/>
  <c r="K97" i="36"/>
  <c r="K96" i="36"/>
  <c r="K95" i="36"/>
  <c r="K94" i="36"/>
  <c r="K93" i="36"/>
  <c r="K92" i="36"/>
  <c r="K91" i="36"/>
  <c r="K101" i="36" s="1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68" i="36"/>
  <c r="G158" i="36" s="1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K65" i="36" s="1"/>
  <c r="M53" i="36"/>
  <c r="L53" i="36"/>
  <c r="K52" i="36"/>
  <c r="K51" i="36"/>
  <c r="K50" i="36"/>
  <c r="K49" i="36"/>
  <c r="K48" i="36"/>
  <c r="K47" i="36"/>
  <c r="K53" i="36" s="1"/>
  <c r="K46" i="36"/>
  <c r="K45" i="36"/>
  <c r="D158" i="36"/>
  <c r="C158" i="36"/>
  <c r="M150" i="36"/>
  <c r="L150" i="36"/>
  <c r="B158" i="36"/>
  <c r="K89" i="36" l="1"/>
  <c r="K41" i="36"/>
  <c r="K29" i="36"/>
  <c r="O43" i="37"/>
  <c r="O44" i="37"/>
  <c r="L158" i="36"/>
  <c r="K149" i="36"/>
  <c r="K38" i="37"/>
  <c r="K77" i="36"/>
  <c r="K125" i="36"/>
  <c r="K150" i="36" s="1"/>
  <c r="Y38" i="37"/>
  <c r="N159" i="36"/>
  <c r="N160" i="36"/>
  <c r="I158" i="36"/>
  <c r="M158" i="36"/>
  <c r="E158" i="36"/>
  <c r="F158" i="36"/>
  <c r="J158" i="36"/>
  <c r="G82" i="38"/>
  <c r="H82" i="38"/>
  <c r="I82" i="38"/>
  <c r="J82" i="38"/>
  <c r="K82" i="38"/>
  <c r="L82" i="38"/>
  <c r="M82" i="38"/>
  <c r="N82" i="38"/>
  <c r="O82" i="38"/>
  <c r="P82" i="38"/>
  <c r="Q82" i="38"/>
  <c r="F82" i="38"/>
  <c r="N158" i="36" l="1"/>
  <c r="A81" i="38"/>
  <c r="A80" i="38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5" i="38"/>
  <c r="A4" i="38"/>
  <c r="A6" i="38"/>
  <c r="Q81" i="38"/>
  <c r="P81" i="38"/>
  <c r="O81" i="38"/>
  <c r="N81" i="38"/>
  <c r="M81" i="38"/>
  <c r="L81" i="38"/>
  <c r="K81" i="38"/>
  <c r="J81" i="38"/>
  <c r="I81" i="38"/>
  <c r="H81" i="38"/>
  <c r="G81" i="38"/>
  <c r="F81" i="38"/>
  <c r="R80" i="38"/>
  <c r="R79" i="38"/>
  <c r="R78" i="38"/>
  <c r="R77" i="38"/>
  <c r="R76" i="38"/>
  <c r="R75" i="38"/>
  <c r="R74" i="38"/>
  <c r="R73" i="38"/>
  <c r="Q72" i="38"/>
  <c r="P72" i="38"/>
  <c r="O72" i="38"/>
  <c r="N72" i="38"/>
  <c r="M72" i="38"/>
  <c r="L72" i="38"/>
  <c r="K72" i="38"/>
  <c r="J72" i="38"/>
  <c r="I72" i="38"/>
  <c r="H72" i="38"/>
  <c r="G72" i="38"/>
  <c r="F72" i="38"/>
  <c r="R71" i="38"/>
  <c r="R70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R68" i="38"/>
  <c r="R67" i="38"/>
  <c r="R66" i="38"/>
  <c r="Q65" i="38"/>
  <c r="P65" i="38"/>
  <c r="O65" i="38"/>
  <c r="N65" i="38"/>
  <c r="M65" i="38"/>
  <c r="L65" i="38"/>
  <c r="K65" i="38"/>
  <c r="J65" i="38"/>
  <c r="I65" i="38"/>
  <c r="H65" i="38"/>
  <c r="G65" i="38"/>
  <c r="F65" i="38"/>
  <c r="R65" i="38" s="1"/>
  <c r="R64" i="38"/>
  <c r="R63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R61" i="38"/>
  <c r="R60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R59" i="38" s="1"/>
  <c r="R58" i="38"/>
  <c r="R57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R55" i="38"/>
  <c r="R54" i="38"/>
  <c r="R53" i="38"/>
  <c r="R52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R50" i="38"/>
  <c r="R49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R48" i="38" s="1"/>
  <c r="R47" i="38"/>
  <c r="R46" i="38"/>
  <c r="R45" i="38"/>
  <c r="R44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R43" i="38" s="1"/>
  <c r="R42" i="38"/>
  <c r="R41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R39" i="38"/>
  <c r="R38" i="38"/>
  <c r="R37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R35" i="38"/>
  <c r="R34" i="38"/>
  <c r="R33" i="38"/>
  <c r="R32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R30" i="38"/>
  <c r="R29" i="38"/>
  <c r="R28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R26" i="38" s="1"/>
  <c r="R25" i="38"/>
  <c r="R24" i="38"/>
  <c r="R23" i="38"/>
  <c r="R22" i="38"/>
  <c r="Q21" i="38"/>
  <c r="Q27" i="38" s="1"/>
  <c r="P21" i="38"/>
  <c r="P27" i="38" s="1"/>
  <c r="O21" i="38"/>
  <c r="O27" i="38" s="1"/>
  <c r="N21" i="38"/>
  <c r="N27" i="38" s="1"/>
  <c r="M21" i="38"/>
  <c r="M27" i="38" s="1"/>
  <c r="L21" i="38"/>
  <c r="L27" i="38" s="1"/>
  <c r="K21" i="38"/>
  <c r="K27" i="38" s="1"/>
  <c r="J21" i="38"/>
  <c r="J27" i="38" s="1"/>
  <c r="I21" i="38"/>
  <c r="I27" i="38" s="1"/>
  <c r="H21" i="38"/>
  <c r="H27" i="38" s="1"/>
  <c r="G21" i="38"/>
  <c r="G27" i="38" s="1"/>
  <c r="F21" i="38"/>
  <c r="F27" i="38" s="1"/>
  <c r="R20" i="38"/>
  <c r="R19" i="38"/>
  <c r="R18" i="38"/>
  <c r="R17" i="38"/>
  <c r="R16" i="38"/>
  <c r="R15" i="38"/>
  <c r="R14" i="38"/>
  <c r="R13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R11" i="38"/>
  <c r="R10" i="38"/>
  <c r="R6" i="38"/>
  <c r="R5" i="38"/>
  <c r="R4" i="38"/>
  <c r="R51" i="38" l="1"/>
  <c r="R56" i="38"/>
  <c r="R31" i="38"/>
  <c r="R36" i="38"/>
  <c r="R69" i="38"/>
  <c r="R72" i="38"/>
  <c r="R81" i="38"/>
  <c r="R40" i="38"/>
  <c r="R62" i="38"/>
  <c r="R12" i="38"/>
  <c r="R27" i="38"/>
  <c r="R21" i="38"/>
  <c r="R82" i="38" l="1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39" i="34" l="1"/>
  <c r="H35" i="34" l="1"/>
  <c r="I35" i="34"/>
  <c r="K35" i="34" l="1"/>
  <c r="E39" i="34" l="1"/>
  <c r="I39" i="34"/>
  <c r="M39" i="34"/>
  <c r="F39" i="34"/>
  <c r="J39" i="34"/>
  <c r="G39" i="34"/>
  <c r="C39" i="34"/>
  <c r="D39" i="34"/>
  <c r="H39" i="34"/>
  <c r="L39" i="34"/>
  <c r="K39" i="34"/>
  <c r="M35" i="34"/>
  <c r="N3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D49" authorId="0">
      <text>
        <r>
          <rPr>
            <b/>
            <sz val="9"/>
            <color indexed="81"/>
            <rFont val="細明體"/>
            <family val="3"/>
            <charset val="136"/>
          </rPr>
          <t>出差計劃表公式連結</t>
        </r>
      </text>
    </comment>
    <comment ref="D60" authorId="0">
      <text>
        <r>
          <rPr>
            <b/>
            <sz val="9"/>
            <color indexed="81"/>
            <rFont val="細明體"/>
            <family val="3"/>
            <charset val="136"/>
          </rPr>
          <t>出差計畫表公式連結+其他所需交際費支出</t>
        </r>
      </text>
    </comment>
  </commentList>
</comments>
</file>

<file path=xl/sharedStrings.xml><?xml version="1.0" encoding="utf-8"?>
<sst xmlns="http://schemas.openxmlformats.org/spreadsheetml/2006/main" count="486" uniqueCount="312">
  <si>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</si>
  <si>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</si>
  <si>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</si>
  <si>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</si>
  <si>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</si>
  <si>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</si>
  <si>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</si>
  <si>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</si>
  <si>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</si>
  <si>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</si>
  <si>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</si>
  <si>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</si>
  <si>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</si>
  <si>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</si>
  <si>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</si>
  <si>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</si>
  <si>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</si>
  <si>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</si>
  <si>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</si>
  <si>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</si>
  <si>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</si>
  <si>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</si>
  <si>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</si>
  <si>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</si>
  <si>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</si>
  <si>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</si>
  <si>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</si>
  <si>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</si>
  <si>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</si>
  <si>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</si>
  <si>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</si>
  <si>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</si>
  <si>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</si>
  <si>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</si>
  <si>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</si>
  <si>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</si>
  <si>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</si>
  <si>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</si>
  <si>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</si>
  <si>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</si>
  <si>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</si>
  <si>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</si>
  <si>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</si>
  <si>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</si>
  <si>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</si>
  <si>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</si>
  <si>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</si>
  <si>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部門別：</t>
    <phoneticPr fontId="22" type="noConversion"/>
  </si>
  <si>
    <t xml:space="preserve"> 旅費小計</t>
  </si>
  <si>
    <t xml:space="preserve">  合                                   計</t>
  </si>
  <si>
    <t>雜費包含: 簽證費、旅館電話費等</t>
  </si>
  <si>
    <t>總  價</t>
  </si>
  <si>
    <t>項次</t>
  </si>
  <si>
    <t>設備名稱</t>
  </si>
  <si>
    <t>規  格</t>
  </si>
  <si>
    <t>數量</t>
  </si>
  <si>
    <t>單  價</t>
  </si>
  <si>
    <t>金  額</t>
  </si>
  <si>
    <t>年</t>
  </si>
  <si>
    <t>月</t>
  </si>
  <si>
    <t>日</t>
  </si>
  <si>
    <t>增設(改善)目的</t>
  </si>
  <si>
    <t xml:space="preserve">   合                 計</t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</si>
  <si>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</si>
  <si>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</si>
  <si>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</si>
  <si>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單位：新台幣元</t>
    <phoneticPr fontId="22" type="noConversion"/>
  </si>
  <si>
    <t>最後課別：</t>
    <phoneticPr fontId="22" type="noConversion"/>
  </si>
  <si>
    <t>部門代號</t>
    <phoneticPr fontId="22" type="noConversion"/>
  </si>
  <si>
    <t>費用別</t>
  </si>
  <si>
    <t>代碼</t>
  </si>
  <si>
    <r>
      <t xml:space="preserve">費用科目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</si>
  <si>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內容說明</t>
    <phoneticPr fontId="22" type="noConversion"/>
  </si>
  <si>
    <t>1月</t>
    <phoneticPr fontId="22" type="noConversion"/>
  </si>
  <si>
    <t>2月</t>
    <phoneticPr fontId="2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</si>
  <si>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</si>
  <si>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</si>
  <si>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</si>
  <si>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</si>
  <si>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</si>
  <si>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</si>
  <si>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</si>
  <si>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</si>
  <si>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</si>
  <si>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</si>
  <si>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</si>
  <si>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</si>
  <si>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</si>
  <si>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</si>
  <si>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</si>
  <si>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薪資新增數</t>
    <phoneticPr fontId="22" type="noConversion"/>
  </si>
  <si>
    <t>請參考人力需求預算表</t>
    <phoneticPr fontId="22" type="noConversion"/>
  </si>
  <si>
    <t>人事費用</t>
    <phoneticPr fontId="22" type="noConversion"/>
  </si>
  <si>
    <t>年終獎金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</si>
  <si>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</si>
  <si>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</si>
  <si>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</si>
  <si>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</si>
  <si>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</si>
  <si>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人事費用</t>
    <phoneticPr fontId="22" type="noConversion"/>
  </si>
  <si>
    <t>6227</t>
    <phoneticPr fontId="22" type="noConversion"/>
  </si>
  <si>
    <t>伙食費</t>
    <phoneticPr fontId="22" type="noConversion"/>
  </si>
  <si>
    <t>伙食費/每人每月</t>
  </si>
  <si>
    <t>伙食費</t>
    <phoneticPr fontId="22" type="noConversion"/>
  </si>
  <si>
    <t>加班餐費</t>
    <phoneticPr fontId="22" type="noConversion"/>
  </si>
  <si>
    <t>0</t>
    <phoneticPr fontId="22" type="noConversion"/>
  </si>
  <si>
    <t>伙食費小計</t>
    <phoneticPr fontId="22" type="noConversion"/>
  </si>
  <si>
    <t>小計</t>
    <phoneticPr fontId="22" type="noConversion"/>
  </si>
  <si>
    <t>職工福利</t>
    <phoneticPr fontId="22" type="noConversion"/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</si>
  <si>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</si>
  <si>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</si>
  <si>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</si>
  <si>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</si>
  <si>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加班費</t>
  </si>
  <si>
    <t>退休金</t>
    <phoneticPr fontId="22" type="noConversion"/>
  </si>
  <si>
    <t>退休金</t>
  </si>
  <si>
    <t>節慶聚餐費</t>
    <phoneticPr fontId="22" type="noConversion"/>
  </si>
  <si>
    <t>節慶聚餐費</t>
  </si>
  <si>
    <t>保險費</t>
    <phoneticPr fontId="22" type="noConversion"/>
  </si>
  <si>
    <t>勞保</t>
    <phoneticPr fontId="22" type="noConversion"/>
  </si>
  <si>
    <t>保險費</t>
  </si>
  <si>
    <t>健保</t>
    <phoneticPr fontId="22" type="noConversion"/>
  </si>
  <si>
    <t>出差旅平險</t>
  </si>
  <si>
    <t>詳「出差預計表」</t>
    <phoneticPr fontId="22" type="noConversion"/>
  </si>
  <si>
    <t>人事保險費小計</t>
    <phoneticPr fontId="22" type="noConversion"/>
  </si>
  <si>
    <t>小計(人事)</t>
    <phoneticPr fontId="22" type="noConversion"/>
  </si>
  <si>
    <t>設備費用</t>
    <phoneticPr fontId="22" type="noConversion"/>
  </si>
  <si>
    <t>火險、車險</t>
  </si>
  <si>
    <t>董事責任險</t>
  </si>
  <si>
    <t>員工團險</t>
    <phoneticPr fontId="22" type="noConversion"/>
  </si>
  <si>
    <t>6219</t>
    <phoneticPr fontId="22" type="noConversion"/>
  </si>
  <si>
    <t>其他</t>
  </si>
  <si>
    <t>設備產品保險費小計</t>
    <phoneticPr fontId="22" type="noConversion"/>
  </si>
  <si>
    <t>小計(設備產品)</t>
    <phoneticPr fontId="22" type="noConversion"/>
  </si>
  <si>
    <t>保險費小計</t>
    <phoneticPr fontId="22" type="noConversion"/>
  </si>
  <si>
    <t>租金支出</t>
    <phoneticPr fontId="22" type="noConversion"/>
  </si>
  <si>
    <t>房租</t>
    <phoneticPr fontId="22" type="noConversion"/>
  </si>
  <si>
    <t>租金支出</t>
  </si>
  <si>
    <t>車輛</t>
  </si>
  <si>
    <t>其他</t>
    <phoneticPr fontId="22" type="noConversion"/>
  </si>
  <si>
    <t>租金支出小計</t>
    <phoneticPr fontId="22" type="noConversion"/>
  </si>
  <si>
    <t>修繕費</t>
    <phoneticPr fontId="22" type="noConversion"/>
  </si>
  <si>
    <t>房屋建築如廁所、照明等</t>
  </si>
  <si>
    <t>修繕費</t>
  </si>
  <si>
    <t>公務車</t>
  </si>
  <si>
    <t>辦公室事務性</t>
  </si>
  <si>
    <t>修繕費小計</t>
    <phoneticPr fontId="22" type="noConversion"/>
  </si>
  <si>
    <t>稅捐</t>
    <phoneticPr fontId="22" type="noConversion"/>
  </si>
  <si>
    <t>車輛</t>
    <phoneticPr fontId="22" type="noConversion"/>
  </si>
  <si>
    <t>人力資源部編列</t>
    <phoneticPr fontId="22" type="noConversion"/>
  </si>
  <si>
    <t>稅捐</t>
  </si>
  <si>
    <t>不動產</t>
    <phoneticPr fontId="22" type="noConversion"/>
  </si>
  <si>
    <t>稅捐小計</t>
    <phoneticPr fontId="22" type="noConversion"/>
  </si>
  <si>
    <t>折舊</t>
    <phoneticPr fontId="22" type="noConversion"/>
  </si>
  <si>
    <t>現有固定資產</t>
  </si>
  <si>
    <t>6224</t>
    <phoneticPr fontId="22" type="noConversion"/>
  </si>
  <si>
    <t>折舊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</si>
  <si>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</si>
  <si>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</si>
  <si>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</si>
  <si>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現有資產+新增資產估列分攤數</t>
    <phoneticPr fontId="22" type="noConversion"/>
  </si>
  <si>
    <t>雜項購置</t>
    <phoneticPr fontId="22" type="noConversion"/>
  </si>
  <si>
    <t>雜項購置</t>
  </si>
  <si>
    <t>設備金額在$80,000元以下或耐用年數未達二年者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</si>
  <si>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</si>
  <si>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</si>
  <si>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</si>
  <si>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6212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</si>
  <si>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</si>
  <si>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</si>
  <si>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</si>
  <si>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</si>
  <si>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</si>
  <si>
    <t>詳「出差計劃表」</t>
    <phoneticPr fontId="22" type="noConversion"/>
  </si>
  <si>
    <t>6213</t>
    <phoneticPr fontId="22" type="noConversion"/>
  </si>
  <si>
    <t>旅費</t>
  </si>
  <si>
    <t>公務車油資</t>
    <phoneticPr fontId="22" type="noConversion"/>
  </si>
  <si>
    <t>旅費小計</t>
    <phoneticPr fontId="22" type="noConversion"/>
  </si>
  <si>
    <t>運費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</si>
  <si>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</si>
  <si>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</si>
  <si>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</si>
  <si>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6215</t>
    <phoneticPr fontId="22" type="noConversion"/>
  </si>
  <si>
    <t>郵電費</t>
  </si>
  <si>
    <t>網路費</t>
    <phoneticPr fontId="22" type="noConversion"/>
  </si>
  <si>
    <t>郵資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</si>
  <si>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</si>
  <si>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</si>
  <si>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</si>
  <si>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6218</t>
    <phoneticPr fontId="22" type="noConversion"/>
  </si>
  <si>
    <t>水電瓦斯費</t>
  </si>
  <si>
    <t>公司分攤瓦斯費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</si>
  <si>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</si>
  <si>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</si>
  <si>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</si>
  <si>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6220</t>
    <phoneticPr fontId="22" type="noConversion"/>
  </si>
  <si>
    <t>交際費</t>
  </si>
  <si>
    <t>交際費小計</t>
    <phoneticPr fontId="22" type="noConversion"/>
  </si>
  <si>
    <t>各項攤提</t>
    <phoneticPr fontId="22" type="noConversion"/>
  </si>
  <si>
    <t>現有無形資產</t>
  </si>
  <si>
    <t>現有資產(財會部編列)</t>
  </si>
  <si>
    <t>6225</t>
    <phoneticPr fontId="22" type="noConversion"/>
  </si>
  <si>
    <t>各項攤提</t>
  </si>
  <si>
    <t>預計新增無形資產</t>
  </si>
  <si>
    <t>各項攤提小計</t>
    <phoneticPr fontId="22" type="noConversion"/>
  </si>
  <si>
    <t>勞務費</t>
    <phoneticPr fontId="22" type="noConversion"/>
  </si>
  <si>
    <t>法律顧問</t>
    <phoneticPr fontId="22" type="noConversion"/>
  </si>
  <si>
    <t>勞務費</t>
  </si>
  <si>
    <t>會計師</t>
    <phoneticPr fontId="22" type="noConversion"/>
  </si>
  <si>
    <t>勞務費小計</t>
    <phoneticPr fontId="22" type="noConversion"/>
  </si>
  <si>
    <t>其他費用</t>
  </si>
  <si>
    <t>廣告費</t>
  </si>
  <si>
    <t>徵才廣告</t>
  </si>
  <si>
    <t>廣告費小計</t>
    <phoneticPr fontId="22" type="noConversion"/>
  </si>
  <si>
    <t>捐贈</t>
    <phoneticPr fontId="22" type="noConversion"/>
  </si>
  <si>
    <t>捐贈</t>
  </si>
  <si>
    <t>由蘇特助徵詢總經理與王小姐後統籌編列</t>
  </si>
  <si>
    <t>書報雜誌費</t>
    <phoneticPr fontId="22" type="noConversion"/>
  </si>
  <si>
    <t>書籍報紙等</t>
  </si>
  <si>
    <t>交通費</t>
    <phoneticPr fontId="22" type="noConversion"/>
  </si>
  <si>
    <t>交通費</t>
  </si>
  <si>
    <t>主管交通補助金額</t>
    <phoneticPr fontId="22" type="noConversion"/>
  </si>
  <si>
    <t>雜費</t>
    <phoneticPr fontId="22" type="noConversion"/>
  </si>
  <si>
    <t>銀行手續費</t>
    <phoneticPr fontId="22" type="noConversion"/>
  </si>
  <si>
    <t>6288.0099</t>
    <phoneticPr fontId="22" type="noConversion"/>
  </si>
  <si>
    <t>雜費</t>
  </si>
  <si>
    <t>駐警服務費</t>
    <phoneticPr fontId="22" type="noConversion"/>
  </si>
  <si>
    <t>預付費用(維護合約等)攤提</t>
  </si>
  <si>
    <t>財會部編列</t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</si>
  <si>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</si>
  <si>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</si>
  <si>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</si>
  <si>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合計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</si>
  <si>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</si>
  <si>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</si>
  <si>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</si>
  <si>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t>明躍健康科技股份有限公司2021年費用預算表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</si>
  <si>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</si>
  <si>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</si>
  <si>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</si>
  <si>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</si>
  <si>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</si>
  <si>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</si>
  <si>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</si>
  <si>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</si>
  <si>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</si>
  <si>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</si>
  <si>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</si>
  <si>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</si>
  <si>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</si>
  <si>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</si>
  <si>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</si>
  <si>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</si>
  <si>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</si>
  <si>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</si>
  <si>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</si>
  <si>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</si>
  <si>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</si>
  <si>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</si>
  <si>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</si>
  <si>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</si>
  <si>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</si>
  <si>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</si>
  <si>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</si>
  <si>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</si>
  <si>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</si>
  <si>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</si>
  <si>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</si>
  <si>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</si>
  <si>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</si>
  <si>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</si>
  <si>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註 1: </t>
    <phoneticPr fontId="22" type="noConversion"/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</si>
  <si>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</si>
  <si>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</si>
  <si>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</si>
  <si>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</si>
  <si>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</si>
  <si>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</si>
  <si>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</si>
  <si>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</si>
  <si>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</si>
  <si>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旅平險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</si>
  <si>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</si>
  <si>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</si>
  <si>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</si>
  <si>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</si>
  <si>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</si>
  <si>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</si>
  <si>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</si>
  <si>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</si>
  <si>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</si>
  <si>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</si>
  <si>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</si>
  <si>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</si>
  <si>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預期效益評估</t>
    <phoneticPr fontId="22" type="noConversion"/>
  </si>
  <si>
    <t>交易對象</t>
    <phoneticPr fontId="22" type="noConversion"/>
  </si>
  <si>
    <t>固定資產</t>
    <phoneticPr fontId="22" type="noConversion"/>
  </si>
  <si>
    <t>電腦軟體與專利權等無形資產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</si>
  <si>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</si>
  <si>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</si>
  <si>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</si>
  <si>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</si>
  <si>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總計</t>
    <phoneticPr fontId="22" type="noConversion"/>
  </si>
  <si>
    <t>攤銷</t>
    <phoneticPr fontId="22" type="noConversion"/>
  </si>
  <si>
    <t>6210</t>
    <phoneticPr fontId="22" type="noConversion"/>
  </si>
  <si>
    <t>薪資支出</t>
    <phoneticPr fontId="22" type="noConversion"/>
  </si>
  <si>
    <t>約聘人員、董監事、顧問等</t>
  </si>
  <si>
    <t>免計年終獎金、勞健保及勞退</t>
    <phoneticPr fontId="22" type="noConversion"/>
  </si>
  <si>
    <t>以薪資1個月估列</t>
    <phoneticPr fontId="22" type="noConversion"/>
  </si>
  <si>
    <t>每月薪資預提</t>
    <phoneticPr fontId="22" type="noConversion"/>
  </si>
  <si>
    <t>依營業額估列(財會部編列)</t>
    <phoneticPr fontId="22" type="noConversion"/>
  </si>
  <si>
    <t>董監事保險等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</si>
</sst>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0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3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</borders>
  <cellStyleXfs count="155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</cellStyleXfs>
  <cellXfs count="421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0" fillId="0" borderId="31" xfId="152" quotePrefix="1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177" fontId="4" fillId="0" borderId="47" xfId="152" applyNumberFormat="1" applyFont="1" applyBorder="1" applyProtection="1">
      <protection locked="0"/>
    </xf>
    <xf numFmtId="177" fontId="4" fillId="0" borderId="51" xfId="152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177" fontId="4" fillId="0" borderId="23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177" fontId="4" fillId="0" borderId="31" xfId="152" applyNumberFormat="1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0" fontId="57" fillId="0" borderId="0" xfId="0" quotePrefix="1" applyFont="1">
      <alignment vertical="center"/>
    </xf>
    <xf numFmtId="0" fontId="57" fillId="0" borderId="0" xfId="0" applyFont="1">
      <alignment vertical="center"/>
    </xf>
    <xf numFmtId="189" fontId="57" fillId="0" borderId="0" xfId="0" applyNumberFormat="1" applyFont="1">
      <alignment vertical="center"/>
    </xf>
    <xf numFmtId="0" fontId="58" fillId="0" borderId="0" xfId="0" applyFont="1" applyAlignment="1">
      <alignment vertical="center" wrapText="1"/>
    </xf>
    <xf numFmtId="189" fontId="59" fillId="0" borderId="0" xfId="0" applyNumberFormat="1" applyFont="1">
      <alignment vertical="center"/>
    </xf>
    <xf numFmtId="0" fontId="57" fillId="35" borderId="2" xfId="0" applyFont="1" applyFill="1" applyBorder="1">
      <alignment vertical="center"/>
    </xf>
    <xf numFmtId="49" fontId="57" fillId="35" borderId="2" xfId="0" applyNumberFormat="1" applyFont="1" applyFill="1" applyBorder="1">
      <alignment vertical="center"/>
    </xf>
    <xf numFmtId="189" fontId="60" fillId="35" borderId="66" xfId="0" applyNumberFormat="1" applyFont="1" applyFill="1" applyBorder="1">
      <alignment vertical="center"/>
    </xf>
    <xf numFmtId="190" fontId="57" fillId="35" borderId="2" xfId="154" applyNumberFormat="1" applyFont="1" applyFill="1" applyBorder="1" applyAlignment="1" applyProtection="1">
      <alignment horizontal="center" vertical="center"/>
    </xf>
    <xf numFmtId="43" fontId="57" fillId="35" borderId="2" xfId="154" applyFont="1" applyFill="1" applyBorder="1" applyAlignment="1" applyProtection="1">
      <alignment horizontal="center" vertical="center"/>
    </xf>
    <xf numFmtId="43" fontId="57" fillId="35" borderId="2" xfId="154" applyFont="1" applyFill="1" applyBorder="1" applyAlignment="1" applyProtection="1">
      <alignment horizontal="center" vertical="center" wrapText="1"/>
    </xf>
    <xf numFmtId="0" fontId="57" fillId="35" borderId="49" xfId="0" applyFont="1" applyFill="1" applyBorder="1">
      <alignment vertical="center"/>
    </xf>
    <xf numFmtId="49" fontId="57" fillId="35" borderId="50" xfId="0" applyNumberFormat="1" applyFont="1" applyFill="1" applyBorder="1" applyAlignment="1">
      <alignment horizontal="left" vertical="center"/>
    </xf>
    <xf numFmtId="0" fontId="57" fillId="0" borderId="16" xfId="0" applyFont="1" applyBorder="1">
      <alignment vertical="center"/>
    </xf>
    <xf numFmtId="177" fontId="57" fillId="0" borderId="2" xfId="0" applyNumberFormat="1" applyFont="1" applyBorder="1" applyProtection="1">
      <alignment vertical="center"/>
      <protection locked="0"/>
    </xf>
    <xf numFmtId="177" fontId="57" fillId="33" borderId="2" xfId="0" applyNumberFormat="1" applyFont="1" applyFill="1" applyBorder="1">
      <alignment vertical="center"/>
    </xf>
    <xf numFmtId="0" fontId="57" fillId="0" borderId="2" xfId="0" applyFont="1" applyBorder="1" applyAlignment="1" applyProtection="1">
      <alignment vertical="center" wrapText="1"/>
      <protection locked="0"/>
    </xf>
    <xf numFmtId="0" fontId="57" fillId="35" borderId="57" xfId="0" applyFont="1" applyFill="1" applyBorder="1">
      <alignment vertical="center"/>
    </xf>
    <xf numFmtId="49" fontId="57" fillId="35" borderId="17" xfId="0" applyNumberFormat="1" applyFont="1" applyFill="1" applyBorder="1" applyAlignment="1">
      <alignment horizontal="left" vertical="center"/>
    </xf>
    <xf numFmtId="0" fontId="57" fillId="36" borderId="16" xfId="0" applyFont="1" applyFill="1" applyBorder="1">
      <alignment vertical="center"/>
    </xf>
    <xf numFmtId="177" fontId="57" fillId="36" borderId="2" xfId="0" applyNumberFormat="1" applyFont="1" applyFill="1" applyBorder="1">
      <alignment vertical="center"/>
    </xf>
    <xf numFmtId="0" fontId="57" fillId="36" borderId="2" xfId="0" applyFont="1" applyFill="1" applyBorder="1" applyAlignment="1">
      <alignment vertical="center" wrapText="1"/>
    </xf>
    <xf numFmtId="0" fontId="62" fillId="35" borderId="18" xfId="0" applyFont="1" applyFill="1" applyBorder="1">
      <alignment vertical="center"/>
    </xf>
    <xf numFmtId="177" fontId="62" fillId="36" borderId="2" xfId="0" applyNumberFormat="1" applyFont="1" applyFill="1" applyBorder="1">
      <alignment vertical="center"/>
    </xf>
    <xf numFmtId="177" fontId="62" fillId="33" borderId="2" xfId="0" applyNumberFormat="1" applyFont="1" applyFill="1" applyBorder="1">
      <alignment vertical="center"/>
    </xf>
    <xf numFmtId="0" fontId="62" fillId="36" borderId="2" xfId="0" applyFont="1" applyFill="1" applyBorder="1" applyAlignment="1">
      <alignment vertical="center" wrapText="1"/>
    </xf>
    <xf numFmtId="49" fontId="64" fillId="35" borderId="49" xfId="0" applyNumberFormat="1" applyFont="1" applyFill="1" applyBorder="1">
      <alignment vertical="center"/>
    </xf>
    <xf numFmtId="0" fontId="57" fillId="0" borderId="2" xfId="0" applyFont="1" applyBorder="1">
      <alignment vertical="center"/>
    </xf>
    <xf numFmtId="177" fontId="62" fillId="0" borderId="2" xfId="0" applyNumberFormat="1" applyFont="1" applyBorder="1" applyProtection="1">
      <alignment vertical="center"/>
      <protection locked="0"/>
    </xf>
    <xf numFmtId="0" fontId="62" fillId="0" borderId="2" xfId="0" applyFont="1" applyBorder="1" applyAlignment="1" applyProtection="1">
      <alignment vertical="center" wrapText="1"/>
      <protection locked="0"/>
    </xf>
    <xf numFmtId="49" fontId="57" fillId="35" borderId="57" xfId="0" applyNumberFormat="1" applyFont="1" applyFill="1" applyBorder="1">
      <alignment vertical="center"/>
    </xf>
    <xf numFmtId="0" fontId="57" fillId="0" borderId="67" xfId="0" applyFont="1" applyBorder="1">
      <alignment vertical="center"/>
    </xf>
    <xf numFmtId="177" fontId="57" fillId="0" borderId="68" xfId="0" applyNumberFormat="1" applyFont="1" applyBorder="1" applyProtection="1">
      <alignment vertical="center"/>
      <protection locked="0"/>
    </xf>
    <xf numFmtId="177" fontId="57" fillId="33" borderId="68" xfId="0" applyNumberFormat="1" applyFont="1" applyFill="1" applyBorder="1">
      <alignment vertical="center"/>
    </xf>
    <xf numFmtId="0" fontId="57" fillId="0" borderId="69" xfId="0" applyFont="1" applyBorder="1" applyAlignment="1" applyProtection="1">
      <alignment vertical="center" wrapText="1"/>
      <protection locked="0"/>
    </xf>
    <xf numFmtId="49" fontId="63" fillId="35" borderId="70" xfId="0" applyNumberFormat="1" applyFont="1" applyFill="1" applyBorder="1">
      <alignment vertical="center"/>
    </xf>
    <xf numFmtId="0" fontId="65" fillId="36" borderId="16" xfId="0" applyFont="1" applyFill="1" applyBorder="1">
      <alignment vertical="center"/>
    </xf>
    <xf numFmtId="177" fontId="62" fillId="36" borderId="68" xfId="0" applyNumberFormat="1" applyFont="1" applyFill="1" applyBorder="1">
      <alignment vertical="center"/>
    </xf>
    <xf numFmtId="177" fontId="62" fillId="33" borderId="68" xfId="0" applyNumberFormat="1" applyFont="1" applyFill="1" applyBorder="1">
      <alignment vertical="center"/>
    </xf>
    <xf numFmtId="0" fontId="62" fillId="36" borderId="71" xfId="0" applyFont="1" applyFill="1" applyBorder="1" applyAlignment="1">
      <alignment vertical="center" wrapText="1"/>
    </xf>
    <xf numFmtId="0" fontId="62" fillId="35" borderId="2" xfId="0" applyFont="1" applyFill="1" applyBorder="1">
      <alignment vertical="center"/>
    </xf>
    <xf numFmtId="49" fontId="62" fillId="35" borderId="2" xfId="0" applyNumberFormat="1" applyFont="1" applyFill="1" applyBorder="1" applyAlignment="1">
      <alignment horizontal="left" vertical="center"/>
    </xf>
    <xf numFmtId="0" fontId="62" fillId="37" borderId="2" xfId="0" applyFont="1" applyFill="1" applyBorder="1">
      <alignment vertical="center"/>
    </xf>
    <xf numFmtId="177" fontId="62" fillId="37" borderId="2" xfId="0" applyNumberFormat="1" applyFont="1" applyFill="1" applyBorder="1">
      <alignment vertical="center"/>
    </xf>
    <xf numFmtId="0" fontId="62" fillId="37" borderId="2" xfId="0" applyFont="1" applyFill="1" applyBorder="1" applyAlignment="1">
      <alignment vertical="center" wrapText="1"/>
    </xf>
    <xf numFmtId="0" fontId="62" fillId="36" borderId="2" xfId="0" applyFont="1" applyFill="1" applyBorder="1">
      <alignment vertical="center"/>
    </xf>
    <xf numFmtId="0" fontId="62" fillId="0" borderId="2" xfId="0" applyFont="1" applyBorder="1">
      <alignment vertical="center"/>
    </xf>
    <xf numFmtId="0" fontId="53" fillId="0" borderId="2" xfId="0" applyFont="1" applyBorder="1" applyAlignment="1" applyProtection="1">
      <alignment vertical="center" wrapText="1"/>
      <protection locked="0"/>
    </xf>
    <xf numFmtId="49" fontId="57" fillId="35" borderId="49" xfId="0" applyNumberFormat="1" applyFont="1" applyFill="1" applyBorder="1">
      <alignment vertical="center"/>
    </xf>
    <xf numFmtId="0" fontId="57" fillId="36" borderId="2" xfId="0" applyFont="1" applyFill="1" applyBorder="1">
      <alignment vertical="center"/>
    </xf>
    <xf numFmtId="49" fontId="64" fillId="35" borderId="57" xfId="0" applyNumberFormat="1" applyFont="1" applyFill="1" applyBorder="1">
      <alignment vertical="center"/>
    </xf>
    <xf numFmtId="0" fontId="58" fillId="36" borderId="2" xfId="0" applyFont="1" applyFill="1" applyBorder="1">
      <alignment vertical="center"/>
    </xf>
    <xf numFmtId="49" fontId="63" fillId="35" borderId="18" xfId="0" applyNumberFormat="1" applyFont="1" applyFill="1" applyBorder="1">
      <alignment vertical="center"/>
    </xf>
    <xf numFmtId="0" fontId="57" fillId="38" borderId="2" xfId="0" applyFont="1" applyFill="1" applyBorder="1">
      <alignment vertical="center"/>
    </xf>
    <xf numFmtId="177" fontId="57" fillId="38" borderId="2" xfId="0" applyNumberFormat="1" applyFont="1" applyFill="1" applyBorder="1">
      <alignment vertical="center"/>
    </xf>
    <xf numFmtId="0" fontId="57" fillId="38" borderId="2" xfId="0" applyFont="1" applyFill="1" applyBorder="1" applyAlignment="1">
      <alignment vertical="center" wrapText="1"/>
    </xf>
    <xf numFmtId="0" fontId="57" fillId="37" borderId="2" xfId="0" applyFont="1" applyFill="1" applyBorder="1">
      <alignment vertical="center"/>
    </xf>
    <xf numFmtId="177" fontId="57" fillId="37" borderId="2" xfId="0" applyNumberFormat="1" applyFont="1" applyFill="1" applyBorder="1">
      <alignment vertical="center"/>
    </xf>
    <xf numFmtId="0" fontId="57" fillId="37" borderId="2" xfId="0" applyFont="1" applyFill="1" applyBorder="1" applyAlignment="1">
      <alignment vertical="center" wrapText="1"/>
    </xf>
    <xf numFmtId="0" fontId="66" fillId="35" borderId="49" xfId="0" applyFont="1" applyFill="1" applyBorder="1">
      <alignment vertical="center"/>
    </xf>
    <xf numFmtId="0" fontId="66" fillId="0" borderId="2" xfId="0" applyFont="1" applyBorder="1">
      <alignment vertical="center"/>
    </xf>
    <xf numFmtId="177" fontId="66" fillId="0" borderId="2" xfId="0" applyNumberFormat="1" applyFont="1" applyBorder="1" applyProtection="1">
      <alignment vertical="center"/>
      <protection locked="0"/>
    </xf>
    <xf numFmtId="0" fontId="66" fillId="35" borderId="57" xfId="0" applyFont="1" applyFill="1" applyBorder="1">
      <alignment vertical="center"/>
    </xf>
    <xf numFmtId="0" fontId="65" fillId="35" borderId="18" xfId="0" applyFont="1" applyFill="1" applyBorder="1">
      <alignment vertical="center"/>
    </xf>
    <xf numFmtId="0" fontId="65" fillId="36" borderId="2" xfId="0" applyFont="1" applyFill="1" applyBorder="1">
      <alignment vertical="center"/>
    </xf>
    <xf numFmtId="177" fontId="65" fillId="36" borderId="2" xfId="0" applyNumberFormat="1" applyFont="1" applyFill="1" applyBorder="1">
      <alignment vertical="center"/>
    </xf>
    <xf numFmtId="49" fontId="57" fillId="35" borderId="49" xfId="0" applyNumberFormat="1" applyFont="1" applyFill="1" applyBorder="1" applyAlignment="1">
      <alignment horizontal="left" vertical="center"/>
    </xf>
    <xf numFmtId="0" fontId="66" fillId="36" borderId="2" xfId="0" applyFont="1" applyFill="1" applyBorder="1">
      <alignment vertical="center"/>
    </xf>
    <xf numFmtId="177" fontId="66" fillId="36" borderId="2" xfId="0" applyNumberFormat="1" applyFont="1" applyFill="1" applyBorder="1">
      <alignment vertical="center"/>
    </xf>
    <xf numFmtId="49" fontId="57" fillId="35" borderId="57" xfId="0" applyNumberFormat="1" applyFont="1" applyFill="1" applyBorder="1" applyAlignment="1">
      <alignment horizontal="left" vertical="center"/>
    </xf>
    <xf numFmtId="177" fontId="66" fillId="0" borderId="2" xfId="0" applyNumberFormat="1" applyFont="1" applyBorder="1">
      <alignment vertical="center"/>
    </xf>
    <xf numFmtId="0" fontId="57" fillId="0" borderId="2" xfId="0" applyFont="1" applyBorder="1" applyAlignment="1">
      <alignment vertical="center" wrapText="1"/>
    </xf>
    <xf numFmtId="49" fontId="63" fillId="35" borderId="18" xfId="0" applyNumberFormat="1" applyFont="1" applyFill="1" applyBorder="1" applyAlignment="1">
      <alignment horizontal="left" vertical="center"/>
    </xf>
    <xf numFmtId="0" fontId="65" fillId="35" borderId="49" xfId="0" applyFont="1" applyFill="1" applyBorder="1">
      <alignment vertical="center"/>
    </xf>
    <xf numFmtId="49" fontId="62" fillId="35" borderId="49" xfId="0" applyNumberFormat="1" applyFont="1" applyFill="1" applyBorder="1">
      <alignment vertical="center"/>
    </xf>
    <xf numFmtId="0" fontId="65" fillId="0" borderId="2" xfId="0" applyFont="1" applyBorder="1">
      <alignment vertical="center"/>
    </xf>
    <xf numFmtId="177" fontId="65" fillId="0" borderId="2" xfId="0" applyNumberFormat="1" applyFont="1" applyBorder="1" applyProtection="1">
      <alignment vertical="center"/>
      <protection locked="0"/>
    </xf>
    <xf numFmtId="0" fontId="66" fillId="38" borderId="2" xfId="0" applyFont="1" applyFill="1" applyBorder="1">
      <alignment vertical="center"/>
    </xf>
    <xf numFmtId="177" fontId="66" fillId="38" borderId="2" xfId="0" applyNumberFormat="1" applyFont="1" applyFill="1" applyBorder="1">
      <alignment vertical="center"/>
    </xf>
    <xf numFmtId="177" fontId="66" fillId="37" borderId="2" xfId="0" applyNumberFormat="1" applyFont="1" applyFill="1" applyBorder="1">
      <alignment vertical="center"/>
    </xf>
    <xf numFmtId="0" fontId="66" fillId="0" borderId="2" xfId="0" applyFont="1" applyBorder="1" applyAlignment="1" applyProtection="1">
      <alignment vertical="center" wrapText="1"/>
      <protection locked="0"/>
    </xf>
    <xf numFmtId="0" fontId="65" fillId="36" borderId="2" xfId="0" applyFont="1" applyFill="1" applyBorder="1" applyAlignment="1">
      <alignment vertical="center" wrapText="1"/>
    </xf>
    <xf numFmtId="0" fontId="62" fillId="25" borderId="2" xfId="0" applyFont="1" applyFill="1" applyBorder="1">
      <alignment vertical="center"/>
    </xf>
    <xf numFmtId="177" fontId="62" fillId="25" borderId="2" xfId="0" applyNumberFormat="1" applyFont="1" applyFill="1" applyBorder="1">
      <alignment vertical="center"/>
    </xf>
    <xf numFmtId="0" fontId="67" fillId="25" borderId="72" xfId="0" applyFont="1" applyFill="1" applyBorder="1" applyAlignment="1">
      <alignment vertical="center" wrapText="1"/>
    </xf>
    <xf numFmtId="0" fontId="62" fillId="35" borderId="49" xfId="0" applyFont="1" applyFill="1" applyBorder="1">
      <alignment vertical="center"/>
    </xf>
    <xf numFmtId="177" fontId="57" fillId="0" borderId="2" xfId="0" applyNumberFormat="1" applyFont="1" applyBorder="1">
      <alignment vertical="center"/>
    </xf>
    <xf numFmtId="0" fontId="68" fillId="35" borderId="2" xfId="0" applyFont="1" applyFill="1" applyBorder="1">
      <alignment vertical="center"/>
    </xf>
    <xf numFmtId="0" fontId="68" fillId="35" borderId="2" xfId="0" applyFont="1" applyFill="1" applyBorder="1" applyAlignment="1">
      <alignment horizontal="center" vertical="center"/>
    </xf>
    <xf numFmtId="177" fontId="68" fillId="35" borderId="2" xfId="0" applyNumberFormat="1" applyFont="1" applyFill="1" applyBorder="1">
      <alignment vertical="center"/>
    </xf>
    <xf numFmtId="177" fontId="68" fillId="33" borderId="2" xfId="0" applyNumberFormat="1" applyFont="1" applyFill="1" applyBorder="1">
      <alignment vertical="center"/>
    </xf>
    <xf numFmtId="0" fontId="68" fillId="35" borderId="2" xfId="0" applyFont="1" applyFill="1" applyBorder="1" applyAlignment="1">
      <alignment vertical="center" wrapText="1"/>
    </xf>
    <xf numFmtId="49" fontId="57" fillId="0" borderId="0" xfId="0" applyNumberFormat="1" applyFont="1">
      <alignment vertical="center"/>
    </xf>
    <xf numFmtId="0" fontId="57" fillId="0" borderId="0" xfId="0" applyFont="1" applyProtection="1">
      <alignment vertical="center"/>
      <protection locked="0"/>
    </xf>
    <xf numFmtId="0" fontId="69" fillId="0" borderId="0" xfId="0" applyFont="1" applyAlignment="1" applyProtection="1">
      <alignment horizontal="center" vertical="center"/>
      <protection locked="0"/>
    </xf>
    <xf numFmtId="0" fontId="69" fillId="0" borderId="0" xfId="0" applyFont="1" applyProtection="1">
      <alignment vertical="center"/>
      <protection locked="0"/>
    </xf>
    <xf numFmtId="177" fontId="69" fillId="0" borderId="0" xfId="0" applyNumberFormat="1" applyFont="1" applyProtection="1">
      <alignment vertical="center"/>
      <protection locked="0"/>
    </xf>
    <xf numFmtId="177" fontId="69" fillId="0" borderId="0" xfId="0" applyNumberFormat="1" applyFont="1" applyAlignment="1" applyProtection="1">
      <alignment horizontal="center" vertical="center"/>
      <protection locked="0"/>
    </xf>
    <xf numFmtId="177" fontId="69" fillId="0" borderId="0" xfId="0" applyNumberFormat="1" applyFont="1" applyAlignment="1" applyProtection="1">
      <alignment horizontal="right" vertical="center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7" fontId="57" fillId="36" borderId="2" xfId="0" applyNumberFormat="1" applyFont="1" applyFill="1" applyBorder="1" applyAlignment="1">
      <alignment horizontal="left" vertical="center"/>
    </xf>
    <xf numFmtId="0" fontId="0" fillId="35" borderId="57" xfId="0" applyFont="1" applyFill="1" applyBorder="1">
      <alignment vertical="center"/>
    </xf>
    <xf numFmtId="49" fontId="62" fillId="35" borderId="32" xfId="0" applyNumberFormat="1" applyFont="1" applyFill="1" applyBorder="1" applyAlignment="1">
      <alignment horizontal="left" vertical="center"/>
    </xf>
    <xf numFmtId="0" fontId="62" fillId="36" borderId="16" xfId="0" applyFont="1" applyFill="1" applyBorder="1">
      <alignment vertical="center"/>
    </xf>
    <xf numFmtId="0" fontId="57" fillId="26" borderId="16" xfId="0" applyFont="1" applyFill="1" applyBorder="1">
      <alignment vertical="center"/>
    </xf>
    <xf numFmtId="177" fontId="57" fillId="26" borderId="2" xfId="0" applyNumberFormat="1" applyFont="1" applyFill="1" applyBorder="1">
      <alignment vertical="center"/>
    </xf>
    <xf numFmtId="0" fontId="57" fillId="26" borderId="74" xfId="0" applyFont="1" applyFill="1" applyBorder="1" applyAlignment="1">
      <alignment vertical="center" wrapText="1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176" fontId="44" fillId="0" borderId="0" xfId="0" applyNumberFormat="1" applyFont="1" applyFill="1" applyAlignment="1">
      <alignment horizontal="center" vertical="center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73" xfId="151" quotePrefix="1" applyFont="1" applyFill="1" applyBorder="1" applyAlignment="1">
      <alignment horizontal="center" wrapText="1"/>
    </xf>
    <xf numFmtId="0" fontId="0" fillId="27" borderId="37" xfId="151" quotePrefix="1" applyFont="1" applyFill="1" applyBorder="1" applyAlignment="1">
      <alignment horizontal="center" wrapText="1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68" fillId="35" borderId="2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35" borderId="49" xfId="0" applyFont="1" applyFill="1" applyBorder="1" applyAlignment="1">
      <alignment horizontal="center" vertical="center"/>
    </xf>
    <xf numFmtId="0" fontId="57" fillId="35" borderId="57" xfId="0" applyFont="1" applyFill="1" applyBorder="1" applyAlignment="1">
      <alignment horizontal="center" vertical="center"/>
    </xf>
    <xf numFmtId="0" fontId="57" fillId="35" borderId="18" xfId="0" applyFont="1" applyFill="1" applyBorder="1" applyAlignment="1">
      <alignment horizontal="center" vertical="center"/>
    </xf>
  </cellXfs>
  <cellStyles count="155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54"/>
  <sheetViews>
    <sheetView topLeftCell="A27" zoomScale="75" zoomScaleNormal="75" workbookViewId="0">
      <selection activeCell="L10" sqref="L10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367" t="s">
        <v>0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384" t="s">
        <v>65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</row>
    <row r="3" spans="1:30" s="61" customFormat="1" ht="40.5" customHeight="1">
      <c r="A3" s="60" t="s">
        <v>16</v>
      </c>
      <c r="B3" s="90" t="s">
        <v>63</v>
      </c>
      <c r="C3" s="91" t="s">
        <v>64</v>
      </c>
      <c r="F3" s="61" t="s">
        <v>18</v>
      </c>
      <c r="H3" s="62"/>
      <c r="I3" s="63"/>
      <c r="J3" s="63"/>
      <c r="K3" s="371" t="s">
        <v>237</v>
      </c>
      <c r="L3" s="371"/>
      <c r="M3" s="371"/>
      <c r="N3" s="371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368" t="s">
        <v>15</v>
      </c>
      <c r="F4" s="369"/>
      <c r="G4" s="370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375"/>
      <c r="F5" s="376"/>
      <c r="G5" s="377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378"/>
      <c r="F6" s="379"/>
      <c r="G6" s="380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378"/>
      <c r="F7" s="379"/>
      <c r="G7" s="380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378"/>
      <c r="F8" s="379"/>
      <c r="G8" s="380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378"/>
      <c r="F9" s="379"/>
      <c r="G9" s="380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378"/>
      <c r="F10" s="379"/>
      <c r="G10" s="380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378"/>
      <c r="F11" s="379"/>
      <c r="G11" s="380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378"/>
      <c r="F12" s="379"/>
      <c r="G12" s="380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378"/>
      <c r="F13" s="379"/>
      <c r="G13" s="380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378"/>
      <c r="F14" s="379"/>
      <c r="G14" s="380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378"/>
      <c r="F15" s="379"/>
      <c r="G15" s="380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378"/>
      <c r="F16" s="379"/>
      <c r="G16" s="380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378"/>
      <c r="F17" s="379"/>
      <c r="G17" s="380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378"/>
      <c r="F18" s="379"/>
      <c r="G18" s="380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4"/>
      <c r="E19" s="378"/>
      <c r="F19" s="379"/>
      <c r="G19" s="380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4"/>
      <c r="E20" s="378"/>
      <c r="F20" s="379"/>
      <c r="G20" s="380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4"/>
      <c r="E21" s="378"/>
      <c r="F21" s="379"/>
      <c r="G21" s="380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4"/>
      <c r="E22" s="378"/>
      <c r="F22" s="379"/>
      <c r="G22" s="380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4"/>
      <c r="E23" s="378"/>
      <c r="F23" s="379"/>
      <c r="G23" s="380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4"/>
      <c r="E24" s="378"/>
      <c r="F24" s="379"/>
      <c r="G24" s="380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4"/>
      <c r="E25" s="378"/>
      <c r="F25" s="379"/>
      <c r="G25" s="380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4"/>
      <c r="E26" s="378"/>
      <c r="F26" s="379"/>
      <c r="G26" s="380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68"/>
      <c r="B27" s="68"/>
      <c r="C27" s="68"/>
      <c r="D27" s="69"/>
      <c r="E27" s="378"/>
      <c r="F27" s="379"/>
      <c r="G27" s="380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68"/>
      <c r="B28" s="68"/>
      <c r="C28" s="68"/>
      <c r="D28" s="69"/>
      <c r="E28" s="378"/>
      <c r="F28" s="379"/>
      <c r="G28" s="380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68"/>
      <c r="B29" s="68"/>
      <c r="C29" s="68"/>
      <c r="D29" s="69"/>
      <c r="E29" s="378"/>
      <c r="F29" s="379"/>
      <c r="G29" s="380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68"/>
      <c r="B30" s="68"/>
      <c r="C30" s="68"/>
      <c r="D30" s="69"/>
      <c r="E30" s="378"/>
      <c r="F30" s="379"/>
      <c r="G30" s="380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68"/>
      <c r="B31" s="68"/>
      <c r="C31" s="68"/>
      <c r="D31" s="69"/>
      <c r="E31" s="378"/>
      <c r="F31" s="379"/>
      <c r="G31" s="380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68"/>
      <c r="B32" s="68"/>
      <c r="C32" s="68"/>
      <c r="D32" s="69"/>
      <c r="E32" s="378"/>
      <c r="F32" s="379"/>
      <c r="G32" s="380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68"/>
      <c r="B33" s="68"/>
      <c r="C33" s="68"/>
      <c r="D33" s="68"/>
      <c r="E33" s="378"/>
      <c r="F33" s="379"/>
      <c r="G33" s="380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68"/>
      <c r="B34" s="68"/>
      <c r="C34" s="68"/>
      <c r="D34" s="68"/>
      <c r="E34" s="381"/>
      <c r="F34" s="382"/>
      <c r="G34" s="383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372" t="s">
        <v>6</v>
      </c>
      <c r="B35" s="373"/>
      <c r="C35" s="373"/>
      <c r="D35" s="373"/>
      <c r="E35" s="373"/>
      <c r="F35" s="373"/>
      <c r="G35" s="374"/>
      <c r="H35" s="80">
        <f>SUM(H5:H34)</f>
        <v>0</v>
      </c>
      <c r="I35" s="80">
        <f>SUM(I5:I34)</f>
        <v>0</v>
      </c>
      <c r="J35" s="80"/>
      <c r="K35" s="80">
        <f>SUM(K5:K34)</f>
        <v>0</v>
      </c>
      <c r="L35" s="80"/>
      <c r="M35" s="80">
        <f>SUM(M5:M34)</f>
        <v>0</v>
      </c>
      <c r="N35" s="70"/>
    </row>
    <row r="36" spans="1:14" s="67" customFormat="1" ht="38.1" customHeight="1">
      <c r="A36" s="71"/>
      <c r="B36" s="71"/>
      <c r="C36" s="72" t="s">
        <v>7</v>
      </c>
      <c r="D36" s="71"/>
      <c r="E36" s="72"/>
      <c r="F36" s="72" t="s">
        <v>8</v>
      </c>
      <c r="G36" s="73"/>
      <c r="H36" s="74"/>
      <c r="I36" s="75" t="s">
        <v>17</v>
      </c>
      <c r="J36" s="75"/>
      <c r="K36" s="74"/>
      <c r="L36" s="76" t="s">
        <v>9</v>
      </c>
      <c r="M36" s="76"/>
      <c r="N36" s="72"/>
    </row>
    <row r="37" spans="1:14" ht="38.1" customHeight="1">
      <c r="A37" s="53"/>
      <c r="B37" s="53"/>
      <c r="C37" s="52"/>
      <c r="D37" s="53"/>
      <c r="E37" s="52"/>
      <c r="F37" s="52"/>
      <c r="H37" s="64"/>
      <c r="I37" s="65"/>
      <c r="J37" s="65"/>
      <c r="K37" s="64"/>
      <c r="L37" s="58"/>
      <c r="M37" s="58"/>
      <c r="N37" s="52"/>
    </row>
    <row r="38" spans="1:14" ht="38.1" customHeight="1">
      <c r="A38" s="46" t="s">
        <v>13</v>
      </c>
      <c r="B38" s="47">
        <v>1</v>
      </c>
      <c r="C38" s="47">
        <v>2</v>
      </c>
      <c r="D38" s="47">
        <v>3</v>
      </c>
      <c r="E38" s="47">
        <v>4</v>
      </c>
      <c r="F38" s="47">
        <v>5</v>
      </c>
      <c r="G38" s="47">
        <v>6</v>
      </c>
      <c r="H38" s="47">
        <v>7</v>
      </c>
      <c r="I38" s="47">
        <v>8</v>
      </c>
      <c r="J38" s="47">
        <v>9</v>
      </c>
      <c r="K38" s="47">
        <v>10</v>
      </c>
      <c r="L38" s="47">
        <v>11</v>
      </c>
      <c r="M38" s="47">
        <v>12</v>
      </c>
      <c r="N38" s="47" t="s">
        <v>19</v>
      </c>
    </row>
    <row r="39" spans="1:14" ht="38.1" customHeight="1">
      <c r="A39" s="46" t="s">
        <v>14</v>
      </c>
      <c r="B39" s="48">
        <f>SUMIF($J$5:$J34,"&lt;="&amp;B38,$M$5:$M34)</f>
        <v>0</v>
      </c>
      <c r="C39" s="48">
        <f>SUMIF($J$5:$J34,"&lt;="&amp;C38,$M$5:$M34)</f>
        <v>0</v>
      </c>
      <c r="D39" s="48">
        <f>SUMIF($J$5:$J34,"&lt;="&amp;D38,$M$5:$M34)</f>
        <v>0</v>
      </c>
      <c r="E39" s="48">
        <f>SUMIF($J$5:$J34,"&lt;="&amp;E38,$M$5:$M34)</f>
        <v>0</v>
      </c>
      <c r="F39" s="48">
        <f>SUMIF($J$5:$J34,"&lt;="&amp;F38,$M$5:$M34)</f>
        <v>0</v>
      </c>
      <c r="G39" s="48">
        <f>SUMIF($J$5:$J34,"&lt;="&amp;G38,$M$5:$M34)</f>
        <v>0</v>
      </c>
      <c r="H39" s="48">
        <f>SUMIF($J$5:$J34,"&lt;="&amp;H38,$M$5:$M34)</f>
        <v>0</v>
      </c>
      <c r="I39" s="48">
        <f>SUMIF($J$5:$J34,"&lt;="&amp;I38,$M$5:$M34)</f>
        <v>0</v>
      </c>
      <c r="J39" s="48">
        <f>SUMIF($J$5:$J34,"&lt;="&amp;J38,$M$5:$M34)</f>
        <v>0</v>
      </c>
      <c r="K39" s="48">
        <f>SUMIF($J$5:$J34,"&lt;="&amp;K38,$M$5:$M34)</f>
        <v>0</v>
      </c>
      <c r="L39" s="48">
        <f>SUMIF($J$5:$J34,"&lt;="&amp;L38,$M$5:$M34)</f>
        <v>0</v>
      </c>
      <c r="M39" s="48">
        <f>SUMIF($J$5:$J34,"&lt;="&amp;M38,$M$5:$M34)</f>
        <v>0</v>
      </c>
      <c r="N39" s="48">
        <f>SUM(B39:M39)</f>
        <v>0</v>
      </c>
    </row>
    <row r="41" spans="1:14">
      <c r="E41" s="44"/>
      <c r="F41" s="44"/>
      <c r="G41" s="44"/>
      <c r="N41" s="44"/>
    </row>
    <row r="42" spans="1:14">
      <c r="E42" s="44"/>
      <c r="F42" s="44"/>
      <c r="G42" s="44"/>
      <c r="N42" s="44"/>
    </row>
    <row r="43" spans="1:14">
      <c r="E43" s="44"/>
      <c r="F43" s="44"/>
      <c r="G43" s="44"/>
      <c r="N43" s="44"/>
    </row>
    <row r="44" spans="1:14">
      <c r="E44" s="44"/>
      <c r="F44" s="44"/>
      <c r="G44" s="44"/>
      <c r="N44" s="44"/>
    </row>
    <row r="45" spans="1:14">
      <c r="E45" s="44"/>
      <c r="F45" s="44"/>
      <c r="G45" s="44"/>
      <c r="N45" s="44"/>
    </row>
    <row r="46" spans="1:14">
      <c r="E46" s="44"/>
      <c r="F46" s="44"/>
      <c r="G46" s="44"/>
      <c r="N46" s="44"/>
    </row>
    <row r="47" spans="1:14">
      <c r="E47" s="44"/>
      <c r="F47" s="44"/>
      <c r="G47" s="44"/>
      <c r="N47" s="44"/>
    </row>
    <row r="48" spans="1:14">
      <c r="E48" s="44"/>
      <c r="F48" s="44"/>
      <c r="G48" s="44"/>
      <c r="N48" s="44"/>
    </row>
    <row r="49" spans="5:14">
      <c r="E49" s="44"/>
      <c r="F49" s="44"/>
      <c r="G49" s="44"/>
      <c r="N49" s="44"/>
    </row>
    <row r="50" spans="5:14">
      <c r="E50" s="44"/>
      <c r="F50" s="44"/>
      <c r="G50" s="44"/>
      <c r="N50" s="44"/>
    </row>
    <row r="51" spans="5:14">
      <c r="E51" s="44"/>
      <c r="F51" s="44"/>
      <c r="G51" s="44"/>
      <c r="N51" s="44"/>
    </row>
    <row r="52" spans="5:14">
      <c r="E52" s="44"/>
      <c r="F52" s="44"/>
      <c r="G52" s="44"/>
      <c r="N52" s="44"/>
    </row>
    <row r="53" spans="5:14">
      <c r="E53" s="44"/>
      <c r="F53" s="44"/>
      <c r="G53" s="44"/>
      <c r="N53" s="44"/>
    </row>
    <row r="54" spans="5:14">
      <c r="E54" s="44"/>
      <c r="F54" s="44"/>
      <c r="G54" s="44"/>
      <c r="N54" s="44"/>
    </row>
    <row r="55" spans="5:14">
      <c r="E55" s="44"/>
      <c r="F55" s="44"/>
      <c r="G55" s="44"/>
      <c r="N55" s="44"/>
    </row>
    <row r="56" spans="5:14">
      <c r="E56" s="44"/>
      <c r="F56" s="44"/>
      <c r="G56" s="44"/>
      <c r="N56" s="44"/>
    </row>
    <row r="57" spans="5:14">
      <c r="E57" s="44"/>
      <c r="F57" s="44"/>
      <c r="G57" s="44"/>
      <c r="N57" s="44"/>
    </row>
    <row r="58" spans="5:14">
      <c r="E58" s="44"/>
      <c r="F58" s="44"/>
      <c r="G58" s="44"/>
      <c r="N58" s="44"/>
    </row>
    <row r="59" spans="5:14">
      <c r="E59" s="44"/>
      <c r="F59" s="44"/>
      <c r="G59" s="44"/>
      <c r="N59" s="44"/>
    </row>
    <row r="60" spans="5:14">
      <c r="E60" s="44"/>
      <c r="F60" s="44"/>
      <c r="G60" s="44"/>
      <c r="N60" s="44"/>
    </row>
    <row r="61" spans="5:14">
      <c r="E61" s="44"/>
      <c r="F61" s="44"/>
      <c r="G61" s="44"/>
      <c r="N61" s="44"/>
    </row>
    <row r="62" spans="5:14">
      <c r="E62" s="44"/>
      <c r="F62" s="44"/>
      <c r="G62" s="44"/>
      <c r="N62" s="44"/>
    </row>
    <row r="63" spans="5:14">
      <c r="E63" s="44"/>
      <c r="F63" s="44"/>
      <c r="G63" s="44"/>
      <c r="N63" s="44"/>
    </row>
    <row r="64" spans="5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</sheetData>
  <sheetProtection formatCells="0" formatColumns="0" formatRows="0" insertRows="0" autoFilter="0" pivotTables="0"/>
  <mergeCells count="35">
    <mergeCell ref="E24:G24"/>
    <mergeCell ref="E20:G20"/>
    <mergeCell ref="E27:G27"/>
    <mergeCell ref="E25:G25"/>
    <mergeCell ref="E26:G26"/>
    <mergeCell ref="E21:G21"/>
    <mergeCell ref="E22:G22"/>
    <mergeCell ref="E23:G23"/>
    <mergeCell ref="A2:N2"/>
    <mergeCell ref="E11:G11"/>
    <mergeCell ref="E12:G12"/>
    <mergeCell ref="E13:G13"/>
    <mergeCell ref="E14:G14"/>
    <mergeCell ref="E15:G15"/>
    <mergeCell ref="E6:G6"/>
    <mergeCell ref="E7:G7"/>
    <mergeCell ref="E8:G8"/>
    <mergeCell ref="E9:G9"/>
    <mergeCell ref="E10:G10"/>
    <mergeCell ref="A1:N1"/>
    <mergeCell ref="E4:G4"/>
    <mergeCell ref="K3:N3"/>
    <mergeCell ref="A35:G35"/>
    <mergeCell ref="E5:G5"/>
    <mergeCell ref="E17:G17"/>
    <mergeCell ref="E18:G18"/>
    <mergeCell ref="E28:G28"/>
    <mergeCell ref="E33:G33"/>
    <mergeCell ref="E34:G34"/>
    <mergeCell ref="E29:G29"/>
    <mergeCell ref="E30:G30"/>
    <mergeCell ref="E31:G31"/>
    <mergeCell ref="E32:G32"/>
    <mergeCell ref="E19:G19"/>
    <mergeCell ref="E16:G16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15" workbookViewId="0">
      <selection activeCell="F27" sqref="F27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367" t="s">
        <v>23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43"/>
      <c r="N1" s="42"/>
      <c r="P1" s="41"/>
      <c r="T1" s="40"/>
      <c r="U1" s="40"/>
      <c r="V1" s="40"/>
      <c r="Z1" s="41"/>
      <c r="AA1" s="44"/>
    </row>
    <row r="2" spans="1:27" ht="25.5">
      <c r="A2" s="384" t="s">
        <v>65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9"/>
      <c r="N2" s="42"/>
    </row>
    <row r="3" spans="1:27" ht="17.25">
      <c r="A3" s="40" t="s">
        <v>24</v>
      </c>
      <c r="B3" s="90" t="s">
        <v>63</v>
      </c>
      <c r="C3" s="91" t="s">
        <v>64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385" t="s">
        <v>27</v>
      </c>
      <c r="B4" s="385" t="s">
        <v>28</v>
      </c>
      <c r="C4" s="385"/>
      <c r="D4" s="386" t="s">
        <v>29</v>
      </c>
      <c r="E4" s="386" t="s">
        <v>30</v>
      </c>
      <c r="F4" s="386" t="s">
        <v>31</v>
      </c>
      <c r="G4" s="387" t="s">
        <v>32</v>
      </c>
      <c r="H4" s="388"/>
      <c r="I4" s="388"/>
      <c r="J4" s="388"/>
      <c r="K4" s="389"/>
      <c r="L4" s="390" t="s">
        <v>33</v>
      </c>
      <c r="M4" s="32"/>
      <c r="N4" s="42"/>
      <c r="T4" s="40"/>
      <c r="U4" s="40"/>
      <c r="V4" s="40"/>
      <c r="Z4" s="41"/>
      <c r="AA4" s="44"/>
    </row>
    <row r="5" spans="1:27">
      <c r="A5" s="385"/>
      <c r="B5" s="385"/>
      <c r="C5" s="385"/>
      <c r="D5" s="386"/>
      <c r="E5" s="386"/>
      <c r="F5" s="386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390"/>
      <c r="M5" s="42"/>
      <c r="N5" s="42"/>
    </row>
    <row r="6" spans="1:27" s="20" customFormat="1" ht="20.100000000000001" customHeight="1">
      <c r="A6" s="29"/>
      <c r="B6" s="391"/>
      <c r="C6" s="392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391"/>
      <c r="C7" s="392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391"/>
      <c r="C8" s="391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391"/>
      <c r="C9" s="392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391"/>
      <c r="C10" s="392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391"/>
      <c r="C11" s="392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391"/>
      <c r="C12" s="391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391"/>
      <c r="C13" s="391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393"/>
      <c r="C14" s="394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393"/>
      <c r="C15" s="394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391"/>
      <c r="C16" s="391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391"/>
      <c r="C17" s="392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393"/>
      <c r="C18" s="394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393"/>
      <c r="C19" s="394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393"/>
      <c r="C20" s="394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393"/>
      <c r="C21" s="394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393"/>
      <c r="C22" s="394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393"/>
      <c r="C23" s="394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391"/>
      <c r="C24" s="392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391"/>
      <c r="C25" s="392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391"/>
      <c r="C26" s="392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391"/>
      <c r="C27" s="392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391"/>
      <c r="C28" s="392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391"/>
      <c r="C29" s="392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391"/>
      <c r="C30" s="392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391"/>
      <c r="C31" s="391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393"/>
      <c r="C32" s="394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393"/>
      <c r="C33" s="394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393"/>
      <c r="C34" s="394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393"/>
      <c r="C35" s="394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B18:C18"/>
    <mergeCell ref="B20:C20"/>
    <mergeCell ref="B24:C24"/>
    <mergeCell ref="B25:C25"/>
    <mergeCell ref="B28:C28"/>
    <mergeCell ref="B26:C26"/>
    <mergeCell ref="B27:C27"/>
    <mergeCell ref="B29:C29"/>
    <mergeCell ref="B30:C30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34" workbookViewId="0">
      <selection sqref="A1:AB44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367" t="s">
        <v>238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</row>
    <row r="2" spans="1:15" ht="21">
      <c r="A2" s="400" t="s">
        <v>239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4" spans="1:15" ht="18" thickBot="1">
      <c r="A4" s="88" t="s">
        <v>240</v>
      </c>
      <c r="B4" s="90" t="s">
        <v>241</v>
      </c>
      <c r="C4" s="91" t="s">
        <v>242</v>
      </c>
      <c r="D4" s="88" t="s">
        <v>243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244</v>
      </c>
      <c r="O4" s="91"/>
    </row>
    <row r="5" spans="1:15" ht="17.25" thickBot="1">
      <c r="A5" s="96" t="s">
        <v>245</v>
      </c>
      <c r="B5" s="97" t="s">
        <v>246</v>
      </c>
      <c r="C5" s="97" t="s">
        <v>247</v>
      </c>
      <c r="D5" s="356" t="s">
        <v>248</v>
      </c>
      <c r="E5" s="98" t="s">
        <v>249</v>
      </c>
      <c r="F5" s="98" t="s">
        <v>250</v>
      </c>
      <c r="G5" s="98" t="s">
        <v>251</v>
      </c>
      <c r="H5" s="98" t="s">
        <v>252</v>
      </c>
      <c r="I5" s="98" t="s">
        <v>253</v>
      </c>
      <c r="J5" s="98" t="s">
        <v>254</v>
      </c>
      <c r="K5" s="99" t="s">
        <v>48</v>
      </c>
      <c r="L5" s="100" t="s">
        <v>255</v>
      </c>
      <c r="M5" s="101" t="s">
        <v>256</v>
      </c>
      <c r="N5" s="401" t="s">
        <v>257</v>
      </c>
      <c r="O5" s="402"/>
    </row>
    <row r="6" spans="1:15" s="105" customFormat="1">
      <c r="A6" s="102" t="s">
        <v>258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395"/>
      <c r="O7" s="396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395"/>
      <c r="O8" s="396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395"/>
      <c r="O9" s="396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395"/>
      <c r="O10" s="396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395"/>
      <c r="O11" s="396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395"/>
      <c r="O12" s="396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395"/>
      <c r="O13" s="396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395"/>
      <c r="O14" s="396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395"/>
      <c r="O15" s="396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395"/>
      <c r="O16" s="396"/>
    </row>
    <row r="17" spans="1:15" s="111" customFormat="1" ht="17.25" thickBot="1">
      <c r="A17" s="357" t="s">
        <v>259</v>
      </c>
      <c r="B17" s="358"/>
      <c r="C17" s="358"/>
      <c r="D17" s="358"/>
      <c r="E17" s="358"/>
      <c r="F17" s="358"/>
      <c r="G17" s="358"/>
      <c r="H17" s="358"/>
      <c r="I17" s="358"/>
      <c r="J17" s="359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260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395"/>
      <c r="O19" s="396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395"/>
      <c r="O20" s="396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395"/>
      <c r="O21" s="396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395"/>
      <c r="O22" s="396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395"/>
      <c r="O23" s="396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395"/>
      <c r="O24" s="396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395"/>
      <c r="O25" s="396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395"/>
      <c r="O26" s="396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395"/>
      <c r="O27" s="396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395"/>
      <c r="O28" s="396"/>
    </row>
    <row r="29" spans="1:15" s="111" customFormat="1" ht="17.25" thickBot="1">
      <c r="A29" s="357" t="s">
        <v>259</v>
      </c>
      <c r="B29" s="358"/>
      <c r="C29" s="358"/>
      <c r="D29" s="358"/>
      <c r="E29" s="358"/>
      <c r="F29" s="358"/>
      <c r="G29" s="358"/>
      <c r="H29" s="358"/>
      <c r="I29" s="358"/>
      <c r="J29" s="359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261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395"/>
      <c r="O31" s="396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395"/>
      <c r="O32" s="396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395"/>
      <c r="O33" s="396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395"/>
      <c r="O34" s="396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395"/>
      <c r="O35" s="396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395"/>
      <c r="O36" s="396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395"/>
      <c r="O37" s="396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395"/>
      <c r="O38" s="396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395"/>
      <c r="O39" s="396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395"/>
      <c r="O40" s="396"/>
    </row>
    <row r="41" spans="1:15" s="105" customFormat="1" ht="17.25" thickBot="1">
      <c r="A41" s="397" t="s">
        <v>259</v>
      </c>
      <c r="B41" s="398"/>
      <c r="C41" s="398"/>
      <c r="D41" s="398"/>
      <c r="E41" s="398"/>
      <c r="F41" s="398"/>
      <c r="G41" s="398"/>
      <c r="H41" s="398"/>
      <c r="I41" s="398"/>
      <c r="J41" s="399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262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395"/>
      <c r="O43" s="396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395"/>
      <c r="O44" s="396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395"/>
      <c r="O45" s="396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395"/>
      <c r="O46" s="396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395"/>
      <c r="O47" s="396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395"/>
      <c r="O48" s="396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395"/>
      <c r="O49" s="396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395"/>
      <c r="O50" s="396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395"/>
      <c r="O51" s="396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395"/>
      <c r="O52" s="396"/>
    </row>
    <row r="53" spans="1:15" s="111" customFormat="1" ht="17.25" thickBot="1">
      <c r="A53" s="397" t="s">
        <v>259</v>
      </c>
      <c r="B53" s="398"/>
      <c r="C53" s="398"/>
      <c r="D53" s="398"/>
      <c r="E53" s="398"/>
      <c r="F53" s="398"/>
      <c r="G53" s="398"/>
      <c r="H53" s="398"/>
      <c r="I53" s="398"/>
      <c r="J53" s="399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263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395"/>
      <c r="O55" s="396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395"/>
      <c r="O56" s="396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395"/>
      <c r="O57" s="396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395"/>
      <c r="O58" s="396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395"/>
      <c r="O59" s="396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395"/>
      <c r="O60" s="396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395"/>
      <c r="O61" s="396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395"/>
      <c r="O62" s="396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395"/>
      <c r="O63" s="396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395"/>
      <c r="O64" s="396"/>
    </row>
    <row r="65" spans="1:15" s="111" customFormat="1" ht="17.25" thickBot="1">
      <c r="A65" s="397" t="s">
        <v>259</v>
      </c>
      <c r="B65" s="398"/>
      <c r="C65" s="398"/>
      <c r="D65" s="398"/>
      <c r="E65" s="398"/>
      <c r="F65" s="398"/>
      <c r="G65" s="398"/>
      <c r="H65" s="398"/>
      <c r="I65" s="398"/>
      <c r="J65" s="399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264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395"/>
      <c r="O67" s="396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395"/>
      <c r="O68" s="396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395"/>
      <c r="O69" s="396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395"/>
      <c r="O70" s="396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395"/>
      <c r="O71" s="396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395"/>
      <c r="O72" s="396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395"/>
      <c r="O73" s="396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395"/>
      <c r="O74" s="396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395"/>
      <c r="O75" s="396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395"/>
      <c r="O76" s="396"/>
    </row>
    <row r="77" spans="1:15" s="111" customFormat="1" ht="17.25" thickBot="1">
      <c r="A77" s="397" t="s">
        <v>259</v>
      </c>
      <c r="B77" s="398"/>
      <c r="C77" s="398"/>
      <c r="D77" s="398"/>
      <c r="E77" s="398"/>
      <c r="F77" s="398"/>
      <c r="G77" s="398"/>
      <c r="H77" s="398"/>
      <c r="I77" s="398"/>
      <c r="J77" s="399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265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395"/>
      <c r="O79" s="396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395"/>
      <c r="O80" s="396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395"/>
      <c r="O81" s="396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395"/>
      <c r="O82" s="396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395"/>
      <c r="O83" s="396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395"/>
      <c r="O84" s="396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395"/>
      <c r="O85" s="396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395"/>
      <c r="O86" s="396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395"/>
      <c r="O87" s="396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395"/>
      <c r="O88" s="396"/>
    </row>
    <row r="89" spans="1:15" s="115" customFormat="1" ht="17.25" thickBot="1">
      <c r="A89" s="397" t="s">
        <v>259</v>
      </c>
      <c r="B89" s="398"/>
      <c r="C89" s="398"/>
      <c r="D89" s="398"/>
      <c r="E89" s="398"/>
      <c r="F89" s="398"/>
      <c r="G89" s="398"/>
      <c r="H89" s="398"/>
      <c r="I89" s="398"/>
      <c r="J89" s="399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266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395"/>
      <c r="O91" s="396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395"/>
      <c r="O92" s="396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395"/>
      <c r="O93" s="396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395"/>
      <c r="O94" s="396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395"/>
      <c r="O95" s="396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395"/>
      <c r="O96" s="396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395"/>
      <c r="O97" s="396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395"/>
      <c r="O98" s="396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395"/>
      <c r="O99" s="396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395"/>
      <c r="O100" s="396"/>
    </row>
    <row r="101" spans="1:15" ht="17.25" thickBot="1">
      <c r="A101" s="397" t="s">
        <v>259</v>
      </c>
      <c r="B101" s="398"/>
      <c r="C101" s="398"/>
      <c r="D101" s="398"/>
      <c r="E101" s="398"/>
      <c r="F101" s="398"/>
      <c r="G101" s="398"/>
      <c r="H101" s="398"/>
      <c r="I101" s="398"/>
      <c r="J101" s="399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267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395"/>
      <c r="O103" s="396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395"/>
      <c r="O104" s="396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395"/>
      <c r="O105" s="396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395"/>
      <c r="O106" s="396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395"/>
      <c r="O107" s="396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395"/>
      <c r="O108" s="396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395"/>
      <c r="O109" s="396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395"/>
      <c r="O110" s="396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395"/>
      <c r="O111" s="396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395"/>
      <c r="O112" s="396"/>
    </row>
    <row r="113" spans="1:15" ht="17.25" thickBot="1">
      <c r="A113" s="397" t="s">
        <v>259</v>
      </c>
      <c r="B113" s="398"/>
      <c r="C113" s="398"/>
      <c r="D113" s="398"/>
      <c r="E113" s="398"/>
      <c r="F113" s="398"/>
      <c r="G113" s="398"/>
      <c r="H113" s="398"/>
      <c r="I113" s="398"/>
      <c r="J113" s="399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268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395"/>
      <c r="O115" s="396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395"/>
      <c r="O116" s="396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395"/>
      <c r="O117" s="396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395"/>
      <c r="O118" s="396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395"/>
      <c r="O119" s="396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395"/>
      <c r="O120" s="396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395"/>
      <c r="O121" s="396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395"/>
      <c r="O122" s="396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395"/>
      <c r="O123" s="396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395"/>
      <c r="O124" s="396"/>
    </row>
    <row r="125" spans="1:15" ht="17.25" thickBot="1">
      <c r="A125" s="397" t="s">
        <v>259</v>
      </c>
      <c r="B125" s="398"/>
      <c r="C125" s="398"/>
      <c r="D125" s="398"/>
      <c r="E125" s="398"/>
      <c r="F125" s="398"/>
      <c r="G125" s="398"/>
      <c r="H125" s="398"/>
      <c r="I125" s="398"/>
      <c r="J125" s="399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269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395"/>
      <c r="O127" s="396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395"/>
      <c r="O128" s="396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395"/>
      <c r="O129" s="396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395"/>
      <c r="O130" s="396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395"/>
      <c r="O131" s="396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395"/>
      <c r="O132" s="396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395"/>
      <c r="O133" s="396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395"/>
      <c r="O134" s="396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395"/>
      <c r="O135" s="396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395"/>
      <c r="O136" s="396"/>
    </row>
    <row r="137" spans="1:15" ht="17.25" thickBot="1">
      <c r="A137" s="397" t="s">
        <v>259</v>
      </c>
      <c r="B137" s="398"/>
      <c r="C137" s="398"/>
      <c r="D137" s="398"/>
      <c r="E137" s="398"/>
      <c r="F137" s="398"/>
      <c r="G137" s="398"/>
      <c r="H137" s="398"/>
      <c r="I137" s="398"/>
      <c r="J137" s="399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270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395"/>
      <c r="O139" s="396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395"/>
      <c r="O140" s="396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395"/>
      <c r="O141" s="396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395"/>
      <c r="O142" s="396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395"/>
      <c r="O143" s="396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395"/>
      <c r="O144" s="396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395"/>
      <c r="O145" s="396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395"/>
      <c r="O146" s="396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395"/>
      <c r="O147" s="396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395"/>
      <c r="O148" s="396"/>
    </row>
    <row r="149" spans="1:15" ht="17.25" thickBot="1">
      <c r="A149" s="397" t="s">
        <v>259</v>
      </c>
      <c r="B149" s="398"/>
      <c r="C149" s="398"/>
      <c r="D149" s="398"/>
      <c r="E149" s="398"/>
      <c r="F149" s="398"/>
      <c r="G149" s="398"/>
      <c r="H149" s="398"/>
      <c r="I149" s="398"/>
      <c r="J149" s="399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403" t="s">
        <v>49</v>
      </c>
      <c r="B150" s="404"/>
      <c r="C150" s="404"/>
      <c r="D150" s="405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271</v>
      </c>
      <c r="B152" s="89" t="s">
        <v>50</v>
      </c>
    </row>
    <row r="153" spans="1:15">
      <c r="A153" s="89" t="s">
        <v>272</v>
      </c>
      <c r="B153" s="89" t="s">
        <v>273</v>
      </c>
    </row>
    <row r="155" spans="1:15" ht="17.25">
      <c r="A155" s="71" t="s">
        <v>274</v>
      </c>
      <c r="B155" s="71"/>
      <c r="C155" s="20"/>
      <c r="D155" s="9" t="s">
        <v>275</v>
      </c>
      <c r="E155" s="130"/>
      <c r="F155" s="131"/>
      <c r="G155" s="131"/>
      <c r="H155" s="75" t="s">
        <v>276</v>
      </c>
      <c r="I155" s="131"/>
      <c r="J155" s="75"/>
      <c r="K155" s="131"/>
      <c r="L155" s="132" t="s">
        <v>277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278</v>
      </c>
      <c r="O157" s="133"/>
    </row>
    <row r="158" spans="1:15">
      <c r="A158" s="136" t="s">
        <v>279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280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281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topLeftCell="F18" workbookViewId="0">
      <selection activeCell="L37" sqref="L37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5" bestFit="1" customWidth="1"/>
    <col min="5" max="5" width="7.625" style="255" bestFit="1" customWidth="1"/>
    <col min="6" max="6" width="8.625" style="255" bestFit="1" customWidth="1"/>
    <col min="7" max="7" width="6.875" style="255" customWidth="1"/>
    <col min="8" max="8" width="6.125" style="255" customWidth="1"/>
    <col min="9" max="9" width="6.25" style="255" customWidth="1"/>
    <col min="10" max="10" width="6.5" style="255" customWidth="1"/>
    <col min="11" max="11" width="6.5" style="255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5" bestFit="1" customWidth="1"/>
    <col min="19" max="19" width="6.5" style="255" bestFit="1" customWidth="1"/>
    <col min="20" max="20" width="8.625" style="255" bestFit="1" customWidth="1"/>
    <col min="21" max="21" width="5.5" style="255" bestFit="1" customWidth="1"/>
    <col min="22" max="24" width="4.125" style="255" bestFit="1" customWidth="1"/>
    <col min="25" max="25" width="8.75" style="255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367" t="s">
        <v>282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</row>
    <row r="2" spans="1:44" ht="21">
      <c r="A2" s="400" t="s">
        <v>283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400"/>
      <c r="X2" s="400"/>
      <c r="Y2" s="400"/>
      <c r="Z2" s="400"/>
      <c r="AA2" s="400"/>
      <c r="AB2" s="400"/>
    </row>
    <row r="4" spans="1:44" s="145" customFormat="1" ht="18" thickBot="1">
      <c r="A4" s="140" t="s">
        <v>284</v>
      </c>
      <c r="B4" s="90" t="s">
        <v>285</v>
      </c>
      <c r="C4" s="91" t="s">
        <v>286</v>
      </c>
      <c r="D4" s="142"/>
      <c r="E4" s="142"/>
      <c r="F4" s="142"/>
      <c r="G4" s="142"/>
      <c r="H4" s="142"/>
      <c r="I4" s="142"/>
      <c r="J4" s="142"/>
      <c r="K4" s="142"/>
      <c r="L4" s="143" t="s">
        <v>287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288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51</v>
      </c>
      <c r="G5" s="157" t="s">
        <v>289</v>
      </c>
      <c r="H5" s="406" t="s">
        <v>290</v>
      </c>
      <c r="I5" s="407"/>
      <c r="J5" s="408"/>
      <c r="K5" s="158" t="s">
        <v>291</v>
      </c>
      <c r="L5" s="159"/>
      <c r="M5" s="160"/>
      <c r="N5" s="161"/>
      <c r="O5" s="162"/>
      <c r="P5" s="163"/>
      <c r="Q5" s="164"/>
      <c r="R5" s="165"/>
      <c r="S5" s="166"/>
      <c r="T5" s="167" t="s">
        <v>51</v>
      </c>
      <c r="U5" s="168" t="s">
        <v>289</v>
      </c>
      <c r="V5" s="409" t="s">
        <v>290</v>
      </c>
      <c r="W5" s="410"/>
      <c r="X5" s="411"/>
      <c r="Y5" s="169" t="s">
        <v>291</v>
      </c>
      <c r="Z5" s="170"/>
      <c r="AA5" s="171"/>
      <c r="AB5" s="172"/>
    </row>
    <row r="6" spans="1:44">
      <c r="A6" s="173" t="s">
        <v>52</v>
      </c>
      <c r="B6" s="174" t="s">
        <v>53</v>
      </c>
      <c r="C6" s="175" t="s">
        <v>54</v>
      </c>
      <c r="D6" s="176" t="s">
        <v>55</v>
      </c>
      <c r="E6" s="177" t="s">
        <v>56</v>
      </c>
      <c r="F6" s="178" t="s">
        <v>57</v>
      </c>
      <c r="G6" s="179" t="s">
        <v>292</v>
      </c>
      <c r="H6" s="180" t="s">
        <v>58</v>
      </c>
      <c r="I6" s="181" t="s">
        <v>59</v>
      </c>
      <c r="J6" s="182" t="s">
        <v>60</v>
      </c>
      <c r="K6" s="183" t="s">
        <v>293</v>
      </c>
      <c r="L6" s="184" t="s">
        <v>61</v>
      </c>
      <c r="M6" s="185" t="s">
        <v>294</v>
      </c>
      <c r="N6" s="186" t="s">
        <v>295</v>
      </c>
      <c r="O6" s="187" t="s">
        <v>52</v>
      </c>
      <c r="P6" s="188" t="s">
        <v>53</v>
      </c>
      <c r="Q6" s="189" t="s">
        <v>54</v>
      </c>
      <c r="R6" s="190" t="s">
        <v>55</v>
      </c>
      <c r="S6" s="191" t="s">
        <v>56</v>
      </c>
      <c r="T6" s="192" t="s">
        <v>57</v>
      </c>
      <c r="U6" s="193" t="s">
        <v>292</v>
      </c>
      <c r="V6" s="194" t="s">
        <v>58</v>
      </c>
      <c r="W6" s="195" t="s">
        <v>59</v>
      </c>
      <c r="X6" s="196" t="s">
        <v>60</v>
      </c>
      <c r="Y6" s="197" t="s">
        <v>293</v>
      </c>
      <c r="Z6" s="198" t="s">
        <v>61</v>
      </c>
      <c r="AA6" s="199" t="s">
        <v>294</v>
      </c>
      <c r="AB6" s="200" t="s">
        <v>295</v>
      </c>
    </row>
    <row r="7" spans="1:44">
      <c r="A7" s="412" t="s">
        <v>296</v>
      </c>
      <c r="B7" s="413"/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4" t="s">
        <v>297</v>
      </c>
      <c r="P7" s="415"/>
      <c r="Q7" s="415"/>
      <c r="R7" s="415"/>
      <c r="S7" s="415"/>
      <c r="T7" s="415"/>
      <c r="U7" s="415"/>
      <c r="V7" s="415"/>
      <c r="W7" s="415"/>
      <c r="X7" s="415"/>
      <c r="Y7" s="415"/>
      <c r="Z7" s="415"/>
      <c r="AA7" s="415"/>
      <c r="AB7" s="415"/>
    </row>
    <row r="8" spans="1:44" s="215" customFormat="1">
      <c r="A8" s="201"/>
      <c r="B8" s="202"/>
      <c r="C8" s="203"/>
      <c r="D8" s="204"/>
      <c r="E8" s="204"/>
      <c r="F8" s="205"/>
      <c r="G8" s="206"/>
      <c r="H8" s="207"/>
      <c r="I8" s="204"/>
      <c r="J8" s="205"/>
      <c r="K8" s="208">
        <f t="shared" ref="K8:K37" si="0">IFERROR(ROUND(F8/G8/12,0),0)</f>
        <v>0</v>
      </c>
      <c r="L8" s="209"/>
      <c r="M8" s="210"/>
      <c r="N8" s="211"/>
      <c r="O8" s="201"/>
      <c r="P8" s="212"/>
      <c r="Q8" s="203"/>
      <c r="R8" s="204"/>
      <c r="S8" s="204"/>
      <c r="T8" s="205"/>
      <c r="U8" s="206"/>
      <c r="V8" s="207"/>
      <c r="W8" s="204"/>
      <c r="X8" s="205"/>
      <c r="Y8" s="213">
        <f t="shared" ref="Y8:Y37" si="1">IFERROR(ROUND(T8/U8/12,0),0)</f>
        <v>0</v>
      </c>
      <c r="Z8" s="214"/>
      <c r="AA8" s="210"/>
      <c r="AB8" s="211"/>
    </row>
    <row r="9" spans="1:44" s="215" customFormat="1">
      <c r="A9" s="216"/>
      <c r="B9" s="217"/>
      <c r="C9" s="218"/>
      <c r="D9" s="219"/>
      <c r="E9" s="219"/>
      <c r="F9" s="220"/>
      <c r="G9" s="221"/>
      <c r="H9" s="222"/>
      <c r="I9" s="219"/>
      <c r="J9" s="223"/>
      <c r="K9" s="208">
        <f t="shared" si="0"/>
        <v>0</v>
      </c>
      <c r="L9" s="209"/>
      <c r="M9" s="224"/>
      <c r="N9" s="225"/>
      <c r="O9" s="216"/>
      <c r="P9" s="226"/>
      <c r="Q9" s="218"/>
      <c r="R9" s="219"/>
      <c r="S9" s="219"/>
      <c r="T9" s="220"/>
      <c r="U9" s="221"/>
      <c r="V9" s="222"/>
      <c r="W9" s="219"/>
      <c r="X9" s="223"/>
      <c r="Y9" s="213">
        <f t="shared" si="1"/>
        <v>0</v>
      </c>
      <c r="Z9" s="227"/>
      <c r="AA9" s="224"/>
      <c r="AB9" s="225"/>
    </row>
    <row r="10" spans="1:44" s="215" customFormat="1">
      <c r="A10" s="228"/>
      <c r="B10" s="229"/>
      <c r="C10" s="230"/>
      <c r="D10" s="231"/>
      <c r="E10" s="231"/>
      <c r="F10" s="232"/>
      <c r="G10" s="233"/>
      <c r="H10" s="234"/>
      <c r="I10" s="231"/>
      <c r="J10" s="232"/>
      <c r="K10" s="208">
        <f t="shared" si="0"/>
        <v>0</v>
      </c>
      <c r="L10" s="227"/>
      <c r="M10" s="224"/>
      <c r="N10" s="235"/>
      <c r="O10" s="228"/>
      <c r="P10" s="229"/>
      <c r="Q10" s="230"/>
      <c r="R10" s="231"/>
      <c r="S10" s="231"/>
      <c r="T10" s="232"/>
      <c r="U10" s="233"/>
      <c r="V10" s="234"/>
      <c r="W10" s="231"/>
      <c r="X10" s="232"/>
      <c r="Y10" s="213">
        <f t="shared" si="1"/>
        <v>0</v>
      </c>
      <c r="Z10" s="227"/>
      <c r="AA10" s="224"/>
      <c r="AB10" s="235"/>
    </row>
    <row r="11" spans="1:44" s="215" customFormat="1">
      <c r="A11" s="228"/>
      <c r="B11" s="229"/>
      <c r="C11" s="230"/>
      <c r="D11" s="231"/>
      <c r="E11" s="231"/>
      <c r="F11" s="232"/>
      <c r="G11" s="233"/>
      <c r="H11" s="234"/>
      <c r="I11" s="231"/>
      <c r="J11" s="232"/>
      <c r="K11" s="208">
        <f t="shared" si="0"/>
        <v>0</v>
      </c>
      <c r="L11" s="227"/>
      <c r="M11" s="224"/>
      <c r="N11" s="235"/>
      <c r="O11" s="228"/>
      <c r="P11" s="229"/>
      <c r="Q11" s="230"/>
      <c r="R11" s="231"/>
      <c r="S11" s="231"/>
      <c r="T11" s="232"/>
      <c r="U11" s="233"/>
      <c r="V11" s="234"/>
      <c r="W11" s="231"/>
      <c r="X11" s="232"/>
      <c r="Y11" s="213">
        <f t="shared" si="1"/>
        <v>0</v>
      </c>
      <c r="Z11" s="227"/>
      <c r="AA11" s="224"/>
      <c r="AB11" s="235"/>
    </row>
    <row r="12" spans="1:44" s="215" customFormat="1">
      <c r="A12" s="201"/>
      <c r="B12" s="212"/>
      <c r="C12" s="203"/>
      <c r="D12" s="204"/>
      <c r="E12" s="204"/>
      <c r="F12" s="205"/>
      <c r="G12" s="206"/>
      <c r="H12" s="236"/>
      <c r="I12" s="204"/>
      <c r="J12" s="205"/>
      <c r="K12" s="208">
        <f t="shared" si="0"/>
        <v>0</v>
      </c>
      <c r="L12" s="227"/>
      <c r="M12" s="224"/>
      <c r="N12" s="211"/>
      <c r="O12" s="201"/>
      <c r="P12" s="212"/>
      <c r="Q12" s="203"/>
      <c r="R12" s="204"/>
      <c r="S12" s="204"/>
      <c r="T12" s="205"/>
      <c r="U12" s="206"/>
      <c r="V12" s="236"/>
      <c r="W12" s="204"/>
      <c r="X12" s="205"/>
      <c r="Y12" s="213">
        <f t="shared" si="1"/>
        <v>0</v>
      </c>
      <c r="Z12" s="227"/>
      <c r="AA12" s="224"/>
      <c r="AB12" s="211"/>
    </row>
    <row r="13" spans="1:44" s="215" customFormat="1">
      <c r="A13" s="228"/>
      <c r="B13" s="212"/>
      <c r="C13" s="203"/>
      <c r="D13" s="204"/>
      <c r="E13" s="204"/>
      <c r="F13" s="205"/>
      <c r="G13" s="206"/>
      <c r="H13" s="236"/>
      <c r="I13" s="204"/>
      <c r="J13" s="205"/>
      <c r="K13" s="208">
        <f t="shared" si="0"/>
        <v>0</v>
      </c>
      <c r="L13" s="227"/>
      <c r="M13" s="224"/>
      <c r="N13" s="211"/>
      <c r="O13" s="201"/>
      <c r="P13" s="212"/>
      <c r="Q13" s="203"/>
      <c r="R13" s="204"/>
      <c r="S13" s="204"/>
      <c r="T13" s="205"/>
      <c r="U13" s="206"/>
      <c r="V13" s="236"/>
      <c r="W13" s="204"/>
      <c r="X13" s="205"/>
      <c r="Y13" s="213">
        <f t="shared" si="1"/>
        <v>0</v>
      </c>
      <c r="Z13" s="227"/>
      <c r="AA13" s="224"/>
      <c r="AB13" s="211"/>
    </row>
    <row r="14" spans="1:44" s="215" customFormat="1">
      <c r="A14" s="228"/>
      <c r="B14" s="212"/>
      <c r="C14" s="203"/>
      <c r="D14" s="204"/>
      <c r="E14" s="204"/>
      <c r="F14" s="205"/>
      <c r="G14" s="206"/>
      <c r="H14" s="236"/>
      <c r="I14" s="204"/>
      <c r="J14" s="205"/>
      <c r="K14" s="208">
        <f t="shared" si="0"/>
        <v>0</v>
      </c>
      <c r="L14" s="227"/>
      <c r="M14" s="224"/>
      <c r="N14" s="211"/>
      <c r="O14" s="201"/>
      <c r="P14" s="212"/>
      <c r="Q14" s="203"/>
      <c r="R14" s="204"/>
      <c r="S14" s="204"/>
      <c r="T14" s="205"/>
      <c r="U14" s="206"/>
      <c r="V14" s="236"/>
      <c r="W14" s="204"/>
      <c r="X14" s="205"/>
      <c r="Y14" s="213">
        <f t="shared" si="1"/>
        <v>0</v>
      </c>
      <c r="Z14" s="227"/>
      <c r="AA14" s="224"/>
      <c r="AB14" s="211"/>
    </row>
    <row r="15" spans="1:44" s="215" customFormat="1">
      <c r="A15" s="228"/>
      <c r="B15" s="212"/>
      <c r="C15" s="203"/>
      <c r="D15" s="204"/>
      <c r="E15" s="204"/>
      <c r="F15" s="205"/>
      <c r="G15" s="206"/>
      <c r="H15" s="236"/>
      <c r="I15" s="204"/>
      <c r="J15" s="205"/>
      <c r="K15" s="208">
        <f t="shared" si="0"/>
        <v>0</v>
      </c>
      <c r="L15" s="227"/>
      <c r="M15" s="224"/>
      <c r="N15" s="211"/>
      <c r="O15" s="201"/>
      <c r="P15" s="212"/>
      <c r="Q15" s="203"/>
      <c r="R15" s="204"/>
      <c r="S15" s="204"/>
      <c r="T15" s="205"/>
      <c r="U15" s="206"/>
      <c r="V15" s="236"/>
      <c r="W15" s="204"/>
      <c r="X15" s="205"/>
      <c r="Y15" s="213">
        <f t="shared" si="1"/>
        <v>0</v>
      </c>
      <c r="Z15" s="227"/>
      <c r="AA15" s="224"/>
      <c r="AB15" s="211"/>
    </row>
    <row r="16" spans="1:44" s="215" customFormat="1">
      <c r="A16" s="228"/>
      <c r="B16" s="212"/>
      <c r="C16" s="203"/>
      <c r="D16" s="204"/>
      <c r="E16" s="204"/>
      <c r="F16" s="205"/>
      <c r="G16" s="206"/>
      <c r="H16" s="236"/>
      <c r="I16" s="204"/>
      <c r="J16" s="205"/>
      <c r="K16" s="208">
        <f t="shared" si="0"/>
        <v>0</v>
      </c>
      <c r="L16" s="227"/>
      <c r="M16" s="224"/>
      <c r="N16" s="211"/>
      <c r="O16" s="201"/>
      <c r="P16" s="212"/>
      <c r="Q16" s="203"/>
      <c r="R16" s="204"/>
      <c r="S16" s="204"/>
      <c r="T16" s="205"/>
      <c r="U16" s="206"/>
      <c r="V16" s="236"/>
      <c r="W16" s="204"/>
      <c r="X16" s="205"/>
      <c r="Y16" s="213">
        <f t="shared" si="1"/>
        <v>0</v>
      </c>
      <c r="Z16" s="227"/>
      <c r="AA16" s="224"/>
      <c r="AB16" s="211"/>
    </row>
    <row r="17" spans="1:28" s="215" customFormat="1">
      <c r="A17" s="228"/>
      <c r="B17" s="212"/>
      <c r="C17" s="203"/>
      <c r="D17" s="204"/>
      <c r="E17" s="204"/>
      <c r="F17" s="205"/>
      <c r="G17" s="206"/>
      <c r="H17" s="236"/>
      <c r="I17" s="204"/>
      <c r="J17" s="205"/>
      <c r="K17" s="208">
        <f t="shared" si="0"/>
        <v>0</v>
      </c>
      <c r="L17" s="227"/>
      <c r="M17" s="224"/>
      <c r="N17" s="211"/>
      <c r="O17" s="201"/>
      <c r="P17" s="212"/>
      <c r="Q17" s="203"/>
      <c r="R17" s="204"/>
      <c r="S17" s="204"/>
      <c r="T17" s="205"/>
      <c r="U17" s="206"/>
      <c r="V17" s="236"/>
      <c r="W17" s="204"/>
      <c r="X17" s="205"/>
      <c r="Y17" s="213">
        <f t="shared" si="1"/>
        <v>0</v>
      </c>
      <c r="Z17" s="227"/>
      <c r="AA17" s="224"/>
      <c r="AB17" s="211"/>
    </row>
    <row r="18" spans="1:28" s="215" customFormat="1">
      <c r="A18" s="228"/>
      <c r="B18" s="212"/>
      <c r="C18" s="203"/>
      <c r="D18" s="204"/>
      <c r="E18" s="204"/>
      <c r="F18" s="205"/>
      <c r="G18" s="206"/>
      <c r="H18" s="236"/>
      <c r="I18" s="204"/>
      <c r="J18" s="205"/>
      <c r="K18" s="208">
        <f t="shared" si="0"/>
        <v>0</v>
      </c>
      <c r="L18" s="227"/>
      <c r="M18" s="224"/>
      <c r="N18" s="211"/>
      <c r="O18" s="201"/>
      <c r="P18" s="212"/>
      <c r="Q18" s="203"/>
      <c r="R18" s="204"/>
      <c r="S18" s="204"/>
      <c r="T18" s="205"/>
      <c r="U18" s="206"/>
      <c r="V18" s="236"/>
      <c r="W18" s="204"/>
      <c r="X18" s="205"/>
      <c r="Y18" s="213">
        <f t="shared" si="1"/>
        <v>0</v>
      </c>
      <c r="Z18" s="227"/>
      <c r="AA18" s="224"/>
      <c r="AB18" s="211"/>
    </row>
    <row r="19" spans="1:28" s="215" customFormat="1">
      <c r="A19" s="228"/>
      <c r="B19" s="212"/>
      <c r="C19" s="203"/>
      <c r="D19" s="204"/>
      <c r="E19" s="204"/>
      <c r="F19" s="205"/>
      <c r="G19" s="206"/>
      <c r="H19" s="236"/>
      <c r="I19" s="204"/>
      <c r="J19" s="205"/>
      <c r="K19" s="208">
        <f t="shared" si="0"/>
        <v>0</v>
      </c>
      <c r="L19" s="227"/>
      <c r="M19" s="224"/>
      <c r="N19" s="211"/>
      <c r="O19" s="201"/>
      <c r="P19" s="212"/>
      <c r="Q19" s="203"/>
      <c r="R19" s="204"/>
      <c r="S19" s="204"/>
      <c r="T19" s="205"/>
      <c r="U19" s="206"/>
      <c r="V19" s="236"/>
      <c r="W19" s="204"/>
      <c r="X19" s="205"/>
      <c r="Y19" s="213">
        <f t="shared" si="1"/>
        <v>0</v>
      </c>
      <c r="Z19" s="227"/>
      <c r="AA19" s="224"/>
      <c r="AB19" s="211"/>
    </row>
    <row r="20" spans="1:28" s="215" customFormat="1">
      <c r="A20" s="228"/>
      <c r="B20" s="212"/>
      <c r="C20" s="203"/>
      <c r="D20" s="204"/>
      <c r="E20" s="204"/>
      <c r="F20" s="205"/>
      <c r="G20" s="206"/>
      <c r="H20" s="236"/>
      <c r="I20" s="204"/>
      <c r="J20" s="205"/>
      <c r="K20" s="208">
        <f t="shared" si="0"/>
        <v>0</v>
      </c>
      <c r="L20" s="227"/>
      <c r="M20" s="224"/>
      <c r="N20" s="211"/>
      <c r="O20" s="201"/>
      <c r="P20" s="212"/>
      <c r="Q20" s="203"/>
      <c r="R20" s="204"/>
      <c r="S20" s="204"/>
      <c r="T20" s="205"/>
      <c r="U20" s="206"/>
      <c r="V20" s="236"/>
      <c r="W20" s="204"/>
      <c r="X20" s="205"/>
      <c r="Y20" s="213">
        <f t="shared" si="1"/>
        <v>0</v>
      </c>
      <c r="Z20" s="227"/>
      <c r="AA20" s="224"/>
      <c r="AB20" s="211"/>
    </row>
    <row r="21" spans="1:28" s="215" customFormat="1">
      <c r="A21" s="228"/>
      <c r="B21" s="212"/>
      <c r="C21" s="203"/>
      <c r="D21" s="204"/>
      <c r="E21" s="204"/>
      <c r="F21" s="205"/>
      <c r="G21" s="206"/>
      <c r="H21" s="236"/>
      <c r="I21" s="204"/>
      <c r="J21" s="205"/>
      <c r="K21" s="208">
        <f t="shared" si="0"/>
        <v>0</v>
      </c>
      <c r="L21" s="227"/>
      <c r="M21" s="224"/>
      <c r="N21" s="211"/>
      <c r="O21" s="201"/>
      <c r="P21" s="212"/>
      <c r="Q21" s="203"/>
      <c r="R21" s="204"/>
      <c r="S21" s="204"/>
      <c r="T21" s="205"/>
      <c r="U21" s="206"/>
      <c r="V21" s="236"/>
      <c r="W21" s="204"/>
      <c r="X21" s="205"/>
      <c r="Y21" s="213">
        <f t="shared" si="1"/>
        <v>0</v>
      </c>
      <c r="Z21" s="227"/>
      <c r="AA21" s="224"/>
      <c r="AB21" s="211"/>
    </row>
    <row r="22" spans="1:28" s="145" customFormat="1">
      <c r="A22" s="228"/>
      <c r="B22" s="212"/>
      <c r="C22" s="203"/>
      <c r="D22" s="204"/>
      <c r="E22" s="204"/>
      <c r="F22" s="205"/>
      <c r="G22" s="206"/>
      <c r="H22" s="236"/>
      <c r="I22" s="204"/>
      <c r="J22" s="205"/>
      <c r="K22" s="208">
        <f t="shared" si="0"/>
        <v>0</v>
      </c>
      <c r="L22" s="227"/>
      <c r="M22" s="224"/>
      <c r="N22" s="211"/>
      <c r="O22" s="201"/>
      <c r="P22" s="212"/>
      <c r="Q22" s="203"/>
      <c r="R22" s="204"/>
      <c r="S22" s="204"/>
      <c r="T22" s="205"/>
      <c r="U22" s="206"/>
      <c r="V22" s="236"/>
      <c r="W22" s="204"/>
      <c r="X22" s="205"/>
      <c r="Y22" s="213">
        <f t="shared" si="1"/>
        <v>0</v>
      </c>
      <c r="Z22" s="227"/>
      <c r="AA22" s="224"/>
      <c r="AB22" s="211"/>
    </row>
    <row r="23" spans="1:28" s="251" customFormat="1">
      <c r="A23" s="228"/>
      <c r="B23" s="212"/>
      <c r="C23" s="203"/>
      <c r="D23" s="204"/>
      <c r="E23" s="204"/>
      <c r="F23" s="205"/>
      <c r="G23" s="206"/>
      <c r="H23" s="236"/>
      <c r="I23" s="204"/>
      <c r="J23" s="205"/>
      <c r="K23" s="208">
        <f t="shared" si="0"/>
        <v>0</v>
      </c>
      <c r="L23" s="227"/>
      <c r="M23" s="224"/>
      <c r="N23" s="211"/>
      <c r="O23" s="201"/>
      <c r="P23" s="212"/>
      <c r="Q23" s="203"/>
      <c r="R23" s="204"/>
      <c r="S23" s="204"/>
      <c r="T23" s="205"/>
      <c r="U23" s="206"/>
      <c r="V23" s="236"/>
      <c r="W23" s="204"/>
      <c r="X23" s="205"/>
      <c r="Y23" s="213">
        <f t="shared" si="1"/>
        <v>0</v>
      </c>
      <c r="Z23" s="227"/>
      <c r="AA23" s="224"/>
      <c r="AB23" s="211"/>
    </row>
    <row r="24" spans="1:28">
      <c r="A24" s="228"/>
      <c r="B24" s="212"/>
      <c r="C24" s="203"/>
      <c r="D24" s="204"/>
      <c r="E24" s="204"/>
      <c r="F24" s="205"/>
      <c r="G24" s="206"/>
      <c r="H24" s="236"/>
      <c r="I24" s="204"/>
      <c r="J24" s="205"/>
      <c r="K24" s="208">
        <f t="shared" si="0"/>
        <v>0</v>
      </c>
      <c r="L24" s="227"/>
      <c r="M24" s="224"/>
      <c r="N24" s="211"/>
      <c r="O24" s="201"/>
      <c r="P24" s="212"/>
      <c r="Q24" s="203"/>
      <c r="R24" s="204"/>
      <c r="S24" s="204"/>
      <c r="T24" s="205"/>
      <c r="U24" s="206"/>
      <c r="V24" s="236"/>
      <c r="W24" s="204"/>
      <c r="X24" s="205"/>
      <c r="Y24" s="213">
        <f t="shared" si="1"/>
        <v>0</v>
      </c>
      <c r="Z24" s="227"/>
      <c r="AA24" s="224"/>
      <c r="AB24" s="211"/>
    </row>
    <row r="25" spans="1:28">
      <c r="A25" s="228"/>
      <c r="B25" s="212"/>
      <c r="C25" s="203"/>
      <c r="D25" s="204"/>
      <c r="E25" s="204"/>
      <c r="F25" s="205"/>
      <c r="G25" s="206"/>
      <c r="H25" s="236"/>
      <c r="I25" s="204"/>
      <c r="J25" s="205"/>
      <c r="K25" s="208">
        <f t="shared" si="0"/>
        <v>0</v>
      </c>
      <c r="L25" s="227"/>
      <c r="M25" s="224"/>
      <c r="N25" s="211"/>
      <c r="O25" s="201"/>
      <c r="P25" s="212"/>
      <c r="Q25" s="203"/>
      <c r="R25" s="204"/>
      <c r="S25" s="204"/>
      <c r="T25" s="205"/>
      <c r="U25" s="206"/>
      <c r="V25" s="236"/>
      <c r="W25" s="204"/>
      <c r="X25" s="205"/>
      <c r="Y25" s="213">
        <f t="shared" si="1"/>
        <v>0</v>
      </c>
      <c r="Z25" s="227"/>
      <c r="AA25" s="224"/>
      <c r="AB25" s="211"/>
    </row>
    <row r="26" spans="1:28">
      <c r="A26" s="228"/>
      <c r="B26" s="212"/>
      <c r="C26" s="203"/>
      <c r="D26" s="204"/>
      <c r="E26" s="204"/>
      <c r="F26" s="205"/>
      <c r="G26" s="206"/>
      <c r="H26" s="236"/>
      <c r="I26" s="204"/>
      <c r="J26" s="205"/>
      <c r="K26" s="208">
        <f t="shared" si="0"/>
        <v>0</v>
      </c>
      <c r="L26" s="227"/>
      <c r="M26" s="224"/>
      <c r="N26" s="211"/>
      <c r="O26" s="201"/>
      <c r="P26" s="212"/>
      <c r="Q26" s="203"/>
      <c r="R26" s="204"/>
      <c r="S26" s="204"/>
      <c r="T26" s="205"/>
      <c r="U26" s="206"/>
      <c r="V26" s="236"/>
      <c r="W26" s="204"/>
      <c r="X26" s="205"/>
      <c r="Y26" s="213">
        <f t="shared" si="1"/>
        <v>0</v>
      </c>
      <c r="Z26" s="227"/>
      <c r="AA26" s="224"/>
      <c r="AB26" s="211"/>
    </row>
    <row r="27" spans="1:28">
      <c r="A27" s="228"/>
      <c r="B27" s="212"/>
      <c r="C27" s="203"/>
      <c r="D27" s="204"/>
      <c r="E27" s="204"/>
      <c r="F27" s="205"/>
      <c r="G27" s="206"/>
      <c r="H27" s="236"/>
      <c r="I27" s="204"/>
      <c r="J27" s="205"/>
      <c r="K27" s="208">
        <f t="shared" si="0"/>
        <v>0</v>
      </c>
      <c r="L27" s="227"/>
      <c r="M27" s="224"/>
      <c r="N27" s="211"/>
      <c r="O27" s="201"/>
      <c r="P27" s="212"/>
      <c r="Q27" s="203"/>
      <c r="R27" s="204"/>
      <c r="S27" s="204"/>
      <c r="T27" s="205"/>
      <c r="U27" s="206"/>
      <c r="V27" s="236"/>
      <c r="W27" s="204"/>
      <c r="X27" s="205"/>
      <c r="Y27" s="213">
        <f t="shared" si="1"/>
        <v>0</v>
      </c>
      <c r="Z27" s="227"/>
      <c r="AA27" s="224"/>
      <c r="AB27" s="211"/>
    </row>
    <row r="28" spans="1:28">
      <c r="A28" s="228"/>
      <c r="B28" s="212"/>
      <c r="C28" s="203"/>
      <c r="D28" s="204"/>
      <c r="E28" s="204"/>
      <c r="F28" s="205"/>
      <c r="G28" s="206"/>
      <c r="H28" s="236"/>
      <c r="I28" s="204"/>
      <c r="J28" s="205"/>
      <c r="K28" s="208">
        <f t="shared" si="0"/>
        <v>0</v>
      </c>
      <c r="L28" s="227"/>
      <c r="M28" s="224"/>
      <c r="N28" s="211"/>
      <c r="O28" s="201"/>
      <c r="P28" s="212"/>
      <c r="Q28" s="203"/>
      <c r="R28" s="204"/>
      <c r="S28" s="204"/>
      <c r="T28" s="205"/>
      <c r="U28" s="206"/>
      <c r="V28" s="236"/>
      <c r="W28" s="204"/>
      <c r="X28" s="205"/>
      <c r="Y28" s="213">
        <f t="shared" si="1"/>
        <v>0</v>
      </c>
      <c r="Z28" s="227"/>
      <c r="AA28" s="224"/>
      <c r="AB28" s="211"/>
    </row>
    <row r="29" spans="1:28">
      <c r="A29" s="228"/>
      <c r="B29" s="212"/>
      <c r="C29" s="203"/>
      <c r="D29" s="204"/>
      <c r="E29" s="204"/>
      <c r="F29" s="205"/>
      <c r="G29" s="206"/>
      <c r="H29" s="236"/>
      <c r="I29" s="204"/>
      <c r="J29" s="205"/>
      <c r="K29" s="208">
        <f t="shared" si="0"/>
        <v>0</v>
      </c>
      <c r="L29" s="227"/>
      <c r="M29" s="224"/>
      <c r="N29" s="211"/>
      <c r="O29" s="201"/>
      <c r="P29" s="212"/>
      <c r="Q29" s="203"/>
      <c r="R29" s="204"/>
      <c r="S29" s="204"/>
      <c r="T29" s="205"/>
      <c r="U29" s="206"/>
      <c r="V29" s="236"/>
      <c r="W29" s="204"/>
      <c r="X29" s="205"/>
      <c r="Y29" s="213">
        <f t="shared" si="1"/>
        <v>0</v>
      </c>
      <c r="Z29" s="227"/>
      <c r="AA29" s="224"/>
      <c r="AB29" s="211"/>
    </row>
    <row r="30" spans="1:28">
      <c r="A30" s="228"/>
      <c r="B30" s="212"/>
      <c r="C30" s="203"/>
      <c r="D30" s="204"/>
      <c r="E30" s="204"/>
      <c r="F30" s="205"/>
      <c r="G30" s="206"/>
      <c r="H30" s="236"/>
      <c r="I30" s="204"/>
      <c r="J30" s="205"/>
      <c r="K30" s="208">
        <f t="shared" si="0"/>
        <v>0</v>
      </c>
      <c r="L30" s="227"/>
      <c r="M30" s="224"/>
      <c r="N30" s="211"/>
      <c r="O30" s="201"/>
      <c r="P30" s="212"/>
      <c r="Q30" s="203"/>
      <c r="R30" s="204"/>
      <c r="S30" s="204"/>
      <c r="T30" s="205"/>
      <c r="U30" s="206"/>
      <c r="V30" s="236"/>
      <c r="W30" s="204"/>
      <c r="X30" s="205"/>
      <c r="Y30" s="213">
        <f t="shared" si="1"/>
        <v>0</v>
      </c>
      <c r="Z30" s="227"/>
      <c r="AA30" s="224"/>
      <c r="AB30" s="211"/>
    </row>
    <row r="31" spans="1:28">
      <c r="A31" s="228"/>
      <c r="B31" s="212"/>
      <c r="C31" s="203"/>
      <c r="D31" s="204"/>
      <c r="E31" s="204"/>
      <c r="F31" s="205"/>
      <c r="G31" s="206"/>
      <c r="H31" s="236"/>
      <c r="I31" s="204"/>
      <c r="J31" s="205"/>
      <c r="K31" s="208">
        <f t="shared" si="0"/>
        <v>0</v>
      </c>
      <c r="L31" s="227"/>
      <c r="M31" s="224"/>
      <c r="N31" s="211"/>
      <c r="O31" s="201"/>
      <c r="P31" s="212"/>
      <c r="Q31" s="203"/>
      <c r="R31" s="204"/>
      <c r="S31" s="204"/>
      <c r="T31" s="205"/>
      <c r="U31" s="206"/>
      <c r="V31" s="236"/>
      <c r="W31" s="204"/>
      <c r="X31" s="205"/>
      <c r="Y31" s="213">
        <f t="shared" si="1"/>
        <v>0</v>
      </c>
      <c r="Z31" s="227"/>
      <c r="AA31" s="224"/>
      <c r="AB31" s="211"/>
    </row>
    <row r="32" spans="1:28">
      <c r="A32" s="228"/>
      <c r="B32" s="212"/>
      <c r="C32" s="203"/>
      <c r="D32" s="204"/>
      <c r="E32" s="204"/>
      <c r="F32" s="205"/>
      <c r="G32" s="206"/>
      <c r="H32" s="236"/>
      <c r="I32" s="204"/>
      <c r="J32" s="205"/>
      <c r="K32" s="208">
        <f t="shared" si="0"/>
        <v>0</v>
      </c>
      <c r="L32" s="227"/>
      <c r="M32" s="224"/>
      <c r="N32" s="211"/>
      <c r="O32" s="201"/>
      <c r="P32" s="212"/>
      <c r="Q32" s="203"/>
      <c r="R32" s="204"/>
      <c r="S32" s="204"/>
      <c r="T32" s="205"/>
      <c r="U32" s="206"/>
      <c r="V32" s="236"/>
      <c r="W32" s="204"/>
      <c r="X32" s="205"/>
      <c r="Y32" s="213">
        <f t="shared" si="1"/>
        <v>0</v>
      </c>
      <c r="Z32" s="227"/>
      <c r="AA32" s="224"/>
      <c r="AB32" s="211"/>
    </row>
    <row r="33" spans="1:28">
      <c r="A33" s="228"/>
      <c r="B33" s="212"/>
      <c r="C33" s="203"/>
      <c r="D33" s="204"/>
      <c r="E33" s="204"/>
      <c r="F33" s="205"/>
      <c r="G33" s="206"/>
      <c r="H33" s="236"/>
      <c r="I33" s="204"/>
      <c r="J33" s="205"/>
      <c r="K33" s="208">
        <f t="shared" si="0"/>
        <v>0</v>
      </c>
      <c r="L33" s="227"/>
      <c r="M33" s="224"/>
      <c r="N33" s="211"/>
      <c r="O33" s="201"/>
      <c r="P33" s="212"/>
      <c r="Q33" s="203"/>
      <c r="R33" s="204"/>
      <c r="S33" s="204"/>
      <c r="T33" s="205"/>
      <c r="U33" s="206"/>
      <c r="V33" s="236"/>
      <c r="W33" s="204"/>
      <c r="X33" s="205"/>
      <c r="Y33" s="213">
        <f t="shared" si="1"/>
        <v>0</v>
      </c>
      <c r="Z33" s="227"/>
      <c r="AA33" s="224"/>
      <c r="AB33" s="211"/>
    </row>
    <row r="34" spans="1:28">
      <c r="A34" s="228"/>
      <c r="B34" s="212"/>
      <c r="C34" s="203"/>
      <c r="D34" s="204"/>
      <c r="E34" s="204"/>
      <c r="F34" s="205"/>
      <c r="G34" s="206"/>
      <c r="H34" s="236"/>
      <c r="I34" s="204"/>
      <c r="J34" s="205"/>
      <c r="K34" s="208">
        <f t="shared" si="0"/>
        <v>0</v>
      </c>
      <c r="L34" s="227"/>
      <c r="M34" s="224"/>
      <c r="N34" s="211"/>
      <c r="O34" s="201"/>
      <c r="P34" s="212"/>
      <c r="Q34" s="203"/>
      <c r="R34" s="204"/>
      <c r="S34" s="204"/>
      <c r="T34" s="205"/>
      <c r="U34" s="206"/>
      <c r="V34" s="236"/>
      <c r="W34" s="204"/>
      <c r="X34" s="205"/>
      <c r="Y34" s="213">
        <f t="shared" si="1"/>
        <v>0</v>
      </c>
      <c r="Z34" s="227"/>
      <c r="AA34" s="224"/>
      <c r="AB34" s="211"/>
    </row>
    <row r="35" spans="1:28">
      <c r="A35" s="228"/>
      <c r="B35" s="212"/>
      <c r="C35" s="203"/>
      <c r="D35" s="204"/>
      <c r="E35" s="204"/>
      <c r="F35" s="205"/>
      <c r="G35" s="206"/>
      <c r="H35" s="236"/>
      <c r="I35" s="204"/>
      <c r="J35" s="205"/>
      <c r="K35" s="208">
        <f t="shared" si="0"/>
        <v>0</v>
      </c>
      <c r="L35" s="227"/>
      <c r="M35" s="224"/>
      <c r="N35" s="211"/>
      <c r="O35" s="201"/>
      <c r="P35" s="212"/>
      <c r="Q35" s="203"/>
      <c r="R35" s="204"/>
      <c r="S35" s="204"/>
      <c r="T35" s="205"/>
      <c r="U35" s="206"/>
      <c r="V35" s="236"/>
      <c r="W35" s="204"/>
      <c r="X35" s="205"/>
      <c r="Y35" s="213">
        <f t="shared" si="1"/>
        <v>0</v>
      </c>
      <c r="Z35" s="227"/>
      <c r="AA35" s="224"/>
      <c r="AB35" s="211"/>
    </row>
    <row r="36" spans="1:28">
      <c r="A36" s="228"/>
      <c r="B36" s="212"/>
      <c r="C36" s="203"/>
      <c r="D36" s="204"/>
      <c r="E36" s="204"/>
      <c r="F36" s="205"/>
      <c r="G36" s="206"/>
      <c r="H36" s="236"/>
      <c r="I36" s="204"/>
      <c r="J36" s="205"/>
      <c r="K36" s="208">
        <f t="shared" si="0"/>
        <v>0</v>
      </c>
      <c r="L36" s="227"/>
      <c r="M36" s="224"/>
      <c r="N36" s="211"/>
      <c r="O36" s="201"/>
      <c r="P36" s="212"/>
      <c r="Q36" s="203"/>
      <c r="R36" s="204"/>
      <c r="S36" s="204"/>
      <c r="T36" s="205"/>
      <c r="U36" s="206"/>
      <c r="V36" s="236"/>
      <c r="W36" s="204"/>
      <c r="X36" s="205"/>
      <c r="Y36" s="213">
        <f t="shared" si="1"/>
        <v>0</v>
      </c>
      <c r="Z36" s="227"/>
      <c r="AA36" s="224"/>
      <c r="AB36" s="211"/>
    </row>
    <row r="37" spans="1:28">
      <c r="A37" s="201"/>
      <c r="B37" s="212"/>
      <c r="C37" s="203"/>
      <c r="D37" s="204"/>
      <c r="E37" s="204"/>
      <c r="F37" s="205"/>
      <c r="G37" s="206"/>
      <c r="H37" s="236"/>
      <c r="I37" s="204"/>
      <c r="J37" s="205"/>
      <c r="K37" s="208">
        <f t="shared" si="0"/>
        <v>0</v>
      </c>
      <c r="L37" s="227"/>
      <c r="M37" s="224"/>
      <c r="N37" s="211"/>
      <c r="O37" s="201"/>
      <c r="P37" s="212"/>
      <c r="Q37" s="203"/>
      <c r="R37" s="204"/>
      <c r="S37" s="204"/>
      <c r="T37" s="205"/>
      <c r="U37" s="206"/>
      <c r="V37" s="236"/>
      <c r="W37" s="204"/>
      <c r="X37" s="205"/>
      <c r="Y37" s="213">
        <f t="shared" si="1"/>
        <v>0</v>
      </c>
      <c r="Z37" s="227"/>
      <c r="AA37" s="224"/>
      <c r="AB37" s="211"/>
    </row>
    <row r="38" spans="1:28" ht="17.25" thickBot="1">
      <c r="A38" s="237" t="s">
        <v>62</v>
      </c>
      <c r="B38" s="238"/>
      <c r="C38" s="239"/>
      <c r="D38" s="240"/>
      <c r="E38" s="240"/>
      <c r="F38" s="241">
        <f>SUM(F8:F37)</f>
        <v>0</v>
      </c>
      <c r="G38" s="242"/>
      <c r="H38" s="243"/>
      <c r="I38" s="240"/>
      <c r="J38" s="241"/>
      <c r="K38" s="242">
        <f>SUM(K8:K37)</f>
        <v>0</v>
      </c>
      <c r="L38" s="244"/>
      <c r="M38" s="245"/>
      <c r="N38" s="246"/>
      <c r="O38" s="237" t="s">
        <v>62</v>
      </c>
      <c r="P38" s="238"/>
      <c r="Q38" s="239"/>
      <c r="R38" s="240"/>
      <c r="S38" s="240"/>
      <c r="T38" s="241">
        <f>SUM(T8:T37)</f>
        <v>0</v>
      </c>
      <c r="U38" s="242"/>
      <c r="V38" s="243"/>
      <c r="W38" s="240"/>
      <c r="X38" s="241"/>
      <c r="Y38" s="241">
        <f>SUM(Y8:Y37)</f>
        <v>0</v>
      </c>
      <c r="Z38" s="244"/>
      <c r="AA38" s="245"/>
      <c r="AB38" s="246"/>
    </row>
    <row r="39" spans="1:28">
      <c r="A39" s="247"/>
      <c r="B39" s="247"/>
      <c r="C39" s="247"/>
      <c r="D39" s="248"/>
      <c r="E39" s="248"/>
      <c r="F39" s="248"/>
      <c r="G39" s="248"/>
      <c r="H39" s="248"/>
      <c r="I39" s="248"/>
      <c r="J39" s="248"/>
      <c r="K39" s="248"/>
      <c r="L39" s="249"/>
      <c r="M39" s="249"/>
      <c r="N39" s="247"/>
      <c r="O39" s="247"/>
      <c r="P39" s="247"/>
      <c r="Q39" s="247"/>
      <c r="R39" s="248"/>
      <c r="S39" s="248"/>
      <c r="T39" s="248"/>
      <c r="U39" s="248"/>
      <c r="V39" s="248"/>
      <c r="W39" s="248"/>
      <c r="X39" s="248"/>
      <c r="Y39" s="248"/>
      <c r="Z39" s="249"/>
      <c r="AA39" s="249"/>
      <c r="AB39" s="247"/>
    </row>
    <row r="40" spans="1:28" ht="17.25">
      <c r="A40" s="250" t="s">
        <v>298</v>
      </c>
      <c r="B40" s="250"/>
      <c r="C40" s="251"/>
      <c r="D40" s="252"/>
      <c r="E40" s="252"/>
      <c r="F40" s="252"/>
      <c r="G40" s="252"/>
      <c r="H40" s="253" t="s">
        <v>299</v>
      </c>
      <c r="I40" s="252"/>
      <c r="J40" s="252"/>
      <c r="K40" s="252"/>
      <c r="L40" s="251"/>
      <c r="M40" s="251"/>
      <c r="N40" s="250" t="s">
        <v>300</v>
      </c>
      <c r="O40" s="251"/>
      <c r="P40" s="253"/>
      <c r="Q40" s="251"/>
      <c r="R40" s="252"/>
      <c r="S40" s="252"/>
      <c r="T40" s="252"/>
      <c r="U40" s="252"/>
      <c r="V40" s="253" t="s">
        <v>301</v>
      </c>
      <c r="W40" s="252"/>
      <c r="X40" s="252"/>
      <c r="Y40" s="252"/>
      <c r="Z40" s="251"/>
      <c r="AA40" s="251"/>
      <c r="AB40" s="251"/>
    </row>
    <row r="42" spans="1:28">
      <c r="B42" s="254"/>
      <c r="C42" s="254">
        <v>1</v>
      </c>
      <c r="D42" s="254">
        <v>2</v>
      </c>
      <c r="E42" s="254">
        <v>3</v>
      </c>
      <c r="F42" s="254">
        <v>4</v>
      </c>
      <c r="G42" s="254">
        <v>5</v>
      </c>
      <c r="H42" s="254">
        <v>6</v>
      </c>
      <c r="I42" s="254">
        <v>7</v>
      </c>
      <c r="J42" s="254">
        <v>8</v>
      </c>
      <c r="K42" s="254">
        <v>9</v>
      </c>
      <c r="L42" s="254">
        <v>10</v>
      </c>
      <c r="M42" s="254">
        <v>11</v>
      </c>
      <c r="N42" s="254">
        <v>12</v>
      </c>
      <c r="O42" s="254" t="s">
        <v>302</v>
      </c>
    </row>
    <row r="43" spans="1:28">
      <c r="B43" s="254" t="s">
        <v>293</v>
      </c>
      <c r="C43" s="256">
        <f t="shared" ref="C43:N43" si="2">SUMIF($I8:$I37,"&lt;="&amp;C42,$K8:$K37)</f>
        <v>0</v>
      </c>
      <c r="D43" s="256">
        <f t="shared" si="2"/>
        <v>0</v>
      </c>
      <c r="E43" s="256">
        <f t="shared" si="2"/>
        <v>0</v>
      </c>
      <c r="F43" s="256">
        <f t="shared" si="2"/>
        <v>0</v>
      </c>
      <c r="G43" s="256">
        <f t="shared" si="2"/>
        <v>0</v>
      </c>
      <c r="H43" s="256">
        <f t="shared" si="2"/>
        <v>0</v>
      </c>
      <c r="I43" s="256">
        <f t="shared" si="2"/>
        <v>0</v>
      </c>
      <c r="J43" s="256">
        <f t="shared" si="2"/>
        <v>0</v>
      </c>
      <c r="K43" s="256">
        <f t="shared" si="2"/>
        <v>0</v>
      </c>
      <c r="L43" s="256">
        <f t="shared" si="2"/>
        <v>0</v>
      </c>
      <c r="M43" s="256">
        <f t="shared" si="2"/>
        <v>0</v>
      </c>
      <c r="N43" s="254">
        <f t="shared" si="2"/>
        <v>0</v>
      </c>
      <c r="O43" s="254">
        <f>SUM(C43:N43)</f>
        <v>0</v>
      </c>
    </row>
    <row r="44" spans="1:28">
      <c r="B44" s="254" t="s">
        <v>303</v>
      </c>
      <c r="C44" s="256">
        <f>SUMIF($W8:$W37,"&lt;="&amp;C42,$Y8:$Y37)</f>
        <v>0</v>
      </c>
      <c r="D44" s="256">
        <f t="shared" ref="D44:N44" si="3">SUMIF($W8:$W37,"&lt;="&amp;D42,$Y8:$Y37)</f>
        <v>0</v>
      </c>
      <c r="E44" s="256">
        <f t="shared" si="3"/>
        <v>0</v>
      </c>
      <c r="F44" s="256">
        <f t="shared" si="3"/>
        <v>0</v>
      </c>
      <c r="G44" s="256">
        <f t="shared" si="3"/>
        <v>0</v>
      </c>
      <c r="H44" s="256">
        <f t="shared" si="3"/>
        <v>0</v>
      </c>
      <c r="I44" s="256">
        <f t="shared" si="3"/>
        <v>0</v>
      </c>
      <c r="J44" s="256">
        <f t="shared" si="3"/>
        <v>0</v>
      </c>
      <c r="K44" s="256">
        <f t="shared" si="3"/>
        <v>0</v>
      </c>
      <c r="L44" s="256">
        <f t="shared" si="3"/>
        <v>0</v>
      </c>
      <c r="M44" s="256">
        <f t="shared" si="3"/>
        <v>0</v>
      </c>
      <c r="N44" s="254">
        <f t="shared" si="3"/>
        <v>0</v>
      </c>
      <c r="O44" s="254">
        <f>SUM(C44:N44)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5"/>
  <sheetViews>
    <sheetView tabSelected="1" zoomScale="66" zoomScaleNormal="66" workbookViewId="0">
      <selection activeCell="C1" sqref="C1"/>
    </sheetView>
  </sheetViews>
  <sheetFormatPr defaultRowHeight="16.5"/>
  <cols>
    <col min="2" max="2" width="13" bestFit="1" customWidth="1"/>
    <col min="3" max="3" width="12.375" bestFit="1" customWidth="1"/>
    <col min="4" max="4" width="22.875" bestFit="1" customWidth="1"/>
    <col min="5" max="5" width="36.5" bestFit="1" customWidth="1"/>
    <col min="19" max="19" width="46.75" bestFit="1" customWidth="1"/>
  </cols>
  <sheetData>
    <row r="1" spans="1:19">
      <c r="A1" s="257"/>
      <c r="B1" s="258" t="s">
        <v>47</v>
      </c>
      <c r="C1" s="258"/>
      <c r="D1" s="259"/>
      <c r="E1" s="259"/>
      <c r="F1" s="417" t="s">
        <v>236</v>
      </c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258" t="s">
        <v>66</v>
      </c>
      <c r="S1" s="260"/>
    </row>
    <row r="2" spans="1:19">
      <c r="A2" s="258"/>
      <c r="B2" s="258" t="s">
        <v>67</v>
      </c>
      <c r="C2" s="258"/>
      <c r="D2" s="259"/>
      <c r="E2" s="259"/>
      <c r="F2" s="261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60"/>
    </row>
    <row r="3" spans="1:19" ht="19.5">
      <c r="A3" s="262" t="s">
        <v>68</v>
      </c>
      <c r="B3" s="262" t="s">
        <v>69</v>
      </c>
      <c r="C3" s="263" t="s">
        <v>70</v>
      </c>
      <c r="D3" s="264" t="s">
        <v>71</v>
      </c>
      <c r="E3" s="262" t="s">
        <v>72</v>
      </c>
      <c r="F3" s="265" t="s">
        <v>73</v>
      </c>
      <c r="G3" s="265" t="s">
        <v>74</v>
      </c>
      <c r="H3" s="265" t="s">
        <v>75</v>
      </c>
      <c r="I3" s="265" t="s">
        <v>76</v>
      </c>
      <c r="J3" s="265" t="s">
        <v>77</v>
      </c>
      <c r="K3" s="265" t="s">
        <v>78</v>
      </c>
      <c r="L3" s="265" t="s">
        <v>79</v>
      </c>
      <c r="M3" s="265" t="s">
        <v>80</v>
      </c>
      <c r="N3" s="265" t="s">
        <v>81</v>
      </c>
      <c r="O3" s="265" t="s">
        <v>82</v>
      </c>
      <c r="P3" s="265" t="s">
        <v>83</v>
      </c>
      <c r="Q3" s="265" t="s">
        <v>84</v>
      </c>
      <c r="R3" s="266" t="s">
        <v>85</v>
      </c>
      <c r="S3" s="267" t="s">
        <v>86</v>
      </c>
    </row>
    <row r="4" spans="1:19">
      <c r="A4" s="274">
        <f t="shared" ref="A4:A5" si="0">IF($C$1=800,810,$C$1)</f>
        <v>0</v>
      </c>
      <c r="B4" s="418" t="s">
        <v>87</v>
      </c>
      <c r="C4" s="269">
        <v>6210</v>
      </c>
      <c r="D4" s="268" t="s">
        <v>88</v>
      </c>
      <c r="E4" s="270" t="s">
        <v>89</v>
      </c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2">
        <f t="shared" ref="R4:R68" si="1">SUM(F4:Q4)</f>
        <v>0</v>
      </c>
      <c r="S4" s="273"/>
    </row>
    <row r="5" spans="1:19">
      <c r="A5" s="274">
        <f t="shared" si="0"/>
        <v>0</v>
      </c>
      <c r="B5" s="419" t="s">
        <v>87</v>
      </c>
      <c r="C5" s="275">
        <v>6210</v>
      </c>
      <c r="D5" s="274" t="s">
        <v>88</v>
      </c>
      <c r="E5" s="276" t="s">
        <v>90</v>
      </c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2">
        <f t="shared" si="1"/>
        <v>0</v>
      </c>
      <c r="S5" s="278" t="s">
        <v>91</v>
      </c>
    </row>
    <row r="6" spans="1:19">
      <c r="A6" s="274">
        <f>IF($C$1=800,810,$C$1)</f>
        <v>0</v>
      </c>
      <c r="B6" s="419" t="s">
        <v>92</v>
      </c>
      <c r="C6" s="275">
        <v>6210</v>
      </c>
      <c r="D6" s="274" t="s">
        <v>88</v>
      </c>
      <c r="E6" s="276" t="s">
        <v>93</v>
      </c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2">
        <f>SUM(F6:Q6)</f>
        <v>0</v>
      </c>
      <c r="S6" s="278" t="s">
        <v>308</v>
      </c>
    </row>
    <row r="7" spans="1:19" s="42" customFormat="1">
      <c r="A7" s="274">
        <f>IF($C$1=800,810,$C$1)</f>
        <v>0</v>
      </c>
      <c r="B7" s="419"/>
      <c r="C7" s="275" t="s">
        <v>304</v>
      </c>
      <c r="D7" s="361" t="s">
        <v>305</v>
      </c>
      <c r="E7" s="364" t="s">
        <v>306</v>
      </c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272">
        <f>SUM(F7:Q7)</f>
        <v>0</v>
      </c>
      <c r="S7" s="366" t="s">
        <v>307</v>
      </c>
    </row>
    <row r="8" spans="1:19" s="42" customFormat="1">
      <c r="A8" s="274">
        <f t="shared" ref="A8:A71" si="2">IF($C$1=800,810,$C$1)</f>
        <v>0</v>
      </c>
      <c r="B8" s="419" t="s">
        <v>87</v>
      </c>
      <c r="C8" s="362" t="s">
        <v>94</v>
      </c>
      <c r="D8" s="279" t="s">
        <v>95</v>
      </c>
      <c r="E8" s="363" t="s">
        <v>96</v>
      </c>
      <c r="F8" s="280">
        <f>SUM(F4:F7)</f>
        <v>0</v>
      </c>
      <c r="G8" s="280">
        <f t="shared" ref="G8:Q8" si="3">SUM(G4:G7)</f>
        <v>0</v>
      </c>
      <c r="H8" s="280">
        <f t="shared" si="3"/>
        <v>0</v>
      </c>
      <c r="I8" s="280">
        <f t="shared" si="3"/>
        <v>0</v>
      </c>
      <c r="J8" s="280">
        <f t="shared" si="3"/>
        <v>0</v>
      </c>
      <c r="K8" s="280">
        <f t="shared" si="3"/>
        <v>0</v>
      </c>
      <c r="L8" s="280">
        <f t="shared" si="3"/>
        <v>0</v>
      </c>
      <c r="M8" s="280">
        <f t="shared" si="3"/>
        <v>0</v>
      </c>
      <c r="N8" s="280">
        <f t="shared" si="3"/>
        <v>0</v>
      </c>
      <c r="O8" s="280">
        <f t="shared" si="3"/>
        <v>0</v>
      </c>
      <c r="P8" s="280">
        <f t="shared" si="3"/>
        <v>0</v>
      </c>
      <c r="Q8" s="280">
        <f t="shared" si="3"/>
        <v>0</v>
      </c>
      <c r="R8" s="281">
        <f>SUM(F8:Q8)</f>
        <v>0</v>
      </c>
      <c r="S8" s="282"/>
    </row>
    <row r="9" spans="1:19">
      <c r="A9" s="274">
        <f t="shared" si="2"/>
        <v>0</v>
      </c>
      <c r="B9" s="419" t="s">
        <v>87</v>
      </c>
      <c r="C9" s="283"/>
      <c r="D9" s="268" t="s">
        <v>97</v>
      </c>
      <c r="E9" s="284" t="s">
        <v>98</v>
      </c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72"/>
      <c r="S9" s="286"/>
    </row>
    <row r="10" spans="1:19">
      <c r="A10" s="274">
        <f t="shared" si="2"/>
        <v>0</v>
      </c>
      <c r="B10" s="419" t="s">
        <v>99</v>
      </c>
      <c r="C10" s="287" t="s">
        <v>100</v>
      </c>
      <c r="D10" s="274" t="s">
        <v>101</v>
      </c>
      <c r="E10" s="360" t="s">
        <v>102</v>
      </c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2">
        <f t="shared" si="1"/>
        <v>0</v>
      </c>
      <c r="S10" s="278"/>
    </row>
    <row r="11" spans="1:19">
      <c r="A11" s="274">
        <f t="shared" si="2"/>
        <v>0</v>
      </c>
      <c r="B11" s="419" t="s">
        <v>99</v>
      </c>
      <c r="C11" s="287" t="s">
        <v>100</v>
      </c>
      <c r="D11" s="274" t="s">
        <v>103</v>
      </c>
      <c r="E11" s="288" t="s">
        <v>104</v>
      </c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90">
        <f t="shared" si="1"/>
        <v>0</v>
      </c>
      <c r="S11" s="291"/>
    </row>
    <row r="12" spans="1:19">
      <c r="A12" s="274">
        <f t="shared" si="2"/>
        <v>0</v>
      </c>
      <c r="B12" s="419" t="s">
        <v>99</v>
      </c>
      <c r="C12" s="292" t="s">
        <v>105</v>
      </c>
      <c r="D12" s="279" t="s">
        <v>106</v>
      </c>
      <c r="E12" s="293" t="s">
        <v>107</v>
      </c>
      <c r="F12" s="294">
        <f>SUM(F10:F11)</f>
        <v>0</v>
      </c>
      <c r="G12" s="294">
        <f t="shared" ref="G12:Q12" si="4">SUM(G10:G11)</f>
        <v>0</v>
      </c>
      <c r="H12" s="294">
        <f t="shared" si="4"/>
        <v>0</v>
      </c>
      <c r="I12" s="294">
        <f t="shared" si="4"/>
        <v>0</v>
      </c>
      <c r="J12" s="294">
        <f t="shared" si="4"/>
        <v>0</v>
      </c>
      <c r="K12" s="294">
        <f t="shared" si="4"/>
        <v>0</v>
      </c>
      <c r="L12" s="294">
        <f t="shared" si="4"/>
        <v>0</v>
      </c>
      <c r="M12" s="294">
        <f t="shared" si="4"/>
        <v>0</v>
      </c>
      <c r="N12" s="294">
        <f t="shared" si="4"/>
        <v>0</v>
      </c>
      <c r="O12" s="294">
        <f t="shared" si="4"/>
        <v>0</v>
      </c>
      <c r="P12" s="294">
        <f t="shared" si="4"/>
        <v>0</v>
      </c>
      <c r="Q12" s="294">
        <f t="shared" si="4"/>
        <v>0</v>
      </c>
      <c r="R12" s="295">
        <f>SUM(F12:Q12)</f>
        <v>0</v>
      </c>
      <c r="S12" s="296"/>
    </row>
    <row r="13" spans="1:19">
      <c r="A13" s="274">
        <f t="shared" si="2"/>
        <v>0</v>
      </c>
      <c r="B13" s="419" t="s">
        <v>99</v>
      </c>
      <c r="C13" s="298">
        <v>6228</v>
      </c>
      <c r="D13" s="297" t="s">
        <v>108</v>
      </c>
      <c r="E13" s="299" t="s">
        <v>108</v>
      </c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281">
        <f t="shared" si="1"/>
        <v>0</v>
      </c>
      <c r="S13" s="301" t="s">
        <v>310</v>
      </c>
    </row>
    <row r="14" spans="1:19">
      <c r="A14" s="274">
        <f t="shared" si="2"/>
        <v>0</v>
      </c>
      <c r="B14" s="419" t="s">
        <v>99</v>
      </c>
      <c r="C14" s="298">
        <v>6231</v>
      </c>
      <c r="D14" s="297" t="s">
        <v>109</v>
      </c>
      <c r="E14" s="302" t="s">
        <v>110</v>
      </c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1">
        <f>SUM(F14:Q14)</f>
        <v>0</v>
      </c>
      <c r="S14" s="282" t="s">
        <v>111</v>
      </c>
    </row>
    <row r="15" spans="1:19">
      <c r="A15" s="274">
        <f t="shared" si="2"/>
        <v>0</v>
      </c>
      <c r="B15" s="419" t="s">
        <v>99</v>
      </c>
      <c r="C15" s="298">
        <v>6288.0001000000002</v>
      </c>
      <c r="D15" s="297" t="s">
        <v>112</v>
      </c>
      <c r="E15" s="303" t="s">
        <v>113</v>
      </c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1">
        <f t="shared" si="1"/>
        <v>0</v>
      </c>
      <c r="S15" s="304"/>
    </row>
    <row r="16" spans="1:19">
      <c r="A16" s="274">
        <f t="shared" si="2"/>
        <v>0</v>
      </c>
      <c r="B16" s="419" t="s">
        <v>99</v>
      </c>
      <c r="C16" s="298">
        <v>6288.0005000000001</v>
      </c>
      <c r="D16" s="297" t="s">
        <v>114</v>
      </c>
      <c r="E16" s="302" t="s">
        <v>115</v>
      </c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1">
        <f t="shared" si="1"/>
        <v>0</v>
      </c>
      <c r="S16" s="282"/>
    </row>
    <row r="17" spans="1:19">
      <c r="A17" s="274">
        <f t="shared" si="2"/>
        <v>0</v>
      </c>
      <c r="B17" s="419" t="s">
        <v>99</v>
      </c>
      <c r="C17" s="298">
        <v>6288.0011000000004</v>
      </c>
      <c r="D17" s="297" t="s">
        <v>116</v>
      </c>
      <c r="E17" s="303" t="s">
        <v>117</v>
      </c>
      <c r="F17" s="285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1">
        <f t="shared" si="1"/>
        <v>0</v>
      </c>
      <c r="S17" s="286"/>
    </row>
    <row r="18" spans="1:19">
      <c r="A18" s="274">
        <f t="shared" si="2"/>
        <v>0</v>
      </c>
      <c r="B18" s="419" t="s">
        <v>99</v>
      </c>
      <c r="C18" s="305">
        <v>6219</v>
      </c>
      <c r="D18" s="268" t="s">
        <v>118</v>
      </c>
      <c r="E18" s="306" t="s">
        <v>119</v>
      </c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2">
        <f t="shared" si="1"/>
        <v>0</v>
      </c>
      <c r="S18" s="278" t="s">
        <v>309</v>
      </c>
    </row>
    <row r="19" spans="1:19">
      <c r="A19" s="274">
        <f t="shared" si="2"/>
        <v>0</v>
      </c>
      <c r="B19" s="419" t="s">
        <v>99</v>
      </c>
      <c r="C19" s="287">
        <v>6219</v>
      </c>
      <c r="D19" s="274" t="s">
        <v>120</v>
      </c>
      <c r="E19" s="306" t="s">
        <v>121</v>
      </c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2">
        <f t="shared" si="1"/>
        <v>0</v>
      </c>
      <c r="S19" s="278" t="s">
        <v>309</v>
      </c>
    </row>
    <row r="20" spans="1:19">
      <c r="A20" s="274">
        <f t="shared" si="2"/>
        <v>0</v>
      </c>
      <c r="B20" s="419" t="s">
        <v>99</v>
      </c>
      <c r="C20" s="287">
        <v>6219</v>
      </c>
      <c r="D20" s="274" t="s">
        <v>120</v>
      </c>
      <c r="E20" s="306" t="s">
        <v>122</v>
      </c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2">
        <f t="shared" si="1"/>
        <v>0</v>
      </c>
      <c r="S20" s="278" t="s">
        <v>123</v>
      </c>
    </row>
    <row r="21" spans="1:19">
      <c r="A21" s="274">
        <f t="shared" si="2"/>
        <v>0</v>
      </c>
      <c r="B21" s="420" t="s">
        <v>99</v>
      </c>
      <c r="C21" s="307" t="s">
        <v>105</v>
      </c>
      <c r="D21" s="274" t="s">
        <v>124</v>
      </c>
      <c r="E21" s="308" t="s">
        <v>125</v>
      </c>
      <c r="F21" s="277">
        <f>SUM(F18:F20)</f>
        <v>0</v>
      </c>
      <c r="G21" s="277">
        <f t="shared" ref="G21:Q21" si="5">SUM(G18:G20)</f>
        <v>0</v>
      </c>
      <c r="H21" s="277">
        <f t="shared" si="5"/>
        <v>0</v>
      </c>
      <c r="I21" s="277">
        <f t="shared" si="5"/>
        <v>0</v>
      </c>
      <c r="J21" s="277">
        <f t="shared" si="5"/>
        <v>0</v>
      </c>
      <c r="K21" s="277">
        <f t="shared" si="5"/>
        <v>0</v>
      </c>
      <c r="L21" s="277">
        <f t="shared" si="5"/>
        <v>0</v>
      </c>
      <c r="M21" s="277">
        <f t="shared" si="5"/>
        <v>0</v>
      </c>
      <c r="N21" s="277">
        <f t="shared" si="5"/>
        <v>0</v>
      </c>
      <c r="O21" s="277">
        <f t="shared" si="5"/>
        <v>0</v>
      </c>
      <c r="P21" s="277">
        <f t="shared" si="5"/>
        <v>0</v>
      </c>
      <c r="Q21" s="277">
        <f t="shared" si="5"/>
        <v>0</v>
      </c>
      <c r="R21" s="272">
        <f t="shared" si="1"/>
        <v>0</v>
      </c>
      <c r="S21" s="278"/>
    </row>
    <row r="22" spans="1:19">
      <c r="A22" s="274">
        <f t="shared" si="2"/>
        <v>0</v>
      </c>
      <c r="B22" s="418" t="s">
        <v>126</v>
      </c>
      <c r="C22" s="287">
        <v>6219</v>
      </c>
      <c r="D22" s="274" t="s">
        <v>120</v>
      </c>
      <c r="E22" s="284" t="s">
        <v>127</v>
      </c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2">
        <f t="shared" si="1"/>
        <v>0</v>
      </c>
      <c r="S22" s="273"/>
    </row>
    <row r="23" spans="1:19">
      <c r="A23" s="274">
        <f t="shared" si="2"/>
        <v>0</v>
      </c>
      <c r="B23" s="419" t="s">
        <v>126</v>
      </c>
      <c r="C23" s="287">
        <v>6219</v>
      </c>
      <c r="D23" s="274" t="s">
        <v>120</v>
      </c>
      <c r="E23" s="284" t="s">
        <v>128</v>
      </c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2">
        <f t="shared" si="1"/>
        <v>0</v>
      </c>
      <c r="S23" s="273"/>
    </row>
    <row r="24" spans="1:19">
      <c r="A24" s="274">
        <f t="shared" si="2"/>
        <v>0</v>
      </c>
      <c r="B24" s="419"/>
      <c r="C24" s="287">
        <v>6219</v>
      </c>
      <c r="D24" s="274" t="s">
        <v>120</v>
      </c>
      <c r="E24" s="284" t="s">
        <v>129</v>
      </c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2">
        <f t="shared" si="1"/>
        <v>0</v>
      </c>
      <c r="S24" s="273"/>
    </row>
    <row r="25" spans="1:19">
      <c r="A25" s="274">
        <f t="shared" si="2"/>
        <v>0</v>
      </c>
      <c r="B25" s="419" t="s">
        <v>126</v>
      </c>
      <c r="C25" s="287" t="s">
        <v>130</v>
      </c>
      <c r="D25" s="274" t="s">
        <v>120</v>
      </c>
      <c r="E25" s="284" t="s">
        <v>131</v>
      </c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2">
        <f t="shared" si="1"/>
        <v>0</v>
      </c>
      <c r="S25" s="273" t="s">
        <v>311</v>
      </c>
    </row>
    <row r="26" spans="1:19">
      <c r="A26" s="274">
        <f t="shared" si="2"/>
        <v>0</v>
      </c>
      <c r="B26" s="419" t="s">
        <v>126</v>
      </c>
      <c r="C26" s="307" t="s">
        <v>105</v>
      </c>
      <c r="D26" s="274" t="s">
        <v>132</v>
      </c>
      <c r="E26" s="308" t="s">
        <v>133</v>
      </c>
      <c r="F26" s="277">
        <f>SUM(F22:F25)</f>
        <v>0</v>
      </c>
      <c r="G26" s="277">
        <f t="shared" ref="G26:Q26" si="6">SUM(G22:G25)</f>
        <v>0</v>
      </c>
      <c r="H26" s="277">
        <f t="shared" si="6"/>
        <v>0</v>
      </c>
      <c r="I26" s="277">
        <f t="shared" si="6"/>
        <v>0</v>
      </c>
      <c r="J26" s="277">
        <f t="shared" si="6"/>
        <v>0</v>
      </c>
      <c r="K26" s="277">
        <f t="shared" si="6"/>
        <v>0</v>
      </c>
      <c r="L26" s="277">
        <f t="shared" si="6"/>
        <v>0</v>
      </c>
      <c r="M26" s="277">
        <f t="shared" si="6"/>
        <v>0</v>
      </c>
      <c r="N26" s="277">
        <f t="shared" si="6"/>
        <v>0</v>
      </c>
      <c r="O26" s="277">
        <f t="shared" si="6"/>
        <v>0</v>
      </c>
      <c r="P26" s="277">
        <f t="shared" si="6"/>
        <v>0</v>
      </c>
      <c r="Q26" s="277">
        <f t="shared" si="6"/>
        <v>0</v>
      </c>
      <c r="R26" s="272">
        <f t="shared" si="1"/>
        <v>0</v>
      </c>
      <c r="S26" s="278"/>
    </row>
    <row r="27" spans="1:19">
      <c r="A27" s="274">
        <f t="shared" si="2"/>
        <v>0</v>
      </c>
      <c r="B27" s="419" t="s">
        <v>126</v>
      </c>
      <c r="C27" s="309" t="s">
        <v>105</v>
      </c>
      <c r="D27" s="279" t="s">
        <v>134</v>
      </c>
      <c r="E27" s="302" t="s">
        <v>107</v>
      </c>
      <c r="F27" s="280">
        <f>F21+F26</f>
        <v>0</v>
      </c>
      <c r="G27" s="280">
        <f t="shared" ref="G27:Q27" si="7">G21+G26</f>
        <v>0</v>
      </c>
      <c r="H27" s="280">
        <f t="shared" si="7"/>
        <v>0</v>
      </c>
      <c r="I27" s="280">
        <f t="shared" si="7"/>
        <v>0</v>
      </c>
      <c r="J27" s="280">
        <f t="shared" si="7"/>
        <v>0</v>
      </c>
      <c r="K27" s="280">
        <f t="shared" si="7"/>
        <v>0</v>
      </c>
      <c r="L27" s="280">
        <f t="shared" si="7"/>
        <v>0</v>
      </c>
      <c r="M27" s="280">
        <f t="shared" si="7"/>
        <v>0</v>
      </c>
      <c r="N27" s="280">
        <f t="shared" si="7"/>
        <v>0</v>
      </c>
      <c r="O27" s="280">
        <f t="shared" si="7"/>
        <v>0</v>
      </c>
      <c r="P27" s="280">
        <f t="shared" si="7"/>
        <v>0</v>
      </c>
      <c r="Q27" s="280">
        <f t="shared" si="7"/>
        <v>0</v>
      </c>
      <c r="R27" s="281">
        <f t="shared" si="1"/>
        <v>0</v>
      </c>
      <c r="S27" s="282"/>
    </row>
    <row r="28" spans="1:19">
      <c r="A28" s="274">
        <f t="shared" si="2"/>
        <v>0</v>
      </c>
      <c r="B28" s="419" t="s">
        <v>126</v>
      </c>
      <c r="C28" s="305">
        <v>6211</v>
      </c>
      <c r="D28" s="268" t="s">
        <v>135</v>
      </c>
      <c r="E28" s="284" t="s">
        <v>136</v>
      </c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2">
        <f t="shared" si="1"/>
        <v>0</v>
      </c>
      <c r="S28" s="273"/>
    </row>
    <row r="29" spans="1:19">
      <c r="A29" s="274">
        <f t="shared" si="2"/>
        <v>0</v>
      </c>
      <c r="B29" s="419" t="s">
        <v>126</v>
      </c>
      <c r="C29" s="287">
        <v>6211</v>
      </c>
      <c r="D29" s="274" t="s">
        <v>137</v>
      </c>
      <c r="E29" s="284" t="s">
        <v>138</v>
      </c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2">
        <f t="shared" si="1"/>
        <v>0</v>
      </c>
      <c r="S29" s="273"/>
    </row>
    <row r="30" spans="1:19">
      <c r="A30" s="274">
        <f t="shared" si="2"/>
        <v>0</v>
      </c>
      <c r="B30" s="419" t="s">
        <v>126</v>
      </c>
      <c r="C30" s="287">
        <v>6211</v>
      </c>
      <c r="D30" s="274" t="s">
        <v>137</v>
      </c>
      <c r="E30" s="284" t="s">
        <v>139</v>
      </c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2">
        <f t="shared" si="1"/>
        <v>0</v>
      </c>
      <c r="S30" s="273"/>
    </row>
    <row r="31" spans="1:19">
      <c r="A31" s="274">
        <f t="shared" si="2"/>
        <v>0</v>
      </c>
      <c r="B31" s="419" t="s">
        <v>126</v>
      </c>
      <c r="C31" s="309" t="s">
        <v>105</v>
      </c>
      <c r="D31" s="279" t="s">
        <v>140</v>
      </c>
      <c r="E31" s="302" t="s">
        <v>107</v>
      </c>
      <c r="F31" s="280">
        <f t="shared" ref="F31:Q31" si="8">SUM(F28:F30)</f>
        <v>0</v>
      </c>
      <c r="G31" s="280">
        <f t="shared" si="8"/>
        <v>0</v>
      </c>
      <c r="H31" s="280">
        <f>SUM(H28:H30)</f>
        <v>0</v>
      </c>
      <c r="I31" s="280">
        <f t="shared" si="8"/>
        <v>0</v>
      </c>
      <c r="J31" s="280">
        <f t="shared" si="8"/>
        <v>0</v>
      </c>
      <c r="K31" s="280">
        <f t="shared" si="8"/>
        <v>0</v>
      </c>
      <c r="L31" s="280">
        <f t="shared" si="8"/>
        <v>0</v>
      </c>
      <c r="M31" s="280">
        <f t="shared" si="8"/>
        <v>0</v>
      </c>
      <c r="N31" s="280">
        <f t="shared" si="8"/>
        <v>0</v>
      </c>
      <c r="O31" s="280">
        <f t="shared" si="8"/>
        <v>0</v>
      </c>
      <c r="P31" s="280">
        <f t="shared" si="8"/>
        <v>0</v>
      </c>
      <c r="Q31" s="280">
        <f t="shared" si="8"/>
        <v>0</v>
      </c>
      <c r="R31" s="281">
        <f t="shared" si="1"/>
        <v>0</v>
      </c>
      <c r="S31" s="282"/>
    </row>
    <row r="32" spans="1:19">
      <c r="A32" s="274">
        <f t="shared" si="2"/>
        <v>0</v>
      </c>
      <c r="B32" s="419" t="s">
        <v>126</v>
      </c>
      <c r="C32" s="305">
        <v>6216</v>
      </c>
      <c r="D32" s="268" t="s">
        <v>141</v>
      </c>
      <c r="E32" s="284" t="s">
        <v>142</v>
      </c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2">
        <f t="shared" si="1"/>
        <v>0</v>
      </c>
      <c r="S32" s="273"/>
    </row>
    <row r="33" spans="1:19">
      <c r="A33" s="274">
        <f t="shared" si="2"/>
        <v>0</v>
      </c>
      <c r="B33" s="419" t="s">
        <v>126</v>
      </c>
      <c r="C33" s="287">
        <v>6216</v>
      </c>
      <c r="D33" s="274" t="s">
        <v>143</v>
      </c>
      <c r="E33" s="284" t="s">
        <v>144</v>
      </c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2">
        <f t="shared" si="1"/>
        <v>0</v>
      </c>
      <c r="S33" s="273"/>
    </row>
    <row r="34" spans="1:19">
      <c r="A34" s="274">
        <f t="shared" si="2"/>
        <v>0</v>
      </c>
      <c r="B34" s="419" t="s">
        <v>126</v>
      </c>
      <c r="C34" s="287">
        <v>6216</v>
      </c>
      <c r="D34" s="274" t="s">
        <v>143</v>
      </c>
      <c r="E34" s="284" t="s">
        <v>145</v>
      </c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2">
        <f t="shared" si="1"/>
        <v>0</v>
      </c>
      <c r="S34" s="273"/>
    </row>
    <row r="35" spans="1:19">
      <c r="A35" s="274">
        <f t="shared" si="2"/>
        <v>0</v>
      </c>
      <c r="B35" s="419" t="s">
        <v>126</v>
      </c>
      <c r="C35" s="287">
        <v>6216</v>
      </c>
      <c r="D35" s="274" t="s">
        <v>143</v>
      </c>
      <c r="E35" s="284" t="s">
        <v>139</v>
      </c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2">
        <f t="shared" si="1"/>
        <v>0</v>
      </c>
      <c r="S35" s="273"/>
    </row>
    <row r="36" spans="1:19">
      <c r="A36" s="274">
        <f t="shared" si="2"/>
        <v>0</v>
      </c>
      <c r="B36" s="419" t="s">
        <v>126</v>
      </c>
      <c r="C36" s="309" t="s">
        <v>105</v>
      </c>
      <c r="D36" s="279" t="s">
        <v>146</v>
      </c>
      <c r="E36" s="302" t="s">
        <v>107</v>
      </c>
      <c r="F36" s="280">
        <f t="shared" ref="F36:Q36" si="9">SUM(F32:F35)</f>
        <v>0</v>
      </c>
      <c r="G36" s="280">
        <f t="shared" si="9"/>
        <v>0</v>
      </c>
      <c r="H36" s="280">
        <f t="shared" si="9"/>
        <v>0</v>
      </c>
      <c r="I36" s="280">
        <f t="shared" si="9"/>
        <v>0</v>
      </c>
      <c r="J36" s="280">
        <f t="shared" si="9"/>
        <v>0</v>
      </c>
      <c r="K36" s="280">
        <f t="shared" si="9"/>
        <v>0</v>
      </c>
      <c r="L36" s="280">
        <f t="shared" si="9"/>
        <v>0</v>
      </c>
      <c r="M36" s="280">
        <f t="shared" si="9"/>
        <v>0</v>
      </c>
      <c r="N36" s="280">
        <f t="shared" si="9"/>
        <v>0</v>
      </c>
      <c r="O36" s="280">
        <f t="shared" si="9"/>
        <v>0</v>
      </c>
      <c r="P36" s="280">
        <f t="shared" si="9"/>
        <v>0</v>
      </c>
      <c r="Q36" s="280">
        <f t="shared" si="9"/>
        <v>0</v>
      </c>
      <c r="R36" s="281">
        <f t="shared" si="1"/>
        <v>0</v>
      </c>
      <c r="S36" s="282"/>
    </row>
    <row r="37" spans="1:19">
      <c r="A37" s="274">
        <f t="shared" si="2"/>
        <v>0</v>
      </c>
      <c r="B37" s="419" t="s">
        <v>126</v>
      </c>
      <c r="C37" s="305">
        <v>6222</v>
      </c>
      <c r="D37" s="268" t="s">
        <v>147</v>
      </c>
      <c r="E37" s="310" t="s">
        <v>148</v>
      </c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272">
        <f t="shared" si="1"/>
        <v>0</v>
      </c>
      <c r="S37" s="312" t="s">
        <v>149</v>
      </c>
    </row>
    <row r="38" spans="1:19">
      <c r="A38" s="274">
        <f t="shared" si="2"/>
        <v>0</v>
      </c>
      <c r="B38" s="419"/>
      <c r="C38" s="287">
        <v>6222</v>
      </c>
      <c r="D38" s="274" t="s">
        <v>150</v>
      </c>
      <c r="E38" s="310" t="s">
        <v>151</v>
      </c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272">
        <f t="shared" si="1"/>
        <v>0</v>
      </c>
      <c r="S38" s="312" t="s">
        <v>149</v>
      </c>
    </row>
    <row r="39" spans="1:19">
      <c r="A39" s="274">
        <f t="shared" si="2"/>
        <v>0</v>
      </c>
      <c r="B39" s="419" t="s">
        <v>126</v>
      </c>
      <c r="C39" s="287">
        <v>6222</v>
      </c>
      <c r="D39" s="274" t="s">
        <v>150</v>
      </c>
      <c r="E39" s="310" t="s">
        <v>139</v>
      </c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272">
        <f t="shared" si="1"/>
        <v>0</v>
      </c>
      <c r="S39" s="312"/>
    </row>
    <row r="40" spans="1:19">
      <c r="A40" s="274">
        <f t="shared" si="2"/>
        <v>0</v>
      </c>
      <c r="B40" s="419" t="s">
        <v>126</v>
      </c>
      <c r="C40" s="309" t="s">
        <v>105</v>
      </c>
      <c r="D40" s="279" t="s">
        <v>152</v>
      </c>
      <c r="E40" s="302" t="s">
        <v>107</v>
      </c>
      <c r="F40" s="280">
        <f>SUM(F37:F39)</f>
        <v>0</v>
      </c>
      <c r="G40" s="280">
        <f t="shared" ref="G40:Q40" si="10">SUM(G37:G39)</f>
        <v>0</v>
      </c>
      <c r="H40" s="280">
        <f t="shared" si="10"/>
        <v>0</v>
      </c>
      <c r="I40" s="280">
        <f>SUM(I37:I39)</f>
        <v>0</v>
      </c>
      <c r="J40" s="280">
        <f t="shared" si="10"/>
        <v>0</v>
      </c>
      <c r="K40" s="280">
        <f t="shared" si="10"/>
        <v>0</v>
      </c>
      <c r="L40" s="280">
        <f t="shared" si="10"/>
        <v>0</v>
      </c>
      <c r="M40" s="280">
        <f t="shared" si="10"/>
        <v>0</v>
      </c>
      <c r="N40" s="280">
        <f t="shared" si="10"/>
        <v>0</v>
      </c>
      <c r="O40" s="280">
        <f t="shared" si="10"/>
        <v>0</v>
      </c>
      <c r="P40" s="280">
        <f t="shared" si="10"/>
        <v>0</v>
      </c>
      <c r="Q40" s="280">
        <f t="shared" si="10"/>
        <v>0</v>
      </c>
      <c r="R40" s="281">
        <f t="shared" si="1"/>
        <v>0</v>
      </c>
      <c r="S40" s="282"/>
    </row>
    <row r="41" spans="1:19">
      <c r="A41" s="274">
        <f t="shared" si="2"/>
        <v>0</v>
      </c>
      <c r="B41" s="419" t="s">
        <v>126</v>
      </c>
      <c r="C41" s="305">
        <v>6224</v>
      </c>
      <c r="D41" s="268" t="s">
        <v>153</v>
      </c>
      <c r="E41" s="313" t="s">
        <v>154</v>
      </c>
      <c r="F41" s="314"/>
      <c r="G41" s="314"/>
      <c r="H41" s="314"/>
      <c r="I41" s="314"/>
      <c r="J41" s="314"/>
      <c r="K41" s="314"/>
      <c r="L41" s="314"/>
      <c r="M41" s="314"/>
      <c r="N41" s="314"/>
      <c r="O41" s="314"/>
      <c r="P41" s="314"/>
      <c r="Q41" s="314"/>
      <c r="R41" s="272">
        <f t="shared" si="1"/>
        <v>0</v>
      </c>
      <c r="S41" s="315"/>
    </row>
    <row r="42" spans="1:19">
      <c r="A42" s="274">
        <f t="shared" si="2"/>
        <v>0</v>
      </c>
      <c r="B42" s="419" t="s">
        <v>126</v>
      </c>
      <c r="C42" s="287" t="s">
        <v>155</v>
      </c>
      <c r="D42" s="274" t="s">
        <v>156</v>
      </c>
      <c r="E42" s="306" t="s">
        <v>157</v>
      </c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2">
        <f t="shared" si="1"/>
        <v>0</v>
      </c>
      <c r="S42" s="278" t="s">
        <v>158</v>
      </c>
    </row>
    <row r="43" spans="1:19">
      <c r="A43" s="274">
        <f t="shared" si="2"/>
        <v>0</v>
      </c>
      <c r="B43" s="419" t="s">
        <v>126</v>
      </c>
      <c r="C43" s="309" t="s">
        <v>105</v>
      </c>
      <c r="D43" s="279" t="s">
        <v>159</v>
      </c>
      <c r="E43" s="302" t="s">
        <v>107</v>
      </c>
      <c r="F43" s="280">
        <f>SUM(F41:F42)</f>
        <v>0</v>
      </c>
      <c r="G43" s="280">
        <f>SUM(G41:G42)</f>
        <v>0</v>
      </c>
      <c r="H43" s="280">
        <f t="shared" ref="H43:Q43" si="11">SUM(H41:H42)</f>
        <v>0</v>
      </c>
      <c r="I43" s="280">
        <f t="shared" si="11"/>
        <v>0</v>
      </c>
      <c r="J43" s="280">
        <f t="shared" si="11"/>
        <v>0</v>
      </c>
      <c r="K43" s="280">
        <f t="shared" si="11"/>
        <v>0</v>
      </c>
      <c r="L43" s="280">
        <f t="shared" si="11"/>
        <v>0</v>
      </c>
      <c r="M43" s="280">
        <f t="shared" si="11"/>
        <v>0</v>
      </c>
      <c r="N43" s="280">
        <f t="shared" si="11"/>
        <v>0</v>
      </c>
      <c r="O43" s="280">
        <f t="shared" si="11"/>
        <v>0</v>
      </c>
      <c r="P43" s="280">
        <f t="shared" si="11"/>
        <v>0</v>
      </c>
      <c r="Q43" s="280">
        <f t="shared" si="11"/>
        <v>0</v>
      </c>
      <c r="R43" s="281">
        <f t="shared" si="1"/>
        <v>0</v>
      </c>
      <c r="S43" s="282" t="s">
        <v>160</v>
      </c>
    </row>
    <row r="44" spans="1:19" ht="31.5" customHeight="1">
      <c r="A44" s="274">
        <f t="shared" si="2"/>
        <v>0</v>
      </c>
      <c r="B44" s="420" t="s">
        <v>126</v>
      </c>
      <c r="C44" s="298">
        <v>6288.0003999999999</v>
      </c>
      <c r="D44" s="297" t="s">
        <v>161</v>
      </c>
      <c r="E44" s="303" t="s">
        <v>162</v>
      </c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1">
        <f t="shared" si="1"/>
        <v>0</v>
      </c>
      <c r="S44" s="286" t="s">
        <v>163</v>
      </c>
    </row>
    <row r="45" spans="1:19">
      <c r="A45" s="274">
        <f t="shared" si="2"/>
        <v>0</v>
      </c>
      <c r="B45" s="418" t="s">
        <v>164</v>
      </c>
      <c r="C45" s="305">
        <v>6212</v>
      </c>
      <c r="D45" s="316" t="s">
        <v>165</v>
      </c>
      <c r="E45" s="317" t="s">
        <v>166</v>
      </c>
      <c r="F45" s="318"/>
      <c r="G45" s="318"/>
      <c r="H45" s="318"/>
      <c r="I45" s="318"/>
      <c r="J45" s="318"/>
      <c r="K45" s="318"/>
      <c r="L45" s="318"/>
      <c r="M45" s="318"/>
      <c r="N45" s="318"/>
      <c r="O45" s="318"/>
      <c r="P45" s="318"/>
      <c r="Q45" s="318"/>
      <c r="R45" s="272">
        <f t="shared" si="1"/>
        <v>0</v>
      </c>
      <c r="S45" s="273"/>
    </row>
    <row r="46" spans="1:19">
      <c r="A46" s="274">
        <f t="shared" si="2"/>
        <v>0</v>
      </c>
      <c r="B46" s="419" t="s">
        <v>164</v>
      </c>
      <c r="C46" s="287" t="s">
        <v>167</v>
      </c>
      <c r="D46" s="319" t="s">
        <v>168</v>
      </c>
      <c r="E46" s="317" t="s">
        <v>169</v>
      </c>
      <c r="F46" s="318"/>
      <c r="G46" s="318"/>
      <c r="H46" s="318"/>
      <c r="I46" s="318"/>
      <c r="J46" s="318"/>
      <c r="K46" s="318"/>
      <c r="L46" s="318"/>
      <c r="M46" s="318"/>
      <c r="N46" s="318"/>
      <c r="O46" s="318"/>
      <c r="P46" s="318"/>
      <c r="Q46" s="318"/>
      <c r="R46" s="272">
        <f t="shared" si="1"/>
        <v>0</v>
      </c>
      <c r="S46" s="273"/>
    </row>
    <row r="47" spans="1:19">
      <c r="A47" s="274">
        <f t="shared" si="2"/>
        <v>0</v>
      </c>
      <c r="B47" s="419" t="s">
        <v>164</v>
      </c>
      <c r="C47" s="287" t="s">
        <v>167</v>
      </c>
      <c r="D47" s="319" t="s">
        <v>168</v>
      </c>
      <c r="E47" s="317" t="s">
        <v>139</v>
      </c>
      <c r="F47" s="318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2">
        <f t="shared" si="1"/>
        <v>0</v>
      </c>
      <c r="S47" s="273"/>
    </row>
    <row r="48" spans="1:19">
      <c r="A48" s="274">
        <f t="shared" si="2"/>
        <v>0</v>
      </c>
      <c r="B48" s="419" t="s">
        <v>164</v>
      </c>
      <c r="C48" s="309" t="s">
        <v>105</v>
      </c>
      <c r="D48" s="320" t="s">
        <v>170</v>
      </c>
      <c r="E48" s="321" t="s">
        <v>107</v>
      </c>
      <c r="F48" s="322">
        <f>SUM(F45:F47)</f>
        <v>0</v>
      </c>
      <c r="G48" s="322">
        <f t="shared" ref="G48:Q48" si="12">SUM(G45:G47)</f>
        <v>0</v>
      </c>
      <c r="H48" s="322">
        <f t="shared" si="12"/>
        <v>0</v>
      </c>
      <c r="I48" s="322">
        <f t="shared" si="12"/>
        <v>0</v>
      </c>
      <c r="J48" s="322">
        <f t="shared" si="12"/>
        <v>0</v>
      </c>
      <c r="K48" s="322">
        <f>SUM(K45:K47)</f>
        <v>0</v>
      </c>
      <c r="L48" s="322">
        <f t="shared" si="12"/>
        <v>0</v>
      </c>
      <c r="M48" s="322">
        <f t="shared" si="12"/>
        <v>0</v>
      </c>
      <c r="N48" s="322">
        <f t="shared" si="12"/>
        <v>0</v>
      </c>
      <c r="O48" s="322">
        <f t="shared" si="12"/>
        <v>0</v>
      </c>
      <c r="P48" s="322">
        <f t="shared" si="12"/>
        <v>0</v>
      </c>
      <c r="Q48" s="322">
        <f t="shared" si="12"/>
        <v>0</v>
      </c>
      <c r="R48" s="281">
        <f>SUM(F48:Q48)</f>
        <v>0</v>
      </c>
      <c r="S48" s="282"/>
    </row>
    <row r="49" spans="1:19">
      <c r="A49" s="274">
        <f t="shared" si="2"/>
        <v>0</v>
      </c>
      <c r="B49" s="419" t="s">
        <v>164</v>
      </c>
      <c r="C49" s="323">
        <v>6213</v>
      </c>
      <c r="D49" s="316" t="s">
        <v>171</v>
      </c>
      <c r="E49" s="324" t="s">
        <v>172</v>
      </c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272">
        <f t="shared" si="1"/>
        <v>0</v>
      </c>
      <c r="S49" s="278" t="s">
        <v>173</v>
      </c>
    </row>
    <row r="50" spans="1:19">
      <c r="A50" s="274">
        <f t="shared" si="2"/>
        <v>0</v>
      </c>
      <c r="B50" s="419" t="s">
        <v>164</v>
      </c>
      <c r="C50" s="326" t="s">
        <v>174</v>
      </c>
      <c r="D50" s="319" t="s">
        <v>175</v>
      </c>
      <c r="E50" s="317" t="s">
        <v>176</v>
      </c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272">
        <f t="shared" si="1"/>
        <v>0</v>
      </c>
      <c r="S50" s="328"/>
    </row>
    <row r="51" spans="1:19">
      <c r="A51" s="274">
        <f t="shared" si="2"/>
        <v>0</v>
      </c>
      <c r="B51" s="419" t="s">
        <v>164</v>
      </c>
      <c r="C51" s="329" t="s">
        <v>105</v>
      </c>
      <c r="D51" s="320" t="s">
        <v>177</v>
      </c>
      <c r="E51" s="321" t="s">
        <v>107</v>
      </c>
      <c r="F51" s="322">
        <f>SUM(F49:F50)</f>
        <v>0</v>
      </c>
      <c r="G51" s="322">
        <f t="shared" ref="G51:Q51" si="13">SUM(G49:G50)</f>
        <v>0</v>
      </c>
      <c r="H51" s="322">
        <f t="shared" si="13"/>
        <v>0</v>
      </c>
      <c r="I51" s="322">
        <f t="shared" si="13"/>
        <v>0</v>
      </c>
      <c r="J51" s="322">
        <f t="shared" si="13"/>
        <v>0</v>
      </c>
      <c r="K51" s="322">
        <f t="shared" si="13"/>
        <v>0</v>
      </c>
      <c r="L51" s="322">
        <f t="shared" si="13"/>
        <v>0</v>
      </c>
      <c r="M51" s="322">
        <f t="shared" si="13"/>
        <v>0</v>
      </c>
      <c r="N51" s="322">
        <f t="shared" si="13"/>
        <v>0</v>
      </c>
      <c r="O51" s="322">
        <f t="shared" si="13"/>
        <v>0</v>
      </c>
      <c r="P51" s="322">
        <f t="shared" si="13"/>
        <v>0</v>
      </c>
      <c r="Q51" s="322">
        <f t="shared" si="13"/>
        <v>0</v>
      </c>
      <c r="R51" s="281">
        <f>SUM(F51:Q51)</f>
        <v>0</v>
      </c>
      <c r="S51" s="282"/>
    </row>
    <row r="52" spans="1:19">
      <c r="A52" s="274">
        <f t="shared" si="2"/>
        <v>0</v>
      </c>
      <c r="B52" s="419" t="s">
        <v>164</v>
      </c>
      <c r="C52" s="331">
        <v>6214</v>
      </c>
      <c r="D52" s="330" t="s">
        <v>178</v>
      </c>
      <c r="E52" s="332" t="s">
        <v>178</v>
      </c>
      <c r="F52" s="333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1">
        <f t="shared" si="1"/>
        <v>0</v>
      </c>
      <c r="S52" s="286"/>
    </row>
    <row r="53" spans="1:19">
      <c r="A53" s="274">
        <f t="shared" si="2"/>
        <v>0</v>
      </c>
      <c r="B53" s="419" t="s">
        <v>164</v>
      </c>
      <c r="C53" s="305">
        <v>6215</v>
      </c>
      <c r="D53" s="316" t="s">
        <v>179</v>
      </c>
      <c r="E53" s="334" t="s">
        <v>180</v>
      </c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272">
        <f t="shared" si="1"/>
        <v>0</v>
      </c>
      <c r="S53" s="312" t="s">
        <v>181</v>
      </c>
    </row>
    <row r="54" spans="1:19">
      <c r="A54" s="274">
        <f t="shared" si="2"/>
        <v>0</v>
      </c>
      <c r="B54" s="419" t="s">
        <v>164</v>
      </c>
      <c r="C54" s="287" t="s">
        <v>182</v>
      </c>
      <c r="D54" s="319" t="s">
        <v>183</v>
      </c>
      <c r="E54" s="334" t="s">
        <v>184</v>
      </c>
      <c r="F54" s="335"/>
      <c r="G54" s="311"/>
      <c r="H54" s="311"/>
      <c r="I54" s="311"/>
      <c r="J54" s="311"/>
      <c r="K54" s="311"/>
      <c r="L54" s="311"/>
      <c r="M54" s="311"/>
      <c r="N54" s="311"/>
      <c r="O54" s="311"/>
      <c r="P54" s="311"/>
      <c r="Q54" s="311"/>
      <c r="R54" s="272">
        <f t="shared" si="1"/>
        <v>0</v>
      </c>
      <c r="S54" s="312" t="s">
        <v>181</v>
      </c>
    </row>
    <row r="55" spans="1:19">
      <c r="A55" s="274">
        <f t="shared" si="2"/>
        <v>0</v>
      </c>
      <c r="B55" s="419" t="s">
        <v>164</v>
      </c>
      <c r="C55" s="287" t="s">
        <v>182</v>
      </c>
      <c r="D55" s="319" t="s">
        <v>183</v>
      </c>
      <c r="E55" s="317" t="s">
        <v>185</v>
      </c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272">
        <f t="shared" si="1"/>
        <v>0</v>
      </c>
      <c r="S55" s="273"/>
    </row>
    <row r="56" spans="1:19">
      <c r="A56" s="274">
        <f t="shared" si="2"/>
        <v>0</v>
      </c>
      <c r="B56" s="419" t="s">
        <v>164</v>
      </c>
      <c r="C56" s="309" t="s">
        <v>105</v>
      </c>
      <c r="D56" s="320" t="s">
        <v>186</v>
      </c>
      <c r="E56" s="321" t="s">
        <v>107</v>
      </c>
      <c r="F56" s="322">
        <f>SUM(F53:F55)</f>
        <v>0</v>
      </c>
      <c r="G56" s="322">
        <f t="shared" ref="G56:Q56" si="14">SUM(G53:G55)</f>
        <v>0</v>
      </c>
      <c r="H56" s="322">
        <f t="shared" si="14"/>
        <v>0</v>
      </c>
      <c r="I56" s="322">
        <f t="shared" si="14"/>
        <v>0</v>
      </c>
      <c r="J56" s="322">
        <f t="shared" si="14"/>
        <v>0</v>
      </c>
      <c r="K56" s="322">
        <f t="shared" si="14"/>
        <v>0</v>
      </c>
      <c r="L56" s="322">
        <f t="shared" si="14"/>
        <v>0</v>
      </c>
      <c r="M56" s="322">
        <f t="shared" si="14"/>
        <v>0</v>
      </c>
      <c r="N56" s="322">
        <f t="shared" si="14"/>
        <v>0</v>
      </c>
      <c r="O56" s="322">
        <f t="shared" si="14"/>
        <v>0</v>
      </c>
      <c r="P56" s="322">
        <f t="shared" si="14"/>
        <v>0</v>
      </c>
      <c r="Q56" s="322">
        <f t="shared" si="14"/>
        <v>0</v>
      </c>
      <c r="R56" s="281">
        <f>SUM(F56:Q56)</f>
        <v>0</v>
      </c>
      <c r="S56" s="282"/>
    </row>
    <row r="57" spans="1:19">
      <c r="A57" s="274">
        <f t="shared" si="2"/>
        <v>0</v>
      </c>
      <c r="B57" s="419" t="s">
        <v>164</v>
      </c>
      <c r="C57" s="305">
        <v>6218</v>
      </c>
      <c r="D57" s="316" t="s">
        <v>187</v>
      </c>
      <c r="E57" s="334" t="s">
        <v>188</v>
      </c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272">
        <f t="shared" si="1"/>
        <v>0</v>
      </c>
      <c r="S57" s="312" t="s">
        <v>149</v>
      </c>
    </row>
    <row r="58" spans="1:19">
      <c r="A58" s="274">
        <f t="shared" si="2"/>
        <v>0</v>
      </c>
      <c r="B58" s="419" t="s">
        <v>164</v>
      </c>
      <c r="C58" s="287" t="s">
        <v>189</v>
      </c>
      <c r="D58" s="319" t="s">
        <v>190</v>
      </c>
      <c r="E58" s="334" t="s">
        <v>191</v>
      </c>
      <c r="F58" s="335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272">
        <f t="shared" si="1"/>
        <v>0</v>
      </c>
      <c r="S58" s="312" t="s">
        <v>149</v>
      </c>
    </row>
    <row r="59" spans="1:19">
      <c r="A59" s="274">
        <f t="shared" si="2"/>
        <v>0</v>
      </c>
      <c r="B59" s="419" t="s">
        <v>164</v>
      </c>
      <c r="C59" s="309" t="s">
        <v>105</v>
      </c>
      <c r="D59" s="320" t="s">
        <v>192</v>
      </c>
      <c r="E59" s="321" t="s">
        <v>107</v>
      </c>
      <c r="F59" s="322">
        <f>SUM(F57:F58)</f>
        <v>0</v>
      </c>
      <c r="G59" s="322">
        <f t="shared" ref="G59:Q59" si="15">SUM(G57:G58)</f>
        <v>0</v>
      </c>
      <c r="H59" s="322">
        <f t="shared" si="15"/>
        <v>0</v>
      </c>
      <c r="I59" s="322">
        <f t="shared" si="15"/>
        <v>0</v>
      </c>
      <c r="J59" s="322">
        <f t="shared" si="15"/>
        <v>0</v>
      </c>
      <c r="K59" s="322">
        <f>SUM(K57:K58)</f>
        <v>0</v>
      </c>
      <c r="L59" s="322">
        <f t="shared" si="15"/>
        <v>0</v>
      </c>
      <c r="M59" s="322">
        <f t="shared" si="15"/>
        <v>0</v>
      </c>
      <c r="N59" s="322">
        <f t="shared" si="15"/>
        <v>0</v>
      </c>
      <c r="O59" s="322">
        <f t="shared" si="15"/>
        <v>0</v>
      </c>
      <c r="P59" s="322">
        <f t="shared" si="15"/>
        <v>0</v>
      </c>
      <c r="Q59" s="322">
        <f t="shared" si="15"/>
        <v>0</v>
      </c>
      <c r="R59" s="281">
        <f t="shared" si="1"/>
        <v>0</v>
      </c>
      <c r="S59" s="282"/>
    </row>
    <row r="60" spans="1:19">
      <c r="A60" s="274">
        <f t="shared" si="2"/>
        <v>0</v>
      </c>
      <c r="B60" s="419" t="s">
        <v>164</v>
      </c>
      <c r="C60" s="305">
        <v>6220</v>
      </c>
      <c r="D60" s="316" t="s">
        <v>193</v>
      </c>
      <c r="E60" s="324" t="s">
        <v>194</v>
      </c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272">
        <f t="shared" si="1"/>
        <v>0</v>
      </c>
      <c r="S60" s="278" t="s">
        <v>173</v>
      </c>
    </row>
    <row r="61" spans="1:19">
      <c r="A61" s="274">
        <f t="shared" si="2"/>
        <v>0</v>
      </c>
      <c r="B61" s="419" t="s">
        <v>164</v>
      </c>
      <c r="C61" s="287" t="s">
        <v>195</v>
      </c>
      <c r="D61" s="319" t="s">
        <v>196</v>
      </c>
      <c r="E61" s="317" t="s">
        <v>139</v>
      </c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272">
        <f t="shared" si="1"/>
        <v>0</v>
      </c>
      <c r="S61" s="273"/>
    </row>
    <row r="62" spans="1:19">
      <c r="A62" s="274">
        <f t="shared" si="2"/>
        <v>0</v>
      </c>
      <c r="B62" s="419" t="s">
        <v>164</v>
      </c>
      <c r="C62" s="309" t="s">
        <v>105</v>
      </c>
      <c r="D62" s="320" t="s">
        <v>197</v>
      </c>
      <c r="E62" s="321" t="s">
        <v>107</v>
      </c>
      <c r="F62" s="322">
        <f>SUM(F60:F61)</f>
        <v>0</v>
      </c>
      <c r="G62" s="322">
        <f t="shared" ref="G62:Q62" si="16">SUM(G60:G61)</f>
        <v>0</v>
      </c>
      <c r="H62" s="322">
        <f t="shared" si="16"/>
        <v>0</v>
      </c>
      <c r="I62" s="322">
        <f t="shared" si="16"/>
        <v>0</v>
      </c>
      <c r="J62" s="322">
        <f t="shared" si="16"/>
        <v>0</v>
      </c>
      <c r="K62" s="322">
        <f t="shared" si="16"/>
        <v>0</v>
      </c>
      <c r="L62" s="322">
        <f t="shared" si="16"/>
        <v>0</v>
      </c>
      <c r="M62" s="322">
        <f t="shared" si="16"/>
        <v>0</v>
      </c>
      <c r="N62" s="322">
        <f t="shared" si="16"/>
        <v>0</v>
      </c>
      <c r="O62" s="322">
        <f t="shared" si="16"/>
        <v>0</v>
      </c>
      <c r="P62" s="322">
        <f t="shared" si="16"/>
        <v>0</v>
      </c>
      <c r="Q62" s="322">
        <f t="shared" si="16"/>
        <v>0</v>
      </c>
      <c r="R62" s="281">
        <f t="shared" si="1"/>
        <v>0</v>
      </c>
      <c r="S62" s="282"/>
    </row>
    <row r="63" spans="1:19">
      <c r="A63" s="274">
        <f t="shared" si="2"/>
        <v>0</v>
      </c>
      <c r="B63" s="419" t="s">
        <v>164</v>
      </c>
      <c r="C63" s="305">
        <v>6225</v>
      </c>
      <c r="D63" s="316" t="s">
        <v>198</v>
      </c>
      <c r="E63" s="313" t="s">
        <v>199</v>
      </c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272">
        <f t="shared" si="1"/>
        <v>0</v>
      </c>
      <c r="S63" s="315" t="s">
        <v>200</v>
      </c>
    </row>
    <row r="64" spans="1:19">
      <c r="A64" s="274">
        <f t="shared" si="2"/>
        <v>0</v>
      </c>
      <c r="B64" s="419" t="s">
        <v>164</v>
      </c>
      <c r="C64" s="287" t="s">
        <v>201</v>
      </c>
      <c r="D64" s="319" t="s">
        <v>202</v>
      </c>
      <c r="E64" s="306" t="s">
        <v>203</v>
      </c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272">
        <f t="shared" si="1"/>
        <v>0</v>
      </c>
      <c r="S64" s="278" t="s">
        <v>158</v>
      </c>
    </row>
    <row r="65" spans="1:19">
      <c r="A65" s="274">
        <f t="shared" si="2"/>
        <v>0</v>
      </c>
      <c r="B65" s="419" t="s">
        <v>164</v>
      </c>
      <c r="C65" s="309" t="s">
        <v>105</v>
      </c>
      <c r="D65" s="320" t="s">
        <v>204</v>
      </c>
      <c r="E65" s="321" t="s">
        <v>107</v>
      </c>
      <c r="F65" s="322">
        <f>SUM(F63:F64)</f>
        <v>0</v>
      </c>
      <c r="G65" s="322">
        <f t="shared" ref="G65:M65" si="17">SUM(G63:G64)</f>
        <v>0</v>
      </c>
      <c r="H65" s="322">
        <f t="shared" si="17"/>
        <v>0</v>
      </c>
      <c r="I65" s="322">
        <f t="shared" si="17"/>
        <v>0</v>
      </c>
      <c r="J65" s="322">
        <f t="shared" si="17"/>
        <v>0</v>
      </c>
      <c r="K65" s="322">
        <f t="shared" si="17"/>
        <v>0</v>
      </c>
      <c r="L65" s="322">
        <f t="shared" si="17"/>
        <v>0</v>
      </c>
      <c r="M65" s="322">
        <f t="shared" si="17"/>
        <v>0</v>
      </c>
      <c r="N65" s="322">
        <f>SUM(N63:N64)</f>
        <v>0</v>
      </c>
      <c r="O65" s="322">
        <f>SUM(O63:O64)</f>
        <v>0</v>
      </c>
      <c r="P65" s="322">
        <f>SUM(P63:P64)</f>
        <v>0</v>
      </c>
      <c r="Q65" s="322">
        <f>SUM(Q63:Q64)</f>
        <v>0</v>
      </c>
      <c r="R65" s="281">
        <f t="shared" si="1"/>
        <v>0</v>
      </c>
      <c r="S65" s="282" t="s">
        <v>160</v>
      </c>
    </row>
    <row r="66" spans="1:19">
      <c r="A66" s="274">
        <f t="shared" si="2"/>
        <v>0</v>
      </c>
      <c r="B66" s="419" t="s">
        <v>164</v>
      </c>
      <c r="C66" s="305">
        <v>6288.0002999999997</v>
      </c>
      <c r="D66" s="268" t="s">
        <v>205</v>
      </c>
      <c r="E66" s="284" t="s">
        <v>206</v>
      </c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2">
        <f t="shared" si="1"/>
        <v>0</v>
      </c>
      <c r="S66" s="273"/>
    </row>
    <row r="67" spans="1:19">
      <c r="A67" s="274">
        <f t="shared" si="2"/>
        <v>0</v>
      </c>
      <c r="B67" s="419" t="s">
        <v>164</v>
      </c>
      <c r="C67" s="287">
        <v>6288.0002999999997</v>
      </c>
      <c r="D67" s="274" t="s">
        <v>207</v>
      </c>
      <c r="E67" s="284" t="s">
        <v>208</v>
      </c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2">
        <f t="shared" si="1"/>
        <v>0</v>
      </c>
      <c r="S67" s="273"/>
    </row>
    <row r="68" spans="1:19">
      <c r="A68" s="274">
        <f t="shared" si="2"/>
        <v>0</v>
      </c>
      <c r="B68" s="419" t="s">
        <v>164</v>
      </c>
      <c r="C68" s="287">
        <v>6288.0002999999997</v>
      </c>
      <c r="D68" s="274" t="s">
        <v>207</v>
      </c>
      <c r="E68" s="284" t="s">
        <v>139</v>
      </c>
      <c r="F68" s="271"/>
      <c r="G68" s="271"/>
      <c r="H68" s="271"/>
      <c r="I68" s="271"/>
      <c r="J68" s="271"/>
      <c r="K68" s="271"/>
      <c r="L68" s="271"/>
      <c r="M68" s="271"/>
      <c r="N68" s="271"/>
      <c r="O68" s="271"/>
      <c r="P68" s="271"/>
      <c r="Q68" s="271"/>
      <c r="R68" s="272">
        <f t="shared" si="1"/>
        <v>0</v>
      </c>
      <c r="S68" s="273"/>
    </row>
    <row r="69" spans="1:19">
      <c r="A69" s="274">
        <f t="shared" si="2"/>
        <v>0</v>
      </c>
      <c r="B69" s="420" t="s">
        <v>164</v>
      </c>
      <c r="C69" s="309" t="s">
        <v>105</v>
      </c>
      <c r="D69" s="279" t="s">
        <v>209</v>
      </c>
      <c r="E69" s="321" t="s">
        <v>107</v>
      </c>
      <c r="F69" s="280">
        <f>SUM(F66:F68)</f>
        <v>0</v>
      </c>
      <c r="G69" s="280">
        <f t="shared" ref="G69:Q69" si="18">SUM(G66:G68)</f>
        <v>0</v>
      </c>
      <c r="H69" s="280">
        <f t="shared" si="18"/>
        <v>0</v>
      </c>
      <c r="I69" s="280">
        <f>SUM(I66:I68)</f>
        <v>0</v>
      </c>
      <c r="J69" s="280">
        <f t="shared" si="18"/>
        <v>0</v>
      </c>
      <c r="K69" s="280">
        <f t="shared" si="18"/>
        <v>0</v>
      </c>
      <c r="L69" s="280">
        <f t="shared" si="18"/>
        <v>0</v>
      </c>
      <c r="M69" s="280">
        <f t="shared" si="18"/>
        <v>0</v>
      </c>
      <c r="N69" s="280">
        <f t="shared" si="18"/>
        <v>0</v>
      </c>
      <c r="O69" s="280">
        <f t="shared" si="18"/>
        <v>0</v>
      </c>
      <c r="P69" s="280">
        <f t="shared" si="18"/>
        <v>0</v>
      </c>
      <c r="Q69" s="280">
        <f t="shared" si="18"/>
        <v>0</v>
      </c>
      <c r="R69" s="281">
        <f t="shared" ref="R69:R80" si="19">SUM(F69:Q69)</f>
        <v>0</v>
      </c>
      <c r="S69" s="282"/>
    </row>
    <row r="70" spans="1:19">
      <c r="A70" s="274">
        <f t="shared" si="2"/>
        <v>0</v>
      </c>
      <c r="B70" s="419" t="s">
        <v>210</v>
      </c>
      <c r="C70" s="287">
        <v>6217</v>
      </c>
      <c r="D70" s="319" t="s">
        <v>211</v>
      </c>
      <c r="E70" s="317" t="s">
        <v>212</v>
      </c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2">
        <f t="shared" si="19"/>
        <v>0</v>
      </c>
      <c r="S70" s="337"/>
    </row>
    <row r="71" spans="1:19">
      <c r="A71" s="274">
        <f t="shared" si="2"/>
        <v>0</v>
      </c>
      <c r="B71" s="419" t="s">
        <v>210</v>
      </c>
      <c r="C71" s="287">
        <v>6217</v>
      </c>
      <c r="D71" s="319" t="s">
        <v>211</v>
      </c>
      <c r="E71" s="317" t="s">
        <v>139</v>
      </c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2">
        <f t="shared" si="19"/>
        <v>0</v>
      </c>
      <c r="S71" s="337"/>
    </row>
    <row r="72" spans="1:19">
      <c r="A72" s="274">
        <f t="shared" ref="A72:A81" si="20">IF($C$1=800,810,$C$1)</f>
        <v>0</v>
      </c>
      <c r="B72" s="419" t="s">
        <v>210</v>
      </c>
      <c r="C72" s="309" t="s">
        <v>105</v>
      </c>
      <c r="D72" s="320" t="s">
        <v>213</v>
      </c>
      <c r="E72" s="321" t="s">
        <v>107</v>
      </c>
      <c r="F72" s="280">
        <f t="shared" ref="F72:Q72" si="21">SUM(F70:F71)</f>
        <v>0</v>
      </c>
      <c r="G72" s="280">
        <f t="shared" si="21"/>
        <v>0</v>
      </c>
      <c r="H72" s="280">
        <f t="shared" si="21"/>
        <v>0</v>
      </c>
      <c r="I72" s="280">
        <f t="shared" si="21"/>
        <v>0</v>
      </c>
      <c r="J72" s="280">
        <f t="shared" si="21"/>
        <v>0</v>
      </c>
      <c r="K72" s="280">
        <f t="shared" si="21"/>
        <v>0</v>
      </c>
      <c r="L72" s="280">
        <f t="shared" si="21"/>
        <v>0</v>
      </c>
      <c r="M72" s="280">
        <f t="shared" si="21"/>
        <v>0</v>
      </c>
      <c r="N72" s="280">
        <f t="shared" si="21"/>
        <v>0</v>
      </c>
      <c r="O72" s="280">
        <f t="shared" si="21"/>
        <v>0</v>
      </c>
      <c r="P72" s="280">
        <f t="shared" si="21"/>
        <v>0</v>
      </c>
      <c r="Q72" s="280">
        <f t="shared" si="21"/>
        <v>0</v>
      </c>
      <c r="R72" s="281">
        <f t="shared" si="19"/>
        <v>0</v>
      </c>
      <c r="S72" s="338"/>
    </row>
    <row r="73" spans="1:19">
      <c r="A73" s="274">
        <f t="shared" si="20"/>
        <v>0</v>
      </c>
      <c r="B73" s="419" t="s">
        <v>210</v>
      </c>
      <c r="C73" s="298">
        <v>6221</v>
      </c>
      <c r="D73" s="297" t="s">
        <v>214</v>
      </c>
      <c r="E73" s="339" t="s">
        <v>215</v>
      </c>
      <c r="F73" s="340">
        <v>0</v>
      </c>
      <c r="G73" s="340">
        <v>0</v>
      </c>
      <c r="H73" s="340">
        <v>0</v>
      </c>
      <c r="I73" s="340">
        <v>0</v>
      </c>
      <c r="J73" s="340">
        <v>0</v>
      </c>
      <c r="K73" s="340">
        <v>0</v>
      </c>
      <c r="L73" s="340">
        <v>0</v>
      </c>
      <c r="M73" s="340">
        <v>0</v>
      </c>
      <c r="N73" s="340">
        <v>0</v>
      </c>
      <c r="O73" s="340">
        <v>0</v>
      </c>
      <c r="P73" s="340">
        <v>0</v>
      </c>
      <c r="Q73" s="340">
        <v>0</v>
      </c>
      <c r="R73" s="281">
        <f t="shared" si="19"/>
        <v>0</v>
      </c>
      <c r="S73" s="341" t="s">
        <v>216</v>
      </c>
    </row>
    <row r="74" spans="1:19">
      <c r="A74" s="274">
        <f t="shared" si="20"/>
        <v>0</v>
      </c>
      <c r="B74" s="419" t="s">
        <v>210</v>
      </c>
      <c r="C74" s="331">
        <v>6288.0002000000004</v>
      </c>
      <c r="D74" s="342" t="s">
        <v>217</v>
      </c>
      <c r="E74" s="303" t="s">
        <v>218</v>
      </c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1">
        <f t="shared" si="19"/>
        <v>0</v>
      </c>
      <c r="S74" s="286"/>
    </row>
    <row r="75" spans="1:19">
      <c r="A75" s="274">
        <f t="shared" si="20"/>
        <v>0</v>
      </c>
      <c r="B75" s="419" t="s">
        <v>210</v>
      </c>
      <c r="C75" s="331">
        <v>6288.0006000000003</v>
      </c>
      <c r="D75" s="342" t="s">
        <v>219</v>
      </c>
      <c r="E75" s="303" t="s">
        <v>220</v>
      </c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1">
        <f t="shared" si="19"/>
        <v>0</v>
      </c>
      <c r="S75" s="286" t="s">
        <v>221</v>
      </c>
    </row>
    <row r="76" spans="1:19">
      <c r="A76" s="274">
        <f t="shared" si="20"/>
        <v>0</v>
      </c>
      <c r="B76" s="419" t="s">
        <v>210</v>
      </c>
      <c r="C76" s="305">
        <v>6288.0099</v>
      </c>
      <c r="D76" s="268" t="s">
        <v>222</v>
      </c>
      <c r="E76" s="284" t="s">
        <v>223</v>
      </c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2">
        <f t="shared" si="19"/>
        <v>0</v>
      </c>
      <c r="S76" s="273"/>
    </row>
    <row r="77" spans="1:19">
      <c r="A77" s="274">
        <f t="shared" si="20"/>
        <v>0</v>
      </c>
      <c r="B77" s="419" t="s">
        <v>210</v>
      </c>
      <c r="C77" s="287" t="s">
        <v>224</v>
      </c>
      <c r="D77" s="274" t="s">
        <v>225</v>
      </c>
      <c r="E77" s="284" t="s">
        <v>226</v>
      </c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2">
        <f t="shared" si="19"/>
        <v>0</v>
      </c>
      <c r="S77" s="273"/>
    </row>
    <row r="78" spans="1:19">
      <c r="A78" s="274">
        <f t="shared" si="20"/>
        <v>0</v>
      </c>
      <c r="B78" s="419" t="s">
        <v>210</v>
      </c>
      <c r="C78" s="287" t="s">
        <v>224</v>
      </c>
      <c r="D78" s="274" t="s">
        <v>225</v>
      </c>
      <c r="E78" s="313" t="s">
        <v>227</v>
      </c>
      <c r="F78" s="314"/>
      <c r="G78" s="314"/>
      <c r="H78" s="314"/>
      <c r="I78" s="314"/>
      <c r="J78" s="314"/>
      <c r="K78" s="314"/>
      <c r="L78" s="314"/>
      <c r="M78" s="314"/>
      <c r="N78" s="314"/>
      <c r="O78" s="314"/>
      <c r="P78" s="314"/>
      <c r="Q78" s="314"/>
      <c r="R78" s="272">
        <f t="shared" si="19"/>
        <v>0</v>
      </c>
      <c r="S78" s="315" t="s">
        <v>228</v>
      </c>
    </row>
    <row r="79" spans="1:19">
      <c r="A79" s="274">
        <f t="shared" si="20"/>
        <v>0</v>
      </c>
      <c r="B79" s="419" t="s">
        <v>210</v>
      </c>
      <c r="C79" s="287" t="s">
        <v>224</v>
      </c>
      <c r="D79" s="274" t="s">
        <v>225</v>
      </c>
      <c r="E79" s="284" t="s">
        <v>229</v>
      </c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272">
        <f t="shared" si="19"/>
        <v>0</v>
      </c>
      <c r="S79" s="328" t="s">
        <v>230</v>
      </c>
    </row>
    <row r="80" spans="1:19">
      <c r="A80" s="274">
        <f t="shared" si="20"/>
        <v>0</v>
      </c>
      <c r="B80" s="419" t="s">
        <v>210</v>
      </c>
      <c r="C80" s="287" t="s">
        <v>224</v>
      </c>
      <c r="D80" s="274" t="s">
        <v>225</v>
      </c>
      <c r="E80" s="284" t="s">
        <v>139</v>
      </c>
      <c r="F80" s="271"/>
      <c r="G80" s="271"/>
      <c r="H80" s="271"/>
      <c r="I80" s="271"/>
      <c r="J80" s="271"/>
      <c r="K80" s="271"/>
      <c r="L80" s="271"/>
      <c r="M80" s="271"/>
      <c r="N80" s="271"/>
      <c r="O80" s="271"/>
      <c r="P80" s="271"/>
      <c r="Q80" s="271"/>
      <c r="R80" s="272">
        <f t="shared" si="19"/>
        <v>0</v>
      </c>
      <c r="S80" s="273"/>
    </row>
    <row r="81" spans="1:19">
      <c r="A81" s="274">
        <f t="shared" si="20"/>
        <v>0</v>
      </c>
      <c r="B81" s="420" t="s">
        <v>210</v>
      </c>
      <c r="C81" s="309" t="s">
        <v>105</v>
      </c>
      <c r="D81" s="279" t="s">
        <v>231</v>
      </c>
      <c r="E81" s="302" t="s">
        <v>107</v>
      </c>
      <c r="F81" s="280">
        <f>SUM(F76:F80)</f>
        <v>0</v>
      </c>
      <c r="G81" s="280">
        <f t="shared" ref="G81:Q81" si="22">SUM(G76:G80)</f>
        <v>0</v>
      </c>
      <c r="H81" s="280">
        <f t="shared" si="22"/>
        <v>0</v>
      </c>
      <c r="I81" s="280">
        <f>SUM(I76:I80)</f>
        <v>0</v>
      </c>
      <c r="J81" s="280">
        <f t="shared" si="22"/>
        <v>0</v>
      </c>
      <c r="K81" s="280">
        <f t="shared" si="22"/>
        <v>0</v>
      </c>
      <c r="L81" s="280">
        <f t="shared" si="22"/>
        <v>0</v>
      </c>
      <c r="M81" s="280">
        <f t="shared" si="22"/>
        <v>0</v>
      </c>
      <c r="N81" s="280">
        <f t="shared" si="22"/>
        <v>0</v>
      </c>
      <c r="O81" s="280">
        <f t="shared" si="22"/>
        <v>0</v>
      </c>
      <c r="P81" s="280">
        <f t="shared" si="22"/>
        <v>0</v>
      </c>
      <c r="Q81" s="280">
        <f t="shared" si="22"/>
        <v>0</v>
      </c>
      <c r="R81" s="281">
        <f t="shared" ref="R81" si="23">SUM(F81:Q81)</f>
        <v>0</v>
      </c>
      <c r="S81" s="282"/>
    </row>
    <row r="82" spans="1:19">
      <c r="A82" s="344"/>
      <c r="B82" s="416" t="s">
        <v>232</v>
      </c>
      <c r="C82" s="416"/>
      <c r="D82" s="416"/>
      <c r="E82" s="345"/>
      <c r="F82" s="346">
        <f>SUMIF($E4:$E81,"&lt;&gt;"&amp;"*小計*",F4:F81)</f>
        <v>0</v>
      </c>
      <c r="G82" s="346">
        <f t="shared" ref="G82:Q82" si="24">SUMIF($E4:$E81,"&lt;&gt;"&amp;"*小計*",G4:G81)</f>
        <v>0</v>
      </c>
      <c r="H82" s="346">
        <f t="shared" si="24"/>
        <v>0</v>
      </c>
      <c r="I82" s="346">
        <f t="shared" si="24"/>
        <v>0</v>
      </c>
      <c r="J82" s="346">
        <f t="shared" si="24"/>
        <v>0</v>
      </c>
      <c r="K82" s="346">
        <f t="shared" si="24"/>
        <v>0</v>
      </c>
      <c r="L82" s="346">
        <f t="shared" si="24"/>
        <v>0</v>
      </c>
      <c r="M82" s="346">
        <f t="shared" si="24"/>
        <v>0</v>
      </c>
      <c r="N82" s="346">
        <f t="shared" si="24"/>
        <v>0</v>
      </c>
      <c r="O82" s="346">
        <f t="shared" si="24"/>
        <v>0</v>
      </c>
      <c r="P82" s="346">
        <f t="shared" si="24"/>
        <v>0</v>
      </c>
      <c r="Q82" s="346">
        <f t="shared" si="24"/>
        <v>0</v>
      </c>
      <c r="R82" s="347">
        <f>SUM(F82:Q82)</f>
        <v>0</v>
      </c>
      <c r="S82" s="348"/>
    </row>
    <row r="83" spans="1:19">
      <c r="A83" s="258"/>
      <c r="B83" s="258"/>
      <c r="C83" s="349"/>
      <c r="D83" s="258"/>
      <c r="E83" s="258"/>
      <c r="F83" s="258"/>
      <c r="G83" s="258"/>
      <c r="H83" s="258"/>
      <c r="I83" s="258"/>
      <c r="J83" s="258"/>
      <c r="K83" s="258"/>
      <c r="L83" s="258"/>
      <c r="M83" s="258"/>
      <c r="N83" s="258"/>
      <c r="O83" s="258"/>
      <c r="P83" s="258"/>
      <c r="Q83" s="258"/>
      <c r="R83" s="258"/>
      <c r="S83" s="260"/>
    </row>
    <row r="84" spans="1:19" ht="17.25">
      <c r="A84" s="350"/>
      <c r="B84" s="351"/>
      <c r="C84" s="352" t="s">
        <v>233</v>
      </c>
      <c r="D84" s="351"/>
      <c r="E84" s="352"/>
      <c r="F84" s="350"/>
      <c r="G84" s="352"/>
      <c r="H84" s="353"/>
      <c r="I84" s="350"/>
      <c r="J84" s="354"/>
      <c r="K84" s="354" t="s">
        <v>234</v>
      </c>
      <c r="L84" s="350"/>
      <c r="M84" s="355"/>
      <c r="N84" s="352"/>
      <c r="O84" s="350"/>
      <c r="P84" s="355" t="s">
        <v>235</v>
      </c>
      <c r="Q84" s="350"/>
      <c r="R84" s="350"/>
      <c r="S84" s="350"/>
    </row>
    <row r="85" spans="1:19">
      <c r="A85" s="258"/>
      <c r="B85" s="258"/>
      <c r="C85" s="349"/>
      <c r="D85" s="258"/>
      <c r="E85" s="258"/>
      <c r="F85" s="258"/>
      <c r="G85" s="258"/>
      <c r="H85" s="258"/>
      <c r="I85" s="258"/>
      <c r="J85" s="258"/>
      <c r="K85" s="258"/>
      <c r="L85" s="258"/>
      <c r="M85" s="258"/>
      <c r="N85" s="258"/>
      <c r="O85" s="258"/>
      <c r="P85" s="258"/>
      <c r="Q85" s="258"/>
      <c r="R85" s="258"/>
      <c r="S85" s="260"/>
    </row>
  </sheetData>
  <mergeCells count="6">
    <mergeCell ref="B82:D82"/>
    <mergeCell ref="F1:Q1"/>
    <mergeCell ref="B4:B21"/>
    <mergeCell ref="B22:B44"/>
    <mergeCell ref="B45:B69"/>
    <mergeCell ref="B70:B81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2020-08-28T02:12:50Z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