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38" l="1"/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Y10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K15" i="36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4" i="38" s="1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5" i="38" s="1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9" i="38" s="1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4" i="38" s="1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4" i="38" s="1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R15" i="38"/>
  <c r="R14" i="38"/>
  <c r="R13" i="38"/>
  <c r="R11" i="38"/>
  <c r="R10" i="38"/>
  <c r="R9" i="38"/>
  <c r="R8" i="38"/>
  <c r="R7" i="38"/>
  <c r="R6" i="38"/>
  <c r="R5" i="38"/>
  <c r="R4" i="38"/>
  <c r="R53" i="38" l="1"/>
  <c r="R64" i="38"/>
  <c r="R20" i="38"/>
  <c r="R61" i="38"/>
  <c r="R67" i="38"/>
  <c r="R41" i="38"/>
  <c r="R57" i="38"/>
  <c r="R87" i="38"/>
  <c r="R96" i="38"/>
  <c r="R24" i="38"/>
  <c r="R16" i="38"/>
  <c r="K8" i="37"/>
  <c r="K9" i="37"/>
  <c r="Y8" i="37"/>
  <c r="Y9" i="37"/>
  <c r="R97" i="38" l="1"/>
  <c r="N44" i="37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8" i="37"/>
  <c r="K38" i="37"/>
  <c r="O43" i="37" l="1"/>
  <c r="O4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<sst xmlns="http://schemas.openxmlformats.org/spreadsheetml/2006/main" count="527" uniqueCount="320">
  <si>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</si>
  <si>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</si>
  <si>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</si>
  <si>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</si>
  <si>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</si>
  <si>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</si>
  <si>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</si>
  <si>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</si>
  <si>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</si>
  <si>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</si>
  <si>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</si>
  <si>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</si>
  <si>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</si>
  <si>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</si>
  <si>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</si>
  <si>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</si>
  <si>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</si>
  <si>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</si>
  <si>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</si>
  <si>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</si>
  <si>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</si>
  <si>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</si>
  <si>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</si>
  <si>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</si>
  <si>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</si>
  <si>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</si>
  <si>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</si>
  <si>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</si>
  <si>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</si>
  <si>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</si>
  <si>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</si>
  <si>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</si>
  <si>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</si>
  <si>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</si>
  <si>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</si>
  <si>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</si>
  <si>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</si>
  <si>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</si>
  <si>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</si>
  <si>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</si>
  <si>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</si>
  <si>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</si>
  <si>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</si>
  <si>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</si>
  <si>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</si>
  <si>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</si>
  <si>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</si>
  <si>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</si>
  <si>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</si>
  <si>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</si>
  <si>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</si>
  <si>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</si>
  <si>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</si>
  <si>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</si>
  <si>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</si>
  <si>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</si>
  <si>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</si>
  <si>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</si>
  <si>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</si>
  <si>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</si>
  <si>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</si>
  <si>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</si>
  <si>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</si>
  <si>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</si>
  <si>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</si>
  <si>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</si>
  <si>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</si>
  <si>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</si>
  <si>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</si>
  <si>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</si>
  <si>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</si>
  <si>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</si>
  <si>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</si>
  <si>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</si>
  <si>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</si>
  <si>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</si>
  <si>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</si>
  <si>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</si>
  <si>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</si>
  <si>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</si>
  <si>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</si>
  <si>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</si>
  <si>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</si>
  <si>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</si>
  <si>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</si>
  <si>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</si>
  <si>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</si>
  <si>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</si>
  <si>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</si>
  <si>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</si>
  <si>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</si>
  <si>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</si>
  <si>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</si>
  <si>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</si>
  <si>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</si>
  <si>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</si>
  <si>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</si>
  <si>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</si>
  <si>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</si>
  <si>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</si>
  <si>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</si>
  <si>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</si>
  <si>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</si>
  <si>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</si>
  <si>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</si>
  <si>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</si>
  <si>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</si>
  <si>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</si>
  <si>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</si>
  <si>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</si>
  <si>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</si>
  <si>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</si>
  <si>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</si>
  <si>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</si>
  <si>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</si>
  <si>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</si>
  <si>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</si>
  <si>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</si>
  <si>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</si>
  <si>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</si>
  <si>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</si>
  <si>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</si>
  <si>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</si>
  <si>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</si>
  <si>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</si>
  <si>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</si>
  <si>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</si>
  <si>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</si>
  <si>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</si>
  <si>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</si>
  <si>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</si>
  <si>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</si>
  <si>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</si>
  <si>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</si>
  <si>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</si>
  <si>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</si>
  <si>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</si>
  <si>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</si>
  <si>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</si>
  <si>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</si>
  <si>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</si>
  <si>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</si>
  <si>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</si>
  <si>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</si>
  <si>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</si>
  <si>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</si>
  <si>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</si>
  <si>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</si>
  <si>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</si>
  <si>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</si>
  <si>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</si>
  <si>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</si>
  <si>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</si>
  <si>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</si>
  <si>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</si>
  <si>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</si>
  <si>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</si>
  <si>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</si>
  <si>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</si>
  <si>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</si>
  <si>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</si>
  <si>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</si>
  <si>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</si>
  <si>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</si>
  <si>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</si>
  <si>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</si>
  <si>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51301.0005</t>
    <phoneticPr fontId="22" type="noConversion"/>
  </si>
  <si>
    <t>直接人員健保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</si>
  <si>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</si>
  <si>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</si>
  <si>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</si>
  <si>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</si>
  <si>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</si>
  <si>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</si>
  <si>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</si>
  <si>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</si>
  <si>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</si>
  <si>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</si>
  <si>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</si>
  <si>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</si>
  <si>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</si>
  <si>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</si>
  <si>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</si>
  <si>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</si>
  <si>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</si>
  <si>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</si>
  <si>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</si>
  <si>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</si>
  <si>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</si>
  <si>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</si>
  <si>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</si>
  <si>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</si>
  <si>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</si>
  <si>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</si>
  <si>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</si>
  <si>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</si>
  <si>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</si>
  <si>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</si>
  <si>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</si>
  <si>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</si>
  <si>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</si>
  <si>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</si>
  <si>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</si>
  <si>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</si>
  <si>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</si>
  <si>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</si>
  <si>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</si>
  <si>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</si>
  <si>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</si>
  <si>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</si>
  <si>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</si>
  <si>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</si>
  <si>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</si>
  <si>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</si>
  <si>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</si>
  <si>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</si>
  <si>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</si>
  <si>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</si>
  <si>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</si>
  <si>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</si>
  <si>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</si>
  <si>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</si>
  <si>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</si>
  <si>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</si>
  <si>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</si>
  <si>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</si>
  <si>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</si>
  <si>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</si>
  <si>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</si>
  <si>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</si>
  <si>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</si>
  <si>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</si>
  <si>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</si>
  <si>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</si>
  <si>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</si>
  <si>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</si>
  <si>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</si>
  <si>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</si>
  <si>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</si>
  <si>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</si>
  <si>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</si>
  <si>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</si>
  <si>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</si>
  <si>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</si>
  <si>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</si>
  <si>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</si>
  <si>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</si>
  <si>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</si>
  <si>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</si>
  <si>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</si>
  <si>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</si>
  <si>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</si>
  <si>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</si>
  <si>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</si>
  <si>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</si>
  <si>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</si>
  <si>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</si>
  <si>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</si>
  <si>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</si>
  <si>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</si>
  <si>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</si>
  <si>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</si>
  <si>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</si>
  <si>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</si>
  <si>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</si>
  <si>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</si>
  <si>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</si>
  <si>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</si>
  <si>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</si>
  <si>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</si>
  <si>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</si>
  <si>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</si>
  <si>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</si>
  <si>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</si>
  <si>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</si>
  <si>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</si>
  <si>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</si>
  <si>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</si>
  <si>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</si>
  <si>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</si>
  <si>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</si>
  <si>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</si>
  <si>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</si>
  <si>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</si>
  <si>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</si>
  <si>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</si>
  <si>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</si>
  <si>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</si>
  <si>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</si>
  <si>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</si>
  <si>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</si>
  <si>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</si>
  <si>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</si>
  <si>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</si>
  <si>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</si>
  <si>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</si>
  <si>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</si>
  <si>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</si>
  <si>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</si>
  <si>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</si>
  <si>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</si>
  <si>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</si>
  <si>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</si>
  <si>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</si>
  <si>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</si>
  <si>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</si>
  <si>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</si>
  <si>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</si>
  <si>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</si>
  <si>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</si>
  <si>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</si>
  <si>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</si>
  <si>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</si>
  <si>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</si>
  <si>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</si>
  <si>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</si>
  <si>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</si>
  <si>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</si>
  <si>
    <t>每月薪資預提</t>
    <phoneticPr fontId="22" type="noConversion"/>
  </si>
  <si>
    <t xml:space="preserve">每月薪資預提 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</si>
</sst>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</cellStyleXfs>
  <cellXfs count="435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32" zoomScale="75" zoomScaleNormal="75" workbookViewId="0">
      <selection activeCell="T32" sqref="T32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87" t="s">
        <v>129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392" t="s">
        <v>317</v>
      </c>
      <c r="L3" s="392"/>
      <c r="M3" s="392"/>
      <c r="N3" s="392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89" t="s">
        <v>15</v>
      </c>
      <c r="F4" s="390"/>
      <c r="G4" s="391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96"/>
      <c r="F5" s="397"/>
      <c r="G5" s="398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96"/>
      <c r="F6" s="397"/>
      <c r="G6" s="398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96"/>
      <c r="F7" s="397"/>
      <c r="G7" s="398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96"/>
      <c r="F8" s="397"/>
      <c r="G8" s="398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96"/>
      <c r="F9" s="397"/>
      <c r="G9" s="398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96"/>
      <c r="F10" s="397"/>
      <c r="G10" s="398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96"/>
      <c r="F11" s="397"/>
      <c r="G11" s="398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96"/>
      <c r="F12" s="397"/>
      <c r="G12" s="398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96"/>
      <c r="F13" s="397"/>
      <c r="G13" s="398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96"/>
      <c r="F14" s="397"/>
      <c r="G14" s="398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96"/>
      <c r="F15" s="397"/>
      <c r="G15" s="398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96"/>
      <c r="F16" s="397"/>
      <c r="G16" s="398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96"/>
      <c r="F17" s="397"/>
      <c r="G17" s="398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96"/>
      <c r="F18" s="397"/>
      <c r="G18" s="398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96"/>
      <c r="F19" s="397"/>
      <c r="G19" s="398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96"/>
      <c r="F20" s="397"/>
      <c r="G20" s="398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96"/>
      <c r="F21" s="397"/>
      <c r="G21" s="398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96"/>
      <c r="F22" s="397"/>
      <c r="G22" s="398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96"/>
      <c r="F23" s="397"/>
      <c r="G23" s="398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96"/>
      <c r="F24" s="397"/>
      <c r="G24" s="398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96"/>
      <c r="F25" s="397"/>
      <c r="G25" s="398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96"/>
      <c r="F26" s="397"/>
      <c r="G26" s="398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96"/>
      <c r="F27" s="397"/>
      <c r="G27" s="398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96"/>
      <c r="F28" s="397"/>
      <c r="G28" s="398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96"/>
      <c r="F29" s="397"/>
      <c r="G29" s="398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96"/>
      <c r="F30" s="397"/>
      <c r="G30" s="398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96"/>
      <c r="F31" s="397"/>
      <c r="G31" s="398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96"/>
      <c r="F32" s="397"/>
      <c r="G32" s="398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96"/>
      <c r="F33" s="397"/>
      <c r="G33" s="398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96"/>
      <c r="F34" s="397"/>
      <c r="G34" s="398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93" t="s">
        <v>6</v>
      </c>
      <c r="B35" s="394"/>
      <c r="C35" s="394"/>
      <c r="D35" s="394"/>
      <c r="E35" s="394"/>
      <c r="F35" s="394"/>
      <c r="G35" s="395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E32:G32"/>
    <mergeCell ref="E24:G24"/>
    <mergeCell ref="E25:G25"/>
    <mergeCell ref="E26:G26"/>
    <mergeCell ref="E27:G27"/>
    <mergeCell ref="E28:G28"/>
    <mergeCell ref="E20:G20"/>
    <mergeCell ref="E21:G21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A2:N2"/>
    <mergeCell ref="A1:N1"/>
    <mergeCell ref="E4:G4"/>
    <mergeCell ref="K3:N3"/>
    <mergeCell ref="A35:G35"/>
    <mergeCell ref="E5:G5"/>
    <mergeCell ref="E17:G17"/>
    <mergeCell ref="E18:G18"/>
    <mergeCell ref="E22:G22"/>
    <mergeCell ref="E33:G33"/>
    <mergeCell ref="E34:G34"/>
    <mergeCell ref="E23:G23"/>
    <mergeCell ref="E29:G29"/>
    <mergeCell ref="E30:G30"/>
    <mergeCell ref="E31:G31"/>
    <mergeCell ref="E19:G19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88" t="s">
        <v>23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43"/>
      <c r="N1" s="42"/>
      <c r="P1" s="41"/>
      <c r="T1" s="40"/>
      <c r="U1" s="40"/>
      <c r="V1" s="40"/>
      <c r="Z1" s="41"/>
      <c r="AA1" s="44"/>
    </row>
    <row r="2" spans="1:27" ht="25.5">
      <c r="A2" s="387" t="s">
        <v>129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99" t="s">
        <v>27</v>
      </c>
      <c r="B4" s="399" t="s">
        <v>28</v>
      </c>
      <c r="C4" s="399"/>
      <c r="D4" s="400" t="s">
        <v>29</v>
      </c>
      <c r="E4" s="400" t="s">
        <v>30</v>
      </c>
      <c r="F4" s="400" t="s">
        <v>31</v>
      </c>
      <c r="G4" s="401" t="s">
        <v>32</v>
      </c>
      <c r="H4" s="402"/>
      <c r="I4" s="402"/>
      <c r="J4" s="402"/>
      <c r="K4" s="403"/>
      <c r="L4" s="404" t="s">
        <v>33</v>
      </c>
      <c r="M4" s="32"/>
      <c r="N4" s="42"/>
      <c r="T4" s="40"/>
      <c r="U4" s="40"/>
      <c r="V4" s="40"/>
      <c r="Z4" s="41"/>
      <c r="AA4" s="44"/>
    </row>
    <row r="5" spans="1:27">
      <c r="A5" s="399"/>
      <c r="B5" s="399"/>
      <c r="C5" s="399"/>
      <c r="D5" s="400"/>
      <c r="E5" s="400"/>
      <c r="F5" s="400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04"/>
      <c r="M5" s="42"/>
      <c r="N5" s="42"/>
    </row>
    <row r="6" spans="1:27" s="20" customFormat="1" ht="20.100000000000001" customHeight="1">
      <c r="A6" s="29"/>
      <c r="B6" s="405"/>
      <c r="C6" s="406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05"/>
      <c r="C7" s="406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05"/>
      <c r="C8" s="405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05"/>
      <c r="C9" s="406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05"/>
      <c r="C10" s="406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05"/>
      <c r="C11" s="406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05"/>
      <c r="C12" s="405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05"/>
      <c r="C13" s="405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07"/>
      <c r="C14" s="408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07"/>
      <c r="C15" s="408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05"/>
      <c r="C16" s="405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05"/>
      <c r="C17" s="406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07"/>
      <c r="C18" s="408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07"/>
      <c r="C19" s="408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07"/>
      <c r="C20" s="408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07"/>
      <c r="C21" s="408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07"/>
      <c r="C22" s="408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07"/>
      <c r="C23" s="408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05"/>
      <c r="C24" s="406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05"/>
      <c r="C25" s="406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05"/>
      <c r="C26" s="406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05"/>
      <c r="C27" s="406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05"/>
      <c r="C28" s="406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05"/>
      <c r="C29" s="406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05"/>
      <c r="C30" s="406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05"/>
      <c r="C31" s="405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07"/>
      <c r="C32" s="408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07"/>
      <c r="C33" s="408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07"/>
      <c r="C34" s="408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07"/>
      <c r="C35" s="408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88" t="s">
        <v>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</row>
    <row r="2" spans="1:15" ht="21">
      <c r="A2" s="417" t="s">
        <v>129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18" t="s">
        <v>64</v>
      </c>
      <c r="O5" s="418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09"/>
      <c r="O7" s="410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09"/>
      <c r="O8" s="410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09"/>
      <c r="O9" s="410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09"/>
      <c r="O10" s="410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09"/>
      <c r="O11" s="410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09"/>
      <c r="O12" s="410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09"/>
      <c r="O13" s="410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09"/>
      <c r="O14" s="410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09"/>
      <c r="O15" s="410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09"/>
      <c r="O16" s="410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09"/>
      <c r="O19" s="410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09"/>
      <c r="O20" s="410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09"/>
      <c r="O21" s="410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09"/>
      <c r="O22" s="410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09"/>
      <c r="O23" s="410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09"/>
      <c r="O24" s="410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09"/>
      <c r="O25" s="410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09"/>
      <c r="O26" s="410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09"/>
      <c r="O27" s="410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09"/>
      <c r="O28" s="410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09"/>
      <c r="O31" s="410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09"/>
      <c r="O32" s="410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09"/>
      <c r="O33" s="410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09"/>
      <c r="O34" s="410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09"/>
      <c r="O35" s="410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09"/>
      <c r="O36" s="410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09"/>
      <c r="O37" s="410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09"/>
      <c r="O38" s="410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09"/>
      <c r="O39" s="410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09"/>
      <c r="O40" s="410"/>
    </row>
    <row r="41" spans="1:15" s="119" customFormat="1" ht="17.25" thickBot="1">
      <c r="A41" s="414" t="s">
        <v>68</v>
      </c>
      <c r="B41" s="415"/>
      <c r="C41" s="415"/>
      <c r="D41" s="415"/>
      <c r="E41" s="415"/>
      <c r="F41" s="415"/>
      <c r="G41" s="415"/>
      <c r="H41" s="415"/>
      <c r="I41" s="415"/>
      <c r="J41" s="416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09"/>
      <c r="O43" s="410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09"/>
      <c r="O44" s="410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09"/>
      <c r="O45" s="410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09"/>
      <c r="O46" s="410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09"/>
      <c r="O47" s="410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09"/>
      <c r="O48" s="410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09"/>
      <c r="O49" s="410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09"/>
      <c r="O50" s="410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09"/>
      <c r="O51" s="410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09"/>
      <c r="O52" s="410"/>
    </row>
    <row r="53" spans="1:15" s="119" customFormat="1" ht="17.25" thickBot="1">
      <c r="A53" s="414" t="s">
        <v>68</v>
      </c>
      <c r="B53" s="415"/>
      <c r="C53" s="415"/>
      <c r="D53" s="415"/>
      <c r="E53" s="415"/>
      <c r="F53" s="415"/>
      <c r="G53" s="415"/>
      <c r="H53" s="415"/>
      <c r="I53" s="415"/>
      <c r="J53" s="416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09"/>
      <c r="O55" s="410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09"/>
      <c r="O56" s="410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09"/>
      <c r="O57" s="410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09"/>
      <c r="O58" s="410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09"/>
      <c r="O59" s="410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09"/>
      <c r="O60" s="410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09"/>
      <c r="O61" s="410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09"/>
      <c r="O62" s="410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09"/>
      <c r="O63" s="410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09"/>
      <c r="O64" s="410"/>
    </row>
    <row r="65" spans="1:15" s="123" customFormat="1" ht="17.25" thickBot="1">
      <c r="A65" s="414" t="s">
        <v>68</v>
      </c>
      <c r="B65" s="415"/>
      <c r="C65" s="415"/>
      <c r="D65" s="415"/>
      <c r="E65" s="415"/>
      <c r="F65" s="415"/>
      <c r="G65" s="415"/>
      <c r="H65" s="415"/>
      <c r="I65" s="415"/>
      <c r="J65" s="416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09"/>
      <c r="O67" s="410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09"/>
      <c r="O68" s="410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09"/>
      <c r="O69" s="410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09"/>
      <c r="O70" s="410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09"/>
      <c r="O71" s="410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09"/>
      <c r="O72" s="410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09"/>
      <c r="O73" s="410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09"/>
      <c r="O74" s="410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09"/>
      <c r="O75" s="410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09"/>
      <c r="O76" s="410"/>
    </row>
    <row r="77" spans="1:15" s="119" customFormat="1" ht="17.25" thickBot="1">
      <c r="A77" s="414" t="s">
        <v>68</v>
      </c>
      <c r="B77" s="415"/>
      <c r="C77" s="415"/>
      <c r="D77" s="415"/>
      <c r="E77" s="415"/>
      <c r="F77" s="415"/>
      <c r="G77" s="415"/>
      <c r="H77" s="415"/>
      <c r="I77" s="415"/>
      <c r="J77" s="416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09"/>
      <c r="O79" s="410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09"/>
      <c r="O80" s="410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09"/>
      <c r="O81" s="410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09"/>
      <c r="O82" s="410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09"/>
      <c r="O83" s="410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09"/>
      <c r="O84" s="410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09"/>
      <c r="O85" s="410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09"/>
      <c r="O86" s="410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09"/>
      <c r="O87" s="410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09"/>
      <c r="O88" s="410"/>
    </row>
    <row r="89" spans="1:15" s="119" customFormat="1" ht="17.25" thickBot="1">
      <c r="A89" s="414" t="s">
        <v>68</v>
      </c>
      <c r="B89" s="415"/>
      <c r="C89" s="415"/>
      <c r="D89" s="415"/>
      <c r="E89" s="415"/>
      <c r="F89" s="415"/>
      <c r="G89" s="415"/>
      <c r="H89" s="415"/>
      <c r="I89" s="415"/>
      <c r="J89" s="416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09"/>
      <c r="O91" s="410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09"/>
      <c r="O92" s="410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09"/>
      <c r="O93" s="410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09"/>
      <c r="O94" s="410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09"/>
      <c r="O95" s="410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09"/>
      <c r="O96" s="410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09"/>
      <c r="O97" s="410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09"/>
      <c r="O98" s="410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09"/>
      <c r="O99" s="410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09"/>
      <c r="O100" s="410"/>
    </row>
    <row r="101" spans="1:15" s="119" customFormat="1" ht="17.25" thickBot="1">
      <c r="A101" s="414" t="s">
        <v>68</v>
      </c>
      <c r="B101" s="415"/>
      <c r="C101" s="415"/>
      <c r="D101" s="415"/>
      <c r="E101" s="415"/>
      <c r="F101" s="415"/>
      <c r="G101" s="415"/>
      <c r="H101" s="415"/>
      <c r="I101" s="415"/>
      <c r="J101" s="416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09"/>
      <c r="O103" s="410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09"/>
      <c r="O104" s="410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09"/>
      <c r="O105" s="410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09"/>
      <c r="O106" s="410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09"/>
      <c r="O107" s="410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09"/>
      <c r="O108" s="410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09"/>
      <c r="O109" s="410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09"/>
      <c r="O110" s="410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09"/>
      <c r="O111" s="410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09"/>
      <c r="O112" s="410"/>
    </row>
    <row r="113" spans="1:15" s="119" customFormat="1" ht="17.25" thickBot="1">
      <c r="A113" s="414" t="s">
        <v>68</v>
      </c>
      <c r="B113" s="415"/>
      <c r="C113" s="415"/>
      <c r="D113" s="415"/>
      <c r="E113" s="415"/>
      <c r="F113" s="415"/>
      <c r="G113" s="415"/>
      <c r="H113" s="415"/>
      <c r="I113" s="415"/>
      <c r="J113" s="416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09"/>
      <c r="O115" s="410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09"/>
      <c r="O116" s="410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09"/>
      <c r="O117" s="410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09"/>
      <c r="O118" s="410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09"/>
      <c r="O119" s="410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09"/>
      <c r="O120" s="410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09"/>
      <c r="O121" s="410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09"/>
      <c r="O122" s="410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09"/>
      <c r="O123" s="410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09"/>
      <c r="O124" s="410"/>
    </row>
    <row r="125" spans="1:15" s="119" customFormat="1" ht="17.25" thickBot="1">
      <c r="A125" s="414" t="s">
        <v>68</v>
      </c>
      <c r="B125" s="415"/>
      <c r="C125" s="415"/>
      <c r="D125" s="415"/>
      <c r="E125" s="415"/>
      <c r="F125" s="415"/>
      <c r="G125" s="415"/>
      <c r="H125" s="415"/>
      <c r="I125" s="415"/>
      <c r="J125" s="416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09"/>
      <c r="O127" s="410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09"/>
      <c r="O128" s="410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09"/>
      <c r="O129" s="410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09"/>
      <c r="O130" s="410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09"/>
      <c r="O131" s="410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09"/>
      <c r="O132" s="410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09"/>
      <c r="O133" s="410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09"/>
      <c r="O134" s="410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09"/>
      <c r="O135" s="410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09"/>
      <c r="O136" s="410"/>
    </row>
    <row r="137" spans="1:15" s="119" customFormat="1" ht="17.25" thickBot="1">
      <c r="A137" s="414" t="s">
        <v>68</v>
      </c>
      <c r="B137" s="415"/>
      <c r="C137" s="415"/>
      <c r="D137" s="415"/>
      <c r="E137" s="415"/>
      <c r="F137" s="415"/>
      <c r="G137" s="415"/>
      <c r="H137" s="415"/>
      <c r="I137" s="415"/>
      <c r="J137" s="416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09"/>
      <c r="O139" s="410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09"/>
      <c r="O140" s="410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09"/>
      <c r="O141" s="410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09"/>
      <c r="O142" s="410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09"/>
      <c r="O143" s="410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09"/>
      <c r="O144" s="410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09"/>
      <c r="O145" s="410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09"/>
      <c r="O146" s="410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09"/>
      <c r="O147" s="410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09"/>
      <c r="O148" s="410"/>
    </row>
    <row r="149" spans="1:15" s="119" customFormat="1" ht="17.25" thickBot="1">
      <c r="A149" s="414" t="s">
        <v>68</v>
      </c>
      <c r="B149" s="415"/>
      <c r="C149" s="415"/>
      <c r="D149" s="415"/>
      <c r="E149" s="415"/>
      <c r="F149" s="415"/>
      <c r="G149" s="415"/>
      <c r="H149" s="415"/>
      <c r="I149" s="415"/>
      <c r="J149" s="416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11" t="s">
        <v>79</v>
      </c>
      <c r="B150" s="412"/>
      <c r="C150" s="412"/>
      <c r="D150" s="413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N120:O120"/>
    <mergeCell ref="N112:O112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Y4" sqref="Y4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9" bestFit="1" customWidth="1"/>
    <col min="5" max="5" width="7.625" style="259" bestFit="1" customWidth="1"/>
    <col min="6" max="6" width="8.625" style="259" bestFit="1" customWidth="1"/>
    <col min="7" max="7" width="6.875" style="259" customWidth="1"/>
    <col min="8" max="8" width="6.125" style="259" customWidth="1"/>
    <col min="9" max="9" width="6.25" style="259" customWidth="1"/>
    <col min="10" max="10" width="6.5" style="259" customWidth="1"/>
    <col min="11" max="11" width="6.5" style="259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9" bestFit="1" customWidth="1"/>
    <col min="19" max="19" width="6.5" style="259" bestFit="1" customWidth="1"/>
    <col min="20" max="20" width="8.625" style="259" bestFit="1" customWidth="1"/>
    <col min="21" max="21" width="5.5" style="259" bestFit="1" customWidth="1"/>
    <col min="22" max="24" width="4.125" style="259" bestFit="1" customWidth="1"/>
    <col min="25" max="25" width="8.75" style="259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388" t="s">
        <v>91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</row>
    <row r="2" spans="1:44" ht="21">
      <c r="A2" s="417" t="s">
        <v>130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19" t="s">
        <v>95</v>
      </c>
      <c r="I5" s="420"/>
      <c r="J5" s="421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22" t="s">
        <v>97</v>
      </c>
      <c r="W5" s="423"/>
      <c r="X5" s="424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25" t="s">
        <v>116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7" t="s">
        <v>125</v>
      </c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</row>
    <row r="8" spans="1:44" s="219" customFormat="1">
      <c r="A8" s="205"/>
      <c r="B8" s="206"/>
      <c r="C8" s="207"/>
      <c r="D8" s="208"/>
      <c r="E8" s="208"/>
      <c r="F8" s="209"/>
      <c r="G8" s="210"/>
      <c r="H8" s="211"/>
      <c r="I8" s="208"/>
      <c r="J8" s="209"/>
      <c r="K8" s="212">
        <f t="shared" ref="K8:K37" si="0">IFERROR(ROUND(F8/G8/12,0),0)</f>
        <v>0</v>
      </c>
      <c r="L8" s="213"/>
      <c r="M8" s="214"/>
      <c r="N8" s="215"/>
      <c r="O8" s="205"/>
      <c r="P8" s="216"/>
      <c r="Q8" s="207"/>
      <c r="R8" s="208"/>
      <c r="S8" s="208"/>
      <c r="T8" s="209"/>
      <c r="U8" s="210"/>
      <c r="V8" s="211"/>
      <c r="W8" s="208"/>
      <c r="X8" s="209"/>
      <c r="Y8" s="217">
        <f t="shared" ref="Y8:Y37" si="1">IFERROR(ROUND(T8/U8/12,0),0)</f>
        <v>0</v>
      </c>
      <c r="Z8" s="218"/>
      <c r="AA8" s="214"/>
      <c r="AB8" s="215"/>
    </row>
    <row r="9" spans="1:44" s="219" customFormat="1">
      <c r="A9" s="220"/>
      <c r="B9" s="221"/>
      <c r="C9" s="222"/>
      <c r="D9" s="223"/>
      <c r="E9" s="223"/>
      <c r="F9" s="224"/>
      <c r="G9" s="225"/>
      <c r="H9" s="226"/>
      <c r="I9" s="223"/>
      <c r="J9" s="227"/>
      <c r="K9" s="212">
        <f t="shared" si="0"/>
        <v>0</v>
      </c>
      <c r="L9" s="213"/>
      <c r="M9" s="228"/>
      <c r="N9" s="229"/>
      <c r="O9" s="220"/>
      <c r="P9" s="230"/>
      <c r="Q9" s="222"/>
      <c r="R9" s="223"/>
      <c r="S9" s="223"/>
      <c r="T9" s="224"/>
      <c r="U9" s="225"/>
      <c r="V9" s="226"/>
      <c r="W9" s="223"/>
      <c r="X9" s="227"/>
      <c r="Y9" s="217">
        <f t="shared" si="1"/>
        <v>0</v>
      </c>
      <c r="Z9" s="231"/>
      <c r="AA9" s="228"/>
      <c r="AB9" s="229"/>
    </row>
    <row r="10" spans="1:44" s="219" customFormat="1">
      <c r="A10" s="232"/>
      <c r="B10" s="233"/>
      <c r="C10" s="234"/>
      <c r="D10" s="235"/>
      <c r="E10" s="235"/>
      <c r="F10" s="236"/>
      <c r="G10" s="237"/>
      <c r="H10" s="238"/>
      <c r="I10" s="235"/>
      <c r="J10" s="236"/>
      <c r="K10" s="212">
        <f t="shared" si="0"/>
        <v>0</v>
      </c>
      <c r="L10" s="231"/>
      <c r="M10" s="228"/>
      <c r="N10" s="239"/>
      <c r="O10" s="232"/>
      <c r="P10" s="233"/>
      <c r="Q10" s="234"/>
      <c r="R10" s="235"/>
      <c r="S10" s="235"/>
      <c r="T10" s="236"/>
      <c r="U10" s="237"/>
      <c r="V10" s="238"/>
      <c r="W10" s="235"/>
      <c r="X10" s="236"/>
      <c r="Y10" s="217">
        <f t="shared" si="1"/>
        <v>0</v>
      </c>
      <c r="Z10" s="231"/>
      <c r="AA10" s="228"/>
      <c r="AB10" s="239"/>
    </row>
    <row r="11" spans="1:44" s="219" customFormat="1">
      <c r="A11" s="232"/>
      <c r="B11" s="233"/>
      <c r="C11" s="234"/>
      <c r="D11" s="235"/>
      <c r="E11" s="235"/>
      <c r="F11" s="236"/>
      <c r="G11" s="237"/>
      <c r="H11" s="238"/>
      <c r="I11" s="235"/>
      <c r="J11" s="236"/>
      <c r="K11" s="212">
        <f t="shared" si="0"/>
        <v>0</v>
      </c>
      <c r="L11" s="231"/>
      <c r="M11" s="228"/>
      <c r="N11" s="239"/>
      <c r="O11" s="232"/>
      <c r="P11" s="233"/>
      <c r="Q11" s="234"/>
      <c r="R11" s="235"/>
      <c r="S11" s="235"/>
      <c r="T11" s="236"/>
      <c r="U11" s="237"/>
      <c r="V11" s="238"/>
      <c r="W11" s="235"/>
      <c r="X11" s="236"/>
      <c r="Y11" s="217">
        <f t="shared" si="1"/>
        <v>0</v>
      </c>
      <c r="Z11" s="231"/>
      <c r="AA11" s="228"/>
      <c r="AB11" s="239"/>
    </row>
    <row r="12" spans="1:44" s="219" customFormat="1">
      <c r="A12" s="205"/>
      <c r="B12" s="216"/>
      <c r="C12" s="207"/>
      <c r="D12" s="208"/>
      <c r="E12" s="208"/>
      <c r="F12" s="209"/>
      <c r="G12" s="210"/>
      <c r="H12" s="240"/>
      <c r="I12" s="208"/>
      <c r="J12" s="209"/>
      <c r="K12" s="212">
        <f t="shared" si="0"/>
        <v>0</v>
      </c>
      <c r="L12" s="231"/>
      <c r="M12" s="228"/>
      <c r="N12" s="215"/>
      <c r="O12" s="205"/>
      <c r="P12" s="216"/>
      <c r="Q12" s="207"/>
      <c r="R12" s="208"/>
      <c r="S12" s="208"/>
      <c r="T12" s="209"/>
      <c r="U12" s="210"/>
      <c r="V12" s="240"/>
      <c r="W12" s="208"/>
      <c r="X12" s="209"/>
      <c r="Y12" s="217">
        <f t="shared" si="1"/>
        <v>0</v>
      </c>
      <c r="Z12" s="231"/>
      <c r="AA12" s="228"/>
      <c r="AB12" s="215"/>
    </row>
    <row r="13" spans="1:44" s="219" customFormat="1">
      <c r="A13" s="232"/>
      <c r="B13" s="216"/>
      <c r="C13" s="207"/>
      <c r="D13" s="208"/>
      <c r="E13" s="208"/>
      <c r="F13" s="209"/>
      <c r="G13" s="210"/>
      <c r="H13" s="240"/>
      <c r="I13" s="208"/>
      <c r="J13" s="209"/>
      <c r="K13" s="212">
        <f t="shared" si="0"/>
        <v>0</v>
      </c>
      <c r="L13" s="231"/>
      <c r="M13" s="228"/>
      <c r="N13" s="215"/>
      <c r="O13" s="205"/>
      <c r="P13" s="216"/>
      <c r="Q13" s="207"/>
      <c r="R13" s="208"/>
      <c r="S13" s="208"/>
      <c r="T13" s="209"/>
      <c r="U13" s="210"/>
      <c r="V13" s="240"/>
      <c r="W13" s="208"/>
      <c r="X13" s="209"/>
      <c r="Y13" s="217">
        <f t="shared" si="1"/>
        <v>0</v>
      </c>
      <c r="Z13" s="231"/>
      <c r="AA13" s="228"/>
      <c r="AB13" s="215"/>
    </row>
    <row r="14" spans="1:44" s="219" customFormat="1">
      <c r="A14" s="232"/>
      <c r="B14" s="216"/>
      <c r="C14" s="207"/>
      <c r="D14" s="208"/>
      <c r="E14" s="208"/>
      <c r="F14" s="209"/>
      <c r="G14" s="210"/>
      <c r="H14" s="240"/>
      <c r="I14" s="208"/>
      <c r="J14" s="209"/>
      <c r="K14" s="212">
        <f t="shared" si="0"/>
        <v>0</v>
      </c>
      <c r="L14" s="231"/>
      <c r="M14" s="228"/>
      <c r="N14" s="215"/>
      <c r="O14" s="205"/>
      <c r="P14" s="216"/>
      <c r="Q14" s="207"/>
      <c r="R14" s="208"/>
      <c r="S14" s="208"/>
      <c r="T14" s="209"/>
      <c r="U14" s="210"/>
      <c r="V14" s="240"/>
      <c r="W14" s="208"/>
      <c r="X14" s="209"/>
      <c r="Y14" s="217">
        <f t="shared" si="1"/>
        <v>0</v>
      </c>
      <c r="Z14" s="231"/>
      <c r="AA14" s="228"/>
      <c r="AB14" s="215"/>
    </row>
    <row r="15" spans="1:44" s="219" customFormat="1">
      <c r="A15" s="232"/>
      <c r="B15" s="216"/>
      <c r="C15" s="207"/>
      <c r="D15" s="208"/>
      <c r="E15" s="208"/>
      <c r="F15" s="209"/>
      <c r="G15" s="210"/>
      <c r="H15" s="240"/>
      <c r="I15" s="208"/>
      <c r="J15" s="209"/>
      <c r="K15" s="212">
        <f t="shared" si="0"/>
        <v>0</v>
      </c>
      <c r="L15" s="231"/>
      <c r="M15" s="228"/>
      <c r="N15" s="215"/>
      <c r="O15" s="205"/>
      <c r="P15" s="216"/>
      <c r="Q15" s="207"/>
      <c r="R15" s="208"/>
      <c r="S15" s="208"/>
      <c r="T15" s="209"/>
      <c r="U15" s="210"/>
      <c r="V15" s="240"/>
      <c r="W15" s="208"/>
      <c r="X15" s="209"/>
      <c r="Y15" s="217">
        <f t="shared" si="1"/>
        <v>0</v>
      </c>
      <c r="Z15" s="231"/>
      <c r="AA15" s="228"/>
      <c r="AB15" s="215"/>
    </row>
    <row r="16" spans="1:44" s="219" customFormat="1">
      <c r="A16" s="232"/>
      <c r="B16" s="216"/>
      <c r="C16" s="207"/>
      <c r="D16" s="208"/>
      <c r="E16" s="208"/>
      <c r="F16" s="209"/>
      <c r="G16" s="210"/>
      <c r="H16" s="240"/>
      <c r="I16" s="208"/>
      <c r="J16" s="209"/>
      <c r="K16" s="212">
        <f t="shared" si="0"/>
        <v>0</v>
      </c>
      <c r="L16" s="231"/>
      <c r="M16" s="228"/>
      <c r="N16" s="215"/>
      <c r="O16" s="205"/>
      <c r="P16" s="216"/>
      <c r="Q16" s="207"/>
      <c r="R16" s="208"/>
      <c r="S16" s="208"/>
      <c r="T16" s="209"/>
      <c r="U16" s="210"/>
      <c r="V16" s="240"/>
      <c r="W16" s="208"/>
      <c r="X16" s="209"/>
      <c r="Y16" s="217">
        <f t="shared" si="1"/>
        <v>0</v>
      </c>
      <c r="Z16" s="231"/>
      <c r="AA16" s="228"/>
      <c r="AB16" s="215"/>
    </row>
    <row r="17" spans="1:28" s="219" customFormat="1">
      <c r="A17" s="232"/>
      <c r="B17" s="216"/>
      <c r="C17" s="207"/>
      <c r="D17" s="208"/>
      <c r="E17" s="208"/>
      <c r="F17" s="209"/>
      <c r="G17" s="210"/>
      <c r="H17" s="240"/>
      <c r="I17" s="208"/>
      <c r="J17" s="209"/>
      <c r="K17" s="212">
        <f t="shared" si="0"/>
        <v>0</v>
      </c>
      <c r="L17" s="231"/>
      <c r="M17" s="228"/>
      <c r="N17" s="215"/>
      <c r="O17" s="205"/>
      <c r="P17" s="216"/>
      <c r="Q17" s="207"/>
      <c r="R17" s="208"/>
      <c r="S17" s="208"/>
      <c r="T17" s="209"/>
      <c r="U17" s="210"/>
      <c r="V17" s="240"/>
      <c r="W17" s="208"/>
      <c r="X17" s="209"/>
      <c r="Y17" s="217">
        <f t="shared" si="1"/>
        <v>0</v>
      </c>
      <c r="Z17" s="231"/>
      <c r="AA17" s="228"/>
      <c r="AB17" s="215"/>
    </row>
    <row r="18" spans="1:28" s="219" customFormat="1">
      <c r="A18" s="232"/>
      <c r="B18" s="216"/>
      <c r="C18" s="207"/>
      <c r="D18" s="208"/>
      <c r="E18" s="208"/>
      <c r="F18" s="209"/>
      <c r="G18" s="210"/>
      <c r="H18" s="240"/>
      <c r="I18" s="208"/>
      <c r="J18" s="209"/>
      <c r="K18" s="212">
        <f t="shared" si="0"/>
        <v>0</v>
      </c>
      <c r="L18" s="231"/>
      <c r="M18" s="228"/>
      <c r="N18" s="215"/>
      <c r="O18" s="205"/>
      <c r="P18" s="216"/>
      <c r="Q18" s="207"/>
      <c r="R18" s="208"/>
      <c r="S18" s="208"/>
      <c r="T18" s="209"/>
      <c r="U18" s="210"/>
      <c r="V18" s="240"/>
      <c r="W18" s="208"/>
      <c r="X18" s="209"/>
      <c r="Y18" s="217">
        <f t="shared" si="1"/>
        <v>0</v>
      </c>
      <c r="Z18" s="231"/>
      <c r="AA18" s="228"/>
      <c r="AB18" s="215"/>
    </row>
    <row r="19" spans="1:28" s="219" customFormat="1">
      <c r="A19" s="232"/>
      <c r="B19" s="216"/>
      <c r="C19" s="207"/>
      <c r="D19" s="208"/>
      <c r="E19" s="208"/>
      <c r="F19" s="209"/>
      <c r="G19" s="210"/>
      <c r="H19" s="240"/>
      <c r="I19" s="208"/>
      <c r="J19" s="209"/>
      <c r="K19" s="212">
        <f t="shared" si="0"/>
        <v>0</v>
      </c>
      <c r="L19" s="231"/>
      <c r="M19" s="228"/>
      <c r="N19" s="215"/>
      <c r="O19" s="205"/>
      <c r="P19" s="216"/>
      <c r="Q19" s="207"/>
      <c r="R19" s="208"/>
      <c r="S19" s="208"/>
      <c r="T19" s="209"/>
      <c r="U19" s="210"/>
      <c r="V19" s="240"/>
      <c r="W19" s="208"/>
      <c r="X19" s="209"/>
      <c r="Y19" s="217">
        <f t="shared" si="1"/>
        <v>0</v>
      </c>
      <c r="Z19" s="231"/>
      <c r="AA19" s="228"/>
      <c r="AB19" s="215"/>
    </row>
    <row r="20" spans="1:28" s="219" customFormat="1">
      <c r="A20" s="232"/>
      <c r="B20" s="216"/>
      <c r="C20" s="207"/>
      <c r="D20" s="208"/>
      <c r="E20" s="208"/>
      <c r="F20" s="209"/>
      <c r="G20" s="210"/>
      <c r="H20" s="240"/>
      <c r="I20" s="208"/>
      <c r="J20" s="209"/>
      <c r="K20" s="212">
        <f t="shared" si="0"/>
        <v>0</v>
      </c>
      <c r="L20" s="231"/>
      <c r="M20" s="228"/>
      <c r="N20" s="215"/>
      <c r="O20" s="205"/>
      <c r="P20" s="216"/>
      <c r="Q20" s="207"/>
      <c r="R20" s="208"/>
      <c r="S20" s="208"/>
      <c r="T20" s="209"/>
      <c r="U20" s="210"/>
      <c r="V20" s="240"/>
      <c r="W20" s="208"/>
      <c r="X20" s="209"/>
      <c r="Y20" s="217">
        <f t="shared" si="1"/>
        <v>0</v>
      </c>
      <c r="Z20" s="231"/>
      <c r="AA20" s="228"/>
      <c r="AB20" s="215"/>
    </row>
    <row r="21" spans="1:28" s="219" customFormat="1">
      <c r="A21" s="232"/>
      <c r="B21" s="216"/>
      <c r="C21" s="207"/>
      <c r="D21" s="208"/>
      <c r="E21" s="208"/>
      <c r="F21" s="209"/>
      <c r="G21" s="210"/>
      <c r="H21" s="240"/>
      <c r="I21" s="208"/>
      <c r="J21" s="209"/>
      <c r="K21" s="212">
        <f t="shared" si="0"/>
        <v>0</v>
      </c>
      <c r="L21" s="231"/>
      <c r="M21" s="228"/>
      <c r="N21" s="215"/>
      <c r="O21" s="205"/>
      <c r="P21" s="216"/>
      <c r="Q21" s="207"/>
      <c r="R21" s="208"/>
      <c r="S21" s="208"/>
      <c r="T21" s="209"/>
      <c r="U21" s="210"/>
      <c r="V21" s="240"/>
      <c r="W21" s="208"/>
      <c r="X21" s="209"/>
      <c r="Y21" s="217">
        <f t="shared" si="1"/>
        <v>0</v>
      </c>
      <c r="Z21" s="231"/>
      <c r="AA21" s="228"/>
      <c r="AB21" s="215"/>
    </row>
    <row r="22" spans="1:28" s="219" customFormat="1">
      <c r="A22" s="232"/>
      <c r="B22" s="216"/>
      <c r="C22" s="207"/>
      <c r="D22" s="208"/>
      <c r="E22" s="208"/>
      <c r="F22" s="209"/>
      <c r="G22" s="210"/>
      <c r="H22" s="240"/>
      <c r="I22" s="208"/>
      <c r="J22" s="209"/>
      <c r="K22" s="212">
        <f t="shared" si="0"/>
        <v>0</v>
      </c>
      <c r="L22" s="231"/>
      <c r="M22" s="228"/>
      <c r="N22" s="215"/>
      <c r="O22" s="205"/>
      <c r="P22" s="216"/>
      <c r="Q22" s="207"/>
      <c r="R22" s="208"/>
      <c r="S22" s="208"/>
      <c r="T22" s="209"/>
      <c r="U22" s="210"/>
      <c r="V22" s="240"/>
      <c r="W22" s="208"/>
      <c r="X22" s="209"/>
      <c r="Y22" s="217">
        <f t="shared" si="1"/>
        <v>0</v>
      </c>
      <c r="Z22" s="231"/>
      <c r="AA22" s="228"/>
      <c r="AB22" s="215"/>
    </row>
    <row r="23" spans="1:28" s="219" customFormat="1">
      <c r="A23" s="232"/>
      <c r="B23" s="216"/>
      <c r="C23" s="207"/>
      <c r="D23" s="208"/>
      <c r="E23" s="208"/>
      <c r="F23" s="209"/>
      <c r="G23" s="210"/>
      <c r="H23" s="240"/>
      <c r="I23" s="208"/>
      <c r="J23" s="209"/>
      <c r="K23" s="212">
        <f t="shared" si="0"/>
        <v>0</v>
      </c>
      <c r="L23" s="231"/>
      <c r="M23" s="228"/>
      <c r="N23" s="215"/>
      <c r="O23" s="205"/>
      <c r="P23" s="216"/>
      <c r="Q23" s="207"/>
      <c r="R23" s="208"/>
      <c r="S23" s="208"/>
      <c r="T23" s="209"/>
      <c r="U23" s="210"/>
      <c r="V23" s="240"/>
      <c r="W23" s="208"/>
      <c r="X23" s="209"/>
      <c r="Y23" s="217">
        <f t="shared" si="1"/>
        <v>0</v>
      </c>
      <c r="Z23" s="231"/>
      <c r="AA23" s="228"/>
      <c r="AB23" s="215"/>
    </row>
    <row r="24" spans="1:28" s="219" customFormat="1">
      <c r="A24" s="232"/>
      <c r="B24" s="216"/>
      <c r="C24" s="207"/>
      <c r="D24" s="208"/>
      <c r="E24" s="208"/>
      <c r="F24" s="209"/>
      <c r="G24" s="210"/>
      <c r="H24" s="240"/>
      <c r="I24" s="208"/>
      <c r="J24" s="209"/>
      <c r="K24" s="212">
        <f t="shared" si="0"/>
        <v>0</v>
      </c>
      <c r="L24" s="231"/>
      <c r="M24" s="228"/>
      <c r="N24" s="215"/>
      <c r="O24" s="205"/>
      <c r="P24" s="216"/>
      <c r="Q24" s="207"/>
      <c r="R24" s="208"/>
      <c r="S24" s="208"/>
      <c r="T24" s="209"/>
      <c r="U24" s="210"/>
      <c r="V24" s="240"/>
      <c r="W24" s="208"/>
      <c r="X24" s="209"/>
      <c r="Y24" s="217">
        <f t="shared" si="1"/>
        <v>0</v>
      </c>
      <c r="Z24" s="231"/>
      <c r="AA24" s="228"/>
      <c r="AB24" s="215"/>
    </row>
    <row r="25" spans="1:28" s="219" customFormat="1">
      <c r="A25" s="232"/>
      <c r="B25" s="216"/>
      <c r="C25" s="207"/>
      <c r="D25" s="208"/>
      <c r="E25" s="208"/>
      <c r="F25" s="209"/>
      <c r="G25" s="210"/>
      <c r="H25" s="240"/>
      <c r="I25" s="208"/>
      <c r="J25" s="209"/>
      <c r="K25" s="212">
        <f t="shared" si="0"/>
        <v>0</v>
      </c>
      <c r="L25" s="231"/>
      <c r="M25" s="228"/>
      <c r="N25" s="215"/>
      <c r="O25" s="205"/>
      <c r="P25" s="216"/>
      <c r="Q25" s="207"/>
      <c r="R25" s="208"/>
      <c r="S25" s="208"/>
      <c r="T25" s="209"/>
      <c r="U25" s="210"/>
      <c r="V25" s="240"/>
      <c r="W25" s="208"/>
      <c r="X25" s="209"/>
      <c r="Y25" s="217">
        <f t="shared" si="1"/>
        <v>0</v>
      </c>
      <c r="Z25" s="231"/>
      <c r="AA25" s="228"/>
      <c r="AB25" s="215"/>
    </row>
    <row r="26" spans="1:28" s="219" customFormat="1">
      <c r="A26" s="232"/>
      <c r="B26" s="216"/>
      <c r="C26" s="207"/>
      <c r="D26" s="208"/>
      <c r="E26" s="208"/>
      <c r="F26" s="209"/>
      <c r="G26" s="210"/>
      <c r="H26" s="240"/>
      <c r="I26" s="208"/>
      <c r="J26" s="209"/>
      <c r="K26" s="212">
        <f t="shared" si="0"/>
        <v>0</v>
      </c>
      <c r="L26" s="231"/>
      <c r="M26" s="228"/>
      <c r="N26" s="215"/>
      <c r="O26" s="205"/>
      <c r="P26" s="216"/>
      <c r="Q26" s="207"/>
      <c r="R26" s="208"/>
      <c r="S26" s="208"/>
      <c r="T26" s="209"/>
      <c r="U26" s="210"/>
      <c r="V26" s="240"/>
      <c r="W26" s="208"/>
      <c r="X26" s="209"/>
      <c r="Y26" s="217">
        <f t="shared" si="1"/>
        <v>0</v>
      </c>
      <c r="Z26" s="231"/>
      <c r="AA26" s="228"/>
      <c r="AB26" s="215"/>
    </row>
    <row r="27" spans="1:28" s="219" customFormat="1">
      <c r="A27" s="232"/>
      <c r="B27" s="216"/>
      <c r="C27" s="207"/>
      <c r="D27" s="208"/>
      <c r="E27" s="208"/>
      <c r="F27" s="209"/>
      <c r="G27" s="210"/>
      <c r="H27" s="240"/>
      <c r="I27" s="208"/>
      <c r="J27" s="209"/>
      <c r="K27" s="212">
        <f t="shared" si="0"/>
        <v>0</v>
      </c>
      <c r="L27" s="231"/>
      <c r="M27" s="228"/>
      <c r="N27" s="215"/>
      <c r="O27" s="205"/>
      <c r="P27" s="216"/>
      <c r="Q27" s="207"/>
      <c r="R27" s="208"/>
      <c r="S27" s="208"/>
      <c r="T27" s="209"/>
      <c r="U27" s="210"/>
      <c r="V27" s="240"/>
      <c r="W27" s="208"/>
      <c r="X27" s="209"/>
      <c r="Y27" s="217">
        <f t="shared" si="1"/>
        <v>0</v>
      </c>
      <c r="Z27" s="231"/>
      <c r="AA27" s="228"/>
      <c r="AB27" s="215"/>
    </row>
    <row r="28" spans="1:28" s="219" customFormat="1">
      <c r="A28" s="232"/>
      <c r="B28" s="216"/>
      <c r="C28" s="207"/>
      <c r="D28" s="208"/>
      <c r="E28" s="208"/>
      <c r="F28" s="209"/>
      <c r="G28" s="210"/>
      <c r="H28" s="240"/>
      <c r="I28" s="208"/>
      <c r="J28" s="209"/>
      <c r="K28" s="212">
        <f t="shared" si="0"/>
        <v>0</v>
      </c>
      <c r="L28" s="231"/>
      <c r="M28" s="228"/>
      <c r="N28" s="215"/>
      <c r="O28" s="205"/>
      <c r="P28" s="216"/>
      <c r="Q28" s="207"/>
      <c r="R28" s="208"/>
      <c r="S28" s="208"/>
      <c r="T28" s="209"/>
      <c r="U28" s="210"/>
      <c r="V28" s="240"/>
      <c r="W28" s="208"/>
      <c r="X28" s="209"/>
      <c r="Y28" s="217">
        <f t="shared" si="1"/>
        <v>0</v>
      </c>
      <c r="Z28" s="231"/>
      <c r="AA28" s="228"/>
      <c r="AB28" s="215"/>
    </row>
    <row r="29" spans="1:28" s="219" customFormat="1">
      <c r="A29" s="232"/>
      <c r="B29" s="216"/>
      <c r="C29" s="207"/>
      <c r="D29" s="208"/>
      <c r="E29" s="208"/>
      <c r="F29" s="209"/>
      <c r="G29" s="210"/>
      <c r="H29" s="240"/>
      <c r="I29" s="208"/>
      <c r="J29" s="209"/>
      <c r="K29" s="212">
        <f t="shared" si="0"/>
        <v>0</v>
      </c>
      <c r="L29" s="231"/>
      <c r="M29" s="228"/>
      <c r="N29" s="215"/>
      <c r="O29" s="205"/>
      <c r="P29" s="216"/>
      <c r="Q29" s="207"/>
      <c r="R29" s="208"/>
      <c r="S29" s="208"/>
      <c r="T29" s="209"/>
      <c r="U29" s="210"/>
      <c r="V29" s="240"/>
      <c r="W29" s="208"/>
      <c r="X29" s="209"/>
      <c r="Y29" s="217">
        <f t="shared" si="1"/>
        <v>0</v>
      </c>
      <c r="Z29" s="231"/>
      <c r="AA29" s="228"/>
      <c r="AB29" s="215"/>
    </row>
    <row r="30" spans="1:28" s="219" customFormat="1">
      <c r="A30" s="232"/>
      <c r="B30" s="216"/>
      <c r="C30" s="207"/>
      <c r="D30" s="208"/>
      <c r="E30" s="208"/>
      <c r="F30" s="209"/>
      <c r="G30" s="210"/>
      <c r="H30" s="240"/>
      <c r="I30" s="208"/>
      <c r="J30" s="209"/>
      <c r="K30" s="212">
        <f t="shared" si="0"/>
        <v>0</v>
      </c>
      <c r="L30" s="231"/>
      <c r="M30" s="228"/>
      <c r="N30" s="215"/>
      <c r="O30" s="205"/>
      <c r="P30" s="216"/>
      <c r="Q30" s="207"/>
      <c r="R30" s="208"/>
      <c r="S30" s="208"/>
      <c r="T30" s="209"/>
      <c r="U30" s="210"/>
      <c r="V30" s="240"/>
      <c r="W30" s="208"/>
      <c r="X30" s="209"/>
      <c r="Y30" s="217">
        <f t="shared" si="1"/>
        <v>0</v>
      </c>
      <c r="Z30" s="231"/>
      <c r="AA30" s="228"/>
      <c r="AB30" s="215"/>
    </row>
    <row r="31" spans="1:28" s="219" customFormat="1">
      <c r="A31" s="232"/>
      <c r="B31" s="216"/>
      <c r="C31" s="207"/>
      <c r="D31" s="208"/>
      <c r="E31" s="208"/>
      <c r="F31" s="209"/>
      <c r="G31" s="210"/>
      <c r="H31" s="240"/>
      <c r="I31" s="208"/>
      <c r="J31" s="209"/>
      <c r="K31" s="212">
        <f t="shared" si="0"/>
        <v>0</v>
      </c>
      <c r="L31" s="231"/>
      <c r="M31" s="228"/>
      <c r="N31" s="215"/>
      <c r="O31" s="205"/>
      <c r="P31" s="216"/>
      <c r="Q31" s="207"/>
      <c r="R31" s="208"/>
      <c r="S31" s="208"/>
      <c r="T31" s="209"/>
      <c r="U31" s="210"/>
      <c r="V31" s="240"/>
      <c r="W31" s="208"/>
      <c r="X31" s="209"/>
      <c r="Y31" s="217">
        <f t="shared" si="1"/>
        <v>0</v>
      </c>
      <c r="Z31" s="231"/>
      <c r="AA31" s="228"/>
      <c r="AB31" s="215"/>
    </row>
    <row r="32" spans="1:28" s="219" customFormat="1">
      <c r="A32" s="232"/>
      <c r="B32" s="216"/>
      <c r="C32" s="207"/>
      <c r="D32" s="208"/>
      <c r="E32" s="208"/>
      <c r="F32" s="209"/>
      <c r="G32" s="210"/>
      <c r="H32" s="240"/>
      <c r="I32" s="208"/>
      <c r="J32" s="209"/>
      <c r="K32" s="212">
        <f t="shared" si="0"/>
        <v>0</v>
      </c>
      <c r="L32" s="231"/>
      <c r="M32" s="228"/>
      <c r="N32" s="215"/>
      <c r="O32" s="205"/>
      <c r="P32" s="216"/>
      <c r="Q32" s="207"/>
      <c r="R32" s="208"/>
      <c r="S32" s="208"/>
      <c r="T32" s="209"/>
      <c r="U32" s="210"/>
      <c r="V32" s="240"/>
      <c r="W32" s="208"/>
      <c r="X32" s="209"/>
      <c r="Y32" s="217">
        <f t="shared" si="1"/>
        <v>0</v>
      </c>
      <c r="Z32" s="231"/>
      <c r="AA32" s="228"/>
      <c r="AB32" s="215"/>
    </row>
    <row r="33" spans="1:28" s="219" customFormat="1">
      <c r="A33" s="232"/>
      <c r="B33" s="216"/>
      <c r="C33" s="207"/>
      <c r="D33" s="208"/>
      <c r="E33" s="208"/>
      <c r="F33" s="209"/>
      <c r="G33" s="210"/>
      <c r="H33" s="240"/>
      <c r="I33" s="208"/>
      <c r="J33" s="209"/>
      <c r="K33" s="212">
        <f t="shared" si="0"/>
        <v>0</v>
      </c>
      <c r="L33" s="231"/>
      <c r="M33" s="228"/>
      <c r="N33" s="215"/>
      <c r="O33" s="205"/>
      <c r="P33" s="216"/>
      <c r="Q33" s="207"/>
      <c r="R33" s="208"/>
      <c r="S33" s="208"/>
      <c r="T33" s="209"/>
      <c r="U33" s="210"/>
      <c r="V33" s="240"/>
      <c r="W33" s="208"/>
      <c r="X33" s="209"/>
      <c r="Y33" s="217">
        <f t="shared" si="1"/>
        <v>0</v>
      </c>
      <c r="Z33" s="231"/>
      <c r="AA33" s="228"/>
      <c r="AB33" s="215"/>
    </row>
    <row r="34" spans="1:28" s="219" customFormat="1">
      <c r="A34" s="232"/>
      <c r="B34" s="216"/>
      <c r="C34" s="207"/>
      <c r="D34" s="208"/>
      <c r="E34" s="208"/>
      <c r="F34" s="209"/>
      <c r="G34" s="210"/>
      <c r="H34" s="240"/>
      <c r="I34" s="208"/>
      <c r="J34" s="209"/>
      <c r="K34" s="212">
        <f t="shared" si="0"/>
        <v>0</v>
      </c>
      <c r="L34" s="231"/>
      <c r="M34" s="228"/>
      <c r="N34" s="215"/>
      <c r="O34" s="205"/>
      <c r="P34" s="216"/>
      <c r="Q34" s="207"/>
      <c r="R34" s="208"/>
      <c r="S34" s="208"/>
      <c r="T34" s="209"/>
      <c r="U34" s="210"/>
      <c r="V34" s="240"/>
      <c r="W34" s="208"/>
      <c r="X34" s="209"/>
      <c r="Y34" s="217">
        <f t="shared" si="1"/>
        <v>0</v>
      </c>
      <c r="Z34" s="231"/>
      <c r="AA34" s="228"/>
      <c r="AB34" s="215"/>
    </row>
    <row r="35" spans="1:28" s="219" customFormat="1">
      <c r="A35" s="232"/>
      <c r="B35" s="216"/>
      <c r="C35" s="207"/>
      <c r="D35" s="208"/>
      <c r="E35" s="208"/>
      <c r="F35" s="209"/>
      <c r="G35" s="210"/>
      <c r="H35" s="240"/>
      <c r="I35" s="208"/>
      <c r="J35" s="209"/>
      <c r="K35" s="212">
        <f t="shared" si="0"/>
        <v>0</v>
      </c>
      <c r="L35" s="231"/>
      <c r="M35" s="228"/>
      <c r="N35" s="215"/>
      <c r="O35" s="205"/>
      <c r="P35" s="216"/>
      <c r="Q35" s="207"/>
      <c r="R35" s="208"/>
      <c r="S35" s="208"/>
      <c r="T35" s="209"/>
      <c r="U35" s="210"/>
      <c r="V35" s="240"/>
      <c r="W35" s="208"/>
      <c r="X35" s="209"/>
      <c r="Y35" s="217">
        <f t="shared" si="1"/>
        <v>0</v>
      </c>
      <c r="Z35" s="231"/>
      <c r="AA35" s="228"/>
      <c r="AB35" s="215"/>
    </row>
    <row r="36" spans="1:28" s="219" customFormat="1">
      <c r="A36" s="232"/>
      <c r="B36" s="216"/>
      <c r="C36" s="207"/>
      <c r="D36" s="208"/>
      <c r="E36" s="208"/>
      <c r="F36" s="209"/>
      <c r="G36" s="210"/>
      <c r="H36" s="240"/>
      <c r="I36" s="208"/>
      <c r="J36" s="209"/>
      <c r="K36" s="212">
        <f t="shared" si="0"/>
        <v>0</v>
      </c>
      <c r="L36" s="231"/>
      <c r="M36" s="228"/>
      <c r="N36" s="215"/>
      <c r="O36" s="205"/>
      <c r="P36" s="216"/>
      <c r="Q36" s="207"/>
      <c r="R36" s="208"/>
      <c r="S36" s="208"/>
      <c r="T36" s="209"/>
      <c r="U36" s="210"/>
      <c r="V36" s="240"/>
      <c r="W36" s="208"/>
      <c r="X36" s="209"/>
      <c r="Y36" s="217">
        <f t="shared" si="1"/>
        <v>0</v>
      </c>
      <c r="Z36" s="231"/>
      <c r="AA36" s="228"/>
      <c r="AB36" s="215"/>
    </row>
    <row r="37" spans="1:28" s="219" customFormat="1">
      <c r="A37" s="205"/>
      <c r="B37" s="216"/>
      <c r="C37" s="207"/>
      <c r="D37" s="208"/>
      <c r="E37" s="208"/>
      <c r="F37" s="209"/>
      <c r="G37" s="210"/>
      <c r="H37" s="240"/>
      <c r="I37" s="208"/>
      <c r="J37" s="209"/>
      <c r="K37" s="212">
        <f t="shared" si="0"/>
        <v>0</v>
      </c>
      <c r="L37" s="231"/>
      <c r="M37" s="228"/>
      <c r="N37" s="215"/>
      <c r="O37" s="205"/>
      <c r="P37" s="216"/>
      <c r="Q37" s="207"/>
      <c r="R37" s="208"/>
      <c r="S37" s="208"/>
      <c r="T37" s="209"/>
      <c r="U37" s="210"/>
      <c r="V37" s="240"/>
      <c r="W37" s="208"/>
      <c r="X37" s="209"/>
      <c r="Y37" s="217">
        <f t="shared" si="1"/>
        <v>0</v>
      </c>
      <c r="Z37" s="231"/>
      <c r="AA37" s="228"/>
      <c r="AB37" s="215"/>
    </row>
    <row r="38" spans="1:28" s="219" customFormat="1" ht="17.25" thickBot="1">
      <c r="A38" s="241" t="s">
        <v>117</v>
      </c>
      <c r="B38" s="242"/>
      <c r="C38" s="243"/>
      <c r="D38" s="244"/>
      <c r="E38" s="244"/>
      <c r="F38" s="245">
        <f>SUM(F8:F37)</f>
        <v>0</v>
      </c>
      <c r="G38" s="246"/>
      <c r="H38" s="247"/>
      <c r="I38" s="244"/>
      <c r="J38" s="245"/>
      <c r="K38" s="246">
        <f>SUM(K8:K37)</f>
        <v>0</v>
      </c>
      <c r="L38" s="248"/>
      <c r="M38" s="249"/>
      <c r="N38" s="250"/>
      <c r="O38" s="241" t="s">
        <v>117</v>
      </c>
      <c r="P38" s="242"/>
      <c r="Q38" s="243"/>
      <c r="R38" s="244"/>
      <c r="S38" s="244"/>
      <c r="T38" s="245">
        <f>SUM(T8:T37)</f>
        <v>0</v>
      </c>
      <c r="U38" s="246"/>
      <c r="V38" s="247"/>
      <c r="W38" s="244"/>
      <c r="X38" s="245"/>
      <c r="Y38" s="245">
        <f>SUM(Y8:Y37)</f>
        <v>0</v>
      </c>
      <c r="Z38" s="248"/>
      <c r="AA38" s="249"/>
      <c r="AB38" s="250"/>
    </row>
    <row r="39" spans="1:28" s="149" customFormat="1">
      <c r="A39" s="251"/>
      <c r="B39" s="251"/>
      <c r="C39" s="251"/>
      <c r="D39" s="252"/>
      <c r="E39" s="252"/>
      <c r="F39" s="252"/>
      <c r="G39" s="252"/>
      <c r="H39" s="252"/>
      <c r="I39" s="252"/>
      <c r="J39" s="252"/>
      <c r="K39" s="252"/>
      <c r="L39" s="253"/>
      <c r="M39" s="253"/>
      <c r="N39" s="251"/>
      <c r="O39" s="251"/>
      <c r="P39" s="251"/>
      <c r="Q39" s="251"/>
      <c r="R39" s="252"/>
      <c r="S39" s="252"/>
      <c r="T39" s="252"/>
      <c r="U39" s="252"/>
      <c r="V39" s="252"/>
      <c r="W39" s="252"/>
      <c r="X39" s="252"/>
      <c r="Y39" s="252"/>
      <c r="Z39" s="253"/>
      <c r="AA39" s="253"/>
      <c r="AB39" s="251"/>
    </row>
    <row r="40" spans="1:28" s="255" customFormat="1" ht="17.25">
      <c r="A40" s="254" t="s">
        <v>118</v>
      </c>
      <c r="B40" s="254"/>
      <c r="D40" s="256"/>
      <c r="E40" s="256"/>
      <c r="F40" s="256"/>
      <c r="G40" s="256"/>
      <c r="H40" s="257" t="s">
        <v>119</v>
      </c>
      <c r="I40" s="256"/>
      <c r="J40" s="256"/>
      <c r="K40" s="256"/>
      <c r="N40" s="254" t="s">
        <v>120</v>
      </c>
      <c r="P40" s="257"/>
      <c r="R40" s="256"/>
      <c r="S40" s="256"/>
      <c r="T40" s="256"/>
      <c r="U40" s="256"/>
      <c r="V40" s="257" t="s">
        <v>121</v>
      </c>
      <c r="W40" s="256"/>
      <c r="X40" s="256"/>
      <c r="Y40" s="256"/>
    </row>
    <row r="42" spans="1:28">
      <c r="B42" s="258"/>
      <c r="C42" s="258">
        <v>1</v>
      </c>
      <c r="D42" s="258">
        <v>2</v>
      </c>
      <c r="E42" s="258">
        <v>3</v>
      </c>
      <c r="F42" s="258">
        <v>4</v>
      </c>
      <c r="G42" s="258">
        <v>5</v>
      </c>
      <c r="H42" s="258">
        <v>6</v>
      </c>
      <c r="I42" s="258">
        <v>7</v>
      </c>
      <c r="J42" s="258">
        <v>8</v>
      </c>
      <c r="K42" s="258">
        <v>9</v>
      </c>
      <c r="L42" s="258">
        <v>10</v>
      </c>
      <c r="M42" s="258">
        <v>11</v>
      </c>
      <c r="N42" s="258">
        <v>12</v>
      </c>
      <c r="O42" s="258" t="s">
        <v>124</v>
      </c>
    </row>
    <row r="43" spans="1:28">
      <c r="B43" s="258" t="s">
        <v>122</v>
      </c>
      <c r="C43" s="260">
        <f t="shared" ref="C43:N43" si="2">SUMIF($I8:$I37,"&lt;="&amp;C42,$K8:$K37)</f>
        <v>0</v>
      </c>
      <c r="D43" s="260">
        <f t="shared" si="2"/>
        <v>0</v>
      </c>
      <c r="E43" s="260">
        <f t="shared" si="2"/>
        <v>0</v>
      </c>
      <c r="F43" s="260">
        <f t="shared" si="2"/>
        <v>0</v>
      </c>
      <c r="G43" s="260">
        <f t="shared" si="2"/>
        <v>0</v>
      </c>
      <c r="H43" s="260">
        <f t="shared" si="2"/>
        <v>0</v>
      </c>
      <c r="I43" s="260">
        <f t="shared" si="2"/>
        <v>0</v>
      </c>
      <c r="J43" s="260">
        <f t="shared" si="2"/>
        <v>0</v>
      </c>
      <c r="K43" s="260">
        <f t="shared" si="2"/>
        <v>0</v>
      </c>
      <c r="L43" s="260">
        <f t="shared" si="2"/>
        <v>0</v>
      </c>
      <c r="M43" s="260">
        <f t="shared" si="2"/>
        <v>0</v>
      </c>
      <c r="N43" s="258">
        <f t="shared" si="2"/>
        <v>0</v>
      </c>
      <c r="O43" s="258">
        <f>SUM(C43:N43)</f>
        <v>0</v>
      </c>
    </row>
    <row r="44" spans="1:28">
      <c r="B44" s="258" t="s">
        <v>123</v>
      </c>
      <c r="C44" s="260">
        <f>SUMIF($W8:$W37,"&lt;="&amp;C42,$Y8:$Y37)</f>
        <v>0</v>
      </c>
      <c r="D44" s="260">
        <f t="shared" ref="D44:N44" si="3">SUMIF($W8:$W37,"&lt;="&amp;D42,$Y8:$Y37)</f>
        <v>0</v>
      </c>
      <c r="E44" s="260">
        <f t="shared" si="3"/>
        <v>0</v>
      </c>
      <c r="F44" s="260">
        <f t="shared" si="3"/>
        <v>0</v>
      </c>
      <c r="G44" s="260">
        <f t="shared" si="3"/>
        <v>0</v>
      </c>
      <c r="H44" s="260">
        <f t="shared" si="3"/>
        <v>0</v>
      </c>
      <c r="I44" s="260">
        <f t="shared" si="3"/>
        <v>0</v>
      </c>
      <c r="J44" s="260">
        <f t="shared" si="3"/>
        <v>0</v>
      </c>
      <c r="K44" s="260">
        <f t="shared" si="3"/>
        <v>0</v>
      </c>
      <c r="L44" s="260">
        <f t="shared" si="3"/>
        <v>0</v>
      </c>
      <c r="M44" s="260">
        <f t="shared" si="3"/>
        <v>0</v>
      </c>
      <c r="N44" s="258">
        <f t="shared" si="3"/>
        <v>0</v>
      </c>
      <c r="O44" s="258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61"/>
      <c r="B1" t="s">
        <v>131</v>
      </c>
      <c r="C1" s="262"/>
      <c r="D1" s="263"/>
      <c r="E1" s="263"/>
      <c r="F1" s="432" t="s">
        <v>316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t="s">
        <v>132</v>
      </c>
      <c r="S1" s="264"/>
    </row>
    <row r="2" spans="1:19">
      <c r="A2" s="263"/>
      <c r="B2" t="s">
        <v>133</v>
      </c>
      <c r="C2" s="262"/>
      <c r="D2" s="263"/>
      <c r="E2" s="263"/>
      <c r="F2" s="265"/>
      <c r="G2" s="266"/>
      <c r="H2" s="266"/>
      <c r="I2" s="266"/>
      <c r="J2" s="266"/>
      <c r="K2" s="266"/>
      <c r="L2" s="266"/>
      <c r="M2" s="266"/>
      <c r="N2" s="266"/>
      <c r="O2" s="266"/>
      <c r="P2" s="266"/>
      <c r="R2" s="266"/>
      <c r="S2" s="264"/>
    </row>
    <row r="3" spans="1:19" ht="19.5">
      <c r="A3" s="267"/>
      <c r="B3" s="268" t="s">
        <v>134</v>
      </c>
      <c r="C3" s="269" t="s">
        <v>135</v>
      </c>
      <c r="D3" s="270" t="s">
        <v>315</v>
      </c>
      <c r="E3" s="268" t="s">
        <v>136</v>
      </c>
      <c r="F3" s="271" t="s">
        <v>65</v>
      </c>
      <c r="G3" s="271" t="s">
        <v>67</v>
      </c>
      <c r="H3" s="271" t="s">
        <v>137</v>
      </c>
      <c r="I3" s="271" t="s">
        <v>138</v>
      </c>
      <c r="J3" s="271" t="s">
        <v>139</v>
      </c>
      <c r="K3" s="271" t="s">
        <v>140</v>
      </c>
      <c r="L3" s="271" t="s">
        <v>141</v>
      </c>
      <c r="M3" s="272" t="s">
        <v>142</v>
      </c>
      <c r="N3" s="271" t="s">
        <v>143</v>
      </c>
      <c r="O3" s="271" t="s">
        <v>144</v>
      </c>
      <c r="P3" s="271" t="s">
        <v>145</v>
      </c>
      <c r="Q3" s="271" t="s">
        <v>146</v>
      </c>
      <c r="R3" s="273" t="s">
        <v>147</v>
      </c>
      <c r="S3" s="274" t="s">
        <v>148</v>
      </c>
    </row>
    <row r="4" spans="1:19">
      <c r="A4" s="386">
        <f t="shared" ref="A4:A35" si="0">$C$1</f>
        <v>0</v>
      </c>
      <c r="B4" s="433" t="s">
        <v>149</v>
      </c>
      <c r="C4" s="276">
        <v>51301.000099999997</v>
      </c>
      <c r="D4" s="275" t="s">
        <v>150</v>
      </c>
      <c r="E4" s="277" t="s">
        <v>151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>
        <f>SUM(F4:Q4)</f>
        <v>0</v>
      </c>
      <c r="S4" s="280"/>
    </row>
    <row r="5" spans="1:19">
      <c r="A5" s="386">
        <f t="shared" si="0"/>
        <v>0</v>
      </c>
      <c r="B5" s="433" t="s">
        <v>149</v>
      </c>
      <c r="C5" s="282">
        <v>51301.000099999997</v>
      </c>
      <c r="D5" s="281" t="s">
        <v>152</v>
      </c>
      <c r="E5" s="283" t="s">
        <v>153</v>
      </c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79">
        <f t="shared" ref="R5:R20" si="1">SUM(F5:Q5)</f>
        <v>0</v>
      </c>
      <c r="S5" s="285" t="s">
        <v>154</v>
      </c>
    </row>
    <row r="6" spans="1:19">
      <c r="A6" s="386">
        <f t="shared" si="0"/>
        <v>0</v>
      </c>
      <c r="B6" s="433" t="s">
        <v>149</v>
      </c>
      <c r="C6" s="286" t="s">
        <v>155</v>
      </c>
      <c r="D6" s="281" t="s">
        <v>152</v>
      </c>
      <c r="E6" s="277" t="s">
        <v>156</v>
      </c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9">
        <f t="shared" si="1"/>
        <v>0</v>
      </c>
      <c r="S6" s="280"/>
    </row>
    <row r="7" spans="1:19">
      <c r="A7" s="386">
        <f t="shared" si="0"/>
        <v>0</v>
      </c>
      <c r="B7" s="433" t="s">
        <v>149</v>
      </c>
      <c r="C7" s="286" t="s">
        <v>157</v>
      </c>
      <c r="D7" s="281" t="s">
        <v>152</v>
      </c>
      <c r="E7" s="283" t="s">
        <v>158</v>
      </c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79">
        <f t="shared" si="1"/>
        <v>0</v>
      </c>
      <c r="S7" s="287" t="s">
        <v>159</v>
      </c>
    </row>
    <row r="8" spans="1:19">
      <c r="A8" s="386">
        <f t="shared" si="0"/>
        <v>0</v>
      </c>
      <c r="B8" s="433" t="s">
        <v>149</v>
      </c>
      <c r="C8" s="286">
        <v>51301.0003</v>
      </c>
      <c r="D8" s="281" t="s">
        <v>152</v>
      </c>
      <c r="E8" s="277" t="s">
        <v>160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9">
        <f t="shared" si="1"/>
        <v>0</v>
      </c>
      <c r="S8" s="280"/>
    </row>
    <row r="9" spans="1:19">
      <c r="A9" s="386">
        <f t="shared" si="0"/>
        <v>0</v>
      </c>
      <c r="B9" s="433" t="s">
        <v>149</v>
      </c>
      <c r="C9" s="286">
        <v>51301.000200000002</v>
      </c>
      <c r="D9" s="281" t="s">
        <v>161</v>
      </c>
      <c r="E9" s="277" t="s">
        <v>162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>
        <f t="shared" si="1"/>
        <v>0</v>
      </c>
      <c r="S9" s="280"/>
    </row>
    <row r="10" spans="1:19">
      <c r="A10" s="386">
        <f t="shared" si="0"/>
        <v>0</v>
      </c>
      <c r="B10" s="433" t="s">
        <v>149</v>
      </c>
      <c r="C10" s="286" t="s">
        <v>163</v>
      </c>
      <c r="D10" s="281" t="s">
        <v>164</v>
      </c>
      <c r="E10" s="283" t="s">
        <v>165</v>
      </c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79">
        <f t="shared" si="1"/>
        <v>0</v>
      </c>
      <c r="S10" s="287" t="s">
        <v>318</v>
      </c>
    </row>
    <row r="11" spans="1:19">
      <c r="A11" s="386">
        <f t="shared" si="0"/>
        <v>0</v>
      </c>
      <c r="B11" s="433" t="s">
        <v>149</v>
      </c>
      <c r="C11" s="286" t="s">
        <v>166</v>
      </c>
      <c r="D11" s="281" t="s">
        <v>164</v>
      </c>
      <c r="E11" s="283" t="s">
        <v>167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79">
        <f t="shared" si="1"/>
        <v>0</v>
      </c>
      <c r="S11" s="334" t="s">
        <v>318</v>
      </c>
    </row>
    <row r="12" spans="1:19">
      <c r="A12" s="386">
        <f t="shared" si="0"/>
        <v>0</v>
      </c>
      <c r="B12" s="433" t="s">
        <v>149</v>
      </c>
      <c r="C12" s="286"/>
      <c r="D12" s="281" t="s">
        <v>168</v>
      </c>
      <c r="E12" s="288" t="s">
        <v>169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278">
        <v>0</v>
      </c>
      <c r="Q12" s="278">
        <v>0</v>
      </c>
      <c r="R12" s="279"/>
      <c r="S12" s="280"/>
    </row>
    <row r="13" spans="1:19">
      <c r="A13" s="386">
        <f t="shared" si="0"/>
        <v>0</v>
      </c>
      <c r="B13" s="433" t="s">
        <v>149</v>
      </c>
      <c r="C13" s="286" t="s">
        <v>170</v>
      </c>
      <c r="D13" s="281" t="s">
        <v>171</v>
      </c>
      <c r="E13" s="283" t="s">
        <v>172</v>
      </c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79">
        <f t="shared" si="1"/>
        <v>0</v>
      </c>
      <c r="S13" s="334"/>
    </row>
    <row r="14" spans="1:19">
      <c r="A14" s="386">
        <f t="shared" si="0"/>
        <v>0</v>
      </c>
      <c r="B14" s="433" t="s">
        <v>149</v>
      </c>
      <c r="C14" s="286">
        <v>51301.000699999997</v>
      </c>
      <c r="D14" s="281" t="s">
        <v>171</v>
      </c>
      <c r="E14" s="277" t="s">
        <v>173</v>
      </c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9">
        <f t="shared" si="1"/>
        <v>0</v>
      </c>
      <c r="S14" s="280"/>
    </row>
    <row r="15" spans="1:19">
      <c r="A15" s="386">
        <f t="shared" si="0"/>
        <v>0</v>
      </c>
      <c r="B15" s="433" t="s">
        <v>149</v>
      </c>
      <c r="C15" s="286" t="s">
        <v>174</v>
      </c>
      <c r="D15" s="281" t="s">
        <v>175</v>
      </c>
      <c r="E15" s="283" t="s">
        <v>176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9">
        <f t="shared" si="1"/>
        <v>0</v>
      </c>
      <c r="S15" s="287"/>
    </row>
    <row r="16" spans="1:19">
      <c r="A16" s="386">
        <f t="shared" si="0"/>
        <v>0</v>
      </c>
      <c r="B16" s="433" t="s">
        <v>149</v>
      </c>
      <c r="C16" s="290" t="s">
        <v>177</v>
      </c>
      <c r="D16" s="289" t="s">
        <v>178</v>
      </c>
      <c r="E16" s="291" t="s">
        <v>179</v>
      </c>
      <c r="F16" s="292">
        <f>SUM(F4:F11)+SUM(F13:F15)</f>
        <v>0</v>
      </c>
      <c r="G16" s="292">
        <f t="shared" ref="G16:Q16" si="2">SUM(G4:G11)+SUM(G13:G15)</f>
        <v>0</v>
      </c>
      <c r="H16" s="292">
        <f t="shared" si="2"/>
        <v>0</v>
      </c>
      <c r="I16" s="292">
        <f t="shared" si="2"/>
        <v>0</v>
      </c>
      <c r="J16" s="292">
        <f t="shared" si="2"/>
        <v>0</v>
      </c>
      <c r="K16" s="292">
        <f t="shared" si="2"/>
        <v>0</v>
      </c>
      <c r="L16" s="292">
        <f t="shared" si="2"/>
        <v>0</v>
      </c>
      <c r="M16" s="292">
        <f t="shared" si="2"/>
        <v>0</v>
      </c>
      <c r="N16" s="292">
        <f t="shared" si="2"/>
        <v>0</v>
      </c>
      <c r="O16" s="292">
        <f t="shared" si="2"/>
        <v>0</v>
      </c>
      <c r="P16" s="292">
        <f t="shared" si="2"/>
        <v>0</v>
      </c>
      <c r="Q16" s="292">
        <f t="shared" si="2"/>
        <v>0</v>
      </c>
      <c r="R16" s="293">
        <f t="shared" si="1"/>
        <v>0</v>
      </c>
      <c r="S16" s="294"/>
    </row>
    <row r="17" spans="1:19">
      <c r="A17" s="386">
        <f t="shared" si="0"/>
        <v>0</v>
      </c>
      <c r="B17" s="433" t="s">
        <v>149</v>
      </c>
      <c r="C17" s="296">
        <v>5141</v>
      </c>
      <c r="D17" s="295" t="s">
        <v>150</v>
      </c>
      <c r="E17" s="297" t="s">
        <v>180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79">
        <f t="shared" si="1"/>
        <v>0</v>
      </c>
      <c r="S17" s="299"/>
    </row>
    <row r="18" spans="1:19">
      <c r="A18" s="386">
        <f t="shared" si="0"/>
        <v>0</v>
      </c>
      <c r="B18" s="433" t="s">
        <v>149</v>
      </c>
      <c r="C18" s="286">
        <v>5141</v>
      </c>
      <c r="D18" s="300" t="s">
        <v>150</v>
      </c>
      <c r="E18" s="301" t="s">
        <v>181</v>
      </c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279">
        <f t="shared" si="1"/>
        <v>0</v>
      </c>
      <c r="S18" s="287"/>
    </row>
    <row r="19" spans="1:19">
      <c r="A19" s="386">
        <f t="shared" si="0"/>
        <v>0</v>
      </c>
      <c r="B19" s="433" t="s">
        <v>149</v>
      </c>
      <c r="C19" s="286" t="s">
        <v>182</v>
      </c>
      <c r="D19" s="300" t="s">
        <v>150</v>
      </c>
      <c r="E19" s="301" t="s">
        <v>183</v>
      </c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279">
        <f t="shared" si="1"/>
        <v>0</v>
      </c>
      <c r="S19" s="287" t="s">
        <v>184</v>
      </c>
    </row>
    <row r="20" spans="1:19">
      <c r="A20" s="386">
        <f t="shared" si="0"/>
        <v>0</v>
      </c>
      <c r="B20" s="433" t="s">
        <v>149</v>
      </c>
      <c r="C20" s="290" t="s">
        <v>177</v>
      </c>
      <c r="D20" s="303" t="s">
        <v>185</v>
      </c>
      <c r="E20" s="304" t="s">
        <v>179</v>
      </c>
      <c r="F20" s="292">
        <f>SUM(F17:F19)</f>
        <v>0</v>
      </c>
      <c r="G20" s="292">
        <f t="shared" ref="G20:Q20" si="3">SUM(G17:G19)</f>
        <v>0</v>
      </c>
      <c r="H20" s="292">
        <f>SUM(H17:H19)</f>
        <v>0</v>
      </c>
      <c r="I20" s="292">
        <f t="shared" si="3"/>
        <v>0</v>
      </c>
      <c r="J20" s="292">
        <f t="shared" si="3"/>
        <v>0</v>
      </c>
      <c r="K20" s="292">
        <f t="shared" si="3"/>
        <v>0</v>
      </c>
      <c r="L20" s="292">
        <f t="shared" si="3"/>
        <v>0</v>
      </c>
      <c r="M20" s="292">
        <f t="shared" si="3"/>
        <v>0</v>
      </c>
      <c r="N20" s="292">
        <f t="shared" si="3"/>
        <v>0</v>
      </c>
      <c r="O20" s="292">
        <f t="shared" si="3"/>
        <v>0</v>
      </c>
      <c r="P20" s="292">
        <f t="shared" si="3"/>
        <v>0</v>
      </c>
      <c r="Q20" s="292">
        <f t="shared" si="3"/>
        <v>0</v>
      </c>
      <c r="R20" s="293">
        <f t="shared" si="1"/>
        <v>0</v>
      </c>
      <c r="S20" s="294"/>
    </row>
    <row r="21" spans="1:19">
      <c r="A21" s="386">
        <f t="shared" si="0"/>
        <v>0</v>
      </c>
      <c r="B21" s="433" t="s">
        <v>149</v>
      </c>
      <c r="C21" s="306"/>
      <c r="D21" s="305" t="s">
        <v>168</v>
      </c>
      <c r="E21" s="288" t="s">
        <v>186</v>
      </c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293"/>
      <c r="S21" s="308"/>
    </row>
    <row r="22" spans="1:19">
      <c r="A22" s="386">
        <f t="shared" si="0"/>
        <v>0</v>
      </c>
      <c r="B22" s="433" t="s">
        <v>149</v>
      </c>
      <c r="C22" s="309" t="s">
        <v>187</v>
      </c>
      <c r="D22" s="281" t="s">
        <v>171</v>
      </c>
      <c r="E22" s="283" t="s">
        <v>188</v>
      </c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79">
        <f t="shared" ref="R22:R28" si="4">SUM(F22:Q22)</f>
        <v>0</v>
      </c>
      <c r="S22" s="287"/>
    </row>
    <row r="23" spans="1:19">
      <c r="A23" s="386">
        <f t="shared" si="0"/>
        <v>0</v>
      </c>
      <c r="B23" s="433" t="s">
        <v>149</v>
      </c>
      <c r="C23" s="282">
        <v>5156</v>
      </c>
      <c r="D23" s="281" t="s">
        <v>171</v>
      </c>
      <c r="E23" s="310" t="s">
        <v>189</v>
      </c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279">
        <f t="shared" si="4"/>
        <v>0</v>
      </c>
      <c r="S23" s="299"/>
    </row>
    <row r="24" spans="1:19">
      <c r="A24" s="386">
        <f t="shared" si="0"/>
        <v>0</v>
      </c>
      <c r="B24" s="433" t="s">
        <v>149</v>
      </c>
      <c r="C24" s="313" t="s">
        <v>177</v>
      </c>
      <c r="D24" s="312" t="s">
        <v>190</v>
      </c>
      <c r="E24" s="291" t="s">
        <v>179</v>
      </c>
      <c r="F24" s="314">
        <f>SUM(F22:F23)</f>
        <v>0</v>
      </c>
      <c r="G24" s="314">
        <f t="shared" ref="G24:Q24" si="5">SUM(G22:G23)</f>
        <v>0</v>
      </c>
      <c r="H24" s="314">
        <f t="shared" si="5"/>
        <v>0</v>
      </c>
      <c r="I24" s="314">
        <f t="shared" si="5"/>
        <v>0</v>
      </c>
      <c r="J24" s="314">
        <f t="shared" si="5"/>
        <v>0</v>
      </c>
      <c r="K24" s="314">
        <f t="shared" si="5"/>
        <v>0</v>
      </c>
      <c r="L24" s="314">
        <f t="shared" si="5"/>
        <v>0</v>
      </c>
      <c r="M24" s="314">
        <f t="shared" si="5"/>
        <v>0</v>
      </c>
      <c r="N24" s="314">
        <f t="shared" si="5"/>
        <v>0</v>
      </c>
      <c r="O24" s="314">
        <f t="shared" si="5"/>
        <v>0</v>
      </c>
      <c r="P24" s="314">
        <f t="shared" si="5"/>
        <v>0</v>
      </c>
      <c r="Q24" s="314">
        <f t="shared" si="5"/>
        <v>0</v>
      </c>
      <c r="R24" s="293">
        <f t="shared" si="4"/>
        <v>0</v>
      </c>
      <c r="S24" s="294"/>
    </row>
    <row r="25" spans="1:19">
      <c r="A25" s="386">
        <f t="shared" si="0"/>
        <v>0</v>
      </c>
      <c r="B25" s="433" t="s">
        <v>149</v>
      </c>
      <c r="C25" s="316">
        <v>5159</v>
      </c>
      <c r="D25" s="315" t="s">
        <v>191</v>
      </c>
      <c r="E25" s="291" t="s">
        <v>192</v>
      </c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293">
        <f t="shared" si="4"/>
        <v>0</v>
      </c>
      <c r="S25" s="294" t="s">
        <v>193</v>
      </c>
    </row>
    <row r="26" spans="1:19">
      <c r="A26" s="386">
        <f t="shared" si="0"/>
        <v>0</v>
      </c>
      <c r="B26" s="433" t="s">
        <v>149</v>
      </c>
      <c r="C26" s="316">
        <v>5178.0001000000002</v>
      </c>
      <c r="D26" s="317" t="s">
        <v>194</v>
      </c>
      <c r="E26" s="318" t="s">
        <v>195</v>
      </c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293">
        <f t="shared" si="4"/>
        <v>0</v>
      </c>
      <c r="S26" s="308"/>
    </row>
    <row r="27" spans="1:19">
      <c r="A27" s="386">
        <f t="shared" si="0"/>
        <v>0</v>
      </c>
      <c r="B27" s="433" t="s">
        <v>149</v>
      </c>
      <c r="C27" s="316" t="s">
        <v>196</v>
      </c>
      <c r="D27" s="315" t="s">
        <v>175</v>
      </c>
      <c r="E27" s="291" t="s">
        <v>197</v>
      </c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3">
        <f t="shared" si="4"/>
        <v>0</v>
      </c>
      <c r="S27" s="294"/>
    </row>
    <row r="28" spans="1:19">
      <c r="A28" s="386">
        <f t="shared" si="0"/>
        <v>0</v>
      </c>
      <c r="B28" s="433" t="s">
        <v>149</v>
      </c>
      <c r="C28" s="316">
        <v>5178.0011000000004</v>
      </c>
      <c r="D28" s="315" t="s">
        <v>198</v>
      </c>
      <c r="E28" s="318" t="s">
        <v>199</v>
      </c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293">
        <f t="shared" si="4"/>
        <v>0</v>
      </c>
      <c r="S28" s="308"/>
    </row>
    <row r="29" spans="1:19">
      <c r="A29" s="386">
        <f t="shared" si="0"/>
        <v>0</v>
      </c>
      <c r="B29" s="433" t="s">
        <v>149</v>
      </c>
      <c r="C29" s="321" t="s">
        <v>200</v>
      </c>
      <c r="D29" s="320" t="s">
        <v>201</v>
      </c>
      <c r="E29" s="283" t="s">
        <v>202</v>
      </c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79">
        <f t="shared" ref="R29:R85" si="6">SUM(F29:Q29)</f>
        <v>0</v>
      </c>
      <c r="S29" s="287" t="s">
        <v>319</v>
      </c>
    </row>
    <row r="30" spans="1:19">
      <c r="A30" s="386">
        <f t="shared" si="0"/>
        <v>0</v>
      </c>
      <c r="B30" s="433" t="s">
        <v>149</v>
      </c>
      <c r="C30" s="323">
        <v>5150</v>
      </c>
      <c r="D30" s="322" t="s">
        <v>203</v>
      </c>
      <c r="E30" s="283" t="s">
        <v>204</v>
      </c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79">
        <f t="shared" si="6"/>
        <v>0</v>
      </c>
      <c r="S30" s="334" t="s">
        <v>318</v>
      </c>
    </row>
    <row r="31" spans="1:19">
      <c r="A31" s="386">
        <f t="shared" si="0"/>
        <v>0</v>
      </c>
      <c r="B31" s="433" t="s">
        <v>149</v>
      </c>
      <c r="C31" s="323">
        <v>5150</v>
      </c>
      <c r="D31" s="322" t="s">
        <v>203</v>
      </c>
      <c r="E31" s="283" t="s">
        <v>205</v>
      </c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79">
        <f t="shared" si="6"/>
        <v>0</v>
      </c>
      <c r="S31" s="287" t="s">
        <v>206</v>
      </c>
    </row>
    <row r="32" spans="1:19">
      <c r="A32" s="386">
        <f t="shared" si="0"/>
        <v>0</v>
      </c>
      <c r="B32" s="433" t="s">
        <v>149</v>
      </c>
      <c r="C32" s="323">
        <v>5150</v>
      </c>
      <c r="D32" s="322" t="s">
        <v>203</v>
      </c>
      <c r="E32" s="277" t="s">
        <v>207</v>
      </c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279">
        <f>SUM(F32:Q32)</f>
        <v>0</v>
      </c>
      <c r="S32" s="299"/>
    </row>
    <row r="33" spans="1:19">
      <c r="A33" s="386">
        <f t="shared" si="0"/>
        <v>0</v>
      </c>
      <c r="B33" s="433" t="s">
        <v>149</v>
      </c>
      <c r="C33" s="323">
        <v>5150</v>
      </c>
      <c r="D33" s="322" t="s">
        <v>203</v>
      </c>
      <c r="E33" s="277" t="s">
        <v>208</v>
      </c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279">
        <f>SUM(F33:Q33)</f>
        <v>0</v>
      </c>
      <c r="S33" s="299"/>
    </row>
    <row r="34" spans="1:19">
      <c r="A34" s="386">
        <f t="shared" si="0"/>
        <v>0</v>
      </c>
      <c r="B34" s="433" t="s">
        <v>149</v>
      </c>
      <c r="C34" s="325" t="s">
        <v>177</v>
      </c>
      <c r="D34" s="324" t="s">
        <v>209</v>
      </c>
      <c r="E34" s="291" t="s">
        <v>179</v>
      </c>
      <c r="F34" s="292">
        <f>SUM(F29:F33)</f>
        <v>0</v>
      </c>
      <c r="G34" s="292">
        <f t="shared" ref="G34:Q34" si="7">SUM(G29:G33)</f>
        <v>0</v>
      </c>
      <c r="H34" s="292">
        <f t="shared" si="7"/>
        <v>0</v>
      </c>
      <c r="I34" s="292">
        <f t="shared" si="7"/>
        <v>0</v>
      </c>
      <c r="J34" s="292">
        <f t="shared" si="7"/>
        <v>0</v>
      </c>
      <c r="K34" s="292">
        <f t="shared" si="7"/>
        <v>0</v>
      </c>
      <c r="L34" s="292">
        <f t="shared" si="7"/>
        <v>0</v>
      </c>
      <c r="M34" s="292">
        <f t="shared" si="7"/>
        <v>0</v>
      </c>
      <c r="N34" s="292">
        <f t="shared" si="7"/>
        <v>0</v>
      </c>
      <c r="O34" s="292">
        <f t="shared" si="7"/>
        <v>0</v>
      </c>
      <c r="P34" s="292">
        <f t="shared" si="7"/>
        <v>0</v>
      </c>
      <c r="Q34" s="292">
        <f t="shared" si="7"/>
        <v>0</v>
      </c>
      <c r="R34" s="293">
        <f t="shared" si="6"/>
        <v>0</v>
      </c>
      <c r="S34" s="294"/>
    </row>
    <row r="35" spans="1:19">
      <c r="A35" s="386">
        <f t="shared" si="0"/>
        <v>0</v>
      </c>
      <c r="B35" s="433" t="s">
        <v>210</v>
      </c>
      <c r="C35" s="316">
        <v>5142</v>
      </c>
      <c r="D35" s="326" t="s">
        <v>211</v>
      </c>
      <c r="E35" s="327" t="s">
        <v>212</v>
      </c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293">
        <f>SUM(F35:Q35)</f>
        <v>0</v>
      </c>
      <c r="S35" s="308"/>
    </row>
    <row r="36" spans="1:19">
      <c r="A36" s="386">
        <f t="shared" ref="A36:A67" si="8">$C$1</f>
        <v>0</v>
      </c>
      <c r="B36" s="433" t="s">
        <v>210</v>
      </c>
      <c r="C36" s="328">
        <v>5147</v>
      </c>
      <c r="D36" s="320" t="s">
        <v>213</v>
      </c>
      <c r="E36" s="310" t="s">
        <v>214</v>
      </c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279">
        <f t="shared" si="6"/>
        <v>0</v>
      </c>
      <c r="S36" s="299"/>
    </row>
    <row r="37" spans="1:19">
      <c r="A37" s="386">
        <f t="shared" si="8"/>
        <v>0</v>
      </c>
      <c r="B37" s="433" t="s">
        <v>210</v>
      </c>
      <c r="C37" s="323">
        <v>5147</v>
      </c>
      <c r="D37" s="322" t="s">
        <v>215</v>
      </c>
      <c r="E37" s="310" t="s">
        <v>216</v>
      </c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279">
        <f t="shared" si="6"/>
        <v>0</v>
      </c>
      <c r="S37" s="299"/>
    </row>
    <row r="38" spans="1:19">
      <c r="A38" s="386">
        <f t="shared" si="8"/>
        <v>0</v>
      </c>
      <c r="B38" s="433" t="s">
        <v>210</v>
      </c>
      <c r="C38" s="323">
        <v>5147</v>
      </c>
      <c r="D38" s="322" t="s">
        <v>215</v>
      </c>
      <c r="E38" s="310" t="s">
        <v>217</v>
      </c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279">
        <f t="shared" si="6"/>
        <v>0</v>
      </c>
      <c r="S38" s="299"/>
    </row>
    <row r="39" spans="1:19">
      <c r="A39" s="386">
        <f t="shared" si="8"/>
        <v>0</v>
      </c>
      <c r="B39" s="433" t="s">
        <v>210</v>
      </c>
      <c r="C39" s="323">
        <v>5147</v>
      </c>
      <c r="D39" s="322" t="s">
        <v>215</v>
      </c>
      <c r="E39" s="310" t="s">
        <v>218</v>
      </c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279">
        <f t="shared" si="6"/>
        <v>0</v>
      </c>
      <c r="S39" s="299"/>
    </row>
    <row r="40" spans="1:19">
      <c r="A40" s="386">
        <f t="shared" si="8"/>
        <v>0</v>
      </c>
      <c r="B40" s="433" t="s">
        <v>210</v>
      </c>
      <c r="C40" s="323">
        <v>5147</v>
      </c>
      <c r="D40" s="322" t="s">
        <v>215</v>
      </c>
      <c r="E40" s="310" t="s">
        <v>219</v>
      </c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279">
        <f t="shared" si="6"/>
        <v>0</v>
      </c>
      <c r="S40" s="299"/>
    </row>
    <row r="41" spans="1:19">
      <c r="A41" s="386">
        <f t="shared" si="8"/>
        <v>0</v>
      </c>
      <c r="B41" s="433" t="s">
        <v>210</v>
      </c>
      <c r="C41" s="325" t="s">
        <v>177</v>
      </c>
      <c r="D41" s="324" t="s">
        <v>220</v>
      </c>
      <c r="E41" s="291" t="s">
        <v>179</v>
      </c>
      <c r="F41" s="292">
        <f t="shared" ref="F41:Q41" si="9">SUM(F36:F40)</f>
        <v>0</v>
      </c>
      <c r="G41" s="292">
        <f t="shared" si="9"/>
        <v>0</v>
      </c>
      <c r="H41" s="292">
        <f t="shared" si="9"/>
        <v>0</v>
      </c>
      <c r="I41" s="292">
        <f t="shared" si="9"/>
        <v>0</v>
      </c>
      <c r="J41" s="292">
        <f t="shared" si="9"/>
        <v>0</v>
      </c>
      <c r="K41" s="292">
        <f t="shared" si="9"/>
        <v>0</v>
      </c>
      <c r="L41" s="292">
        <f t="shared" si="9"/>
        <v>0</v>
      </c>
      <c r="M41" s="292">
        <f t="shared" si="9"/>
        <v>0</v>
      </c>
      <c r="N41" s="292">
        <f t="shared" si="9"/>
        <v>0</v>
      </c>
      <c r="O41" s="292">
        <f t="shared" si="9"/>
        <v>0</v>
      </c>
      <c r="P41" s="292">
        <f t="shared" si="9"/>
        <v>0</v>
      </c>
      <c r="Q41" s="292">
        <f t="shared" si="9"/>
        <v>0</v>
      </c>
      <c r="R41" s="293">
        <f t="shared" si="6"/>
        <v>0</v>
      </c>
      <c r="S41" s="294"/>
    </row>
    <row r="42" spans="1:19">
      <c r="A42" s="386">
        <f t="shared" si="8"/>
        <v>0</v>
      </c>
      <c r="B42" s="433" t="s">
        <v>210</v>
      </c>
      <c r="C42" s="328">
        <v>5154</v>
      </c>
      <c r="D42" s="320" t="s">
        <v>221</v>
      </c>
      <c r="E42" s="329" t="s">
        <v>222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279">
        <f t="shared" si="6"/>
        <v>0</v>
      </c>
      <c r="S42" s="331"/>
    </row>
    <row r="43" spans="1:19">
      <c r="A43" s="386">
        <f t="shared" si="8"/>
        <v>0</v>
      </c>
      <c r="B43" s="433" t="s">
        <v>210</v>
      </c>
      <c r="C43" s="323">
        <v>5154</v>
      </c>
      <c r="D43" s="332" t="s">
        <v>221</v>
      </c>
      <c r="E43" s="333" t="s">
        <v>223</v>
      </c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79">
        <f t="shared" si="6"/>
        <v>0</v>
      </c>
      <c r="S43" s="334" t="s">
        <v>224</v>
      </c>
    </row>
    <row r="44" spans="1:19">
      <c r="A44" s="386">
        <f t="shared" si="8"/>
        <v>0</v>
      </c>
      <c r="B44" s="433" t="s">
        <v>210</v>
      </c>
      <c r="C44" s="325" t="s">
        <v>177</v>
      </c>
      <c r="D44" s="324" t="s">
        <v>225</v>
      </c>
      <c r="E44" s="335" t="s">
        <v>179</v>
      </c>
      <c r="F44" s="292">
        <f>SUM(F42:F43)</f>
        <v>0</v>
      </c>
      <c r="G44" s="292">
        <f t="shared" ref="G44:Q44" si="10">SUM(G42:G43)</f>
        <v>0</v>
      </c>
      <c r="H44" s="292">
        <f t="shared" si="10"/>
        <v>0</v>
      </c>
      <c r="I44" s="292">
        <f t="shared" si="10"/>
        <v>0</v>
      </c>
      <c r="J44" s="292">
        <f t="shared" si="10"/>
        <v>0</v>
      </c>
      <c r="K44" s="292">
        <f t="shared" si="10"/>
        <v>0</v>
      </c>
      <c r="L44" s="292">
        <f t="shared" si="10"/>
        <v>0</v>
      </c>
      <c r="M44" s="292">
        <f t="shared" si="10"/>
        <v>0</v>
      </c>
      <c r="N44" s="292">
        <f t="shared" si="10"/>
        <v>0</v>
      </c>
      <c r="O44" s="292">
        <f t="shared" si="10"/>
        <v>0</v>
      </c>
      <c r="P44" s="292">
        <f t="shared" si="10"/>
        <v>0</v>
      </c>
      <c r="Q44" s="292">
        <f t="shared" si="10"/>
        <v>0</v>
      </c>
      <c r="R44" s="293">
        <f t="shared" si="6"/>
        <v>0</v>
      </c>
      <c r="S44" s="294" t="s">
        <v>226</v>
      </c>
    </row>
    <row r="45" spans="1:19" ht="33">
      <c r="A45" s="386">
        <f t="shared" si="8"/>
        <v>0</v>
      </c>
      <c r="B45" s="433" t="s">
        <v>210</v>
      </c>
      <c r="C45" s="316">
        <v>5178.0003999999999</v>
      </c>
      <c r="D45" s="317" t="s">
        <v>227</v>
      </c>
      <c r="E45" s="318" t="s">
        <v>228</v>
      </c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293">
        <f t="shared" si="6"/>
        <v>0</v>
      </c>
      <c r="S45" s="308" t="s">
        <v>229</v>
      </c>
    </row>
    <row r="46" spans="1:19">
      <c r="A46" s="386">
        <f t="shared" si="8"/>
        <v>0</v>
      </c>
      <c r="B46" s="433" t="s">
        <v>230</v>
      </c>
      <c r="C46" s="328">
        <v>5143</v>
      </c>
      <c r="D46" s="336" t="s">
        <v>231</v>
      </c>
      <c r="E46" s="337" t="s">
        <v>232</v>
      </c>
      <c r="F46" s="338"/>
      <c r="G46" s="311"/>
      <c r="H46" s="311"/>
      <c r="I46" s="338"/>
      <c r="J46" s="311"/>
      <c r="K46" s="311"/>
      <c r="L46" s="338"/>
      <c r="M46" s="311"/>
      <c r="N46" s="338"/>
      <c r="O46" s="311"/>
      <c r="P46" s="338"/>
      <c r="Q46" s="311"/>
      <c r="R46" s="279">
        <f t="shared" si="6"/>
        <v>0</v>
      </c>
      <c r="S46" s="299"/>
    </row>
    <row r="47" spans="1:19">
      <c r="A47" s="386">
        <f t="shared" si="8"/>
        <v>0</v>
      </c>
      <c r="B47" s="433" t="s">
        <v>230</v>
      </c>
      <c r="C47" s="323">
        <v>5143</v>
      </c>
      <c r="D47" s="339" t="s">
        <v>233</v>
      </c>
      <c r="E47" s="340" t="s">
        <v>234</v>
      </c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279">
        <f t="shared" si="6"/>
        <v>0</v>
      </c>
      <c r="S47" s="342"/>
    </row>
    <row r="48" spans="1:19">
      <c r="A48" s="386">
        <f t="shared" si="8"/>
        <v>0</v>
      </c>
      <c r="B48" s="433" t="s">
        <v>230</v>
      </c>
      <c r="C48" s="323">
        <v>5143</v>
      </c>
      <c r="D48" s="339" t="s">
        <v>233</v>
      </c>
      <c r="E48" s="337" t="s">
        <v>219</v>
      </c>
      <c r="F48" s="338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279">
        <f t="shared" si="6"/>
        <v>0</v>
      </c>
      <c r="S48" s="299"/>
    </row>
    <row r="49" spans="1:19">
      <c r="A49" s="386">
        <f t="shared" si="8"/>
        <v>0</v>
      </c>
      <c r="B49" s="433" t="s">
        <v>230</v>
      </c>
      <c r="C49" s="325" t="s">
        <v>177</v>
      </c>
      <c r="D49" s="343" t="s">
        <v>235</v>
      </c>
      <c r="E49" s="344" t="s">
        <v>179</v>
      </c>
      <c r="F49" s="345">
        <f>SUM(F46:F48)</f>
        <v>0</v>
      </c>
      <c r="G49" s="345">
        <f t="shared" ref="G49:Q49" si="11">SUM(G46:G48)</f>
        <v>0</v>
      </c>
      <c r="H49" s="345">
        <f t="shared" si="11"/>
        <v>0</v>
      </c>
      <c r="I49" s="345">
        <f t="shared" si="11"/>
        <v>0</v>
      </c>
      <c r="J49" s="345">
        <f t="shared" si="11"/>
        <v>0</v>
      </c>
      <c r="K49" s="345">
        <f t="shared" si="11"/>
        <v>0</v>
      </c>
      <c r="L49" s="345">
        <f t="shared" si="11"/>
        <v>0</v>
      </c>
      <c r="M49" s="345">
        <f t="shared" si="11"/>
        <v>0</v>
      </c>
      <c r="N49" s="345">
        <f t="shared" si="11"/>
        <v>0</v>
      </c>
      <c r="O49" s="345">
        <f t="shared" si="11"/>
        <v>0</v>
      </c>
      <c r="P49" s="345">
        <f t="shared" si="11"/>
        <v>0</v>
      </c>
      <c r="Q49" s="345">
        <f t="shared" si="11"/>
        <v>0</v>
      </c>
      <c r="R49" s="293">
        <f t="shared" si="6"/>
        <v>0</v>
      </c>
      <c r="S49" s="294"/>
    </row>
    <row r="50" spans="1:19">
      <c r="A50" s="386">
        <f t="shared" si="8"/>
        <v>0</v>
      </c>
      <c r="B50" s="433" t="s">
        <v>230</v>
      </c>
      <c r="C50" s="316">
        <v>5144</v>
      </c>
      <c r="D50" s="346" t="s">
        <v>236</v>
      </c>
      <c r="E50" s="344" t="s">
        <v>237</v>
      </c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293">
        <f t="shared" si="6"/>
        <v>0</v>
      </c>
      <c r="S50" s="294" t="s">
        <v>238</v>
      </c>
    </row>
    <row r="51" spans="1:19">
      <c r="A51" s="386">
        <f t="shared" si="8"/>
        <v>0</v>
      </c>
      <c r="B51" s="433" t="s">
        <v>230</v>
      </c>
      <c r="C51" s="328">
        <v>5145</v>
      </c>
      <c r="D51" s="336" t="s">
        <v>239</v>
      </c>
      <c r="E51" s="337" t="s">
        <v>239</v>
      </c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279">
        <f t="shared" si="6"/>
        <v>0</v>
      </c>
      <c r="S51" s="299"/>
    </row>
    <row r="52" spans="1:19">
      <c r="A52" s="386">
        <f t="shared" si="8"/>
        <v>0</v>
      </c>
      <c r="B52" s="433" t="s">
        <v>230</v>
      </c>
      <c r="C52" s="323">
        <v>5145</v>
      </c>
      <c r="D52" s="339" t="s">
        <v>240</v>
      </c>
      <c r="E52" s="347" t="s">
        <v>219</v>
      </c>
      <c r="F52" s="338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  <c r="R52" s="279">
        <f t="shared" si="6"/>
        <v>0</v>
      </c>
      <c r="S52" s="299"/>
    </row>
    <row r="53" spans="1:19">
      <c r="A53" s="386">
        <f t="shared" si="8"/>
        <v>0</v>
      </c>
      <c r="B53" s="433" t="s">
        <v>230</v>
      </c>
      <c r="C53" s="325" t="s">
        <v>177</v>
      </c>
      <c r="D53" s="343" t="s">
        <v>241</v>
      </c>
      <c r="E53" s="348" t="s">
        <v>179</v>
      </c>
      <c r="F53" s="345">
        <f t="shared" ref="F53:Q53" si="12">SUM(F51:F52)</f>
        <v>0</v>
      </c>
      <c r="G53" s="345">
        <f t="shared" si="12"/>
        <v>0</v>
      </c>
      <c r="H53" s="345">
        <f t="shared" si="12"/>
        <v>0</v>
      </c>
      <c r="I53" s="345">
        <f t="shared" si="12"/>
        <v>0</v>
      </c>
      <c r="J53" s="345">
        <f t="shared" si="12"/>
        <v>0</v>
      </c>
      <c r="K53" s="345">
        <f t="shared" si="12"/>
        <v>0</v>
      </c>
      <c r="L53" s="345">
        <f t="shared" si="12"/>
        <v>0</v>
      </c>
      <c r="M53" s="345">
        <f t="shared" si="12"/>
        <v>0</v>
      </c>
      <c r="N53" s="345">
        <f t="shared" si="12"/>
        <v>0</v>
      </c>
      <c r="O53" s="345">
        <f t="shared" si="12"/>
        <v>0</v>
      </c>
      <c r="P53" s="345">
        <f t="shared" si="12"/>
        <v>0</v>
      </c>
      <c r="Q53" s="345">
        <f t="shared" si="12"/>
        <v>0</v>
      </c>
      <c r="R53" s="293">
        <f t="shared" si="6"/>
        <v>0</v>
      </c>
      <c r="S53" s="294"/>
    </row>
    <row r="54" spans="1:19">
      <c r="A54" s="386">
        <f t="shared" si="8"/>
        <v>0</v>
      </c>
      <c r="B54" s="433" t="s">
        <v>230</v>
      </c>
      <c r="C54" s="328">
        <v>5146</v>
      </c>
      <c r="D54" s="336" t="s">
        <v>242</v>
      </c>
      <c r="E54" s="349" t="s">
        <v>243</v>
      </c>
      <c r="F54" s="350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279">
        <f t="shared" si="6"/>
        <v>0</v>
      </c>
      <c r="S54" s="352" t="s">
        <v>244</v>
      </c>
    </row>
    <row r="55" spans="1:19">
      <c r="A55" s="386">
        <f t="shared" si="8"/>
        <v>0</v>
      </c>
      <c r="B55" s="433" t="s">
        <v>230</v>
      </c>
      <c r="C55" s="323">
        <v>5146</v>
      </c>
      <c r="D55" s="339" t="s">
        <v>245</v>
      </c>
      <c r="E55" s="349" t="s">
        <v>246</v>
      </c>
      <c r="F55" s="350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279">
        <f t="shared" si="6"/>
        <v>0</v>
      </c>
      <c r="S55" s="352" t="s">
        <v>244</v>
      </c>
    </row>
    <row r="56" spans="1:19">
      <c r="A56" s="386">
        <f t="shared" si="8"/>
        <v>0</v>
      </c>
      <c r="B56" s="433" t="s">
        <v>230</v>
      </c>
      <c r="C56" s="323">
        <v>5146</v>
      </c>
      <c r="D56" s="339" t="s">
        <v>245</v>
      </c>
      <c r="E56" s="337" t="s">
        <v>247</v>
      </c>
      <c r="F56" s="338"/>
      <c r="G56" s="311"/>
      <c r="H56" s="311"/>
      <c r="I56" s="311"/>
      <c r="J56" s="311"/>
      <c r="K56" s="311"/>
      <c r="L56" s="311"/>
      <c r="M56" s="311"/>
      <c r="N56" s="311"/>
      <c r="O56" s="311"/>
      <c r="P56" s="311"/>
      <c r="Q56" s="311"/>
      <c r="R56" s="279">
        <f t="shared" si="6"/>
        <v>0</v>
      </c>
      <c r="S56" s="299"/>
    </row>
    <row r="57" spans="1:19">
      <c r="A57" s="386">
        <f t="shared" si="8"/>
        <v>0</v>
      </c>
      <c r="B57" s="433" t="s">
        <v>230</v>
      </c>
      <c r="C57" s="325" t="s">
        <v>248</v>
      </c>
      <c r="D57" s="343" t="s">
        <v>249</v>
      </c>
      <c r="E57" s="344" t="s">
        <v>68</v>
      </c>
      <c r="F57" s="345">
        <f>SUM(F54:F56)</f>
        <v>0</v>
      </c>
      <c r="G57" s="345">
        <f t="shared" ref="G57:Q57" si="13">SUM(G54:G56)</f>
        <v>0</v>
      </c>
      <c r="H57" s="345">
        <f>SUM(H54:H56)</f>
        <v>0</v>
      </c>
      <c r="I57" s="345">
        <f t="shared" si="13"/>
        <v>0</v>
      </c>
      <c r="J57" s="345">
        <f t="shared" si="13"/>
        <v>0</v>
      </c>
      <c r="K57" s="345">
        <f t="shared" si="13"/>
        <v>0</v>
      </c>
      <c r="L57" s="345">
        <f t="shared" si="13"/>
        <v>0</v>
      </c>
      <c r="M57" s="345">
        <f t="shared" si="13"/>
        <v>0</v>
      </c>
      <c r="N57" s="345">
        <f t="shared" si="13"/>
        <v>0</v>
      </c>
      <c r="O57" s="345">
        <f t="shared" si="13"/>
        <v>0</v>
      </c>
      <c r="P57" s="345">
        <f t="shared" si="13"/>
        <v>0</v>
      </c>
      <c r="Q57" s="345">
        <f t="shared" si="13"/>
        <v>0</v>
      </c>
      <c r="R57" s="293">
        <f t="shared" si="6"/>
        <v>0</v>
      </c>
      <c r="S57" s="294"/>
    </row>
    <row r="58" spans="1:19">
      <c r="A58" s="386">
        <f t="shared" si="8"/>
        <v>0</v>
      </c>
      <c r="B58" s="433" t="s">
        <v>230</v>
      </c>
      <c r="C58" s="328">
        <v>5149</v>
      </c>
      <c r="D58" s="336" t="s">
        <v>250</v>
      </c>
      <c r="E58" s="349" t="s">
        <v>251</v>
      </c>
      <c r="F58" s="350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279">
        <f t="shared" si="6"/>
        <v>0</v>
      </c>
      <c r="S58" s="352" t="s">
        <v>252</v>
      </c>
    </row>
    <row r="59" spans="1:19">
      <c r="A59" s="386">
        <f t="shared" si="8"/>
        <v>0</v>
      </c>
      <c r="B59" s="433" t="s">
        <v>230</v>
      </c>
      <c r="C59" s="323">
        <v>5149</v>
      </c>
      <c r="D59" s="339" t="s">
        <v>253</v>
      </c>
      <c r="E59" s="349" t="s">
        <v>254</v>
      </c>
      <c r="F59" s="350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279">
        <f t="shared" si="6"/>
        <v>0</v>
      </c>
      <c r="S59" s="352" t="s">
        <v>252</v>
      </c>
    </row>
    <row r="60" spans="1:19">
      <c r="A60" s="386">
        <f t="shared" si="8"/>
        <v>0</v>
      </c>
      <c r="B60" s="433"/>
      <c r="C60" s="353" t="s">
        <v>255</v>
      </c>
      <c r="D60" s="339" t="s">
        <v>253</v>
      </c>
      <c r="E60" s="349" t="s">
        <v>256</v>
      </c>
      <c r="F60" s="350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279">
        <f t="shared" si="6"/>
        <v>0</v>
      </c>
      <c r="S60" s="352"/>
    </row>
    <row r="61" spans="1:19">
      <c r="A61" s="386">
        <f t="shared" si="8"/>
        <v>0</v>
      </c>
      <c r="B61" s="433" t="s">
        <v>230</v>
      </c>
      <c r="C61" s="325" t="s">
        <v>248</v>
      </c>
      <c r="D61" s="354" t="s">
        <v>257</v>
      </c>
      <c r="E61" s="344" t="s">
        <v>68</v>
      </c>
      <c r="F61" s="345">
        <f>SUM(F58:F60)</f>
        <v>0</v>
      </c>
      <c r="G61" s="345">
        <f t="shared" ref="G61:Q61" si="14">SUM(G58:G60)</f>
        <v>0</v>
      </c>
      <c r="H61" s="345">
        <f t="shared" si="14"/>
        <v>0</v>
      </c>
      <c r="I61" s="345">
        <f t="shared" si="14"/>
        <v>0</v>
      </c>
      <c r="J61" s="345">
        <f t="shared" si="14"/>
        <v>0</v>
      </c>
      <c r="K61" s="345">
        <f t="shared" si="14"/>
        <v>0</v>
      </c>
      <c r="L61" s="345">
        <f t="shared" si="14"/>
        <v>0</v>
      </c>
      <c r="M61" s="345">
        <f t="shared" si="14"/>
        <v>0</v>
      </c>
      <c r="N61" s="345">
        <f t="shared" si="14"/>
        <v>0</v>
      </c>
      <c r="O61" s="345">
        <f t="shared" si="14"/>
        <v>0</v>
      </c>
      <c r="P61" s="345">
        <f t="shared" si="14"/>
        <v>0</v>
      </c>
      <c r="Q61" s="345">
        <f t="shared" si="14"/>
        <v>0</v>
      </c>
      <c r="R61" s="293">
        <f>SUM(F61:Q61)</f>
        <v>0</v>
      </c>
      <c r="S61" s="294"/>
    </row>
    <row r="62" spans="1:19">
      <c r="A62" s="386">
        <f t="shared" si="8"/>
        <v>0</v>
      </c>
      <c r="B62" s="433" t="s">
        <v>230</v>
      </c>
      <c r="C62" s="328">
        <v>5151</v>
      </c>
      <c r="D62" s="336" t="s">
        <v>258</v>
      </c>
      <c r="E62" s="355" t="s">
        <v>259</v>
      </c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7">
        <f t="shared" ref="R62:R67" si="15">SUM(F62:Q62)</f>
        <v>0</v>
      </c>
      <c r="S62" s="334" t="s">
        <v>260</v>
      </c>
    </row>
    <row r="63" spans="1:19">
      <c r="A63" s="386">
        <f t="shared" si="8"/>
        <v>0</v>
      </c>
      <c r="B63" s="433" t="s">
        <v>230</v>
      </c>
      <c r="C63" s="323">
        <v>5151</v>
      </c>
      <c r="D63" s="339" t="s">
        <v>261</v>
      </c>
      <c r="E63" s="337" t="s">
        <v>262</v>
      </c>
      <c r="F63" s="338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57">
        <f t="shared" si="15"/>
        <v>0</v>
      </c>
      <c r="S63" s="299"/>
    </row>
    <row r="64" spans="1:19">
      <c r="A64" s="386">
        <f t="shared" si="8"/>
        <v>0</v>
      </c>
      <c r="B64" s="433" t="s">
        <v>230</v>
      </c>
      <c r="C64" s="325" t="s">
        <v>248</v>
      </c>
      <c r="D64" s="343" t="s">
        <v>263</v>
      </c>
      <c r="E64" s="344" t="s">
        <v>68</v>
      </c>
      <c r="F64" s="345">
        <f>SUM(F62:F63)</f>
        <v>0</v>
      </c>
      <c r="G64" s="345">
        <f t="shared" ref="G64:Q64" si="16">SUM(G62:G63)</f>
        <v>0</v>
      </c>
      <c r="H64" s="345">
        <f t="shared" si="16"/>
        <v>0</v>
      </c>
      <c r="I64" s="345">
        <f t="shared" si="16"/>
        <v>0</v>
      </c>
      <c r="J64" s="345">
        <f>SUM(J62:J63)</f>
        <v>0</v>
      </c>
      <c r="K64" s="345">
        <f t="shared" si="16"/>
        <v>0</v>
      </c>
      <c r="L64" s="345">
        <f t="shared" si="16"/>
        <v>0</v>
      </c>
      <c r="M64" s="345">
        <f t="shared" si="16"/>
        <v>0</v>
      </c>
      <c r="N64" s="345">
        <f t="shared" si="16"/>
        <v>0</v>
      </c>
      <c r="O64" s="345">
        <f t="shared" si="16"/>
        <v>0</v>
      </c>
      <c r="P64" s="345">
        <f t="shared" si="16"/>
        <v>0</v>
      </c>
      <c r="Q64" s="345">
        <f t="shared" si="16"/>
        <v>0</v>
      </c>
      <c r="R64" s="358">
        <f t="shared" si="15"/>
        <v>0</v>
      </c>
      <c r="S64" s="294"/>
    </row>
    <row r="65" spans="1:19">
      <c r="A65" s="386">
        <f t="shared" si="8"/>
        <v>0</v>
      </c>
      <c r="B65" s="433" t="s">
        <v>230</v>
      </c>
      <c r="C65" s="359">
        <v>5155</v>
      </c>
      <c r="D65" s="336" t="s">
        <v>264</v>
      </c>
      <c r="E65" s="329" t="s">
        <v>265</v>
      </c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57">
        <f t="shared" si="15"/>
        <v>0</v>
      </c>
      <c r="S65" s="331" t="s">
        <v>266</v>
      </c>
    </row>
    <row r="66" spans="1:19">
      <c r="A66" s="386">
        <f t="shared" si="8"/>
        <v>0</v>
      </c>
      <c r="B66" s="433" t="s">
        <v>230</v>
      </c>
      <c r="C66" s="361">
        <v>5155</v>
      </c>
      <c r="D66" s="339" t="s">
        <v>267</v>
      </c>
      <c r="E66" s="333" t="s">
        <v>268</v>
      </c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7">
        <f t="shared" si="15"/>
        <v>0</v>
      </c>
      <c r="S66" s="334" t="s">
        <v>269</v>
      </c>
    </row>
    <row r="67" spans="1:19">
      <c r="A67" s="386">
        <f t="shared" si="8"/>
        <v>0</v>
      </c>
      <c r="B67" s="433" t="s">
        <v>230</v>
      </c>
      <c r="C67" s="325" t="s">
        <v>248</v>
      </c>
      <c r="D67" s="343" t="s">
        <v>270</v>
      </c>
      <c r="E67" s="362" t="s">
        <v>68</v>
      </c>
      <c r="F67" s="363">
        <f>SUM(F65:F66)</f>
        <v>0</v>
      </c>
      <c r="G67" s="363">
        <f t="shared" ref="G67:M67" si="17">SUM(G65:G66)</f>
        <v>0</v>
      </c>
      <c r="H67" s="363">
        <f t="shared" si="17"/>
        <v>0</v>
      </c>
      <c r="I67" s="363">
        <f t="shared" si="17"/>
        <v>0</v>
      </c>
      <c r="J67" s="363">
        <f t="shared" si="17"/>
        <v>0</v>
      </c>
      <c r="K67" s="363">
        <f t="shared" si="17"/>
        <v>0</v>
      </c>
      <c r="L67" s="363">
        <f>SUM(L65:L66)</f>
        <v>0</v>
      </c>
      <c r="M67" s="363">
        <f t="shared" si="17"/>
        <v>0</v>
      </c>
      <c r="N67" s="363">
        <f>SUM(N65:N66)</f>
        <v>0</v>
      </c>
      <c r="O67" s="363">
        <f>SUM(O65:O66)</f>
        <v>0</v>
      </c>
      <c r="P67" s="363">
        <f>SUM(P65:P66)</f>
        <v>0</v>
      </c>
      <c r="Q67" s="363">
        <f>SUM(Q65:Q66)</f>
        <v>0</v>
      </c>
      <c r="R67" s="358">
        <f t="shared" si="15"/>
        <v>0</v>
      </c>
      <c r="S67" s="364" t="s">
        <v>271</v>
      </c>
    </row>
    <row r="68" spans="1:19">
      <c r="A68" s="386">
        <f t="shared" ref="A68:A83" si="18">$C$1</f>
        <v>0</v>
      </c>
      <c r="B68" s="433" t="s">
        <v>230</v>
      </c>
      <c r="C68" s="316">
        <v>5178.0009</v>
      </c>
      <c r="D68" s="346" t="s">
        <v>272</v>
      </c>
      <c r="E68" s="365" t="s">
        <v>272</v>
      </c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293">
        <f t="shared" si="6"/>
        <v>0</v>
      </c>
      <c r="S68" s="308"/>
    </row>
    <row r="69" spans="1:19">
      <c r="A69" s="386">
        <f t="shared" si="18"/>
        <v>0</v>
      </c>
      <c r="B69" s="433" t="s">
        <v>230</v>
      </c>
      <c r="C69" s="367" t="s">
        <v>273</v>
      </c>
      <c r="D69" s="336" t="s">
        <v>274</v>
      </c>
      <c r="E69" s="337" t="s">
        <v>275</v>
      </c>
      <c r="F69" s="338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  <c r="R69" s="279">
        <f t="shared" si="6"/>
        <v>0</v>
      </c>
      <c r="S69" s="299"/>
    </row>
    <row r="70" spans="1:19">
      <c r="A70" s="386">
        <f t="shared" si="18"/>
        <v>0</v>
      </c>
      <c r="B70" s="433" t="s">
        <v>230</v>
      </c>
      <c r="C70" s="368" t="s">
        <v>273</v>
      </c>
      <c r="D70" s="339" t="s">
        <v>276</v>
      </c>
      <c r="E70" s="337" t="s">
        <v>277</v>
      </c>
      <c r="F70" s="338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279">
        <f t="shared" si="6"/>
        <v>0</v>
      </c>
      <c r="S70" s="299"/>
    </row>
    <row r="71" spans="1:19">
      <c r="A71" s="386">
        <f t="shared" si="18"/>
        <v>0</v>
      </c>
      <c r="B71" s="433" t="s">
        <v>230</v>
      </c>
      <c r="C71" s="368" t="s">
        <v>273</v>
      </c>
      <c r="D71" s="339" t="s">
        <v>276</v>
      </c>
      <c r="E71" s="337" t="s">
        <v>278</v>
      </c>
      <c r="F71" s="338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  <c r="R71" s="279">
        <f t="shared" si="6"/>
        <v>0</v>
      </c>
      <c r="S71" s="299"/>
    </row>
    <row r="72" spans="1:19">
      <c r="A72" s="386">
        <f t="shared" si="18"/>
        <v>0</v>
      </c>
      <c r="B72" s="433" t="s">
        <v>230</v>
      </c>
      <c r="C72" s="368" t="s">
        <v>273</v>
      </c>
      <c r="D72" s="339" t="s">
        <v>276</v>
      </c>
      <c r="E72" s="337" t="s">
        <v>279</v>
      </c>
      <c r="F72" s="338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  <c r="R72" s="279">
        <f t="shared" si="6"/>
        <v>0</v>
      </c>
      <c r="S72" s="299"/>
    </row>
    <row r="73" spans="1:19">
      <c r="A73" s="386">
        <f t="shared" si="18"/>
        <v>0</v>
      </c>
      <c r="B73" s="433" t="s">
        <v>230</v>
      </c>
      <c r="C73" s="368" t="s">
        <v>273</v>
      </c>
      <c r="D73" s="339" t="s">
        <v>276</v>
      </c>
      <c r="E73" s="337" t="s">
        <v>280</v>
      </c>
      <c r="F73" s="338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279">
        <f t="shared" si="6"/>
        <v>0</v>
      </c>
      <c r="S73" s="299"/>
    </row>
    <row r="74" spans="1:19">
      <c r="A74" s="386">
        <f t="shared" si="18"/>
        <v>0</v>
      </c>
      <c r="B74" s="433" t="s">
        <v>230</v>
      </c>
      <c r="C74" s="368" t="s">
        <v>273</v>
      </c>
      <c r="D74" s="339" t="s">
        <v>276</v>
      </c>
      <c r="E74" s="337" t="s">
        <v>219</v>
      </c>
      <c r="F74" s="338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  <c r="R74" s="279">
        <f t="shared" si="6"/>
        <v>0</v>
      </c>
      <c r="S74" s="299"/>
    </row>
    <row r="75" spans="1:19">
      <c r="A75" s="386">
        <f t="shared" si="18"/>
        <v>0</v>
      </c>
      <c r="B75" s="433" t="s">
        <v>230</v>
      </c>
      <c r="C75" s="325" t="s">
        <v>177</v>
      </c>
      <c r="D75" s="343" t="s">
        <v>281</v>
      </c>
      <c r="E75" s="344" t="s">
        <v>179</v>
      </c>
      <c r="F75" s="345">
        <f>SUM(F69:F74)</f>
        <v>0</v>
      </c>
      <c r="G75" s="345">
        <f t="shared" ref="G75:Q75" si="19">SUM(G69:G74)</f>
        <v>0</v>
      </c>
      <c r="H75" s="345">
        <f t="shared" si="19"/>
        <v>0</v>
      </c>
      <c r="I75" s="345">
        <f t="shared" si="19"/>
        <v>0</v>
      </c>
      <c r="J75" s="345">
        <f t="shared" si="19"/>
        <v>0</v>
      </c>
      <c r="K75" s="345">
        <f t="shared" si="19"/>
        <v>0</v>
      </c>
      <c r="L75" s="345">
        <f t="shared" si="19"/>
        <v>0</v>
      </c>
      <c r="M75" s="345">
        <f t="shared" si="19"/>
        <v>0</v>
      </c>
      <c r="N75" s="345">
        <f t="shared" si="19"/>
        <v>0</v>
      </c>
      <c r="O75" s="345">
        <f t="shared" si="19"/>
        <v>0</v>
      </c>
      <c r="P75" s="345">
        <f t="shared" si="19"/>
        <v>0</v>
      </c>
      <c r="Q75" s="345">
        <f t="shared" si="19"/>
        <v>0</v>
      </c>
      <c r="R75" s="293">
        <f t="shared" si="6"/>
        <v>0</v>
      </c>
      <c r="S75" s="294"/>
    </row>
    <row r="76" spans="1:19">
      <c r="A76" s="386">
        <f t="shared" si="18"/>
        <v>0</v>
      </c>
      <c r="B76" s="433" t="s">
        <v>230</v>
      </c>
      <c r="C76" s="316">
        <v>5162</v>
      </c>
      <c r="D76" s="315" t="s">
        <v>282</v>
      </c>
      <c r="E76" s="291" t="s">
        <v>283</v>
      </c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293">
        <f t="shared" si="6"/>
        <v>0</v>
      </c>
      <c r="S76" s="364" t="s">
        <v>284</v>
      </c>
    </row>
    <row r="77" spans="1:19">
      <c r="A77" s="386">
        <f t="shared" si="18"/>
        <v>0</v>
      </c>
      <c r="B77" s="433" t="s">
        <v>230</v>
      </c>
      <c r="C77" s="316">
        <v>5178.0008099999995</v>
      </c>
      <c r="D77" s="317" t="s">
        <v>285</v>
      </c>
      <c r="E77" s="370" t="s">
        <v>285</v>
      </c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293">
        <f t="shared" si="6"/>
        <v>0</v>
      </c>
      <c r="S77" s="308"/>
    </row>
    <row r="78" spans="1:19">
      <c r="A78" s="386">
        <f t="shared" si="18"/>
        <v>0</v>
      </c>
      <c r="B78" s="433" t="s">
        <v>230</v>
      </c>
      <c r="C78" s="328">
        <v>5163</v>
      </c>
      <c r="D78" s="320" t="s">
        <v>286</v>
      </c>
      <c r="E78" s="310" t="s">
        <v>287</v>
      </c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  <c r="R78" s="279">
        <f t="shared" si="6"/>
        <v>0</v>
      </c>
      <c r="S78" s="299"/>
    </row>
    <row r="79" spans="1:19">
      <c r="A79" s="386">
        <f t="shared" si="18"/>
        <v>0</v>
      </c>
      <c r="B79" s="433" t="s">
        <v>230</v>
      </c>
      <c r="C79" s="323">
        <v>5163</v>
      </c>
      <c r="D79" s="332" t="s">
        <v>288</v>
      </c>
      <c r="E79" s="310" t="s">
        <v>289</v>
      </c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  <c r="R79" s="279">
        <f t="shared" si="6"/>
        <v>0</v>
      </c>
      <c r="S79" s="299"/>
    </row>
    <row r="80" spans="1:19">
      <c r="A80" s="386">
        <f t="shared" si="18"/>
        <v>0</v>
      </c>
      <c r="B80" s="433" t="s">
        <v>230</v>
      </c>
      <c r="C80" s="323">
        <v>5163</v>
      </c>
      <c r="D80" s="332" t="s">
        <v>288</v>
      </c>
      <c r="E80" s="310" t="s">
        <v>290</v>
      </c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  <c r="R80" s="279">
        <f t="shared" si="6"/>
        <v>0</v>
      </c>
      <c r="S80" s="299"/>
    </row>
    <row r="81" spans="1:19">
      <c r="A81" s="386">
        <f t="shared" si="18"/>
        <v>0</v>
      </c>
      <c r="B81" s="433" t="s">
        <v>230</v>
      </c>
      <c r="C81" s="323">
        <v>5163</v>
      </c>
      <c r="D81" s="332" t="s">
        <v>288</v>
      </c>
      <c r="E81" s="371" t="s">
        <v>291</v>
      </c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  <c r="R81" s="279">
        <f t="shared" si="6"/>
        <v>0</v>
      </c>
      <c r="S81" s="299"/>
    </row>
    <row r="82" spans="1:19">
      <c r="A82" s="386">
        <f t="shared" si="18"/>
        <v>0</v>
      </c>
      <c r="B82" s="433"/>
      <c r="C82" s="323">
        <v>5163</v>
      </c>
      <c r="D82" s="332" t="s">
        <v>288</v>
      </c>
      <c r="E82" s="371" t="s">
        <v>292</v>
      </c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  <c r="R82" s="279">
        <f t="shared" si="6"/>
        <v>0</v>
      </c>
      <c r="S82" s="299"/>
    </row>
    <row r="83" spans="1:19">
      <c r="A83" s="386">
        <f t="shared" si="18"/>
        <v>0</v>
      </c>
      <c r="B83" s="433" t="s">
        <v>230</v>
      </c>
      <c r="C83" s="323">
        <v>5163</v>
      </c>
      <c r="D83" s="332" t="s">
        <v>288</v>
      </c>
      <c r="E83" s="277" t="s">
        <v>219</v>
      </c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  <c r="R83" s="279">
        <f t="shared" si="6"/>
        <v>0</v>
      </c>
      <c r="S83" s="299"/>
    </row>
    <row r="84" spans="1:19">
      <c r="A84" s="386">
        <f t="shared" ref="A84:A96" si="20">$C$1</f>
        <v>0</v>
      </c>
      <c r="B84" s="433" t="s">
        <v>230</v>
      </c>
      <c r="C84" s="325" t="s">
        <v>177</v>
      </c>
      <c r="D84" s="324" t="s">
        <v>293</v>
      </c>
      <c r="E84" s="344" t="s">
        <v>179</v>
      </c>
      <c r="F84" s="292">
        <f>SUM(F78:F83)</f>
        <v>0</v>
      </c>
      <c r="G84" s="292">
        <f t="shared" ref="G84:Q84" si="21">SUM(G78:G83)</f>
        <v>0</v>
      </c>
      <c r="H84" s="292">
        <f>SUM(H78:H83)</f>
        <v>0</v>
      </c>
      <c r="I84" s="292">
        <f t="shared" si="21"/>
        <v>0</v>
      </c>
      <c r="J84" s="292">
        <f t="shared" si="21"/>
        <v>0</v>
      </c>
      <c r="K84" s="292">
        <f t="shared" si="21"/>
        <v>0</v>
      </c>
      <c r="L84" s="292">
        <f t="shared" si="21"/>
        <v>0</v>
      </c>
      <c r="M84" s="292">
        <f t="shared" si="21"/>
        <v>0</v>
      </c>
      <c r="N84" s="292">
        <f t="shared" si="21"/>
        <v>0</v>
      </c>
      <c r="O84" s="292">
        <f t="shared" si="21"/>
        <v>0</v>
      </c>
      <c r="P84" s="292">
        <f t="shared" si="21"/>
        <v>0</v>
      </c>
      <c r="Q84" s="292">
        <f t="shared" si="21"/>
        <v>0</v>
      </c>
      <c r="R84" s="293">
        <f t="shared" si="6"/>
        <v>0</v>
      </c>
      <c r="S84" s="294"/>
    </row>
    <row r="85" spans="1:19">
      <c r="A85" s="386">
        <f t="shared" si="20"/>
        <v>0</v>
      </c>
      <c r="B85" s="433" t="s">
        <v>230</v>
      </c>
      <c r="C85" s="328">
        <v>5178.0002999999997</v>
      </c>
      <c r="D85" s="320" t="s">
        <v>294</v>
      </c>
      <c r="E85" s="277" t="s">
        <v>295</v>
      </c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  <c r="R85" s="279">
        <f t="shared" si="6"/>
        <v>0</v>
      </c>
      <c r="S85" s="299"/>
    </row>
    <row r="86" spans="1:19">
      <c r="A86" s="386">
        <f t="shared" si="20"/>
        <v>0</v>
      </c>
      <c r="B86" s="433" t="s">
        <v>230</v>
      </c>
      <c r="C86" s="323">
        <v>5178.0002999999997</v>
      </c>
      <c r="D86" s="322" t="s">
        <v>296</v>
      </c>
      <c r="E86" s="310" t="s">
        <v>219</v>
      </c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  <c r="R86" s="279">
        <f t="shared" ref="R86:R96" si="22">SUM(F86:Q86)</f>
        <v>0</v>
      </c>
      <c r="S86" s="299"/>
    </row>
    <row r="87" spans="1:19">
      <c r="A87" s="386">
        <f t="shared" si="20"/>
        <v>0</v>
      </c>
      <c r="B87" s="433" t="s">
        <v>230</v>
      </c>
      <c r="C87" s="325" t="s">
        <v>177</v>
      </c>
      <c r="D87" s="324" t="s">
        <v>297</v>
      </c>
      <c r="E87" s="344" t="s">
        <v>179</v>
      </c>
      <c r="F87" s="292">
        <f>SUM(F85:F86)</f>
        <v>0</v>
      </c>
      <c r="G87" s="292">
        <f t="shared" ref="G87:Q87" si="23">SUM(G85:G86)</f>
        <v>0</v>
      </c>
      <c r="H87" s="292">
        <f t="shared" si="23"/>
        <v>0</v>
      </c>
      <c r="I87" s="292">
        <f t="shared" si="23"/>
        <v>0</v>
      </c>
      <c r="J87" s="292">
        <f>SUM(J85:J86)</f>
        <v>0</v>
      </c>
      <c r="K87" s="292">
        <f t="shared" si="23"/>
        <v>0</v>
      </c>
      <c r="L87" s="292">
        <f t="shared" si="23"/>
        <v>0</v>
      </c>
      <c r="M87" s="292">
        <f t="shared" si="23"/>
        <v>0</v>
      </c>
      <c r="N87" s="292">
        <f t="shared" si="23"/>
        <v>0</v>
      </c>
      <c r="O87" s="292">
        <f t="shared" si="23"/>
        <v>0</v>
      </c>
      <c r="P87" s="292">
        <f t="shared" si="23"/>
        <v>0</v>
      </c>
      <c r="Q87" s="292">
        <f t="shared" si="23"/>
        <v>0</v>
      </c>
      <c r="R87" s="293">
        <f t="shared" si="22"/>
        <v>0</v>
      </c>
      <c r="S87" s="294"/>
    </row>
    <row r="88" spans="1:19">
      <c r="A88" s="386">
        <f t="shared" si="20"/>
        <v>0</v>
      </c>
      <c r="B88" s="433" t="s">
        <v>230</v>
      </c>
      <c r="C88" s="316">
        <v>5178.0006999999996</v>
      </c>
      <c r="D88" s="315" t="s">
        <v>298</v>
      </c>
      <c r="E88" s="318" t="s">
        <v>298</v>
      </c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293">
        <f t="shared" si="22"/>
        <v>0</v>
      </c>
      <c r="S88" s="308"/>
    </row>
    <row r="89" spans="1:19">
      <c r="A89" s="386">
        <f t="shared" si="20"/>
        <v>0</v>
      </c>
      <c r="B89" s="433" t="s">
        <v>230</v>
      </c>
      <c r="C89" s="316">
        <v>5160</v>
      </c>
      <c r="D89" s="315" t="s">
        <v>299</v>
      </c>
      <c r="E89" s="318" t="s">
        <v>300</v>
      </c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293">
        <f>SUM(F89:Q89)</f>
        <v>0</v>
      </c>
      <c r="S89" s="308" t="s">
        <v>301</v>
      </c>
    </row>
    <row r="90" spans="1:19">
      <c r="A90" s="386">
        <f t="shared" si="20"/>
        <v>0</v>
      </c>
      <c r="B90" s="434" t="s">
        <v>302</v>
      </c>
      <c r="C90" s="372">
        <v>5178.0002000000004</v>
      </c>
      <c r="D90" s="317" t="s">
        <v>303</v>
      </c>
      <c r="E90" s="318" t="s">
        <v>304</v>
      </c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293">
        <f t="shared" si="22"/>
        <v>0</v>
      </c>
      <c r="S90" s="308"/>
    </row>
    <row r="91" spans="1:19">
      <c r="A91" s="386">
        <f t="shared" si="20"/>
        <v>0</v>
      </c>
      <c r="B91" s="434" t="s">
        <v>302</v>
      </c>
      <c r="C91" s="316">
        <v>5178.0006000000003</v>
      </c>
      <c r="D91" s="326" t="s">
        <v>305</v>
      </c>
      <c r="E91" s="327" t="s">
        <v>305</v>
      </c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58">
        <f>SUM(F91:Q91)</f>
        <v>0</v>
      </c>
      <c r="S91" s="308"/>
    </row>
    <row r="92" spans="1:19">
      <c r="A92" s="386">
        <f t="shared" si="20"/>
        <v>0</v>
      </c>
      <c r="B92" s="434" t="s">
        <v>302</v>
      </c>
      <c r="C92" s="328">
        <v>5178.0099</v>
      </c>
      <c r="D92" s="320" t="s">
        <v>306</v>
      </c>
      <c r="E92" s="374" t="s">
        <v>307</v>
      </c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279">
        <f t="shared" si="22"/>
        <v>0</v>
      </c>
      <c r="S92" s="375" t="s">
        <v>308</v>
      </c>
    </row>
    <row r="93" spans="1:19">
      <c r="A93" s="386">
        <f t="shared" si="20"/>
        <v>0</v>
      </c>
      <c r="B93" s="434" t="s">
        <v>302</v>
      </c>
      <c r="C93" s="361" t="s">
        <v>309</v>
      </c>
      <c r="D93" s="332" t="s">
        <v>306</v>
      </c>
      <c r="E93" s="376" t="s">
        <v>310</v>
      </c>
      <c r="F93" s="377"/>
      <c r="G93" s="377"/>
      <c r="H93" s="377"/>
      <c r="I93" s="377"/>
      <c r="J93" s="377"/>
      <c r="K93" s="377"/>
      <c r="L93" s="377"/>
      <c r="M93" s="377"/>
      <c r="N93" s="377"/>
      <c r="O93" s="377"/>
      <c r="P93" s="377"/>
      <c r="Q93" s="377"/>
      <c r="R93" s="279">
        <f t="shared" si="22"/>
        <v>0</v>
      </c>
      <c r="S93" s="378"/>
    </row>
    <row r="94" spans="1:19">
      <c r="A94" s="386">
        <f t="shared" si="20"/>
        <v>0</v>
      </c>
      <c r="B94" s="434"/>
      <c r="C94" s="361" t="s">
        <v>309</v>
      </c>
      <c r="D94" s="332" t="s">
        <v>306</v>
      </c>
      <c r="E94" s="376" t="s">
        <v>311</v>
      </c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279">
        <f t="shared" si="22"/>
        <v>0</v>
      </c>
      <c r="S94" s="378"/>
    </row>
    <row r="95" spans="1:19">
      <c r="A95" s="386">
        <f t="shared" si="20"/>
        <v>0</v>
      </c>
      <c r="B95" s="434" t="s">
        <v>302</v>
      </c>
      <c r="C95" s="323">
        <v>5178.0099</v>
      </c>
      <c r="D95" s="332" t="s">
        <v>306</v>
      </c>
      <c r="E95" s="310" t="s">
        <v>219</v>
      </c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  <c r="R95" s="279">
        <f t="shared" si="22"/>
        <v>0</v>
      </c>
      <c r="S95" s="299"/>
    </row>
    <row r="96" spans="1:19">
      <c r="A96" s="386">
        <f t="shared" si="20"/>
        <v>0</v>
      </c>
      <c r="B96" s="434" t="s">
        <v>302</v>
      </c>
      <c r="C96" s="325" t="s">
        <v>177</v>
      </c>
      <c r="D96" s="324" t="s">
        <v>312</v>
      </c>
      <c r="E96" s="291" t="s">
        <v>179</v>
      </c>
      <c r="F96" s="292">
        <f t="shared" ref="F96:Q96" si="24">SUM(F92:F95)</f>
        <v>0</v>
      </c>
      <c r="G96" s="292">
        <f t="shared" si="24"/>
        <v>0</v>
      </c>
      <c r="H96" s="292">
        <f t="shared" si="24"/>
        <v>0</v>
      </c>
      <c r="I96" s="292">
        <f t="shared" si="24"/>
        <v>0</v>
      </c>
      <c r="J96" s="292">
        <f>SUM(J92:J95)</f>
        <v>0</v>
      </c>
      <c r="K96" s="292">
        <f t="shared" si="24"/>
        <v>0</v>
      </c>
      <c r="L96" s="292">
        <f t="shared" si="24"/>
        <v>0</v>
      </c>
      <c r="M96" s="292">
        <f t="shared" si="24"/>
        <v>0</v>
      </c>
      <c r="N96" s="292">
        <f t="shared" si="24"/>
        <v>0</v>
      </c>
      <c r="O96" s="292">
        <f t="shared" si="24"/>
        <v>0</v>
      </c>
      <c r="P96" s="292">
        <f t="shared" si="24"/>
        <v>0</v>
      </c>
      <c r="Q96" s="292">
        <f t="shared" si="24"/>
        <v>0</v>
      </c>
      <c r="R96" s="293">
        <f t="shared" si="22"/>
        <v>0</v>
      </c>
      <c r="S96" s="294"/>
    </row>
    <row r="97" spans="1:19">
      <c r="A97" s="379"/>
      <c r="B97" s="429" t="s">
        <v>147</v>
      </c>
      <c r="C97" s="430"/>
      <c r="D97" s="431"/>
      <c r="E97" s="380"/>
      <c r="F97" s="381">
        <f>SUMIF($E$4:$E$96,"&lt;&gt;"&amp;"*小計*",F$4:F$96)</f>
        <v>0</v>
      </c>
      <c r="G97" s="381">
        <f t="shared" ref="G97:Q97" si="25">SUMIF($E$4:$E$96,"&lt;&gt;"&amp;"*小計*",G$4:G$96)</f>
        <v>0</v>
      </c>
      <c r="H97" s="381">
        <f t="shared" si="25"/>
        <v>0</v>
      </c>
      <c r="I97" s="381">
        <f t="shared" si="25"/>
        <v>0</v>
      </c>
      <c r="J97" s="381">
        <f t="shared" si="25"/>
        <v>0</v>
      </c>
      <c r="K97" s="381">
        <f t="shared" si="25"/>
        <v>0</v>
      </c>
      <c r="L97" s="381">
        <f t="shared" si="25"/>
        <v>0</v>
      </c>
      <c r="M97" s="381">
        <f t="shared" si="25"/>
        <v>0</v>
      </c>
      <c r="N97" s="381">
        <f t="shared" si="25"/>
        <v>0</v>
      </c>
      <c r="O97" s="381">
        <f t="shared" si="25"/>
        <v>0</v>
      </c>
      <c r="P97" s="381">
        <f t="shared" si="25"/>
        <v>0</v>
      </c>
      <c r="Q97" s="381">
        <f t="shared" si="25"/>
        <v>0</v>
      </c>
      <c r="R97" s="382">
        <f>SUM(F97:Q97)</f>
        <v>0</v>
      </c>
      <c r="S97" s="383"/>
    </row>
    <row r="98" spans="1:19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4"/>
    </row>
    <row r="99" spans="1:19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384"/>
      <c r="S99" s="264"/>
    </row>
    <row r="100" spans="1:19">
      <c r="A100" s="266"/>
      <c r="B100" s="266"/>
      <c r="C100" s="385"/>
      <c r="D100" s="266"/>
      <c r="E100" t="s">
        <v>313</v>
      </c>
      <c r="F100" s="266"/>
      <c r="G100" s="266"/>
      <c r="H100" s="266"/>
      <c r="I100" s="266"/>
      <c r="J100" s="266"/>
      <c r="K100" t="s">
        <v>314</v>
      </c>
      <c r="L100" s="266"/>
      <c r="M100" s="266"/>
      <c r="N100" s="266"/>
      <c r="O100" t="s">
        <v>44</v>
      </c>
      <c r="P100" s="266"/>
      <c r="Q100" s="266"/>
      <c r="R100" s="384"/>
      <c r="S100" s="264"/>
    </row>
    <row r="101" spans="1:19">
      <c r="A101" s="266"/>
      <c r="B101" s="266"/>
      <c r="C101" s="385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4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2020-08-28T02:12:33Z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