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6450" tabRatio="740" activeTab="4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A7" i="38" l="1"/>
  <c r="R7" i="38" l="1"/>
  <c r="R8" i="38"/>
  <c r="G8" i="38"/>
  <c r="H8" i="38"/>
  <c r="I8" i="38"/>
  <c r="J8" i="38"/>
  <c r="K8" i="38"/>
  <c r="L8" i="38"/>
  <c r="M8" i="38"/>
  <c r="N8" i="38"/>
  <c r="O8" i="38"/>
  <c r="P8" i="38"/>
  <c r="Q8" i="38"/>
  <c r="F8" i="38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K57" i="37"/>
  <c r="Y9" i="37"/>
  <c r="K9" i="37"/>
  <c r="Y8" i="37"/>
  <c r="K8" i="37"/>
  <c r="K5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K17" i="36" l="1"/>
  <c r="K53" i="36"/>
  <c r="K65" i="36"/>
  <c r="L158" i="36"/>
  <c r="K149" i="36"/>
  <c r="O63" i="37"/>
  <c r="O64" i="37"/>
  <c r="K101" i="36"/>
  <c r="K113" i="36"/>
  <c r="C158" i="36"/>
  <c r="G158" i="36"/>
  <c r="K89" i="36"/>
  <c r="K137" i="36"/>
  <c r="D158" i="36"/>
  <c r="K29" i="36"/>
  <c r="K150" i="36" s="1"/>
  <c r="K77" i="36"/>
  <c r="K125" i="36"/>
  <c r="N159" i="36"/>
  <c r="N160" i="36"/>
  <c r="Y58" i="37"/>
  <c r="K41" i="36"/>
  <c r="I158" i="36"/>
  <c r="M158" i="36"/>
  <c r="E158" i="36"/>
  <c r="B158" i="36"/>
  <c r="F158" i="36"/>
  <c r="J158" i="36"/>
  <c r="G80" i="38"/>
  <c r="H80" i="38"/>
  <c r="I80" i="38"/>
  <c r="J80" i="38"/>
  <c r="K80" i="38"/>
  <c r="L80" i="38"/>
  <c r="M80" i="38"/>
  <c r="N80" i="38"/>
  <c r="O80" i="38"/>
  <c r="P80" i="38"/>
  <c r="Q80" i="38"/>
  <c r="F80" i="38"/>
  <c r="N158" i="36" l="1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6" i="38"/>
  <c r="A5" i="38"/>
  <c r="A4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R78" i="38"/>
  <c r="R77" i="38"/>
  <c r="R76" i="38"/>
  <c r="R75" i="38"/>
  <c r="R74" i="38"/>
  <c r="R73" i="38"/>
  <c r="R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R65" i="38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2" i="38"/>
  <c r="R41" i="38"/>
  <c r="R40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R29" i="38"/>
  <c r="R28" i="38"/>
  <c r="R27" i="38"/>
  <c r="R26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1" i="38"/>
  <c r="Q25" i="38" s="1"/>
  <c r="P21" i="38"/>
  <c r="P25" i="38" s="1"/>
  <c r="O21" i="38"/>
  <c r="N21" i="38"/>
  <c r="N25" i="38" s="1"/>
  <c r="M21" i="38"/>
  <c r="M25" i="38" s="1"/>
  <c r="L21" i="38"/>
  <c r="L25" i="38" s="1"/>
  <c r="K21" i="38"/>
  <c r="J21" i="38"/>
  <c r="J25" i="38" s="1"/>
  <c r="I21" i="38"/>
  <c r="I25" i="38" s="1"/>
  <c r="H21" i="38"/>
  <c r="H25" i="38" s="1"/>
  <c r="G21" i="38"/>
  <c r="F21" i="38"/>
  <c r="F25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G25" i="38" l="1"/>
  <c r="K25" i="38"/>
  <c r="R25" i="38" s="1"/>
  <c r="O25" i="38"/>
  <c r="R34" i="38"/>
  <c r="R39" i="38"/>
  <c r="R79" i="38"/>
  <c r="R24" i="38"/>
  <c r="R30" i="38"/>
  <c r="R51" i="38"/>
  <c r="R57" i="38"/>
  <c r="R62" i="38"/>
  <c r="R43" i="38"/>
  <c r="R48" i="38"/>
  <c r="R54" i="38"/>
  <c r="R69" i="38"/>
  <c r="R12" i="38"/>
  <c r="R21" i="38"/>
  <c r="R80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<sst xmlns="http://schemas.openxmlformats.org/spreadsheetml/2006/main" count="492" uniqueCount="321">
  <si>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</si>
  <si>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</si>
  <si>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</si>
  <si>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</si>
  <si>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</si>
  <si>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</si>
  <si>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</si>
  <si>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</si>
  <si>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</si>
  <si>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</si>
  <si>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</si>
  <si>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</si>
  <si>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</si>
  <si>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</si>
  <si>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</si>
  <si>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</si>
  <si>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</si>
  <si>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</si>
  <si>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</si>
  <si>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</si>
  <si>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</si>
  <si>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</si>
  <si>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</si>
  <si>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</si>
  <si>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</si>
  <si>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</si>
  <si>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</si>
  <si>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</si>
  <si>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</si>
  <si>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</si>
  <si>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</si>
  <si>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</si>
  <si>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</si>
  <si>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</si>
  <si>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</si>
  <si>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</si>
  <si>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</si>
  <si>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</si>
  <si>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</si>
  <si>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</si>
  <si>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</si>
  <si>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</si>
  <si>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</si>
  <si>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</si>
  <si>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</si>
  <si>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</si>
  <si>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</si>
  <si>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</si>
  <si>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</si>
  <si>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製表：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</si>
  <si>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</si>
  <si>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</si>
  <si>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</si>
  <si>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</si>
  <si>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</si>
  <si>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</si>
  <si>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</si>
  <si>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</si>
  <si>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</si>
  <si>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</si>
  <si>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</si>
  <si>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</si>
  <si>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</si>
  <si>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</si>
  <si>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</si>
  <si>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</si>
  <si>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</si>
  <si>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</si>
  <si>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部門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</si>
  <si>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</si>
  <si>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</si>
  <si>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</si>
  <si>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</si>
  <si>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</si>
  <si>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</si>
  <si>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</si>
  <si>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</si>
  <si>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</si>
  <si>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</si>
  <si>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</si>
  <si>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</si>
  <si>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</si>
  <si>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</si>
  <si>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</si>
  <si>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</si>
  <si>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</si>
  <si>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</si>
  <si>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</si>
  <si>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</si>
  <si>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</si>
  <si>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</si>
  <si>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</si>
  <si>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</si>
  <si>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</si>
  <si>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以薪資1個月估列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</si>
  <si>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</si>
  <si>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</si>
  <si>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</si>
  <si>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</si>
  <si>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</si>
  <si>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伙食費</t>
    <phoneticPr fontId="22" type="noConversion"/>
  </si>
  <si>
    <t>伙食費/每人每月</t>
  </si>
  <si>
    <t>加班餐費</t>
    <phoneticPr fontId="22" type="noConversion"/>
  </si>
  <si>
    <t>伙食費小計</t>
    <phoneticPr fontId="22" type="noConversion"/>
  </si>
  <si>
    <t>職工福利</t>
    <phoneticPr fontId="22" type="noConversion"/>
  </si>
  <si>
    <t>職工福利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</si>
  <si>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</si>
  <si>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</si>
  <si>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</si>
  <si>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</si>
  <si>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</si>
  <si>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</si>
  <si>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</si>
  <si>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</si>
  <si>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</si>
  <si>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</si>
  <si>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</si>
  <si>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</si>
  <si>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</si>
  <si>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</si>
  <si>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</si>
  <si>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</si>
  <si>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</si>
  <si>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</si>
  <si>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產品責任險</t>
    <phoneticPr fontId="22" type="noConversion"/>
  </si>
  <si>
    <t>其他</t>
    <phoneticPr fontId="22" type="noConversion"/>
  </si>
  <si>
    <t>設備產品保險小計</t>
    <phoneticPr fontId="22" type="noConversion"/>
  </si>
  <si>
    <t>小計(產品)</t>
    <phoneticPr fontId="22" type="noConversion"/>
  </si>
  <si>
    <t>保險費小計</t>
    <phoneticPr fontId="22" type="noConversion"/>
  </si>
  <si>
    <t>租金支出</t>
    <phoneticPr fontId="22" type="noConversion"/>
  </si>
  <si>
    <t>租金</t>
    <phoneticPr fontId="22" type="noConversion"/>
  </si>
  <si>
    <t>修繕費</t>
  </si>
  <si>
    <t>辦公室事務性</t>
  </si>
  <si>
    <t>產品保固零件</t>
  </si>
  <si>
    <t>修繕費小計</t>
    <phoneticPr fontId="22" type="noConversion"/>
  </si>
  <si>
    <t>稅捐</t>
    <phoneticPr fontId="22" type="noConversion"/>
  </si>
  <si>
    <t>人力資源部編列</t>
    <phoneticPr fontId="22" type="noConversion"/>
  </si>
  <si>
    <t>折舊</t>
    <phoneticPr fontId="22" type="noConversion"/>
  </si>
  <si>
    <t>現有固定資產</t>
  </si>
  <si>
    <t>現有設備(財會部編列)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</si>
  <si>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</si>
  <si>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</si>
  <si>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</si>
  <si>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</si>
  <si>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</si>
  <si>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</si>
  <si>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</si>
  <si>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</si>
  <si>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</si>
  <si>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</si>
  <si>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</si>
  <si>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6112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</si>
  <si>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</si>
  <si>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</si>
  <si>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</si>
  <si>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</si>
  <si>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</si>
  <si>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</si>
  <si>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運費</t>
    <phoneticPr fontId="22" type="noConversion"/>
  </si>
  <si>
    <t>運費</t>
  </si>
  <si>
    <t>其他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</si>
  <si>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</si>
  <si>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</si>
  <si>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</si>
  <si>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</si>
  <si>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</si>
  <si>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</si>
  <si>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6115</t>
    <phoneticPr fontId="22" type="noConversion"/>
  </si>
  <si>
    <t>郵資</t>
    <phoneticPr fontId="22" type="noConversion"/>
  </si>
  <si>
    <t>其他(出差網卡、展覽網路等)</t>
  </si>
  <si>
    <t>例：出差網卡、展覽攤位光纖網路等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</si>
  <si>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</si>
  <si>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</si>
  <si>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</si>
  <si>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</si>
  <si>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</si>
  <si>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</si>
  <si>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</si>
  <si>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</si>
  <si>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交際費</t>
  </si>
  <si>
    <t>客人接送機、住宿房費、餐敘費用……等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</si>
  <si>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</si>
  <si>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</si>
  <si>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</si>
  <si>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</si>
  <si>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</si>
  <si>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</si>
  <si>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</si>
  <si>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</si>
  <si>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</si>
  <si>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行銷顧問</t>
    <phoneticPr fontId="22" type="noConversion"/>
  </si>
  <si>
    <t>勞務費</t>
  </si>
  <si>
    <t>法律顧問</t>
    <phoneticPr fontId="22" type="noConversion"/>
  </si>
  <si>
    <t>國外代理</t>
    <phoneticPr fontId="22" type="noConversion"/>
  </si>
  <si>
    <t>台科大產學合作計畫攤銷數</t>
    <phoneticPr fontId="22" type="noConversion"/>
  </si>
  <si>
    <t>勞務費小計</t>
    <phoneticPr fontId="22" type="noConversion"/>
  </si>
  <si>
    <t>樣品費</t>
    <phoneticPr fontId="22" type="noConversion"/>
  </si>
  <si>
    <t>樣品費</t>
  </si>
  <si>
    <t>進出口費用</t>
    <phoneticPr fontId="22" type="noConversion"/>
  </si>
  <si>
    <t>進出口費用</t>
  </si>
  <si>
    <t>6135</t>
    <phoneticPr fontId="22" type="noConversion"/>
  </si>
  <si>
    <t>產品保固費用</t>
    <phoneticPr fontId="22" type="noConversion"/>
  </si>
  <si>
    <t>產品保固費</t>
    <phoneticPr fontId="22" type="noConversion"/>
  </si>
  <si>
    <t>其他費用</t>
  </si>
  <si>
    <t>廣告費</t>
    <phoneticPr fontId="22" type="noConversion"/>
  </si>
  <si>
    <t>展覽相關花費</t>
  </si>
  <si>
    <t>廣告費</t>
  </si>
  <si>
    <t>產品行銷相關花費</t>
  </si>
  <si>
    <t>行銷PR、展覽雜費、展覽教練模特兒、website SEO 優化、CB EU 線下活動、唐點堂設計……等</t>
  </si>
  <si>
    <t>廣告費小計</t>
    <phoneticPr fontId="22" type="noConversion"/>
  </si>
  <si>
    <t>*業務部之除了零件贈品以外廣告費未來皆由產銷處統一合併請款</t>
    <phoneticPr fontId="22" type="noConversion"/>
  </si>
  <si>
    <t>捐贈</t>
    <phoneticPr fontId="22" type="noConversion"/>
  </si>
  <si>
    <t>捐贈</t>
  </si>
  <si>
    <t>由蘇特助徵詢總經理與王小姐後統籌編列</t>
  </si>
  <si>
    <t>呆帳損失</t>
    <phoneticPr fontId="22" type="noConversion"/>
  </si>
  <si>
    <t>由業務部門針對逾期應收帳款狀況估列</t>
    <phoneticPr fontId="22" type="noConversion"/>
  </si>
  <si>
    <t>佣金支出</t>
    <phoneticPr fontId="22" type="noConversion"/>
  </si>
  <si>
    <t>書報雜誌</t>
    <phoneticPr fontId="22" type="noConversion"/>
  </si>
  <si>
    <t>書籍報紙等</t>
  </si>
  <si>
    <t>交通費</t>
    <phoneticPr fontId="22" type="noConversion"/>
  </si>
  <si>
    <t>6188.0099</t>
    <phoneticPr fontId="22" type="noConversion"/>
  </si>
  <si>
    <t>雜費</t>
    <phoneticPr fontId="22" type="noConversion"/>
  </si>
  <si>
    <t>客戶匯款之銀行手續費</t>
  </si>
  <si>
    <t>雜費</t>
  </si>
  <si>
    <t>預付費用(維護合約等)攤提</t>
  </si>
  <si>
    <t>財會部編列(體育用品公會常年會費)</t>
    <phoneticPr fontId="22" type="noConversion"/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</si>
  <si>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</si>
  <si>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</si>
  <si>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</si>
  <si>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</si>
  <si>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</si>
  <si>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</si>
  <si>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 xml:space="preserve">明躍健康科技(股)有限公司2021年費用預算表
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</si>
  <si>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</si>
  <si>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</si>
  <si>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</si>
  <si>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</si>
  <si>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</si>
  <si>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</si>
  <si>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</si>
  <si>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</si>
  <si>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</si>
  <si>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</si>
  <si>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</si>
  <si>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</si>
  <si>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</si>
  <si>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</si>
  <si>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</si>
  <si>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</si>
  <si>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</si>
  <si>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</si>
  <si>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</si>
  <si>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</si>
  <si>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</si>
  <si>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</si>
  <si>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</si>
  <si>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</si>
  <si>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</si>
  <si>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</si>
  <si>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</si>
  <si>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</si>
  <si>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</si>
  <si>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</si>
  <si>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</si>
  <si>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</si>
  <si>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</si>
  <si>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</si>
  <si>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</si>
  <si>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</si>
  <si>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</si>
  <si>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</si>
  <si>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</si>
  <si>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</si>
  <si>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</si>
  <si>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</si>
  <si>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</si>
  <si>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</si>
  <si>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</si>
  <si>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</si>
  <si>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</si>
  <si>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</si>
  <si>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</si>
  <si>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</si>
  <si>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</si>
  <si>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</si>
  <si>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</si>
  <si>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</si>
  <si>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</si>
  <si>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</si>
  <si>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</si>
  <si>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</si>
  <si>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</si>
  <si>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</si>
  <si>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</si>
  <si>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</si>
  <si>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總計</t>
    <phoneticPr fontId="22" type="noConversion"/>
  </si>
  <si>
    <t>攤銷</t>
    <phoneticPr fontId="22" type="noConversion"/>
  </si>
  <si>
    <t>6110</t>
    <phoneticPr fontId="22" type="noConversion"/>
  </si>
  <si>
    <t>薪資支出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</si>
  <si>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</si>
  <si>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</si>
  <si>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依營業額估列(財會部編列)</t>
    <phoneticPr fontId="22" type="noConversion"/>
  </si>
  <si>
    <t>每月薪資預提</t>
    <phoneticPr fontId="22" type="noConversion"/>
  </si>
  <si>
    <t>2021年  部門人力編制</t>
    <phoneticPr fontId="71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</si>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</sst>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64"/>
      </top>
      <bottom/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461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7" fillId="0" borderId="0" xfId="0" applyFont="1" applyAlignment="1">
      <alignment vertical="center" wrapText="1"/>
    </xf>
    <xf numFmtId="189" fontId="58" fillId="0" borderId="0" xfId="0" applyNumberFormat="1" applyFont="1">
      <alignment vertical="center"/>
    </xf>
    <xf numFmtId="0" fontId="57" fillId="35" borderId="66" xfId="0" applyFont="1" applyFill="1" applyBorder="1">
      <alignment vertical="center"/>
    </xf>
    <xf numFmtId="0" fontId="57" fillId="35" borderId="2" xfId="0" applyFont="1" applyFill="1" applyBorder="1">
      <alignment vertical="center"/>
    </xf>
    <xf numFmtId="49" fontId="57" fillId="35" borderId="66" xfId="0" applyNumberFormat="1" applyFont="1" applyFill="1" applyBorder="1">
      <alignment vertical="center"/>
    </xf>
    <xf numFmtId="189" fontId="59" fillId="35" borderId="67" xfId="0" applyNumberFormat="1" applyFont="1" applyFill="1" applyBorder="1">
      <alignment vertical="center"/>
    </xf>
    <xf numFmtId="0" fontId="57" fillId="35" borderId="68" xfId="0" applyFont="1" applyFill="1" applyBorder="1">
      <alignment vertical="center"/>
    </xf>
    <xf numFmtId="190" fontId="57" fillId="35" borderId="68" xfId="154" applyNumberFormat="1" applyFont="1" applyFill="1" applyBorder="1" applyAlignment="1" applyProtection="1">
      <alignment horizontal="center" vertical="center"/>
    </xf>
    <xf numFmtId="43" fontId="57" fillId="35" borderId="68" xfId="154" applyFont="1" applyFill="1" applyBorder="1" applyAlignment="1" applyProtection="1">
      <alignment horizontal="center" vertical="center"/>
    </xf>
    <xf numFmtId="43" fontId="57" fillId="35" borderId="69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49" xfId="0" applyNumberFormat="1" applyFont="1" applyFill="1" applyBorder="1">
      <alignment vertical="center"/>
    </xf>
    <xf numFmtId="0" fontId="57" fillId="0" borderId="70" xfId="0" applyFont="1" applyBorder="1">
      <alignment vertical="center"/>
    </xf>
    <xf numFmtId="177" fontId="57" fillId="0" borderId="71" xfId="0" applyNumberFormat="1" applyFont="1" applyBorder="1" applyProtection="1">
      <alignment vertical="center"/>
      <protection locked="0"/>
    </xf>
    <xf numFmtId="177" fontId="57" fillId="33" borderId="72" xfId="0" applyNumberFormat="1" applyFont="1" applyFill="1" applyBorder="1">
      <alignment vertical="center"/>
    </xf>
    <xf numFmtId="0" fontId="57" fillId="0" borderId="73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57" xfId="0" applyNumberFormat="1" applyFont="1" applyFill="1" applyBorder="1">
      <alignment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177" fontId="57" fillId="33" borderId="2" xfId="0" applyNumberFormat="1" applyFont="1" applyFill="1" applyBorder="1">
      <alignment vertical="center"/>
    </xf>
    <xf numFmtId="0" fontId="57" fillId="36" borderId="73" xfId="0" applyFont="1" applyFill="1" applyBorder="1" applyAlignment="1">
      <alignment vertical="center" wrapText="1"/>
    </xf>
    <xf numFmtId="0" fontId="57" fillId="36" borderId="70" xfId="0" applyFont="1" applyFill="1" applyBorder="1">
      <alignment vertical="center"/>
    </xf>
    <xf numFmtId="177" fontId="57" fillId="36" borderId="74" xfId="0" applyNumberFormat="1" applyFont="1" applyFill="1" applyBorder="1">
      <alignment vertical="center"/>
    </xf>
    <xf numFmtId="0" fontId="57" fillId="36" borderId="75" xfId="0" applyFont="1" applyFill="1" applyBorder="1" applyAlignment="1">
      <alignment vertical="center" wrapText="1"/>
    </xf>
    <xf numFmtId="0" fontId="61" fillId="35" borderId="18" xfId="0" applyFont="1" applyFill="1" applyBorder="1">
      <alignment vertical="center"/>
    </xf>
    <xf numFmtId="49" fontId="62" fillId="35" borderId="18" xfId="0" applyNumberFormat="1" applyFont="1" applyFill="1" applyBorder="1">
      <alignment vertical="center"/>
    </xf>
    <xf numFmtId="0" fontId="63" fillId="36" borderId="16" xfId="0" applyFont="1" applyFill="1" applyBorder="1">
      <alignment vertical="center"/>
    </xf>
    <xf numFmtId="177" fontId="61" fillId="36" borderId="72" xfId="0" applyNumberFormat="1" applyFont="1" applyFill="1" applyBorder="1">
      <alignment vertical="center"/>
    </xf>
    <xf numFmtId="49" fontId="64" fillId="35" borderId="49" xfId="0" applyNumberFormat="1" applyFont="1" applyFill="1" applyBorder="1">
      <alignment vertical="center"/>
    </xf>
    <xf numFmtId="177" fontId="57" fillId="0" borderId="72" xfId="0" applyNumberFormat="1" applyFont="1" applyBorder="1" applyProtection="1">
      <alignment vertical="center"/>
      <protection locked="0"/>
    </xf>
    <xf numFmtId="0" fontId="57" fillId="0" borderId="75" xfId="0" applyFont="1" applyBorder="1" applyAlignment="1" applyProtection="1">
      <alignment vertical="center" wrapText="1"/>
      <protection locked="0"/>
    </xf>
    <xf numFmtId="177" fontId="57" fillId="36" borderId="72" xfId="0" applyNumberFormat="1" applyFont="1" applyFill="1" applyBorder="1">
      <alignment vertical="center"/>
    </xf>
    <xf numFmtId="177" fontId="61" fillId="33" borderId="72" xfId="0" applyNumberFormat="1" applyFont="1" applyFill="1" applyBorder="1">
      <alignment vertical="center"/>
    </xf>
    <xf numFmtId="0" fontId="61" fillId="36" borderId="73" xfId="0" applyFont="1" applyFill="1" applyBorder="1" applyAlignment="1">
      <alignment vertical="center" wrapText="1"/>
    </xf>
    <xf numFmtId="49" fontId="57" fillId="35" borderId="16" xfId="0" applyNumberFormat="1" applyFont="1" applyFill="1" applyBorder="1" applyAlignment="1">
      <alignment horizontal="left" vertical="center"/>
    </xf>
    <xf numFmtId="0" fontId="57" fillId="37" borderId="70" xfId="0" applyFont="1" applyFill="1" applyBorder="1">
      <alignment vertical="center"/>
    </xf>
    <xf numFmtId="177" fontId="57" fillId="37" borderId="7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49" fontId="61" fillId="35" borderId="16" xfId="0" applyNumberFormat="1" applyFont="1" applyFill="1" applyBorder="1" applyAlignment="1">
      <alignment horizontal="left" vertical="center"/>
    </xf>
    <xf numFmtId="0" fontId="61" fillId="35" borderId="2" xfId="0" applyFont="1" applyFill="1" applyBorder="1">
      <alignment vertical="center"/>
    </xf>
    <xf numFmtId="0" fontId="61" fillId="36" borderId="16" xfId="0" applyFont="1" applyFill="1" applyBorder="1">
      <alignment vertical="center"/>
    </xf>
    <xf numFmtId="177" fontId="61" fillId="35" borderId="72" xfId="0" applyNumberFormat="1" applyFont="1" applyFill="1" applyBorder="1">
      <alignment vertical="center"/>
    </xf>
    <xf numFmtId="0" fontId="61" fillId="0" borderId="70" xfId="0" applyFont="1" applyBorder="1">
      <alignment vertical="center"/>
    </xf>
    <xf numFmtId="177" fontId="61" fillId="0" borderId="72" xfId="0" applyNumberFormat="1" applyFont="1" applyBorder="1" applyProtection="1">
      <alignment vertical="center"/>
      <protection locked="0"/>
    </xf>
    <xf numFmtId="0" fontId="61" fillId="0" borderId="73" xfId="0" applyFont="1" applyBorder="1" applyAlignment="1" applyProtection="1">
      <alignment vertical="center" wrapText="1"/>
      <protection locked="0"/>
    </xf>
    <xf numFmtId="0" fontId="61" fillId="36" borderId="2" xfId="0" applyFont="1" applyFill="1" applyBorder="1">
      <alignment vertical="center"/>
    </xf>
    <xf numFmtId="0" fontId="61" fillId="0" borderId="2" xfId="0" applyFont="1" applyBorder="1">
      <alignment vertical="center"/>
    </xf>
    <xf numFmtId="0" fontId="57" fillId="36" borderId="2" xfId="0" applyFont="1" applyFill="1" applyBorder="1" applyAlignment="1">
      <alignment vertical="center" wrapText="1"/>
    </xf>
    <xf numFmtId="49" fontId="64" fillId="35" borderId="57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61" fillId="36" borderId="2" xfId="0" applyNumberFormat="1" applyFont="1" applyFill="1" applyBorder="1">
      <alignment vertical="center"/>
    </xf>
    <xf numFmtId="177" fontId="61" fillId="33" borderId="2" xfId="0" applyNumberFormat="1" applyFont="1" applyFill="1" applyBorder="1">
      <alignment vertical="center"/>
    </xf>
    <xf numFmtId="0" fontId="61" fillId="36" borderId="2" xfId="0" applyFont="1" applyFill="1" applyBorder="1" applyAlignment="1">
      <alignment vertical="center" wrapText="1"/>
    </xf>
    <xf numFmtId="0" fontId="61" fillId="35" borderId="49" xfId="0" applyFont="1" applyFill="1" applyBorder="1">
      <alignment vertical="center"/>
    </xf>
    <xf numFmtId="49" fontId="61" fillId="35" borderId="49" xfId="0" applyNumberFormat="1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61" fillId="0" borderId="2" xfId="0" applyFont="1" applyBorder="1" applyAlignment="1" applyProtection="1">
      <alignment vertical="center" wrapText="1"/>
      <protection locked="0"/>
    </xf>
    <xf numFmtId="0" fontId="57" fillId="0" borderId="2" xfId="0" applyFont="1" applyBorder="1" applyAlignment="1" applyProtection="1">
      <alignment vertical="center" wrapText="1"/>
      <protection locked="0"/>
    </xf>
    <xf numFmtId="0" fontId="61" fillId="38" borderId="16" xfId="0" applyFont="1" applyFill="1" applyBorder="1">
      <alignment vertical="center"/>
    </xf>
    <xf numFmtId="177" fontId="61" fillId="38" borderId="2" xfId="0" applyNumberFormat="1" applyFont="1" applyFill="1" applyBorder="1">
      <alignment vertical="center"/>
    </xf>
    <xf numFmtId="0" fontId="61" fillId="38" borderId="2" xfId="0" applyFont="1" applyFill="1" applyBorder="1" applyAlignment="1">
      <alignment vertical="center" wrapText="1"/>
    </xf>
    <xf numFmtId="0" fontId="57" fillId="37" borderId="16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66" fillId="35" borderId="49" xfId="0" applyFont="1" applyFill="1" applyBorder="1">
      <alignment vertical="center"/>
    </xf>
    <xf numFmtId="0" fontId="66" fillId="0" borderId="16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57" fillId="35" borderId="2" xfId="0" applyNumberFormat="1" applyFont="1" applyFill="1" applyBorder="1">
      <alignment vertical="center"/>
    </xf>
    <xf numFmtId="0" fontId="66" fillId="35" borderId="57" xfId="0" applyFont="1" applyFill="1" applyBorder="1">
      <alignment vertical="center"/>
    </xf>
    <xf numFmtId="0" fontId="63" fillId="35" borderId="18" xfId="0" applyFont="1" applyFill="1" applyBorder="1">
      <alignment vertical="center"/>
    </xf>
    <xf numFmtId="177" fontId="63" fillId="36" borderId="2" xfId="0" applyNumberFormat="1" applyFont="1" applyFill="1" applyBorder="1">
      <alignment vertical="center"/>
    </xf>
    <xf numFmtId="177" fontId="61" fillId="35" borderId="2" xfId="0" applyNumberFormat="1" applyFont="1" applyFill="1" applyBorder="1">
      <alignment vertical="center"/>
    </xf>
    <xf numFmtId="0" fontId="63" fillId="35" borderId="2" xfId="0" applyFont="1" applyFill="1" applyBorder="1">
      <alignment vertical="center"/>
    </xf>
    <xf numFmtId="0" fontId="66" fillId="38" borderId="16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177" fontId="57" fillId="38" borderId="2" xfId="0" applyNumberFormat="1" applyFont="1" applyFill="1" applyBorder="1">
      <alignment vertical="center"/>
    </xf>
    <xf numFmtId="0" fontId="61" fillId="0" borderId="2" xfId="0" applyFont="1" applyBorder="1" applyAlignment="1">
      <alignment vertical="center" wrapText="1"/>
    </xf>
    <xf numFmtId="0" fontId="66" fillId="36" borderId="16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3" fillId="0" borderId="70" xfId="0" applyFont="1" applyBorder="1">
      <alignment vertical="center"/>
    </xf>
    <xf numFmtId="177" fontId="63" fillId="0" borderId="72" xfId="0" applyNumberFormat="1" applyFont="1" applyBorder="1" applyProtection="1">
      <alignment vertical="center"/>
      <protection locked="0"/>
    </xf>
    <xf numFmtId="0" fontId="63" fillId="0" borderId="2" xfId="0" applyFont="1" applyBorder="1">
      <alignment vertical="center"/>
    </xf>
    <xf numFmtId="0" fontId="66" fillId="0" borderId="70" xfId="0" applyFont="1" applyBorder="1">
      <alignment vertical="center"/>
    </xf>
    <xf numFmtId="177" fontId="57" fillId="26" borderId="72" xfId="0" applyNumberFormat="1" applyFont="1" applyFill="1" applyBorder="1" applyProtection="1">
      <alignment vertical="center"/>
      <protection locked="0"/>
    </xf>
    <xf numFmtId="0" fontId="66" fillId="0" borderId="73" xfId="0" applyFont="1" applyBorder="1" applyAlignment="1" applyProtection="1">
      <alignment vertical="center" wrapText="1"/>
      <protection locked="0"/>
    </xf>
    <xf numFmtId="0" fontId="57" fillId="0" borderId="0" xfId="0" applyFont="1" applyProtection="1">
      <alignment vertical="center"/>
      <protection locked="0"/>
    </xf>
    <xf numFmtId="0" fontId="63" fillId="36" borderId="70" xfId="0" applyFont="1" applyFill="1" applyBorder="1">
      <alignment vertical="center"/>
    </xf>
    <xf numFmtId="0" fontId="63" fillId="36" borderId="73" xfId="0" applyFont="1" applyFill="1" applyBorder="1" applyAlignment="1">
      <alignment vertical="center" wrapText="1"/>
    </xf>
    <xf numFmtId="0" fontId="61" fillId="25" borderId="70" xfId="0" applyFont="1" applyFill="1" applyBorder="1">
      <alignment vertical="center"/>
    </xf>
    <xf numFmtId="177" fontId="61" fillId="25" borderId="72" xfId="0" applyNumberFormat="1" applyFont="1" applyFill="1" applyBorder="1">
      <alignment vertical="center"/>
    </xf>
    <xf numFmtId="0" fontId="67" fillId="25" borderId="73" xfId="0" applyFont="1" applyFill="1" applyBorder="1" applyAlignment="1">
      <alignment vertical="center" wrapText="1"/>
    </xf>
    <xf numFmtId="0" fontId="67" fillId="0" borderId="73" xfId="0" applyFont="1" applyBorder="1" applyAlignment="1" applyProtection="1">
      <alignment vertical="center" wrapText="1"/>
      <protection locked="0"/>
    </xf>
    <xf numFmtId="49" fontId="61" fillId="35" borderId="16" xfId="0" applyNumberFormat="1" applyFont="1" applyFill="1" applyBorder="1">
      <alignment vertical="center"/>
    </xf>
    <xf numFmtId="0" fontId="61" fillId="35" borderId="2" xfId="0" applyFont="1" applyFill="1" applyBorder="1" applyAlignment="1">
      <alignment horizontal="left" vertical="center"/>
    </xf>
    <xf numFmtId="0" fontId="57" fillId="37" borderId="73" xfId="0" applyFont="1" applyFill="1" applyBorder="1" applyAlignment="1">
      <alignment vertical="center" wrapText="1"/>
    </xf>
    <xf numFmtId="177" fontId="57" fillId="0" borderId="7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68" fillId="35" borderId="2" xfId="0" applyFont="1" applyFill="1" applyBorder="1">
      <alignment vertical="center"/>
    </xf>
    <xf numFmtId="0" fontId="68" fillId="35" borderId="77" xfId="0" applyFont="1" applyFill="1" applyBorder="1" applyAlignment="1">
      <alignment horizontal="center" vertical="center"/>
    </xf>
    <xf numFmtId="177" fontId="68" fillId="35" borderId="78" xfId="0" applyNumberFormat="1" applyFont="1" applyFill="1" applyBorder="1">
      <alignment vertical="center"/>
    </xf>
    <xf numFmtId="177" fontId="68" fillId="33" borderId="78" xfId="0" applyNumberFormat="1" applyFont="1" applyFill="1" applyBorder="1">
      <alignment vertical="center"/>
    </xf>
    <xf numFmtId="0" fontId="68" fillId="35" borderId="79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69" fillId="0" borderId="0" xfId="0" applyFont="1">
      <alignment vertical="center"/>
    </xf>
    <xf numFmtId="49" fontId="57" fillId="0" borderId="0" xfId="0" applyNumberFormat="1" applyFont="1" applyProtection="1">
      <alignment vertical="center"/>
      <protection locked="0"/>
    </xf>
    <xf numFmtId="0" fontId="57" fillId="0" borderId="0" xfId="0" applyFont="1" applyAlignment="1" applyProtection="1">
      <alignment vertical="center" wrapText="1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90" fontId="57" fillId="36" borderId="70" xfId="154" applyNumberFormat="1" applyFont="1" applyFill="1" applyBorder="1" applyProtection="1">
      <alignment vertical="center"/>
    </xf>
    <xf numFmtId="49" fontId="61" fillId="35" borderId="18" xfId="0" applyNumberFormat="1" applyFont="1" applyFill="1" applyBorder="1">
      <alignment vertical="center"/>
    </xf>
    <xf numFmtId="177" fontId="61" fillId="33" borderId="76" xfId="0" applyNumberFormat="1" applyFont="1" applyFill="1" applyBorder="1">
      <alignment vertical="center"/>
    </xf>
    <xf numFmtId="0" fontId="61" fillId="36" borderId="75" xfId="0" applyFont="1" applyFill="1" applyBorder="1" applyAlignment="1">
      <alignment vertical="center" wrapText="1"/>
    </xf>
    <xf numFmtId="0" fontId="0" fillId="35" borderId="57" xfId="0" applyFont="1" applyFill="1" applyBorder="1">
      <alignment vertical="center"/>
    </xf>
    <xf numFmtId="0" fontId="57" fillId="26" borderId="0" xfId="0" applyFont="1" applyFill="1" applyBorder="1">
      <alignment vertical="center"/>
    </xf>
    <xf numFmtId="177" fontId="57" fillId="26" borderId="74" xfId="0" applyNumberFormat="1" applyFont="1" applyFill="1" applyBorder="1">
      <alignment vertical="center"/>
    </xf>
    <xf numFmtId="0" fontId="57" fillId="26" borderId="75" xfId="0" applyFont="1" applyFill="1" applyBorder="1" applyAlignment="1">
      <alignment vertical="center" wrapText="1"/>
    </xf>
    <xf numFmtId="0" fontId="70" fillId="0" borderId="61" xfId="155" applyFont="1" applyBorder="1" applyAlignment="1">
      <alignment vertical="center"/>
    </xf>
    <xf numFmtId="0" fontId="72" fillId="0" borderId="0" xfId="155" applyFont="1" applyAlignment="1">
      <alignment vertical="center"/>
    </xf>
    <xf numFmtId="0" fontId="72" fillId="35" borderId="18" xfId="155" applyFont="1" applyFill="1" applyBorder="1" applyAlignment="1">
      <alignment horizontal="center" vertical="center"/>
    </xf>
    <xf numFmtId="0" fontId="72" fillId="35" borderId="18" xfId="155" applyFont="1" applyFill="1" applyBorder="1" applyAlignment="1">
      <alignment horizontal="center" vertical="center" wrapText="1"/>
    </xf>
    <xf numFmtId="176" fontId="72" fillId="35" borderId="18" xfId="155" applyNumberFormat="1" applyFont="1" applyFill="1" applyBorder="1" applyAlignment="1">
      <alignment horizontal="center" vertical="center" wrapText="1"/>
    </xf>
    <xf numFmtId="0" fontId="72" fillId="35" borderId="55" xfId="155" applyFont="1" applyFill="1" applyBorder="1" applyAlignment="1">
      <alignment horizontal="center" vertical="center"/>
    </xf>
    <xf numFmtId="0" fontId="72" fillId="0" borderId="0" xfId="155" applyFont="1" applyAlignment="1">
      <alignment horizontal="center" vertical="center"/>
    </xf>
    <xf numFmtId="0" fontId="72" fillId="0" borderId="2" xfId="155" applyFont="1" applyBorder="1" applyAlignment="1">
      <alignment vertical="center"/>
    </xf>
    <xf numFmtId="0" fontId="72" fillId="0" borderId="2" xfId="155" quotePrefix="1" applyFont="1" applyBorder="1" applyAlignment="1">
      <alignment vertical="center"/>
    </xf>
    <xf numFmtId="0" fontId="33" fillId="0" borderId="2" xfId="155" applyFont="1" applyBorder="1" applyAlignment="1">
      <alignment vertical="center"/>
    </xf>
    <xf numFmtId="0" fontId="72" fillId="0" borderId="14" xfId="155" applyFont="1" applyBorder="1" applyAlignment="1">
      <alignment vertical="center"/>
    </xf>
    <xf numFmtId="0" fontId="72" fillId="0" borderId="43" xfId="155" applyFont="1" applyBorder="1" applyAlignment="1">
      <alignment horizontal="left" vertical="center"/>
    </xf>
    <xf numFmtId="0" fontId="72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72" fillId="35" borderId="80" xfId="155" applyFont="1" applyFill="1" applyBorder="1" applyAlignment="1">
      <alignment horizontal="center" vertical="center"/>
    </xf>
    <xf numFmtId="0" fontId="72" fillId="35" borderId="81" xfId="155" applyFont="1" applyFill="1" applyBorder="1" applyAlignment="1">
      <alignment horizontal="center" vertical="center"/>
    </xf>
    <xf numFmtId="0" fontId="72" fillId="35" borderId="82" xfId="155" applyFont="1" applyFill="1" applyBorder="1" applyAlignment="1">
      <alignment horizontal="center" vertical="center"/>
    </xf>
    <xf numFmtId="0" fontId="72" fillId="0" borderId="83" xfId="155" applyFont="1" applyBorder="1" applyAlignment="1">
      <alignment horizontal="center" vertical="center"/>
    </xf>
    <xf numFmtId="0" fontId="72" fillId="0" borderId="1" xfId="155" applyFont="1" applyBorder="1" applyAlignment="1">
      <alignment horizontal="center" vertical="center"/>
    </xf>
    <xf numFmtId="0" fontId="72" fillId="0" borderId="16" xfId="155" applyFont="1" applyBorder="1" applyAlignment="1">
      <alignment horizontal="center" vertical="center"/>
    </xf>
    <xf numFmtId="0" fontId="72" fillId="0" borderId="84" xfId="155" applyFont="1" applyBorder="1" applyAlignment="1">
      <alignment horizontal="left" vertical="top" wrapText="1"/>
    </xf>
    <xf numFmtId="0" fontId="72" fillId="0" borderId="85" xfId="155" applyFont="1" applyBorder="1" applyAlignment="1">
      <alignment horizontal="left" vertical="top" wrapText="1"/>
    </xf>
    <xf numFmtId="0" fontId="72" fillId="0" borderId="86" xfId="155" applyFont="1" applyBorder="1" applyAlignment="1">
      <alignment horizontal="left" vertical="top" wrapText="1"/>
    </xf>
    <xf numFmtId="0" fontId="72" fillId="0" borderId="87" xfId="155" applyFont="1" applyBorder="1" applyAlignment="1">
      <alignment horizontal="left" vertical="top" wrapText="1"/>
    </xf>
    <xf numFmtId="0" fontId="72" fillId="0" borderId="61" xfId="155" applyFont="1" applyBorder="1" applyAlignment="1">
      <alignment horizontal="left" vertical="top" wrapText="1"/>
    </xf>
    <xf numFmtId="0" fontId="72" fillId="0" borderId="88" xfId="155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top" wrapText="1"/>
    </xf>
    <xf numFmtId="0" fontId="57" fillId="0" borderId="0" xfId="0" applyFont="1" applyAlignment="1">
      <alignment horizontal="center" vertical="top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5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ColWidth="9" defaultRowHeight="15.75"/>
  <cols>
    <col min="1" max="1" width="13.75" style="383" customWidth="1"/>
    <col min="2" max="2" width="13.375" style="378" customWidth="1"/>
    <col min="3" max="3" width="9.125" style="378" customWidth="1"/>
    <col min="4" max="4" width="6.25" style="383" customWidth="1"/>
    <col min="5" max="5" width="18.75" style="383" customWidth="1"/>
    <col min="6" max="6" width="10.625" style="378" customWidth="1"/>
    <col min="7" max="7" width="8.875" style="378" customWidth="1"/>
    <col min="8" max="8" width="6.75" style="378" customWidth="1"/>
    <col min="9" max="9" width="23.25" style="378" customWidth="1"/>
    <col min="10" max="16384" width="9" style="378"/>
  </cols>
  <sheetData>
    <row r="1" spans="1:9" ht="29.25" customHeight="1" thickBot="1">
      <c r="A1" s="377"/>
      <c r="B1" s="377" t="s">
        <v>303</v>
      </c>
      <c r="C1" s="377"/>
      <c r="D1" s="377"/>
      <c r="E1" s="377"/>
      <c r="F1" s="389" t="s">
        <v>316</v>
      </c>
      <c r="G1" s="389" t="s">
        <v>317</v>
      </c>
      <c r="H1" s="390"/>
      <c r="I1" s="389" t="s">
        <v>318</v>
      </c>
    </row>
    <row r="2" spans="1:9" ht="16.5" thickBot="1">
      <c r="A2" s="391" t="s">
        <v>304</v>
      </c>
      <c r="B2" s="392"/>
      <c r="C2" s="392"/>
      <c r="D2" s="392"/>
      <c r="E2" s="392"/>
      <c r="F2" s="392"/>
      <c r="G2" s="392"/>
      <c r="H2" s="392"/>
      <c r="I2" s="393"/>
    </row>
    <row r="3" spans="1:9" s="383" customFormat="1" ht="32.25" thickTop="1">
      <c r="A3" s="379" t="s">
        <v>305</v>
      </c>
      <c r="B3" s="379" t="s">
        <v>306</v>
      </c>
      <c r="C3" s="379" t="s">
        <v>307</v>
      </c>
      <c r="D3" s="380" t="s">
        <v>308</v>
      </c>
      <c r="E3" s="379" t="s">
        <v>309</v>
      </c>
      <c r="F3" s="381" t="s">
        <v>319</v>
      </c>
      <c r="G3" s="381" t="s">
        <v>310</v>
      </c>
      <c r="H3" s="380" t="s">
        <v>311</v>
      </c>
      <c r="I3" s="382" t="s">
        <v>312</v>
      </c>
    </row>
    <row r="4" spans="1:9" ht="26.25" customHeight="1">
      <c r="A4" s="384"/>
      <c r="B4" s="384"/>
      <c r="C4" s="385"/>
      <c r="D4" s="384"/>
      <c r="E4" s="384"/>
      <c r="F4" s="384"/>
      <c r="G4" s="384">
        <f>F4-D4</f>
        <v>0</v>
      </c>
      <c r="H4" s="384"/>
      <c r="I4" s="386"/>
    </row>
    <row r="5" spans="1:9" ht="26.25" customHeight="1">
      <c r="A5" s="384"/>
      <c r="B5" s="384"/>
      <c r="C5" s="385"/>
      <c r="D5" s="384"/>
      <c r="E5" s="384"/>
      <c r="F5" s="384"/>
      <c r="G5" s="384">
        <f t="shared" ref="G5:G54" si="0">F5-D5</f>
        <v>0</v>
      </c>
      <c r="H5" s="384"/>
      <c r="I5" s="386"/>
    </row>
    <row r="6" spans="1:9" ht="26.25" customHeight="1">
      <c r="A6" s="384"/>
      <c r="B6" s="384"/>
      <c r="C6" s="385"/>
      <c r="D6" s="384"/>
      <c r="E6" s="384"/>
      <c r="F6" s="384"/>
      <c r="G6" s="384">
        <f t="shared" si="0"/>
        <v>0</v>
      </c>
      <c r="H6" s="384"/>
      <c r="I6" s="386"/>
    </row>
    <row r="7" spans="1:9" ht="26.25" customHeight="1">
      <c r="A7" s="384"/>
      <c r="B7" s="384"/>
      <c r="C7" s="385"/>
      <c r="D7" s="384"/>
      <c r="E7" s="384"/>
      <c r="F7" s="384"/>
      <c r="G7" s="384">
        <f t="shared" si="0"/>
        <v>0</v>
      </c>
      <c r="H7" s="384"/>
      <c r="I7" s="386"/>
    </row>
    <row r="8" spans="1:9" ht="26.25" customHeight="1">
      <c r="A8" s="384"/>
      <c r="B8" s="384"/>
      <c r="C8" s="385"/>
      <c r="D8" s="384"/>
      <c r="E8" s="384"/>
      <c r="F8" s="384"/>
      <c r="G8" s="384">
        <f t="shared" si="0"/>
        <v>0</v>
      </c>
      <c r="H8" s="384"/>
      <c r="I8" s="386"/>
    </row>
    <row r="9" spans="1:9" ht="26.25" customHeight="1">
      <c r="A9" s="384"/>
      <c r="B9" s="384"/>
      <c r="C9" s="385"/>
      <c r="D9" s="384"/>
      <c r="E9" s="384"/>
      <c r="F9" s="384"/>
      <c r="G9" s="384">
        <f t="shared" si="0"/>
        <v>0</v>
      </c>
      <c r="H9" s="384"/>
      <c r="I9" s="386"/>
    </row>
    <row r="10" spans="1:9" ht="26.25" customHeight="1">
      <c r="A10" s="384"/>
      <c r="B10" s="384"/>
      <c r="C10" s="385"/>
      <c r="D10" s="384"/>
      <c r="E10" s="384"/>
      <c r="F10" s="384"/>
      <c r="G10" s="384">
        <f t="shared" si="0"/>
        <v>0</v>
      </c>
      <c r="H10" s="384"/>
      <c r="I10" s="386"/>
    </row>
    <row r="11" spans="1:9" ht="26.25" customHeight="1">
      <c r="A11" s="384"/>
      <c r="B11" s="384"/>
      <c r="C11" s="385"/>
      <c r="D11" s="384"/>
      <c r="E11" s="384"/>
      <c r="F11" s="384"/>
      <c r="G11" s="384">
        <f t="shared" si="0"/>
        <v>0</v>
      </c>
      <c r="H11" s="384"/>
      <c r="I11" s="386"/>
    </row>
    <row r="12" spans="1:9" ht="26.25" customHeight="1">
      <c r="A12" s="384"/>
      <c r="B12" s="384"/>
      <c r="C12" s="385"/>
      <c r="D12" s="384"/>
      <c r="E12" s="384"/>
      <c r="F12" s="384"/>
      <c r="G12" s="384">
        <f t="shared" si="0"/>
        <v>0</v>
      </c>
      <c r="H12" s="384"/>
      <c r="I12" s="386"/>
    </row>
    <row r="13" spans="1:9" ht="26.25" customHeight="1">
      <c r="A13" s="384"/>
      <c r="B13" s="384"/>
      <c r="C13" s="385"/>
      <c r="D13" s="384"/>
      <c r="E13" s="384"/>
      <c r="F13" s="384"/>
      <c r="G13" s="384">
        <f t="shared" si="0"/>
        <v>0</v>
      </c>
      <c r="H13" s="384"/>
      <c r="I13" s="386"/>
    </row>
    <row r="14" spans="1:9" ht="26.25" customHeight="1">
      <c r="A14" s="384"/>
      <c r="B14" s="384"/>
      <c r="C14" s="385"/>
      <c r="D14" s="384"/>
      <c r="E14" s="384"/>
      <c r="F14" s="384"/>
      <c r="G14" s="384">
        <f t="shared" si="0"/>
        <v>0</v>
      </c>
      <c r="H14" s="384"/>
      <c r="I14" s="386"/>
    </row>
    <row r="15" spans="1:9" ht="26.25" customHeight="1">
      <c r="A15" s="384"/>
      <c r="B15" s="384"/>
      <c r="C15" s="385"/>
      <c r="D15" s="384"/>
      <c r="E15" s="384"/>
      <c r="F15" s="384"/>
      <c r="G15" s="384">
        <f t="shared" si="0"/>
        <v>0</v>
      </c>
      <c r="H15" s="384"/>
      <c r="I15" s="386"/>
    </row>
    <row r="16" spans="1:9" ht="26.25" customHeight="1">
      <c r="A16" s="384"/>
      <c r="B16" s="384"/>
      <c r="C16" s="385"/>
      <c r="D16" s="384"/>
      <c r="E16" s="384"/>
      <c r="F16" s="384"/>
      <c r="G16" s="384">
        <f t="shared" si="0"/>
        <v>0</v>
      </c>
      <c r="H16" s="384"/>
      <c r="I16" s="386"/>
    </row>
    <row r="17" spans="1:9" ht="26.25" customHeight="1">
      <c r="A17" s="384"/>
      <c r="B17" s="384"/>
      <c r="C17" s="385"/>
      <c r="D17" s="384"/>
      <c r="E17" s="384"/>
      <c r="F17" s="384"/>
      <c r="G17" s="384">
        <f t="shared" si="0"/>
        <v>0</v>
      </c>
      <c r="H17" s="384"/>
      <c r="I17" s="386"/>
    </row>
    <row r="18" spans="1:9" ht="26.25" customHeight="1">
      <c r="A18" s="384"/>
      <c r="B18" s="384"/>
      <c r="C18" s="385"/>
      <c r="D18" s="384"/>
      <c r="E18" s="384"/>
      <c r="F18" s="384"/>
      <c r="G18" s="384">
        <f t="shared" si="0"/>
        <v>0</v>
      </c>
      <c r="H18" s="384"/>
      <c r="I18" s="386"/>
    </row>
    <row r="19" spans="1:9" ht="26.25" customHeight="1">
      <c r="A19" s="384"/>
      <c r="B19" s="384"/>
      <c r="C19" s="385"/>
      <c r="D19" s="384"/>
      <c r="E19" s="384"/>
      <c r="F19" s="384"/>
      <c r="G19" s="384">
        <f t="shared" si="0"/>
        <v>0</v>
      </c>
      <c r="H19" s="384"/>
      <c r="I19" s="386"/>
    </row>
    <row r="20" spans="1:9" ht="26.25" customHeight="1">
      <c r="A20" s="384"/>
      <c r="B20" s="384"/>
      <c r="C20" s="385"/>
      <c r="D20" s="384"/>
      <c r="E20" s="384"/>
      <c r="F20" s="384"/>
      <c r="G20" s="384">
        <f t="shared" si="0"/>
        <v>0</v>
      </c>
      <c r="H20" s="384"/>
      <c r="I20" s="386"/>
    </row>
    <row r="21" spans="1:9" ht="26.25" customHeight="1">
      <c r="A21" s="384"/>
      <c r="B21" s="384"/>
      <c r="C21" s="385"/>
      <c r="D21" s="384"/>
      <c r="E21" s="384"/>
      <c r="F21" s="384"/>
      <c r="G21" s="384">
        <f t="shared" si="0"/>
        <v>0</v>
      </c>
      <c r="H21" s="384"/>
      <c r="I21" s="386"/>
    </row>
    <row r="22" spans="1:9" ht="26.25" customHeight="1">
      <c r="A22" s="384"/>
      <c r="B22" s="384"/>
      <c r="C22" s="385"/>
      <c r="D22" s="384"/>
      <c r="E22" s="384"/>
      <c r="F22" s="384"/>
      <c r="G22" s="384">
        <f t="shared" si="0"/>
        <v>0</v>
      </c>
      <c r="H22" s="384"/>
      <c r="I22" s="386"/>
    </row>
    <row r="23" spans="1:9" ht="26.25" customHeight="1">
      <c r="A23" s="384"/>
      <c r="B23" s="384"/>
      <c r="C23" s="385"/>
      <c r="D23" s="384"/>
      <c r="E23" s="384"/>
      <c r="F23" s="384"/>
      <c r="G23" s="384">
        <f t="shared" si="0"/>
        <v>0</v>
      </c>
      <c r="H23" s="384"/>
      <c r="I23" s="386"/>
    </row>
    <row r="24" spans="1:9" ht="26.25" customHeight="1">
      <c r="A24" s="384"/>
      <c r="B24" s="384"/>
      <c r="C24" s="385"/>
      <c r="D24" s="384"/>
      <c r="E24" s="384"/>
      <c r="F24" s="384"/>
      <c r="G24" s="384">
        <f t="shared" si="0"/>
        <v>0</v>
      </c>
      <c r="H24" s="384"/>
      <c r="I24" s="386"/>
    </row>
    <row r="25" spans="1:9" ht="26.25" customHeight="1">
      <c r="A25" s="384"/>
      <c r="B25" s="384"/>
      <c r="C25" s="385"/>
      <c r="D25" s="384"/>
      <c r="E25" s="384"/>
      <c r="F25" s="384"/>
      <c r="G25" s="384">
        <f t="shared" si="0"/>
        <v>0</v>
      </c>
      <c r="H25" s="384"/>
      <c r="I25" s="386"/>
    </row>
    <row r="26" spans="1:9" ht="26.25" customHeight="1">
      <c r="A26" s="384"/>
      <c r="B26" s="384"/>
      <c r="C26" s="385"/>
      <c r="D26" s="384"/>
      <c r="E26" s="384"/>
      <c r="F26" s="384"/>
      <c r="G26" s="384">
        <f t="shared" si="0"/>
        <v>0</v>
      </c>
      <c r="H26" s="384"/>
      <c r="I26" s="386"/>
    </row>
    <row r="27" spans="1:9" ht="26.25" customHeight="1">
      <c r="A27" s="384"/>
      <c r="B27" s="384"/>
      <c r="C27" s="385"/>
      <c r="D27" s="384"/>
      <c r="E27" s="384"/>
      <c r="F27" s="384"/>
      <c r="G27" s="384">
        <f t="shared" si="0"/>
        <v>0</v>
      </c>
      <c r="H27" s="384"/>
      <c r="I27" s="386"/>
    </row>
    <row r="28" spans="1:9" ht="26.25" customHeight="1">
      <c r="A28" s="384"/>
      <c r="B28" s="384"/>
      <c r="C28" s="385"/>
      <c r="D28" s="384"/>
      <c r="E28" s="384"/>
      <c r="F28" s="384"/>
      <c r="G28" s="384">
        <f t="shared" si="0"/>
        <v>0</v>
      </c>
      <c r="H28" s="384"/>
      <c r="I28" s="386"/>
    </row>
    <row r="29" spans="1:9" ht="26.25" customHeight="1">
      <c r="A29" s="384"/>
      <c r="B29" s="384"/>
      <c r="C29" s="385"/>
      <c r="D29" s="384"/>
      <c r="E29" s="384"/>
      <c r="F29" s="384"/>
      <c r="G29" s="384">
        <f t="shared" si="0"/>
        <v>0</v>
      </c>
      <c r="H29" s="384"/>
      <c r="I29" s="386"/>
    </row>
    <row r="30" spans="1:9" ht="26.25" customHeight="1">
      <c r="A30" s="384"/>
      <c r="B30" s="384"/>
      <c r="C30" s="385"/>
      <c r="D30" s="384"/>
      <c r="E30" s="384"/>
      <c r="F30" s="384"/>
      <c r="G30" s="384">
        <f t="shared" si="0"/>
        <v>0</v>
      </c>
      <c r="H30" s="384"/>
      <c r="I30" s="386"/>
    </row>
    <row r="31" spans="1:9" ht="26.25" customHeight="1">
      <c r="A31" s="384"/>
      <c r="B31" s="384"/>
      <c r="C31" s="385"/>
      <c r="D31" s="384"/>
      <c r="E31" s="384"/>
      <c r="F31" s="384"/>
      <c r="G31" s="384">
        <f t="shared" si="0"/>
        <v>0</v>
      </c>
      <c r="H31" s="384"/>
      <c r="I31" s="386"/>
    </row>
    <row r="32" spans="1:9" ht="26.25" customHeight="1">
      <c r="A32" s="384"/>
      <c r="B32" s="384"/>
      <c r="C32" s="385"/>
      <c r="D32" s="384"/>
      <c r="E32" s="384"/>
      <c r="F32" s="384"/>
      <c r="G32" s="384">
        <f t="shared" si="0"/>
        <v>0</v>
      </c>
      <c r="H32" s="384"/>
      <c r="I32" s="386"/>
    </row>
    <row r="33" spans="1:9" ht="26.25" customHeight="1">
      <c r="A33" s="384"/>
      <c r="B33" s="384"/>
      <c r="C33" s="385"/>
      <c r="D33" s="384"/>
      <c r="E33" s="384"/>
      <c r="F33" s="384"/>
      <c r="G33" s="384">
        <f t="shared" si="0"/>
        <v>0</v>
      </c>
      <c r="H33" s="384"/>
      <c r="I33" s="386"/>
    </row>
    <row r="34" spans="1:9" ht="26.25" customHeight="1">
      <c r="A34" s="384"/>
      <c r="B34" s="384"/>
      <c r="C34" s="385"/>
      <c r="D34" s="384"/>
      <c r="E34" s="384"/>
      <c r="F34" s="384"/>
      <c r="G34" s="384">
        <f t="shared" si="0"/>
        <v>0</v>
      </c>
      <c r="H34" s="384"/>
      <c r="I34" s="386"/>
    </row>
    <row r="35" spans="1:9" ht="26.25" customHeight="1">
      <c r="A35" s="384"/>
      <c r="B35" s="384"/>
      <c r="C35" s="385"/>
      <c r="D35" s="384"/>
      <c r="E35" s="384"/>
      <c r="F35" s="384"/>
      <c r="G35" s="384">
        <f t="shared" si="0"/>
        <v>0</v>
      </c>
      <c r="H35" s="384"/>
      <c r="I35" s="386"/>
    </row>
    <row r="36" spans="1:9" ht="26.25" customHeight="1">
      <c r="A36" s="384"/>
      <c r="B36" s="384"/>
      <c r="C36" s="385"/>
      <c r="D36" s="384"/>
      <c r="E36" s="384"/>
      <c r="F36" s="384"/>
      <c r="G36" s="384">
        <f t="shared" si="0"/>
        <v>0</v>
      </c>
      <c r="H36" s="384"/>
      <c r="I36" s="386"/>
    </row>
    <row r="37" spans="1:9" ht="26.25" customHeight="1">
      <c r="A37" s="384"/>
      <c r="B37" s="384"/>
      <c r="C37" s="385"/>
      <c r="D37" s="384"/>
      <c r="E37" s="384"/>
      <c r="F37" s="384"/>
      <c r="G37" s="384">
        <f t="shared" si="0"/>
        <v>0</v>
      </c>
      <c r="H37" s="384"/>
      <c r="I37" s="386"/>
    </row>
    <row r="38" spans="1:9" ht="26.25" customHeight="1">
      <c r="A38" s="384"/>
      <c r="B38" s="384"/>
      <c r="C38" s="385"/>
      <c r="D38" s="384"/>
      <c r="E38" s="384"/>
      <c r="F38" s="384"/>
      <c r="G38" s="384">
        <f t="shared" si="0"/>
        <v>0</v>
      </c>
      <c r="H38" s="384"/>
      <c r="I38" s="386"/>
    </row>
    <row r="39" spans="1:9" ht="26.25" customHeight="1">
      <c r="A39" s="384"/>
      <c r="B39" s="384"/>
      <c r="C39" s="385"/>
      <c r="D39" s="384"/>
      <c r="E39" s="384"/>
      <c r="F39" s="384"/>
      <c r="G39" s="384">
        <f t="shared" si="0"/>
        <v>0</v>
      </c>
      <c r="H39" s="384"/>
      <c r="I39" s="386"/>
    </row>
    <row r="40" spans="1:9" ht="26.25" customHeight="1">
      <c r="A40" s="384"/>
      <c r="B40" s="384"/>
      <c r="C40" s="385"/>
      <c r="D40" s="384"/>
      <c r="E40" s="384"/>
      <c r="F40" s="384"/>
      <c r="G40" s="384">
        <f t="shared" si="0"/>
        <v>0</v>
      </c>
      <c r="H40" s="384"/>
      <c r="I40" s="386"/>
    </row>
    <row r="41" spans="1:9" ht="26.25" customHeight="1">
      <c r="A41" s="384"/>
      <c r="B41" s="384"/>
      <c r="C41" s="385"/>
      <c r="D41" s="384"/>
      <c r="E41" s="384"/>
      <c r="F41" s="384"/>
      <c r="G41" s="384">
        <f t="shared" si="0"/>
        <v>0</v>
      </c>
      <c r="H41" s="384"/>
      <c r="I41" s="386"/>
    </row>
    <row r="42" spans="1:9" ht="26.25" customHeight="1">
      <c r="A42" s="384"/>
      <c r="B42" s="384"/>
      <c r="C42" s="385"/>
      <c r="D42" s="384"/>
      <c r="E42" s="384"/>
      <c r="F42" s="384"/>
      <c r="G42" s="384">
        <f t="shared" si="0"/>
        <v>0</v>
      </c>
      <c r="H42" s="384"/>
      <c r="I42" s="386"/>
    </row>
    <row r="43" spans="1:9" ht="26.25" customHeight="1">
      <c r="A43" s="384"/>
      <c r="B43" s="384"/>
      <c r="C43" s="385"/>
      <c r="D43" s="384"/>
      <c r="E43" s="384"/>
      <c r="F43" s="384"/>
      <c r="G43" s="384">
        <f t="shared" si="0"/>
        <v>0</v>
      </c>
      <c r="H43" s="384"/>
      <c r="I43" s="386"/>
    </row>
    <row r="44" spans="1:9" ht="26.25" customHeight="1">
      <c r="A44" s="384"/>
      <c r="B44" s="384"/>
      <c r="C44" s="385"/>
      <c r="D44" s="384"/>
      <c r="E44" s="384"/>
      <c r="F44" s="384"/>
      <c r="G44" s="384">
        <f t="shared" si="0"/>
        <v>0</v>
      </c>
      <c r="H44" s="384"/>
      <c r="I44" s="386"/>
    </row>
    <row r="45" spans="1:9" ht="26.25" customHeight="1">
      <c r="A45" s="384"/>
      <c r="B45" s="384"/>
      <c r="C45" s="385"/>
      <c r="D45" s="384"/>
      <c r="E45" s="384"/>
      <c r="F45" s="384"/>
      <c r="G45" s="384">
        <f t="shared" si="0"/>
        <v>0</v>
      </c>
      <c r="H45" s="384"/>
      <c r="I45" s="386"/>
    </row>
    <row r="46" spans="1:9" ht="26.25" customHeight="1">
      <c r="A46" s="384"/>
      <c r="B46" s="384"/>
      <c r="C46" s="385"/>
      <c r="D46" s="384"/>
      <c r="E46" s="384"/>
      <c r="F46" s="384"/>
      <c r="G46" s="384">
        <f t="shared" si="0"/>
        <v>0</v>
      </c>
      <c r="H46" s="384"/>
      <c r="I46" s="386"/>
    </row>
    <row r="47" spans="1:9" ht="26.25" customHeight="1">
      <c r="A47" s="384"/>
      <c r="B47" s="384"/>
      <c r="C47" s="385"/>
      <c r="D47" s="384"/>
      <c r="E47" s="384"/>
      <c r="F47" s="384"/>
      <c r="G47" s="384">
        <f t="shared" si="0"/>
        <v>0</v>
      </c>
      <c r="H47" s="384"/>
      <c r="I47" s="386"/>
    </row>
    <row r="48" spans="1:9" ht="26.25" customHeight="1">
      <c r="A48" s="384"/>
      <c r="B48" s="384"/>
      <c r="C48" s="385"/>
      <c r="D48" s="384"/>
      <c r="E48" s="384"/>
      <c r="F48" s="384"/>
      <c r="G48" s="384">
        <f t="shared" si="0"/>
        <v>0</v>
      </c>
      <c r="H48" s="384"/>
      <c r="I48" s="386"/>
    </row>
    <row r="49" spans="1:9" ht="26.25" customHeight="1">
      <c r="A49" s="384"/>
      <c r="B49" s="384"/>
      <c r="C49" s="385"/>
      <c r="D49" s="384"/>
      <c r="E49" s="384"/>
      <c r="F49" s="384"/>
      <c r="G49" s="384">
        <f t="shared" si="0"/>
        <v>0</v>
      </c>
      <c r="H49" s="384"/>
      <c r="I49" s="386"/>
    </row>
    <row r="50" spans="1:9" ht="26.25" customHeight="1">
      <c r="A50" s="384"/>
      <c r="B50" s="384"/>
      <c r="C50" s="385"/>
      <c r="D50" s="384"/>
      <c r="E50" s="384"/>
      <c r="F50" s="384"/>
      <c r="G50" s="384">
        <f t="shared" si="0"/>
        <v>0</v>
      </c>
      <c r="H50" s="384"/>
      <c r="I50" s="386"/>
    </row>
    <row r="51" spans="1:9" ht="26.25" customHeight="1">
      <c r="A51" s="384"/>
      <c r="B51" s="384"/>
      <c r="C51" s="385"/>
      <c r="D51" s="384"/>
      <c r="E51" s="384"/>
      <c r="F51" s="384"/>
      <c r="G51" s="384">
        <f t="shared" si="0"/>
        <v>0</v>
      </c>
      <c r="H51" s="384"/>
      <c r="I51" s="386"/>
    </row>
    <row r="52" spans="1:9" ht="26.25" customHeight="1">
      <c r="A52" s="384"/>
      <c r="B52" s="384"/>
      <c r="C52" s="385"/>
      <c r="D52" s="384"/>
      <c r="E52" s="384"/>
      <c r="F52" s="384"/>
      <c r="G52" s="384">
        <f t="shared" si="0"/>
        <v>0</v>
      </c>
      <c r="H52" s="384"/>
      <c r="I52" s="386"/>
    </row>
    <row r="53" spans="1:9" ht="26.25" customHeight="1">
      <c r="A53" s="384"/>
      <c r="B53" s="384"/>
      <c r="C53" s="385"/>
      <c r="D53" s="384"/>
      <c r="E53" s="384"/>
      <c r="F53" s="384"/>
      <c r="G53" s="384">
        <f t="shared" si="0"/>
        <v>0</v>
      </c>
      <c r="H53" s="384"/>
      <c r="I53" s="386"/>
    </row>
    <row r="54" spans="1:9" ht="26.25" customHeight="1">
      <c r="A54" s="384"/>
      <c r="B54" s="384"/>
      <c r="C54" s="385"/>
      <c r="D54" s="384"/>
      <c r="E54" s="384"/>
      <c r="F54" s="384"/>
      <c r="G54" s="384">
        <f t="shared" si="0"/>
        <v>0</v>
      </c>
      <c r="H54" s="384"/>
      <c r="I54" s="386"/>
    </row>
    <row r="55" spans="1:9" ht="18" customHeight="1">
      <c r="A55" s="394" t="s">
        <v>313</v>
      </c>
      <c r="B55" s="395"/>
      <c r="C55" s="396"/>
      <c r="D55" s="384">
        <f>SUM(D4:D54)</f>
        <v>0</v>
      </c>
      <c r="E55" s="384"/>
      <c r="F55" s="384">
        <f>SUM(F4:F54)</f>
        <v>0</v>
      </c>
      <c r="G55" s="384">
        <f>SUM(G4:G54)</f>
        <v>0</v>
      </c>
      <c r="H55" s="384"/>
      <c r="I55" s="387"/>
    </row>
    <row r="56" spans="1:9" ht="15.75" customHeight="1">
      <c r="A56" s="397" t="s">
        <v>314</v>
      </c>
      <c r="B56" s="398"/>
      <c r="C56" s="398"/>
      <c r="D56" s="398"/>
      <c r="E56" s="398"/>
      <c r="F56" s="398"/>
      <c r="G56" s="398"/>
      <c r="H56" s="398"/>
      <c r="I56" s="399"/>
    </row>
    <row r="57" spans="1:9" ht="40.15" customHeight="1" thickBot="1">
      <c r="A57" s="400"/>
      <c r="B57" s="401"/>
      <c r="C57" s="401"/>
      <c r="D57" s="401"/>
      <c r="E57" s="401"/>
      <c r="F57" s="401"/>
      <c r="G57" s="401"/>
      <c r="H57" s="401"/>
      <c r="I57" s="402"/>
    </row>
    <row r="58" spans="1:9" ht="27" customHeight="1">
      <c r="A58" s="388" t="s">
        <v>315</v>
      </c>
      <c r="B58" s="388"/>
      <c r="C58" s="388"/>
      <c r="D58" s="388"/>
      <c r="E58" s="388"/>
      <c r="F58" s="388"/>
      <c r="G58" s="388"/>
      <c r="H58" s="388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topLeftCell="A42" zoomScale="75" zoomScaleNormal="75" workbookViewId="0">
      <selection activeCell="U48" sqref="U4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07" t="s">
        <v>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06" t="s">
        <v>64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</row>
    <row r="3" spans="1:30" s="61" customFormat="1" ht="40.5" customHeight="1">
      <c r="A3" s="60" t="s">
        <v>16</v>
      </c>
      <c r="B3" s="90" t="s">
        <v>62</v>
      </c>
      <c r="C3" s="91" t="s">
        <v>63</v>
      </c>
      <c r="F3" s="61" t="s">
        <v>18</v>
      </c>
      <c r="H3" s="62"/>
      <c r="I3" s="63"/>
      <c r="J3" s="63"/>
      <c r="K3" s="411" t="s">
        <v>233</v>
      </c>
      <c r="L3" s="411"/>
      <c r="M3" s="411"/>
      <c r="N3" s="411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408" t="s">
        <v>15</v>
      </c>
      <c r="F4" s="409"/>
      <c r="G4" s="410"/>
      <c r="H4" s="79" t="s">
        <v>20</v>
      </c>
      <c r="I4" s="79" t="s">
        <v>320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03"/>
      <c r="F5" s="404"/>
      <c r="G5" s="405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03"/>
      <c r="F6" s="404"/>
      <c r="G6" s="405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03"/>
      <c r="F7" s="404"/>
      <c r="G7" s="405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03"/>
      <c r="F8" s="404"/>
      <c r="G8" s="405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03"/>
      <c r="F9" s="404"/>
      <c r="G9" s="405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03"/>
      <c r="F10" s="404"/>
      <c r="G10" s="405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03"/>
      <c r="F11" s="404"/>
      <c r="G11" s="405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03"/>
      <c r="F12" s="404"/>
      <c r="G12" s="405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03"/>
      <c r="F13" s="404"/>
      <c r="G13" s="405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03"/>
      <c r="F14" s="404"/>
      <c r="G14" s="405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03"/>
      <c r="F15" s="404"/>
      <c r="G15" s="405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03"/>
      <c r="F16" s="404"/>
      <c r="G16" s="405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03"/>
      <c r="F17" s="404"/>
      <c r="G17" s="405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03"/>
      <c r="F18" s="404"/>
      <c r="G18" s="405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03"/>
      <c r="F19" s="404"/>
      <c r="G19" s="405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03"/>
      <c r="F20" s="404"/>
      <c r="G20" s="405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03"/>
      <c r="F21" s="404"/>
      <c r="G21" s="405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03"/>
      <c r="F22" s="404"/>
      <c r="G22" s="405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03"/>
      <c r="F23" s="404"/>
      <c r="G23" s="405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03"/>
      <c r="F24" s="404"/>
      <c r="G24" s="405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03"/>
      <c r="F25" s="404"/>
      <c r="G25" s="405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03"/>
      <c r="F26" s="404"/>
      <c r="G26" s="405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03"/>
      <c r="F27" s="404"/>
      <c r="G27" s="405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4"/>
      <c r="E28" s="403"/>
      <c r="F28" s="404"/>
      <c r="G28" s="405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4"/>
      <c r="E29" s="403"/>
      <c r="F29" s="404"/>
      <c r="G29" s="405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4"/>
      <c r="E30" s="403"/>
      <c r="F30" s="404"/>
      <c r="G30" s="405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4"/>
      <c r="E31" s="403"/>
      <c r="F31" s="404"/>
      <c r="G31" s="405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4"/>
      <c r="E32" s="403"/>
      <c r="F32" s="404"/>
      <c r="G32" s="405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4"/>
      <c r="E33" s="403"/>
      <c r="F33" s="404"/>
      <c r="G33" s="405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4"/>
      <c r="E34" s="403"/>
      <c r="F34" s="404"/>
      <c r="G34" s="405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4"/>
      <c r="E35" s="403"/>
      <c r="F35" s="404"/>
      <c r="G35" s="405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4"/>
      <c r="E36" s="403"/>
      <c r="F36" s="404"/>
      <c r="G36" s="405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4"/>
      <c r="E37" s="403"/>
      <c r="F37" s="404"/>
      <c r="G37" s="405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4"/>
      <c r="E38" s="403"/>
      <c r="F38" s="404"/>
      <c r="G38" s="405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03"/>
      <c r="F39" s="404"/>
      <c r="G39" s="405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03"/>
      <c r="F40" s="404"/>
      <c r="G40" s="405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68"/>
      <c r="B41" s="68"/>
      <c r="C41" s="68"/>
      <c r="D41" s="69"/>
      <c r="E41" s="403"/>
      <c r="F41" s="404"/>
      <c r="G41" s="405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68"/>
      <c r="B42" s="68"/>
      <c r="C42" s="68"/>
      <c r="D42" s="69"/>
      <c r="E42" s="403"/>
      <c r="F42" s="404"/>
      <c r="G42" s="405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68"/>
      <c r="B43" s="68"/>
      <c r="C43" s="68"/>
      <c r="D43" s="69"/>
      <c r="E43" s="403"/>
      <c r="F43" s="404"/>
      <c r="G43" s="405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68"/>
      <c r="B44" s="68"/>
      <c r="C44" s="68"/>
      <c r="D44" s="69"/>
      <c r="E44" s="403"/>
      <c r="F44" s="404"/>
      <c r="G44" s="405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403"/>
      <c r="F45" s="404"/>
      <c r="G45" s="405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403"/>
      <c r="F46" s="404"/>
      <c r="G46" s="405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03"/>
      <c r="F47" s="404"/>
      <c r="G47" s="405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03"/>
      <c r="F48" s="404"/>
      <c r="G48" s="405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03"/>
      <c r="F49" s="404"/>
      <c r="G49" s="405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03"/>
      <c r="F50" s="404"/>
      <c r="G50" s="405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03"/>
      <c r="F51" s="404"/>
      <c r="G51" s="405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03"/>
      <c r="F52" s="404"/>
      <c r="G52" s="405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03"/>
      <c r="F53" s="404"/>
      <c r="G53" s="405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03"/>
      <c r="F54" s="404"/>
      <c r="G54" s="405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12" t="s">
        <v>6</v>
      </c>
      <c r="B55" s="413"/>
      <c r="C55" s="413"/>
      <c r="D55" s="413"/>
      <c r="E55" s="413"/>
      <c r="F55" s="413"/>
      <c r="G55" s="414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49:G49"/>
    <mergeCell ref="E44:G44"/>
    <mergeCell ref="E45:G45"/>
    <mergeCell ref="E46:G46"/>
    <mergeCell ref="E47:G47"/>
    <mergeCell ref="E48:G48"/>
    <mergeCell ref="A55:G55"/>
    <mergeCell ref="E5:G5"/>
    <mergeCell ref="E6:G6"/>
    <mergeCell ref="E27:G27"/>
    <mergeCell ref="E42:G42"/>
    <mergeCell ref="E53:G53"/>
    <mergeCell ref="E54:G54"/>
    <mergeCell ref="E43:G43"/>
    <mergeCell ref="E50:G50"/>
    <mergeCell ref="E51:G51"/>
    <mergeCell ref="E52:G52"/>
    <mergeCell ref="E28:G28"/>
    <mergeCell ref="E30:G30"/>
    <mergeCell ref="E31:G31"/>
    <mergeCell ref="E32:G32"/>
    <mergeCell ref="E33:G33"/>
    <mergeCell ref="E29:G29"/>
    <mergeCell ref="E41:G41"/>
    <mergeCell ref="A2:N2"/>
    <mergeCell ref="A1:N1"/>
    <mergeCell ref="E4:G4"/>
    <mergeCell ref="K3:N3"/>
    <mergeCell ref="E34:G34"/>
    <mergeCell ref="E35:G35"/>
    <mergeCell ref="E36:G36"/>
    <mergeCell ref="E37:G37"/>
    <mergeCell ref="E38:G38"/>
    <mergeCell ref="E39:G39"/>
    <mergeCell ref="E40:G40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5:G25"/>
    <mergeCell ref="E26:G26"/>
    <mergeCell ref="E20:G20"/>
    <mergeCell ref="E21:G21"/>
    <mergeCell ref="E22:G22"/>
    <mergeCell ref="E23:G23"/>
    <mergeCell ref="E24:G24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1" workbookViewId="0">
      <selection activeCell="B30" sqref="B30:C3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07" t="s">
        <v>22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3"/>
      <c r="N1" s="42"/>
      <c r="P1" s="41"/>
      <c r="T1" s="40"/>
      <c r="U1" s="40"/>
      <c r="V1" s="40"/>
      <c r="Z1" s="41"/>
      <c r="AA1" s="44"/>
    </row>
    <row r="2" spans="1:27" ht="25.5">
      <c r="A2" s="406" t="s">
        <v>64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39"/>
      <c r="N2" s="42"/>
    </row>
    <row r="3" spans="1:27" ht="17.25">
      <c r="A3" s="40" t="s">
        <v>23</v>
      </c>
      <c r="B3" s="90" t="s">
        <v>62</v>
      </c>
      <c r="C3" s="91" t="s">
        <v>63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15" t="s">
        <v>26</v>
      </c>
      <c r="B4" s="415" t="s">
        <v>27</v>
      </c>
      <c r="C4" s="415"/>
      <c r="D4" s="416" t="s">
        <v>28</v>
      </c>
      <c r="E4" s="416" t="s">
        <v>29</v>
      </c>
      <c r="F4" s="416" t="s">
        <v>30</v>
      </c>
      <c r="G4" s="417" t="s">
        <v>31</v>
      </c>
      <c r="H4" s="418"/>
      <c r="I4" s="418"/>
      <c r="J4" s="418"/>
      <c r="K4" s="419"/>
      <c r="L4" s="420" t="s">
        <v>32</v>
      </c>
      <c r="M4" s="32"/>
      <c r="N4" s="42"/>
      <c r="T4" s="40"/>
      <c r="U4" s="40"/>
      <c r="V4" s="40"/>
      <c r="Z4" s="41"/>
      <c r="AA4" s="44"/>
    </row>
    <row r="5" spans="1:27">
      <c r="A5" s="415"/>
      <c r="B5" s="415"/>
      <c r="C5" s="415"/>
      <c r="D5" s="416"/>
      <c r="E5" s="416"/>
      <c r="F5" s="416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20"/>
      <c r="M5" s="42"/>
      <c r="N5" s="42"/>
    </row>
    <row r="6" spans="1:27" s="20" customFormat="1" ht="20.100000000000001" customHeight="1">
      <c r="A6" s="29"/>
      <c r="B6" s="421"/>
      <c r="C6" s="422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21"/>
      <c r="C7" s="422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21"/>
      <c r="C8" s="421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21"/>
      <c r="C9" s="422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21"/>
      <c r="C10" s="422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21"/>
      <c r="C11" s="422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21"/>
      <c r="C12" s="421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21"/>
      <c r="C13" s="421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23"/>
      <c r="C14" s="42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23"/>
      <c r="C15" s="42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21"/>
      <c r="C16" s="421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21"/>
      <c r="C17" s="422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23"/>
      <c r="C18" s="42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23"/>
      <c r="C19" s="42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23"/>
      <c r="C20" s="42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23"/>
      <c r="C21" s="42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23"/>
      <c r="C22" s="42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23"/>
      <c r="C23" s="42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21"/>
      <c r="C24" s="422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21"/>
      <c r="C25" s="422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21"/>
      <c r="C26" s="422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21"/>
      <c r="C27" s="422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21"/>
      <c r="C28" s="422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21"/>
      <c r="C29" s="422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21"/>
      <c r="C30" s="422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21"/>
      <c r="C31" s="421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23"/>
      <c r="C32" s="42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23"/>
      <c r="C33" s="42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23"/>
      <c r="C34" s="42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23"/>
      <c r="C35" s="42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activeCell="O155" sqref="O155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07" t="s">
        <v>234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</row>
    <row r="2" spans="1:15" ht="21">
      <c r="A2" s="430" t="s">
        <v>235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</row>
    <row r="4" spans="1:15" ht="18" thickBot="1">
      <c r="A4" s="88" t="s">
        <v>236</v>
      </c>
      <c r="B4" s="90" t="s">
        <v>237</v>
      </c>
      <c r="C4" s="91" t="s">
        <v>238</v>
      </c>
      <c r="D4" s="88" t="s">
        <v>239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240</v>
      </c>
      <c r="O4" s="91"/>
    </row>
    <row r="5" spans="1:15" ht="17.25" thickBot="1">
      <c r="A5" s="96" t="s">
        <v>241</v>
      </c>
      <c r="B5" s="97" t="s">
        <v>242</v>
      </c>
      <c r="C5" s="97" t="s">
        <v>243</v>
      </c>
      <c r="D5" s="365" t="s">
        <v>244</v>
      </c>
      <c r="E5" s="98" t="s">
        <v>245</v>
      </c>
      <c r="F5" s="98" t="s">
        <v>246</v>
      </c>
      <c r="G5" s="98" t="s">
        <v>247</v>
      </c>
      <c r="H5" s="98" t="s">
        <v>248</v>
      </c>
      <c r="I5" s="98" t="s">
        <v>249</v>
      </c>
      <c r="J5" s="98" t="s">
        <v>250</v>
      </c>
      <c r="K5" s="99" t="s">
        <v>46</v>
      </c>
      <c r="L5" s="100" t="s">
        <v>251</v>
      </c>
      <c r="M5" s="101" t="s">
        <v>252</v>
      </c>
      <c r="N5" s="431" t="s">
        <v>253</v>
      </c>
      <c r="O5" s="431"/>
    </row>
    <row r="6" spans="1:15" s="105" customFormat="1">
      <c r="A6" s="102" t="s">
        <v>254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25"/>
      <c r="O7" s="426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25"/>
      <c r="O8" s="426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25"/>
      <c r="O9" s="426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25"/>
      <c r="O10" s="426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25"/>
      <c r="O11" s="426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25"/>
      <c r="O12" s="426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25"/>
      <c r="O13" s="426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25"/>
      <c r="O14" s="426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25"/>
      <c r="O15" s="426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25"/>
      <c r="O16" s="426"/>
    </row>
    <row r="17" spans="1:15" s="111" customFormat="1" ht="17.25" thickBot="1">
      <c r="A17" s="366" t="s">
        <v>255</v>
      </c>
      <c r="B17" s="367"/>
      <c r="C17" s="367"/>
      <c r="D17" s="367"/>
      <c r="E17" s="367"/>
      <c r="F17" s="367"/>
      <c r="G17" s="367"/>
      <c r="H17" s="367"/>
      <c r="I17" s="367"/>
      <c r="J17" s="368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256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25"/>
      <c r="O19" s="426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25"/>
      <c r="O20" s="426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25"/>
      <c r="O21" s="426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25"/>
      <c r="O22" s="426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25"/>
      <c r="O23" s="426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25"/>
      <c r="O24" s="426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25"/>
      <c r="O25" s="426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25"/>
      <c r="O26" s="426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25"/>
      <c r="O27" s="426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25"/>
      <c r="O28" s="426"/>
    </row>
    <row r="29" spans="1:15" s="111" customFormat="1" ht="17.25" thickBot="1">
      <c r="A29" s="366" t="s">
        <v>255</v>
      </c>
      <c r="B29" s="367"/>
      <c r="C29" s="367"/>
      <c r="D29" s="367"/>
      <c r="E29" s="367"/>
      <c r="F29" s="367"/>
      <c r="G29" s="367"/>
      <c r="H29" s="367"/>
      <c r="I29" s="367"/>
      <c r="J29" s="368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257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25"/>
      <c r="O31" s="426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25"/>
      <c r="O32" s="426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25"/>
      <c r="O33" s="426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25"/>
      <c r="O34" s="426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25"/>
      <c r="O35" s="426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25"/>
      <c r="O36" s="426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25"/>
      <c r="O37" s="426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25"/>
      <c r="O38" s="426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25"/>
      <c r="O39" s="426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25"/>
      <c r="O40" s="426"/>
    </row>
    <row r="41" spans="1:15" s="105" customFormat="1" ht="17.25" thickBot="1">
      <c r="A41" s="427" t="s">
        <v>255</v>
      </c>
      <c r="B41" s="428"/>
      <c r="C41" s="428"/>
      <c r="D41" s="428"/>
      <c r="E41" s="428"/>
      <c r="F41" s="428"/>
      <c r="G41" s="428"/>
      <c r="H41" s="428"/>
      <c r="I41" s="428"/>
      <c r="J41" s="429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258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25"/>
      <c r="O43" s="426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25"/>
      <c r="O44" s="426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25"/>
      <c r="O45" s="426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25"/>
      <c r="O46" s="426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25"/>
      <c r="O47" s="426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25"/>
      <c r="O48" s="426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25"/>
      <c r="O49" s="426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25"/>
      <c r="O50" s="426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25"/>
      <c r="O51" s="426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25"/>
      <c r="O52" s="426"/>
    </row>
    <row r="53" spans="1:15" s="111" customFormat="1" ht="17.25" thickBot="1">
      <c r="A53" s="427" t="s">
        <v>255</v>
      </c>
      <c r="B53" s="428"/>
      <c r="C53" s="428"/>
      <c r="D53" s="428"/>
      <c r="E53" s="428"/>
      <c r="F53" s="428"/>
      <c r="G53" s="428"/>
      <c r="H53" s="428"/>
      <c r="I53" s="428"/>
      <c r="J53" s="429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259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25"/>
      <c r="O55" s="426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25"/>
      <c r="O56" s="426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25"/>
      <c r="O57" s="426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25"/>
      <c r="O58" s="426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25"/>
      <c r="O59" s="426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25"/>
      <c r="O60" s="426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25"/>
      <c r="O61" s="426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25"/>
      <c r="O62" s="426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25"/>
      <c r="O63" s="426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25"/>
      <c r="O64" s="426"/>
    </row>
    <row r="65" spans="1:15" s="111" customFormat="1" ht="17.25" thickBot="1">
      <c r="A65" s="427" t="s">
        <v>255</v>
      </c>
      <c r="B65" s="428"/>
      <c r="C65" s="428"/>
      <c r="D65" s="428"/>
      <c r="E65" s="428"/>
      <c r="F65" s="428"/>
      <c r="G65" s="428"/>
      <c r="H65" s="428"/>
      <c r="I65" s="428"/>
      <c r="J65" s="429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260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25"/>
      <c r="O67" s="426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25"/>
      <c r="O68" s="426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25"/>
      <c r="O69" s="426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25"/>
      <c r="O70" s="426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25"/>
      <c r="O71" s="426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25"/>
      <c r="O72" s="426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25"/>
      <c r="O73" s="426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25"/>
      <c r="O74" s="426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25"/>
      <c r="O75" s="426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25"/>
      <c r="O76" s="426"/>
    </row>
    <row r="77" spans="1:15" s="111" customFormat="1" ht="17.25" thickBot="1">
      <c r="A77" s="427" t="s">
        <v>255</v>
      </c>
      <c r="B77" s="428"/>
      <c r="C77" s="428"/>
      <c r="D77" s="428"/>
      <c r="E77" s="428"/>
      <c r="F77" s="428"/>
      <c r="G77" s="428"/>
      <c r="H77" s="428"/>
      <c r="I77" s="428"/>
      <c r="J77" s="429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261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25"/>
      <c r="O79" s="426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25"/>
      <c r="O80" s="426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25"/>
      <c r="O81" s="426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25"/>
      <c r="O82" s="426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25"/>
      <c r="O83" s="426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25"/>
      <c r="O84" s="426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25"/>
      <c r="O85" s="426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25"/>
      <c r="O86" s="426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25"/>
      <c r="O87" s="426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25"/>
      <c r="O88" s="426"/>
    </row>
    <row r="89" spans="1:15" s="115" customFormat="1" ht="17.25" thickBot="1">
      <c r="A89" s="427" t="s">
        <v>255</v>
      </c>
      <c r="B89" s="428"/>
      <c r="C89" s="428"/>
      <c r="D89" s="428"/>
      <c r="E89" s="428"/>
      <c r="F89" s="428"/>
      <c r="G89" s="428"/>
      <c r="H89" s="428"/>
      <c r="I89" s="428"/>
      <c r="J89" s="429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262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25"/>
      <c r="O91" s="426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25"/>
      <c r="O92" s="426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25"/>
      <c r="O93" s="426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25"/>
      <c r="O94" s="426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25"/>
      <c r="O95" s="426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25"/>
      <c r="O96" s="426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25"/>
      <c r="O97" s="426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25"/>
      <c r="O98" s="426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25"/>
      <c r="O99" s="426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25"/>
      <c r="O100" s="426"/>
    </row>
    <row r="101" spans="1:15" ht="17.25" thickBot="1">
      <c r="A101" s="427" t="s">
        <v>255</v>
      </c>
      <c r="B101" s="428"/>
      <c r="C101" s="428"/>
      <c r="D101" s="428"/>
      <c r="E101" s="428"/>
      <c r="F101" s="428"/>
      <c r="G101" s="428"/>
      <c r="H101" s="428"/>
      <c r="I101" s="428"/>
      <c r="J101" s="429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263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25"/>
      <c r="O103" s="426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25"/>
      <c r="O104" s="426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25"/>
      <c r="O105" s="426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25"/>
      <c r="O106" s="426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25"/>
      <c r="O107" s="426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25"/>
      <c r="O108" s="426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25"/>
      <c r="O109" s="426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25"/>
      <c r="O110" s="426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25"/>
      <c r="O111" s="426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25"/>
      <c r="O112" s="426"/>
    </row>
    <row r="113" spans="1:15" ht="17.25" thickBot="1">
      <c r="A113" s="427" t="s">
        <v>255</v>
      </c>
      <c r="B113" s="428"/>
      <c r="C113" s="428"/>
      <c r="D113" s="428"/>
      <c r="E113" s="428"/>
      <c r="F113" s="428"/>
      <c r="G113" s="428"/>
      <c r="H113" s="428"/>
      <c r="I113" s="428"/>
      <c r="J113" s="429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264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25"/>
      <c r="O115" s="426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25"/>
      <c r="O116" s="426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25"/>
      <c r="O117" s="426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25"/>
      <c r="O118" s="426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25"/>
      <c r="O119" s="426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25"/>
      <c r="O120" s="426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25"/>
      <c r="O121" s="426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25"/>
      <c r="O122" s="426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25"/>
      <c r="O123" s="426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25"/>
      <c r="O124" s="426"/>
    </row>
    <row r="125" spans="1:15" ht="17.25" thickBot="1">
      <c r="A125" s="427" t="s">
        <v>255</v>
      </c>
      <c r="B125" s="428"/>
      <c r="C125" s="428"/>
      <c r="D125" s="428"/>
      <c r="E125" s="428"/>
      <c r="F125" s="428"/>
      <c r="G125" s="428"/>
      <c r="H125" s="428"/>
      <c r="I125" s="428"/>
      <c r="J125" s="429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265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25"/>
      <c r="O127" s="426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25"/>
      <c r="O128" s="426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25"/>
      <c r="O129" s="426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25"/>
      <c r="O130" s="426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25"/>
      <c r="O131" s="426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25"/>
      <c r="O132" s="426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25"/>
      <c r="O133" s="426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25"/>
      <c r="O134" s="426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25"/>
      <c r="O135" s="426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25"/>
      <c r="O136" s="426"/>
    </row>
    <row r="137" spans="1:15" ht="17.25" thickBot="1">
      <c r="A137" s="427" t="s">
        <v>255</v>
      </c>
      <c r="B137" s="428"/>
      <c r="C137" s="428"/>
      <c r="D137" s="428"/>
      <c r="E137" s="428"/>
      <c r="F137" s="428"/>
      <c r="G137" s="428"/>
      <c r="H137" s="428"/>
      <c r="I137" s="428"/>
      <c r="J137" s="429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266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25"/>
      <c r="O139" s="426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25"/>
      <c r="O140" s="426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25"/>
      <c r="O141" s="426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25"/>
      <c r="O142" s="426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25"/>
      <c r="O143" s="426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25"/>
      <c r="O144" s="426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25"/>
      <c r="O145" s="426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25"/>
      <c r="O146" s="426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25"/>
      <c r="O147" s="426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25"/>
      <c r="O148" s="426"/>
    </row>
    <row r="149" spans="1:15" ht="17.25" thickBot="1">
      <c r="A149" s="427" t="s">
        <v>255</v>
      </c>
      <c r="B149" s="428"/>
      <c r="C149" s="428"/>
      <c r="D149" s="428"/>
      <c r="E149" s="428"/>
      <c r="F149" s="428"/>
      <c r="G149" s="428"/>
      <c r="H149" s="428"/>
      <c r="I149" s="428"/>
      <c r="J149" s="429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32" t="s">
        <v>47</v>
      </c>
      <c r="B150" s="433"/>
      <c r="C150" s="433"/>
      <c r="D150" s="434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267</v>
      </c>
      <c r="B152" s="89" t="s">
        <v>48</v>
      </c>
    </row>
    <row r="153" spans="1:15">
      <c r="A153" s="89" t="s">
        <v>268</v>
      </c>
      <c r="B153" s="89" t="s">
        <v>269</v>
      </c>
    </row>
    <row r="155" spans="1:15" ht="17.25">
      <c r="A155" s="71" t="s">
        <v>270</v>
      </c>
      <c r="B155" s="71"/>
      <c r="C155" s="20"/>
      <c r="D155" s="9" t="s">
        <v>271</v>
      </c>
      <c r="E155" s="130"/>
      <c r="F155" s="131"/>
      <c r="G155" s="131"/>
      <c r="H155" s="75" t="s">
        <v>272</v>
      </c>
      <c r="I155" s="131"/>
      <c r="J155" s="75"/>
      <c r="K155" s="131"/>
      <c r="L155" s="132" t="s">
        <v>273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274</v>
      </c>
      <c r="O157" s="133"/>
    </row>
    <row r="158" spans="1:15">
      <c r="A158" s="136" t="s">
        <v>275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276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277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tabSelected="1" workbookViewId="0">
      <selection activeCell="R15" sqref="R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407" t="s">
        <v>234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</row>
    <row r="2" spans="1:44" ht="21">
      <c r="A2" s="430" t="s">
        <v>278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</row>
    <row r="4" spans="1:44" s="145" customFormat="1" ht="18" thickBot="1">
      <c r="A4" s="140" t="s">
        <v>279</v>
      </c>
      <c r="B4" s="90" t="s">
        <v>280</v>
      </c>
      <c r="C4" s="91" t="s">
        <v>281</v>
      </c>
      <c r="D4" s="142"/>
      <c r="E4" s="142"/>
      <c r="F4" s="142"/>
      <c r="G4" s="142"/>
      <c r="H4" s="142"/>
      <c r="I4" s="142"/>
      <c r="J4" s="142"/>
      <c r="K4" s="142"/>
      <c r="L4" s="143" t="s">
        <v>282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283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50</v>
      </c>
      <c r="G5" s="157" t="s">
        <v>284</v>
      </c>
      <c r="H5" s="435" t="s">
        <v>285</v>
      </c>
      <c r="I5" s="436"/>
      <c r="J5" s="437"/>
      <c r="K5" s="158" t="s">
        <v>286</v>
      </c>
      <c r="L5" s="159"/>
      <c r="M5" s="160"/>
      <c r="N5" s="161"/>
      <c r="O5" s="162"/>
      <c r="P5" s="163"/>
      <c r="Q5" s="164"/>
      <c r="R5" s="165"/>
      <c r="S5" s="166"/>
      <c r="T5" s="167" t="s">
        <v>50</v>
      </c>
      <c r="U5" s="168" t="s">
        <v>284</v>
      </c>
      <c r="V5" s="438" t="s">
        <v>285</v>
      </c>
      <c r="W5" s="439"/>
      <c r="X5" s="440"/>
      <c r="Y5" s="169" t="s">
        <v>286</v>
      </c>
      <c r="Z5" s="170"/>
      <c r="AA5" s="171"/>
      <c r="AB5" s="172"/>
    </row>
    <row r="6" spans="1:44">
      <c r="A6" s="173" t="s">
        <v>51</v>
      </c>
      <c r="B6" s="174" t="s">
        <v>52</v>
      </c>
      <c r="C6" s="175" t="s">
        <v>53</v>
      </c>
      <c r="D6" s="176" t="s">
        <v>54</v>
      </c>
      <c r="E6" s="177" t="s">
        <v>55</v>
      </c>
      <c r="F6" s="178" t="s">
        <v>56</v>
      </c>
      <c r="G6" s="179" t="s">
        <v>287</v>
      </c>
      <c r="H6" s="180" t="s">
        <v>57</v>
      </c>
      <c r="I6" s="181" t="s">
        <v>58</v>
      </c>
      <c r="J6" s="182" t="s">
        <v>59</v>
      </c>
      <c r="K6" s="183" t="s">
        <v>289</v>
      </c>
      <c r="L6" s="184" t="s">
        <v>60</v>
      </c>
      <c r="M6" s="185" t="s">
        <v>290</v>
      </c>
      <c r="N6" s="186" t="s">
        <v>291</v>
      </c>
      <c r="O6" s="187" t="s">
        <v>51</v>
      </c>
      <c r="P6" s="188" t="s">
        <v>52</v>
      </c>
      <c r="Q6" s="189" t="s">
        <v>53</v>
      </c>
      <c r="R6" s="190" t="s">
        <v>54</v>
      </c>
      <c r="S6" s="191" t="s">
        <v>55</v>
      </c>
      <c r="T6" s="192" t="s">
        <v>56</v>
      </c>
      <c r="U6" s="193" t="s">
        <v>292</v>
      </c>
      <c r="V6" s="194" t="s">
        <v>57</v>
      </c>
      <c r="W6" s="195" t="s">
        <v>58</v>
      </c>
      <c r="X6" s="196" t="s">
        <v>59</v>
      </c>
      <c r="Y6" s="197" t="s">
        <v>288</v>
      </c>
      <c r="Z6" s="198" t="s">
        <v>60</v>
      </c>
      <c r="AA6" s="199" t="s">
        <v>290</v>
      </c>
      <c r="AB6" s="200" t="s">
        <v>291</v>
      </c>
    </row>
    <row r="7" spans="1:44">
      <c r="A7" s="441" t="s">
        <v>293</v>
      </c>
      <c r="B7" s="442"/>
      <c r="C7" s="442"/>
      <c r="D7" s="442"/>
      <c r="E7" s="442"/>
      <c r="F7" s="442"/>
      <c r="G7" s="442"/>
      <c r="H7" s="442"/>
      <c r="I7" s="442"/>
      <c r="J7" s="442"/>
      <c r="K7" s="442"/>
      <c r="L7" s="442"/>
      <c r="M7" s="442"/>
      <c r="N7" s="442"/>
      <c r="O7" s="443" t="s">
        <v>294</v>
      </c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4"/>
      <c r="AB7" s="444"/>
    </row>
    <row r="8" spans="1:44" s="214" customFormat="1">
      <c r="A8" s="201"/>
      <c r="B8" s="202"/>
      <c r="C8" s="203"/>
      <c r="D8" s="204"/>
      <c r="E8" s="204"/>
      <c r="F8" s="205"/>
      <c r="G8" s="206"/>
      <c r="H8" s="451"/>
      <c r="I8" s="452"/>
      <c r="J8" s="453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451"/>
      <c r="W8" s="452"/>
      <c r="X8" s="453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454"/>
      <c r="I9" s="455"/>
      <c r="J9" s="456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454"/>
      <c r="W9" s="455"/>
      <c r="X9" s="456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457"/>
      <c r="I10" s="458"/>
      <c r="J10" s="459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457"/>
      <c r="W10" s="458"/>
      <c r="X10" s="459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457"/>
      <c r="I11" s="458"/>
      <c r="J11" s="459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457"/>
      <c r="W11" s="458"/>
      <c r="X11" s="459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460"/>
      <c r="I12" s="452"/>
      <c r="J12" s="453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460"/>
      <c r="W12" s="452"/>
      <c r="X12" s="453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460"/>
      <c r="I13" s="452"/>
      <c r="J13" s="453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460"/>
      <c r="W13" s="452"/>
      <c r="X13" s="453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460"/>
      <c r="I14" s="452"/>
      <c r="J14" s="453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460"/>
      <c r="W14" s="452"/>
      <c r="X14" s="453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460"/>
      <c r="I15" s="452"/>
      <c r="J15" s="453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460"/>
      <c r="W15" s="452"/>
      <c r="X15" s="453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460"/>
      <c r="I16" s="452"/>
      <c r="J16" s="453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460"/>
      <c r="W16" s="452"/>
      <c r="X16" s="453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460"/>
      <c r="I17" s="452"/>
      <c r="J17" s="453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460"/>
      <c r="W17" s="452"/>
      <c r="X17" s="453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460"/>
      <c r="I18" s="452"/>
      <c r="J18" s="453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460"/>
      <c r="W18" s="452"/>
      <c r="X18" s="453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460"/>
      <c r="I19" s="452"/>
      <c r="J19" s="453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460"/>
      <c r="W19" s="452"/>
      <c r="X19" s="453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460"/>
      <c r="I20" s="452"/>
      <c r="J20" s="453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460"/>
      <c r="W20" s="452"/>
      <c r="X20" s="453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460"/>
      <c r="I21" s="452"/>
      <c r="J21" s="453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460"/>
      <c r="W21" s="452"/>
      <c r="X21" s="453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460"/>
      <c r="I22" s="452"/>
      <c r="J22" s="453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460"/>
      <c r="W22" s="452"/>
      <c r="X22" s="453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460"/>
      <c r="I23" s="452"/>
      <c r="J23" s="453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460"/>
      <c r="W23" s="452"/>
      <c r="X23" s="453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460"/>
      <c r="I24" s="452"/>
      <c r="J24" s="453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460"/>
      <c r="W24" s="452"/>
      <c r="X24" s="453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460"/>
      <c r="I25" s="452"/>
      <c r="J25" s="453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460"/>
      <c r="W25" s="452"/>
      <c r="X25" s="453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460"/>
      <c r="I26" s="452"/>
      <c r="J26" s="453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460"/>
      <c r="W26" s="452"/>
      <c r="X26" s="453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460"/>
      <c r="I27" s="452"/>
      <c r="J27" s="453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460"/>
      <c r="W27" s="452"/>
      <c r="X27" s="453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460"/>
      <c r="I28" s="452"/>
      <c r="J28" s="453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460"/>
      <c r="W28" s="452"/>
      <c r="X28" s="453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460"/>
      <c r="I29" s="452"/>
      <c r="J29" s="453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460"/>
      <c r="W29" s="452"/>
      <c r="X29" s="453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460"/>
      <c r="I30" s="452"/>
      <c r="J30" s="453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460"/>
      <c r="W30" s="452"/>
      <c r="X30" s="453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460"/>
      <c r="I31" s="452"/>
      <c r="J31" s="453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460"/>
      <c r="W31" s="452"/>
      <c r="X31" s="453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460"/>
      <c r="I32" s="452"/>
      <c r="J32" s="453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460"/>
      <c r="W32" s="452"/>
      <c r="X32" s="453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460"/>
      <c r="I33" s="452"/>
      <c r="J33" s="453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460"/>
      <c r="W33" s="452"/>
      <c r="X33" s="453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460"/>
      <c r="I34" s="452"/>
      <c r="J34" s="453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460"/>
      <c r="W34" s="452"/>
      <c r="X34" s="453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460"/>
      <c r="I35" s="452"/>
      <c r="J35" s="453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460"/>
      <c r="W35" s="452"/>
      <c r="X35" s="453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460"/>
      <c r="I36" s="452"/>
      <c r="J36" s="453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460"/>
      <c r="W36" s="452"/>
      <c r="X36" s="453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460"/>
      <c r="I37" s="452"/>
      <c r="J37" s="453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460"/>
      <c r="W37" s="452"/>
      <c r="X37" s="453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460"/>
      <c r="I38" s="452"/>
      <c r="J38" s="453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460"/>
      <c r="W38" s="452"/>
      <c r="X38" s="453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460"/>
      <c r="I39" s="452"/>
      <c r="J39" s="453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460"/>
      <c r="W39" s="452"/>
      <c r="X39" s="453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460"/>
      <c r="I40" s="452"/>
      <c r="J40" s="453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460"/>
      <c r="W40" s="452"/>
      <c r="X40" s="453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460"/>
      <c r="I41" s="452"/>
      <c r="J41" s="453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460"/>
      <c r="W41" s="452"/>
      <c r="X41" s="453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460"/>
      <c r="I42" s="452"/>
      <c r="J42" s="453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460"/>
      <c r="W42" s="452"/>
      <c r="X42" s="453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460"/>
      <c r="I43" s="452"/>
      <c r="J43" s="453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460"/>
      <c r="W43" s="452"/>
      <c r="X43" s="453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460"/>
      <c r="I44" s="452"/>
      <c r="J44" s="453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460"/>
      <c r="W44" s="452"/>
      <c r="X44" s="453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460"/>
      <c r="I45" s="452"/>
      <c r="J45" s="453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460"/>
      <c r="W45" s="452"/>
      <c r="X45" s="453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460"/>
      <c r="I46" s="452"/>
      <c r="J46" s="453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460"/>
      <c r="W46" s="452"/>
      <c r="X46" s="453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460"/>
      <c r="I47" s="452"/>
      <c r="J47" s="453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460"/>
      <c r="W47" s="452"/>
      <c r="X47" s="453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460"/>
      <c r="I48" s="452"/>
      <c r="J48" s="453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460"/>
      <c r="W48" s="452"/>
      <c r="X48" s="453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460"/>
      <c r="I49" s="452"/>
      <c r="J49" s="453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460"/>
      <c r="W49" s="452"/>
      <c r="X49" s="453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460"/>
      <c r="I50" s="452"/>
      <c r="J50" s="453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460"/>
      <c r="W50" s="452"/>
      <c r="X50" s="453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460"/>
      <c r="I51" s="452"/>
      <c r="J51" s="453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460"/>
      <c r="W51" s="452"/>
      <c r="X51" s="453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460"/>
      <c r="I52" s="452"/>
      <c r="J52" s="453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460"/>
      <c r="W52" s="452"/>
      <c r="X52" s="453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460"/>
      <c r="I53" s="452"/>
      <c r="J53" s="453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460"/>
      <c r="W53" s="452"/>
      <c r="X53" s="453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460"/>
      <c r="I54" s="452"/>
      <c r="J54" s="453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460"/>
      <c r="W54" s="452"/>
      <c r="X54" s="453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460"/>
      <c r="I55" s="452"/>
      <c r="J55" s="453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460"/>
      <c r="W55" s="452"/>
      <c r="X55" s="453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460"/>
      <c r="I56" s="452"/>
      <c r="J56" s="453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460"/>
      <c r="W56" s="452"/>
      <c r="X56" s="453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460"/>
      <c r="I57" s="452"/>
      <c r="J57" s="453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460"/>
      <c r="W57" s="452"/>
      <c r="X57" s="453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61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61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7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17</v>
      </c>
      <c r="O60" s="246"/>
      <c r="P60" s="248"/>
      <c r="Q60" s="246"/>
      <c r="R60" s="247"/>
      <c r="S60" s="247"/>
      <c r="T60" s="247"/>
      <c r="U60" s="247"/>
      <c r="V60" s="248" t="s">
        <v>49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295</v>
      </c>
    </row>
    <row r="63" spans="1:28">
      <c r="B63" s="249" t="s">
        <v>288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296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2.375" bestFit="1" customWidth="1"/>
    <col min="4" max="4" width="20.375" bestFit="1" customWidth="1"/>
    <col min="5" max="5" width="36.5" bestFit="1" customWidth="1"/>
    <col min="6" max="6" width="6.375" bestFit="1" customWidth="1"/>
    <col min="19" max="19" width="30.75" bestFit="1" customWidth="1"/>
  </cols>
  <sheetData>
    <row r="1" spans="1:19">
      <c r="A1" s="252"/>
      <c r="B1" s="252" t="s">
        <v>65</v>
      </c>
      <c r="C1" s="252"/>
      <c r="D1" s="253"/>
      <c r="E1" s="253"/>
      <c r="F1" s="446" t="s">
        <v>232</v>
      </c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252" t="s">
        <v>66</v>
      </c>
      <c r="S1" s="254"/>
    </row>
    <row r="2" spans="1:19">
      <c r="A2" s="252"/>
      <c r="B2" s="252" t="s">
        <v>67</v>
      </c>
      <c r="C2" s="252"/>
      <c r="D2" s="253"/>
      <c r="E2" s="253"/>
      <c r="F2" s="255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4"/>
    </row>
    <row r="3" spans="1:19" ht="19.5">
      <c r="A3" s="256" t="s">
        <v>68</v>
      </c>
      <c r="B3" s="257" t="s">
        <v>69</v>
      </c>
      <c r="C3" s="258" t="s">
        <v>70</v>
      </c>
      <c r="D3" s="259" t="s">
        <v>71</v>
      </c>
      <c r="E3" s="260" t="s">
        <v>72</v>
      </c>
      <c r="F3" s="261" t="s">
        <v>73</v>
      </c>
      <c r="G3" s="261" t="s">
        <v>74</v>
      </c>
      <c r="H3" s="261" t="s">
        <v>75</v>
      </c>
      <c r="I3" s="261" t="s">
        <v>76</v>
      </c>
      <c r="J3" s="261" t="s">
        <v>77</v>
      </c>
      <c r="K3" s="261" t="s">
        <v>78</v>
      </c>
      <c r="L3" s="261" t="s">
        <v>79</v>
      </c>
      <c r="M3" s="261" t="s">
        <v>80</v>
      </c>
      <c r="N3" s="261" t="s">
        <v>81</v>
      </c>
      <c r="O3" s="261" t="s">
        <v>82</v>
      </c>
      <c r="P3" s="261" t="s">
        <v>83</v>
      </c>
      <c r="Q3" s="261" t="s">
        <v>84</v>
      </c>
      <c r="R3" s="262" t="s">
        <v>85</v>
      </c>
      <c r="S3" s="263" t="s">
        <v>86</v>
      </c>
    </row>
    <row r="4" spans="1:19">
      <c r="A4" s="264">
        <f>$C$1</f>
        <v>0</v>
      </c>
      <c r="B4" s="448" t="s">
        <v>87</v>
      </c>
      <c r="C4" s="265">
        <v>6110</v>
      </c>
      <c r="D4" s="264" t="s">
        <v>88</v>
      </c>
      <c r="E4" s="266" t="s">
        <v>89</v>
      </c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8">
        <f>SUM(F4:Q4)</f>
        <v>0</v>
      </c>
      <c r="S4" s="269"/>
    </row>
    <row r="5" spans="1:19">
      <c r="A5" s="264">
        <f t="shared" ref="A5:A69" si="0">$C$1</f>
        <v>0</v>
      </c>
      <c r="B5" s="449" t="s">
        <v>87</v>
      </c>
      <c r="C5" s="271">
        <v>6110</v>
      </c>
      <c r="D5" s="270" t="s">
        <v>90</v>
      </c>
      <c r="E5" s="272" t="s">
        <v>91</v>
      </c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4">
        <f>SUM(F5:Q5)</f>
        <v>0</v>
      </c>
      <c r="S5" s="275" t="s">
        <v>92</v>
      </c>
    </row>
    <row r="6" spans="1:19">
      <c r="A6" s="264">
        <f t="shared" si="0"/>
        <v>0</v>
      </c>
      <c r="B6" s="449" t="s">
        <v>87</v>
      </c>
      <c r="C6" s="271">
        <v>6110</v>
      </c>
      <c r="D6" s="270" t="s">
        <v>90</v>
      </c>
      <c r="E6" s="276" t="s">
        <v>93</v>
      </c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4">
        <f>SUM(F6:Q6)</f>
        <v>0</v>
      </c>
      <c r="S6" s="278" t="s">
        <v>94</v>
      </c>
    </row>
    <row r="7" spans="1:19" s="42" customFormat="1">
      <c r="A7" s="264">
        <f t="shared" si="0"/>
        <v>0</v>
      </c>
      <c r="B7" s="449"/>
      <c r="C7" s="271" t="s">
        <v>297</v>
      </c>
      <c r="D7" s="373" t="s">
        <v>298</v>
      </c>
      <c r="E7" s="374" t="s">
        <v>299</v>
      </c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274">
        <f>SUM(F7:Q7)</f>
        <v>0</v>
      </c>
      <c r="S7" s="376" t="s">
        <v>300</v>
      </c>
    </row>
    <row r="8" spans="1:19" s="42" customFormat="1">
      <c r="A8" s="264">
        <f t="shared" si="0"/>
        <v>0</v>
      </c>
      <c r="B8" s="449" t="s">
        <v>87</v>
      </c>
      <c r="C8" s="370" t="s">
        <v>95</v>
      </c>
      <c r="D8" s="279" t="s">
        <v>96</v>
      </c>
      <c r="E8" s="295" t="s">
        <v>97</v>
      </c>
      <c r="F8" s="282">
        <f>SUM(F4:F7)</f>
        <v>0</v>
      </c>
      <c r="G8" s="282">
        <f t="shared" ref="G8:Q8" si="1">SUM(G4:G7)</f>
        <v>0</v>
      </c>
      <c r="H8" s="282">
        <f t="shared" si="1"/>
        <v>0</v>
      </c>
      <c r="I8" s="282">
        <f t="shared" si="1"/>
        <v>0</v>
      </c>
      <c r="J8" s="282">
        <f t="shared" si="1"/>
        <v>0</v>
      </c>
      <c r="K8" s="282">
        <f t="shared" si="1"/>
        <v>0</v>
      </c>
      <c r="L8" s="282">
        <f t="shared" si="1"/>
        <v>0</v>
      </c>
      <c r="M8" s="282">
        <f t="shared" si="1"/>
        <v>0</v>
      </c>
      <c r="N8" s="282">
        <f t="shared" si="1"/>
        <v>0</v>
      </c>
      <c r="O8" s="282">
        <f t="shared" si="1"/>
        <v>0</v>
      </c>
      <c r="P8" s="282">
        <f t="shared" si="1"/>
        <v>0</v>
      </c>
      <c r="Q8" s="282">
        <f t="shared" si="1"/>
        <v>0</v>
      </c>
      <c r="R8" s="371">
        <f>SUM(F8:Q8)</f>
        <v>0</v>
      </c>
      <c r="S8" s="372"/>
    </row>
    <row r="9" spans="1:19">
      <c r="A9" s="264">
        <f t="shared" si="0"/>
        <v>0</v>
      </c>
      <c r="B9" s="449" t="s">
        <v>87</v>
      </c>
      <c r="C9" s="283"/>
      <c r="D9" s="264" t="s">
        <v>98</v>
      </c>
      <c r="E9" s="266" t="s">
        <v>99</v>
      </c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68"/>
      <c r="S9" s="285"/>
    </row>
    <row r="10" spans="1:19">
      <c r="A10" s="264">
        <f t="shared" si="0"/>
        <v>0</v>
      </c>
      <c r="B10" s="449" t="s">
        <v>87</v>
      </c>
      <c r="C10" s="271">
        <v>6127</v>
      </c>
      <c r="D10" s="270" t="s">
        <v>100</v>
      </c>
      <c r="E10" s="369" t="s">
        <v>101</v>
      </c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68">
        <f t="shared" ref="R10:R35" si="2">SUM(F10:Q10)</f>
        <v>0</v>
      </c>
      <c r="S10" s="275"/>
    </row>
    <row r="11" spans="1:19">
      <c r="A11" s="264">
        <f t="shared" si="0"/>
        <v>0</v>
      </c>
      <c r="B11" s="449" t="s">
        <v>87</v>
      </c>
      <c r="C11" s="271">
        <v>6127</v>
      </c>
      <c r="D11" s="270" t="s">
        <v>100</v>
      </c>
      <c r="E11" s="266" t="s">
        <v>102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68">
        <f t="shared" si="2"/>
        <v>0</v>
      </c>
      <c r="S11" s="269"/>
    </row>
    <row r="12" spans="1:19">
      <c r="A12" s="264">
        <f t="shared" si="0"/>
        <v>0</v>
      </c>
      <c r="B12" s="449" t="s">
        <v>87</v>
      </c>
      <c r="C12" s="280" t="s">
        <v>95</v>
      </c>
      <c r="D12" s="279" t="s">
        <v>103</v>
      </c>
      <c r="E12" s="281" t="s">
        <v>97</v>
      </c>
      <c r="F12" s="282">
        <f>SUM(F10:F11)</f>
        <v>0</v>
      </c>
      <c r="G12" s="282">
        <f t="shared" ref="G12:Q12" si="3">SUM(G10:G11)</f>
        <v>0</v>
      </c>
      <c r="H12" s="282">
        <f t="shared" si="3"/>
        <v>0</v>
      </c>
      <c r="I12" s="282">
        <f t="shared" si="3"/>
        <v>0</v>
      </c>
      <c r="J12" s="282">
        <f t="shared" si="3"/>
        <v>0</v>
      </c>
      <c r="K12" s="282">
        <f t="shared" si="3"/>
        <v>0</v>
      </c>
      <c r="L12" s="282">
        <f t="shared" si="3"/>
        <v>0</v>
      </c>
      <c r="M12" s="282">
        <f t="shared" si="3"/>
        <v>0</v>
      </c>
      <c r="N12" s="282">
        <f t="shared" si="3"/>
        <v>0</v>
      </c>
      <c r="O12" s="282">
        <f t="shared" si="3"/>
        <v>0</v>
      </c>
      <c r="P12" s="282">
        <f t="shared" si="3"/>
        <v>0</v>
      </c>
      <c r="Q12" s="282">
        <f t="shared" si="3"/>
        <v>0</v>
      </c>
      <c r="R12" s="287">
        <f t="shared" si="2"/>
        <v>0</v>
      </c>
      <c r="S12" s="288"/>
    </row>
    <row r="13" spans="1:19">
      <c r="A13" s="264">
        <f t="shared" si="0"/>
        <v>0</v>
      </c>
      <c r="B13" s="449" t="s">
        <v>87</v>
      </c>
      <c r="C13" s="289">
        <v>6128</v>
      </c>
      <c r="D13" s="257" t="s">
        <v>104</v>
      </c>
      <c r="E13" s="290" t="s">
        <v>105</v>
      </c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68">
        <f t="shared" si="2"/>
        <v>0</v>
      </c>
      <c r="S13" s="292" t="s">
        <v>301</v>
      </c>
    </row>
    <row r="14" spans="1:19">
      <c r="A14" s="264">
        <f t="shared" si="0"/>
        <v>0</v>
      </c>
      <c r="B14" s="449" t="s">
        <v>87</v>
      </c>
      <c r="C14" s="293">
        <v>6131</v>
      </c>
      <c r="D14" s="294" t="s">
        <v>106</v>
      </c>
      <c r="E14" s="295" t="s">
        <v>107</v>
      </c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96">
        <f t="shared" si="2"/>
        <v>0</v>
      </c>
      <c r="S14" s="288" t="s">
        <v>108</v>
      </c>
    </row>
    <row r="15" spans="1:19">
      <c r="A15" s="264">
        <f t="shared" si="0"/>
        <v>0</v>
      </c>
      <c r="B15" s="449" t="s">
        <v>87</v>
      </c>
      <c r="C15" s="293">
        <v>6188.0001000000002</v>
      </c>
      <c r="D15" s="294" t="s">
        <v>109</v>
      </c>
      <c r="E15" s="297" t="s">
        <v>110</v>
      </c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6">
        <f t="shared" si="2"/>
        <v>0</v>
      </c>
      <c r="S15" s="299"/>
    </row>
    <row r="16" spans="1:19">
      <c r="A16" s="264">
        <f t="shared" si="0"/>
        <v>0</v>
      </c>
      <c r="B16" s="449" t="s">
        <v>87</v>
      </c>
      <c r="C16" s="293">
        <v>6188.0005000000001</v>
      </c>
      <c r="D16" s="294" t="s">
        <v>111</v>
      </c>
      <c r="E16" s="300" t="s">
        <v>112</v>
      </c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96">
        <f t="shared" si="2"/>
        <v>0</v>
      </c>
      <c r="S16" s="288"/>
    </row>
    <row r="17" spans="1:19">
      <c r="A17" s="264">
        <f t="shared" si="0"/>
        <v>0</v>
      </c>
      <c r="B17" s="449" t="s">
        <v>87</v>
      </c>
      <c r="C17" s="293">
        <v>6188.0011000000004</v>
      </c>
      <c r="D17" s="294" t="s">
        <v>113</v>
      </c>
      <c r="E17" s="301" t="s">
        <v>114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87">
        <f t="shared" si="2"/>
        <v>0</v>
      </c>
      <c r="S17" s="299"/>
    </row>
    <row r="18" spans="1:19">
      <c r="A18" s="264">
        <f t="shared" si="0"/>
        <v>0</v>
      </c>
      <c r="B18" s="449" t="s">
        <v>87</v>
      </c>
      <c r="C18" s="265">
        <v>6119</v>
      </c>
      <c r="D18" s="264" t="s">
        <v>115</v>
      </c>
      <c r="E18" s="272" t="s">
        <v>116</v>
      </c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>
        <f t="shared" si="2"/>
        <v>0</v>
      </c>
      <c r="S18" s="302" t="s">
        <v>302</v>
      </c>
    </row>
    <row r="19" spans="1:19">
      <c r="A19" s="264">
        <f t="shared" si="0"/>
        <v>0</v>
      </c>
      <c r="B19" s="449" t="s">
        <v>87</v>
      </c>
      <c r="C19" s="271">
        <v>6119</v>
      </c>
      <c r="D19" s="270" t="s">
        <v>117</v>
      </c>
      <c r="E19" s="272" t="s">
        <v>118</v>
      </c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4">
        <f t="shared" si="2"/>
        <v>0</v>
      </c>
      <c r="S19" s="302" t="s">
        <v>302</v>
      </c>
    </row>
    <row r="20" spans="1:19">
      <c r="A20" s="264">
        <f t="shared" si="0"/>
        <v>0</v>
      </c>
      <c r="B20" s="449" t="s">
        <v>87</v>
      </c>
      <c r="C20" s="271">
        <v>6119</v>
      </c>
      <c r="D20" s="270" t="s">
        <v>117</v>
      </c>
      <c r="E20" s="272" t="s">
        <v>119</v>
      </c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4">
        <f t="shared" si="2"/>
        <v>0</v>
      </c>
      <c r="S20" s="302" t="s">
        <v>120</v>
      </c>
    </row>
    <row r="21" spans="1:19">
      <c r="A21" s="264">
        <f t="shared" si="0"/>
        <v>0</v>
      </c>
      <c r="B21" s="450" t="s">
        <v>87</v>
      </c>
      <c r="C21" s="303" t="s">
        <v>95</v>
      </c>
      <c r="D21" s="270" t="s">
        <v>121</v>
      </c>
      <c r="E21" s="304" t="s">
        <v>122</v>
      </c>
      <c r="F21" s="273">
        <f>SUM(F18:F20)</f>
        <v>0</v>
      </c>
      <c r="G21" s="273">
        <f t="shared" ref="G21:Q21" si="4">SUM(G18:G20)</f>
        <v>0</v>
      </c>
      <c r="H21" s="273">
        <f t="shared" si="4"/>
        <v>0</v>
      </c>
      <c r="I21" s="273">
        <f t="shared" si="4"/>
        <v>0</v>
      </c>
      <c r="J21" s="273">
        <f t="shared" si="4"/>
        <v>0</v>
      </c>
      <c r="K21" s="273">
        <f t="shared" si="4"/>
        <v>0</v>
      </c>
      <c r="L21" s="273">
        <f t="shared" si="4"/>
        <v>0</v>
      </c>
      <c r="M21" s="273">
        <f t="shared" si="4"/>
        <v>0</v>
      </c>
      <c r="N21" s="273">
        <f t="shared" si="4"/>
        <v>0</v>
      </c>
      <c r="O21" s="273">
        <f t="shared" si="4"/>
        <v>0</v>
      </c>
      <c r="P21" s="273">
        <f t="shared" si="4"/>
        <v>0</v>
      </c>
      <c r="Q21" s="273">
        <f t="shared" si="4"/>
        <v>0</v>
      </c>
      <c r="R21" s="274">
        <f t="shared" si="2"/>
        <v>0</v>
      </c>
      <c r="S21" s="302"/>
    </row>
    <row r="22" spans="1:19">
      <c r="A22" s="264">
        <f t="shared" si="0"/>
        <v>0</v>
      </c>
      <c r="B22" s="448" t="s">
        <v>123</v>
      </c>
      <c r="C22" s="271">
        <v>6119</v>
      </c>
      <c r="D22" s="270" t="s">
        <v>117</v>
      </c>
      <c r="E22" s="305" t="s">
        <v>124</v>
      </c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274">
        <f t="shared" si="2"/>
        <v>0</v>
      </c>
      <c r="S22" s="269"/>
    </row>
    <row r="23" spans="1:19">
      <c r="A23" s="264">
        <f t="shared" si="0"/>
        <v>0</v>
      </c>
      <c r="B23" s="449" t="s">
        <v>123</v>
      </c>
      <c r="C23" s="271">
        <v>6119</v>
      </c>
      <c r="D23" s="270" t="s">
        <v>117</v>
      </c>
      <c r="E23" s="305" t="s">
        <v>125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2"/>
        <v>0</v>
      </c>
      <c r="S23" s="269"/>
    </row>
    <row r="24" spans="1:19">
      <c r="A24" s="264">
        <f t="shared" si="0"/>
        <v>0</v>
      </c>
      <c r="B24" s="449" t="s">
        <v>123</v>
      </c>
      <c r="C24" s="303" t="s">
        <v>95</v>
      </c>
      <c r="D24" s="270" t="s">
        <v>126</v>
      </c>
      <c r="E24" s="304" t="s">
        <v>127</v>
      </c>
      <c r="F24" s="273">
        <f t="shared" ref="F24:Q24" si="5">SUM(F22:F23)</f>
        <v>0</v>
      </c>
      <c r="G24" s="273">
        <f t="shared" si="5"/>
        <v>0</v>
      </c>
      <c r="H24" s="273">
        <f t="shared" si="5"/>
        <v>0</v>
      </c>
      <c r="I24" s="273">
        <f t="shared" si="5"/>
        <v>0</v>
      </c>
      <c r="J24" s="273">
        <f t="shared" si="5"/>
        <v>0</v>
      </c>
      <c r="K24" s="273">
        <f t="shared" si="5"/>
        <v>0</v>
      </c>
      <c r="L24" s="273">
        <f t="shared" si="5"/>
        <v>0</v>
      </c>
      <c r="M24" s="273">
        <f t="shared" si="5"/>
        <v>0</v>
      </c>
      <c r="N24" s="273">
        <f t="shared" si="5"/>
        <v>0</v>
      </c>
      <c r="O24" s="273">
        <f t="shared" si="5"/>
        <v>0</v>
      </c>
      <c r="P24" s="273">
        <f t="shared" si="5"/>
        <v>0</v>
      </c>
      <c r="Q24" s="273">
        <f t="shared" si="5"/>
        <v>0</v>
      </c>
      <c r="R24" s="274">
        <f t="shared" si="2"/>
        <v>0</v>
      </c>
      <c r="S24" s="302"/>
    </row>
    <row r="25" spans="1:19">
      <c r="A25" s="264">
        <f t="shared" si="0"/>
        <v>0</v>
      </c>
      <c r="B25" s="449" t="s">
        <v>123</v>
      </c>
      <c r="C25" s="280" t="s">
        <v>95</v>
      </c>
      <c r="D25" s="279" t="s">
        <v>128</v>
      </c>
      <c r="E25" s="295" t="s">
        <v>97</v>
      </c>
      <c r="F25" s="307">
        <f t="shared" ref="F25:Q25" si="6">F21+F24</f>
        <v>0</v>
      </c>
      <c r="G25" s="307">
        <f t="shared" si="6"/>
        <v>0</v>
      </c>
      <c r="H25" s="307">
        <f t="shared" si="6"/>
        <v>0</v>
      </c>
      <c r="I25" s="307">
        <f t="shared" si="6"/>
        <v>0</v>
      </c>
      <c r="J25" s="307">
        <f t="shared" si="6"/>
        <v>0</v>
      </c>
      <c r="K25" s="307">
        <f t="shared" si="6"/>
        <v>0</v>
      </c>
      <c r="L25" s="307">
        <f t="shared" si="6"/>
        <v>0</v>
      </c>
      <c r="M25" s="307">
        <f t="shared" si="6"/>
        <v>0</v>
      </c>
      <c r="N25" s="307">
        <f t="shared" si="6"/>
        <v>0</v>
      </c>
      <c r="O25" s="307">
        <f t="shared" si="6"/>
        <v>0</v>
      </c>
      <c r="P25" s="307">
        <f t="shared" si="6"/>
        <v>0</v>
      </c>
      <c r="Q25" s="307">
        <f t="shared" si="6"/>
        <v>0</v>
      </c>
      <c r="R25" s="308">
        <f t="shared" si="2"/>
        <v>0</v>
      </c>
      <c r="S25" s="309"/>
    </row>
    <row r="26" spans="1:19">
      <c r="A26" s="264">
        <f t="shared" si="0"/>
        <v>0</v>
      </c>
      <c r="B26" s="449" t="s">
        <v>123</v>
      </c>
      <c r="C26" s="311">
        <v>6111</v>
      </c>
      <c r="D26" s="310" t="s">
        <v>129</v>
      </c>
      <c r="E26" s="312" t="s">
        <v>130</v>
      </c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08">
        <f t="shared" si="2"/>
        <v>0</v>
      </c>
      <c r="S26" s="314"/>
    </row>
    <row r="27" spans="1:19">
      <c r="A27" s="264">
        <f t="shared" si="0"/>
        <v>0</v>
      </c>
      <c r="B27" s="449" t="s">
        <v>123</v>
      </c>
      <c r="C27" s="271">
        <v>6116</v>
      </c>
      <c r="D27" s="270" t="s">
        <v>131</v>
      </c>
      <c r="E27" s="305" t="s">
        <v>132</v>
      </c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274">
        <f t="shared" si="2"/>
        <v>0</v>
      </c>
      <c r="S27" s="315"/>
    </row>
    <row r="28" spans="1:19">
      <c r="A28" s="264">
        <f t="shared" si="0"/>
        <v>0</v>
      </c>
      <c r="B28" s="449" t="s">
        <v>123</v>
      </c>
      <c r="C28" s="271">
        <v>6116</v>
      </c>
      <c r="D28" s="270" t="s">
        <v>131</v>
      </c>
      <c r="E28" s="305" t="s">
        <v>133</v>
      </c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274">
        <f t="shared" si="2"/>
        <v>0</v>
      </c>
      <c r="S28" s="315"/>
    </row>
    <row r="29" spans="1:19">
      <c r="A29" s="264">
        <f t="shared" si="0"/>
        <v>0</v>
      </c>
      <c r="B29" s="449" t="s">
        <v>123</v>
      </c>
      <c r="C29" s="271">
        <v>6116</v>
      </c>
      <c r="D29" s="270" t="s">
        <v>131</v>
      </c>
      <c r="E29" s="305" t="s">
        <v>125</v>
      </c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274">
        <f t="shared" si="2"/>
        <v>0</v>
      </c>
      <c r="S29" s="315"/>
    </row>
    <row r="30" spans="1:19">
      <c r="A30" s="264">
        <f t="shared" si="0"/>
        <v>0</v>
      </c>
      <c r="B30" s="449" t="s">
        <v>123</v>
      </c>
      <c r="C30" s="280" t="s">
        <v>95</v>
      </c>
      <c r="D30" s="279" t="s">
        <v>134</v>
      </c>
      <c r="E30" s="295" t="s">
        <v>97</v>
      </c>
      <c r="F30" s="307">
        <f t="shared" ref="F30:Q30" si="7">SUM(F27:F29)</f>
        <v>0</v>
      </c>
      <c r="G30" s="307">
        <f t="shared" si="7"/>
        <v>0</v>
      </c>
      <c r="H30" s="307">
        <f t="shared" si="7"/>
        <v>0</v>
      </c>
      <c r="I30" s="307">
        <f t="shared" si="7"/>
        <v>0</v>
      </c>
      <c r="J30" s="307">
        <f t="shared" si="7"/>
        <v>0</v>
      </c>
      <c r="K30" s="307">
        <f t="shared" si="7"/>
        <v>0</v>
      </c>
      <c r="L30" s="307">
        <f t="shared" si="7"/>
        <v>0</v>
      </c>
      <c r="M30" s="307">
        <f t="shared" si="7"/>
        <v>0</v>
      </c>
      <c r="N30" s="307">
        <f t="shared" si="7"/>
        <v>0</v>
      </c>
      <c r="O30" s="307">
        <f t="shared" si="7"/>
        <v>0</v>
      </c>
      <c r="P30" s="307">
        <f t="shared" si="7"/>
        <v>0</v>
      </c>
      <c r="Q30" s="307">
        <f t="shared" si="7"/>
        <v>0</v>
      </c>
      <c r="R30" s="308">
        <f t="shared" si="2"/>
        <v>0</v>
      </c>
      <c r="S30" s="309"/>
    </row>
    <row r="31" spans="1:19">
      <c r="A31" s="264">
        <f t="shared" si="0"/>
        <v>0</v>
      </c>
      <c r="B31" s="449" t="s">
        <v>123</v>
      </c>
      <c r="C31" s="311">
        <v>6122</v>
      </c>
      <c r="D31" s="310" t="s">
        <v>135</v>
      </c>
      <c r="E31" s="316" t="s">
        <v>135</v>
      </c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Q31" s="317"/>
      <c r="R31" s="308">
        <f t="shared" si="2"/>
        <v>0</v>
      </c>
      <c r="S31" s="318" t="s">
        <v>136</v>
      </c>
    </row>
    <row r="32" spans="1:19">
      <c r="A32" s="264">
        <f t="shared" si="0"/>
        <v>0</v>
      </c>
      <c r="B32" s="449" t="s">
        <v>123</v>
      </c>
      <c r="C32" s="265">
        <v>6124</v>
      </c>
      <c r="D32" s="264" t="s">
        <v>137</v>
      </c>
      <c r="E32" s="319" t="s">
        <v>138</v>
      </c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274">
        <f t="shared" si="2"/>
        <v>0</v>
      </c>
      <c r="S32" s="292" t="s">
        <v>139</v>
      </c>
    </row>
    <row r="33" spans="1:19">
      <c r="A33" s="264">
        <f t="shared" si="0"/>
        <v>0</v>
      </c>
      <c r="B33" s="449" t="s">
        <v>123</v>
      </c>
      <c r="C33" s="271">
        <v>6124</v>
      </c>
      <c r="D33" s="270" t="s">
        <v>140</v>
      </c>
      <c r="E33" s="272" t="s">
        <v>141</v>
      </c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4">
        <f t="shared" si="2"/>
        <v>0</v>
      </c>
      <c r="S33" s="302" t="s">
        <v>142</v>
      </c>
    </row>
    <row r="34" spans="1:19" ht="33">
      <c r="A34" s="264">
        <f t="shared" si="0"/>
        <v>0</v>
      </c>
      <c r="B34" s="449" t="s">
        <v>123</v>
      </c>
      <c r="C34" s="280" t="s">
        <v>95</v>
      </c>
      <c r="D34" s="279" t="s">
        <v>143</v>
      </c>
      <c r="E34" s="295" t="s">
        <v>97</v>
      </c>
      <c r="F34" s="307">
        <f t="shared" ref="F34:Q34" si="8">SUM(F32:F33)</f>
        <v>0</v>
      </c>
      <c r="G34" s="307">
        <f t="shared" si="8"/>
        <v>0</v>
      </c>
      <c r="H34" s="307">
        <f>SUM(H32:H33)</f>
        <v>0</v>
      </c>
      <c r="I34" s="307">
        <f t="shared" si="8"/>
        <v>0</v>
      </c>
      <c r="J34" s="307">
        <f t="shared" si="8"/>
        <v>0</v>
      </c>
      <c r="K34" s="307">
        <f t="shared" si="8"/>
        <v>0</v>
      </c>
      <c r="L34" s="307">
        <f t="shared" si="8"/>
        <v>0</v>
      </c>
      <c r="M34" s="307">
        <f t="shared" si="8"/>
        <v>0</v>
      </c>
      <c r="N34" s="307">
        <f t="shared" si="8"/>
        <v>0</v>
      </c>
      <c r="O34" s="307">
        <f t="shared" si="8"/>
        <v>0</v>
      </c>
      <c r="P34" s="307">
        <f t="shared" si="8"/>
        <v>0</v>
      </c>
      <c r="Q34" s="307">
        <f t="shared" si="8"/>
        <v>0</v>
      </c>
      <c r="R34" s="308">
        <f t="shared" si="2"/>
        <v>0</v>
      </c>
      <c r="S34" s="309" t="s">
        <v>144</v>
      </c>
    </row>
    <row r="35" spans="1:19" ht="33">
      <c r="A35" s="264">
        <f t="shared" si="0"/>
        <v>0</v>
      </c>
      <c r="B35" s="450" t="s">
        <v>123</v>
      </c>
      <c r="C35" s="293">
        <v>6188.0003999999999</v>
      </c>
      <c r="D35" s="294" t="s">
        <v>145</v>
      </c>
      <c r="E35" s="312" t="s">
        <v>146</v>
      </c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08">
        <f t="shared" si="2"/>
        <v>0</v>
      </c>
      <c r="S35" s="314" t="s">
        <v>147</v>
      </c>
    </row>
    <row r="36" spans="1:19">
      <c r="A36" s="264">
        <f t="shared" si="0"/>
        <v>0</v>
      </c>
      <c r="B36" s="448" t="s">
        <v>148</v>
      </c>
      <c r="C36" s="265">
        <v>6112</v>
      </c>
      <c r="D36" s="321" t="s">
        <v>149</v>
      </c>
      <c r="E36" s="322" t="s">
        <v>150</v>
      </c>
      <c r="F36" s="323"/>
      <c r="G36" s="323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24">
        <f>SUM(F36:Q36)</f>
        <v>0</v>
      </c>
      <c r="S36" s="315"/>
    </row>
    <row r="37" spans="1:19">
      <c r="A37" s="264">
        <f t="shared" si="0"/>
        <v>0</v>
      </c>
      <c r="B37" s="449" t="s">
        <v>148</v>
      </c>
      <c r="C37" s="271" t="s">
        <v>151</v>
      </c>
      <c r="D37" s="325" t="s">
        <v>152</v>
      </c>
      <c r="E37" s="322" t="s">
        <v>153</v>
      </c>
      <c r="F37" s="323"/>
      <c r="G37" s="323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24">
        <f t="shared" ref="R37" si="9">SUM(F37:Q37)</f>
        <v>0</v>
      </c>
      <c r="S37" s="315"/>
    </row>
    <row r="38" spans="1:19">
      <c r="A38" s="264">
        <f t="shared" si="0"/>
        <v>0</v>
      </c>
      <c r="B38" s="449" t="s">
        <v>148</v>
      </c>
      <c r="C38" s="271">
        <v>6112</v>
      </c>
      <c r="D38" s="325" t="s">
        <v>152</v>
      </c>
      <c r="E38" s="322" t="s">
        <v>125</v>
      </c>
      <c r="F38" s="323"/>
      <c r="G38" s="323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24">
        <f>SUM(F38:Q38)</f>
        <v>0</v>
      </c>
      <c r="S38" s="315"/>
    </row>
    <row r="39" spans="1:19">
      <c r="A39" s="264">
        <f t="shared" si="0"/>
        <v>0</v>
      </c>
      <c r="B39" s="449" t="s">
        <v>148</v>
      </c>
      <c r="C39" s="280" t="s">
        <v>95</v>
      </c>
      <c r="D39" s="326" t="s">
        <v>154</v>
      </c>
      <c r="E39" s="281" t="s">
        <v>97</v>
      </c>
      <c r="F39" s="327">
        <f t="shared" ref="F39:Q39" si="10">SUM(F36:F38)</f>
        <v>0</v>
      </c>
      <c r="G39" s="327">
        <f t="shared" si="10"/>
        <v>0</v>
      </c>
      <c r="H39" s="327">
        <f t="shared" si="10"/>
        <v>0</v>
      </c>
      <c r="I39" s="327">
        <f>SUM(I36:I38)</f>
        <v>0</v>
      </c>
      <c r="J39" s="327">
        <f t="shared" si="10"/>
        <v>0</v>
      </c>
      <c r="K39" s="327">
        <f t="shared" si="10"/>
        <v>0</v>
      </c>
      <c r="L39" s="327">
        <f t="shared" si="10"/>
        <v>0</v>
      </c>
      <c r="M39" s="327">
        <f t="shared" si="10"/>
        <v>0</v>
      </c>
      <c r="N39" s="327">
        <f t="shared" si="10"/>
        <v>0</v>
      </c>
      <c r="O39" s="327">
        <f t="shared" si="10"/>
        <v>0</v>
      </c>
      <c r="P39" s="327">
        <f t="shared" si="10"/>
        <v>0</v>
      </c>
      <c r="Q39" s="327">
        <f t="shared" si="10"/>
        <v>0</v>
      </c>
      <c r="R39" s="328">
        <f>SUM(F39:Q39)</f>
        <v>0</v>
      </c>
      <c r="S39" s="309"/>
    </row>
    <row r="40" spans="1:19">
      <c r="A40" s="264">
        <f t="shared" si="0"/>
        <v>0</v>
      </c>
      <c r="B40" s="449" t="s">
        <v>148</v>
      </c>
      <c r="C40" s="293">
        <v>6113</v>
      </c>
      <c r="D40" s="329" t="s">
        <v>155</v>
      </c>
      <c r="E40" s="281" t="s">
        <v>156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08">
        <f t="shared" ref="R40:R79" si="11">SUM(F40:Q40)</f>
        <v>0</v>
      </c>
      <c r="S40" s="309" t="s">
        <v>157</v>
      </c>
    </row>
    <row r="41" spans="1:19">
      <c r="A41" s="264">
        <f t="shared" si="0"/>
        <v>0</v>
      </c>
      <c r="B41" s="449" t="s">
        <v>148</v>
      </c>
      <c r="C41" s="265">
        <v>6114</v>
      </c>
      <c r="D41" s="321" t="s">
        <v>158</v>
      </c>
      <c r="E41" s="322" t="s">
        <v>158</v>
      </c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274">
        <f t="shared" si="11"/>
        <v>0</v>
      </c>
      <c r="S41" s="269"/>
    </row>
    <row r="42" spans="1:19">
      <c r="A42" s="264">
        <f t="shared" si="0"/>
        <v>0</v>
      </c>
      <c r="B42" s="449" t="s">
        <v>148</v>
      </c>
      <c r="C42" s="271">
        <v>6114</v>
      </c>
      <c r="D42" s="325" t="s">
        <v>159</v>
      </c>
      <c r="E42" s="322" t="s">
        <v>160</v>
      </c>
      <c r="F42" s="323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274">
        <f t="shared" si="11"/>
        <v>0</v>
      </c>
      <c r="S42" s="269"/>
    </row>
    <row r="43" spans="1:19">
      <c r="A43" s="264">
        <f t="shared" si="0"/>
        <v>0</v>
      </c>
      <c r="B43" s="449" t="s">
        <v>148</v>
      </c>
      <c r="C43" s="280" t="s">
        <v>95</v>
      </c>
      <c r="D43" s="326" t="s">
        <v>161</v>
      </c>
      <c r="E43" s="281" t="s">
        <v>97</v>
      </c>
      <c r="F43" s="327">
        <f>SUM(F41:F42)</f>
        <v>0</v>
      </c>
      <c r="G43" s="327">
        <f t="shared" ref="G43:Q43" si="12">SUM(G41:G42)</f>
        <v>0</v>
      </c>
      <c r="H43" s="327">
        <f t="shared" si="12"/>
        <v>0</v>
      </c>
      <c r="I43" s="327">
        <f t="shared" si="12"/>
        <v>0</v>
      </c>
      <c r="J43" s="327">
        <f t="shared" si="12"/>
        <v>0</v>
      </c>
      <c r="K43" s="327">
        <f>SUM(K41:K42)</f>
        <v>0</v>
      </c>
      <c r="L43" s="327">
        <f t="shared" si="12"/>
        <v>0</v>
      </c>
      <c r="M43" s="327">
        <f t="shared" si="12"/>
        <v>0</v>
      </c>
      <c r="N43" s="327">
        <f t="shared" si="12"/>
        <v>0</v>
      </c>
      <c r="O43" s="327">
        <f t="shared" si="12"/>
        <v>0</v>
      </c>
      <c r="P43" s="327">
        <f t="shared" si="12"/>
        <v>0</v>
      </c>
      <c r="Q43" s="327">
        <f t="shared" si="12"/>
        <v>0</v>
      </c>
      <c r="R43" s="308">
        <f t="shared" si="11"/>
        <v>0</v>
      </c>
      <c r="S43" s="309"/>
    </row>
    <row r="44" spans="1:19">
      <c r="A44" s="264">
        <f t="shared" si="0"/>
        <v>0</v>
      </c>
      <c r="B44" s="449" t="s">
        <v>148</v>
      </c>
      <c r="C44" s="265">
        <v>6115</v>
      </c>
      <c r="D44" s="321" t="s">
        <v>162</v>
      </c>
      <c r="E44" s="330" t="s">
        <v>163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274">
        <f t="shared" si="11"/>
        <v>0</v>
      </c>
      <c r="S44" s="332" t="s">
        <v>164</v>
      </c>
    </row>
    <row r="45" spans="1:19">
      <c r="A45" s="264">
        <f t="shared" si="0"/>
        <v>0</v>
      </c>
      <c r="B45" s="449" t="s">
        <v>148</v>
      </c>
      <c r="C45" s="271">
        <v>6115</v>
      </c>
      <c r="D45" s="325" t="s">
        <v>165</v>
      </c>
      <c r="E45" s="330" t="s">
        <v>166</v>
      </c>
      <c r="F45" s="331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274">
        <f t="shared" si="11"/>
        <v>0</v>
      </c>
      <c r="S45" s="332" t="s">
        <v>164</v>
      </c>
    </row>
    <row r="46" spans="1:19">
      <c r="A46" s="264">
        <f t="shared" si="0"/>
        <v>0</v>
      </c>
      <c r="B46" s="449" t="s">
        <v>148</v>
      </c>
      <c r="C46" s="271" t="s">
        <v>167</v>
      </c>
      <c r="D46" s="325" t="s">
        <v>165</v>
      </c>
      <c r="E46" s="322" t="s">
        <v>168</v>
      </c>
      <c r="F46" s="323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274">
        <f t="shared" si="11"/>
        <v>0</v>
      </c>
      <c r="S46" s="315"/>
    </row>
    <row r="47" spans="1:19" ht="33">
      <c r="A47" s="264">
        <f t="shared" si="0"/>
        <v>0</v>
      </c>
      <c r="B47" s="449" t="s">
        <v>148</v>
      </c>
      <c r="C47" s="271">
        <v>6115</v>
      </c>
      <c r="D47" s="325" t="s">
        <v>165</v>
      </c>
      <c r="E47" s="322" t="s">
        <v>169</v>
      </c>
      <c r="F47" s="323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274">
        <f t="shared" si="11"/>
        <v>0</v>
      </c>
      <c r="S47" s="315" t="s">
        <v>170</v>
      </c>
    </row>
    <row r="48" spans="1:19">
      <c r="A48" s="264">
        <f t="shared" si="0"/>
        <v>0</v>
      </c>
      <c r="B48" s="449" t="s">
        <v>148</v>
      </c>
      <c r="C48" s="280" t="s">
        <v>95</v>
      </c>
      <c r="D48" s="326" t="s">
        <v>171</v>
      </c>
      <c r="E48" s="281" t="s">
        <v>97</v>
      </c>
      <c r="F48" s="327">
        <f t="shared" ref="F48:Q48" si="13">SUM(F44:F47)</f>
        <v>0</v>
      </c>
      <c r="G48" s="327">
        <f t="shared" si="13"/>
        <v>0</v>
      </c>
      <c r="H48" s="327">
        <f t="shared" si="13"/>
        <v>0</v>
      </c>
      <c r="I48" s="327">
        <f t="shared" si="13"/>
        <v>0</v>
      </c>
      <c r="J48" s="327">
        <f>SUM(J44:J47)</f>
        <v>0</v>
      </c>
      <c r="K48" s="327">
        <f t="shared" si="13"/>
        <v>0</v>
      </c>
      <c r="L48" s="327">
        <f t="shared" si="13"/>
        <v>0</v>
      </c>
      <c r="M48" s="327">
        <f t="shared" si="13"/>
        <v>0</v>
      </c>
      <c r="N48" s="327">
        <f t="shared" si="13"/>
        <v>0</v>
      </c>
      <c r="O48" s="327">
        <f t="shared" si="13"/>
        <v>0</v>
      </c>
      <c r="P48" s="327">
        <f t="shared" si="13"/>
        <v>0</v>
      </c>
      <c r="Q48" s="327">
        <f t="shared" si="13"/>
        <v>0</v>
      </c>
      <c r="R48" s="308">
        <f t="shared" si="11"/>
        <v>0</v>
      </c>
      <c r="S48" s="309"/>
    </row>
    <row r="49" spans="1:19">
      <c r="A49" s="264">
        <f t="shared" si="0"/>
        <v>0</v>
      </c>
      <c r="B49" s="449" t="s">
        <v>148</v>
      </c>
      <c r="C49" s="265">
        <v>6118</v>
      </c>
      <c r="D49" s="321" t="s">
        <v>172</v>
      </c>
      <c r="E49" s="330" t="s">
        <v>173</v>
      </c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274">
        <f t="shared" si="11"/>
        <v>0</v>
      </c>
      <c r="S49" s="332" t="s">
        <v>136</v>
      </c>
    </row>
    <row r="50" spans="1:19">
      <c r="A50" s="264">
        <f t="shared" si="0"/>
        <v>0</v>
      </c>
      <c r="B50" s="449" t="s">
        <v>148</v>
      </c>
      <c r="C50" s="271">
        <v>6118</v>
      </c>
      <c r="D50" s="325" t="s">
        <v>174</v>
      </c>
      <c r="E50" s="330" t="s">
        <v>175</v>
      </c>
      <c r="F50" s="331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274">
        <f t="shared" si="11"/>
        <v>0</v>
      </c>
      <c r="S50" s="332" t="s">
        <v>136</v>
      </c>
    </row>
    <row r="51" spans="1:19">
      <c r="A51" s="264">
        <f t="shared" si="0"/>
        <v>0</v>
      </c>
      <c r="B51" s="449" t="s">
        <v>148</v>
      </c>
      <c r="C51" s="280" t="s">
        <v>95</v>
      </c>
      <c r="D51" s="326" t="s">
        <v>176</v>
      </c>
      <c r="E51" s="281" t="s">
        <v>97</v>
      </c>
      <c r="F51" s="327">
        <f>SUM(F49:F50)</f>
        <v>0</v>
      </c>
      <c r="G51" s="327">
        <f t="shared" ref="G51:Q51" si="14">SUM(G49:G50)</f>
        <v>0</v>
      </c>
      <c r="H51" s="327">
        <f t="shared" si="14"/>
        <v>0</v>
      </c>
      <c r="I51" s="327">
        <f>SUM(I49:I50)</f>
        <v>0</v>
      </c>
      <c r="J51" s="327">
        <f t="shared" si="14"/>
        <v>0</v>
      </c>
      <c r="K51" s="327">
        <f t="shared" si="14"/>
        <v>0</v>
      </c>
      <c r="L51" s="327">
        <f t="shared" si="14"/>
        <v>0</v>
      </c>
      <c r="M51" s="327">
        <f t="shared" si="14"/>
        <v>0</v>
      </c>
      <c r="N51" s="327">
        <f t="shared" si="14"/>
        <v>0</v>
      </c>
      <c r="O51" s="327">
        <f t="shared" si="14"/>
        <v>0</v>
      </c>
      <c r="P51" s="327">
        <f t="shared" si="14"/>
        <v>0</v>
      </c>
      <c r="Q51" s="327">
        <f t="shared" si="14"/>
        <v>0</v>
      </c>
      <c r="R51" s="308">
        <f t="shared" si="11"/>
        <v>0</v>
      </c>
      <c r="S51" s="334"/>
    </row>
    <row r="52" spans="1:19">
      <c r="A52" s="264">
        <f t="shared" si="0"/>
        <v>0</v>
      </c>
      <c r="B52" s="449" t="s">
        <v>148</v>
      </c>
      <c r="C52" s="265">
        <v>6120</v>
      </c>
      <c r="D52" s="321" t="s">
        <v>177</v>
      </c>
      <c r="E52" s="335" t="s">
        <v>178</v>
      </c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274">
        <f t="shared" si="11"/>
        <v>0</v>
      </c>
      <c r="S52" s="302" t="s">
        <v>157</v>
      </c>
    </row>
    <row r="53" spans="1:19" ht="33">
      <c r="A53" s="264">
        <f t="shared" si="0"/>
        <v>0</v>
      </c>
      <c r="B53" s="449" t="s">
        <v>148</v>
      </c>
      <c r="C53" s="271">
        <v>6120</v>
      </c>
      <c r="D53" s="325" t="s">
        <v>179</v>
      </c>
      <c r="E53" s="322" t="s">
        <v>125</v>
      </c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274">
        <f t="shared" si="11"/>
        <v>0</v>
      </c>
      <c r="S53" s="269" t="s">
        <v>180</v>
      </c>
    </row>
    <row r="54" spans="1:19">
      <c r="A54" s="264">
        <f t="shared" si="0"/>
        <v>0</v>
      </c>
      <c r="B54" s="449" t="s">
        <v>148</v>
      </c>
      <c r="C54" s="280" t="s">
        <v>95</v>
      </c>
      <c r="D54" s="326" t="s">
        <v>181</v>
      </c>
      <c r="E54" s="281" t="s">
        <v>97</v>
      </c>
      <c r="F54" s="327">
        <f>SUM(F52:F53)</f>
        <v>0</v>
      </c>
      <c r="G54" s="327">
        <f t="shared" ref="G54:Q54" si="15">SUM(G52:G53)</f>
        <v>0</v>
      </c>
      <c r="H54" s="327">
        <f t="shared" si="15"/>
        <v>0</v>
      </c>
      <c r="I54" s="327">
        <f t="shared" si="15"/>
        <v>0</v>
      </c>
      <c r="J54" s="327">
        <f>SUM(J52:J53)</f>
        <v>0</v>
      </c>
      <c r="K54" s="327">
        <f t="shared" si="15"/>
        <v>0</v>
      </c>
      <c r="L54" s="327">
        <f t="shared" si="15"/>
        <v>0</v>
      </c>
      <c r="M54" s="327">
        <f t="shared" si="15"/>
        <v>0</v>
      </c>
      <c r="N54" s="327">
        <f t="shared" si="15"/>
        <v>0</v>
      </c>
      <c r="O54" s="327">
        <f t="shared" si="15"/>
        <v>0</v>
      </c>
      <c r="P54" s="327">
        <f t="shared" si="15"/>
        <v>0</v>
      </c>
      <c r="Q54" s="327">
        <f t="shared" si="15"/>
        <v>0</v>
      </c>
      <c r="R54" s="308">
        <f>SUM(F54:Q54)</f>
        <v>0</v>
      </c>
      <c r="S54" s="309"/>
    </row>
    <row r="55" spans="1:19">
      <c r="A55" s="264">
        <f t="shared" si="0"/>
        <v>0</v>
      </c>
      <c r="B55" s="449" t="s">
        <v>148</v>
      </c>
      <c r="C55" s="265">
        <v>6125</v>
      </c>
      <c r="D55" s="321" t="s">
        <v>182</v>
      </c>
      <c r="E55" s="319" t="s">
        <v>183</v>
      </c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274">
        <f t="shared" si="11"/>
        <v>0</v>
      </c>
      <c r="S55" s="292" t="s">
        <v>184</v>
      </c>
    </row>
    <row r="56" spans="1:19">
      <c r="A56" s="264">
        <f t="shared" si="0"/>
        <v>0</v>
      </c>
      <c r="B56" s="449" t="s">
        <v>148</v>
      </c>
      <c r="C56" s="271">
        <v>6125</v>
      </c>
      <c r="D56" s="325" t="s">
        <v>185</v>
      </c>
      <c r="E56" s="272" t="s">
        <v>186</v>
      </c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274">
        <f t="shared" si="11"/>
        <v>0</v>
      </c>
      <c r="S56" s="302" t="s">
        <v>142</v>
      </c>
    </row>
    <row r="57" spans="1:19">
      <c r="A57" s="264">
        <f t="shared" si="0"/>
        <v>0</v>
      </c>
      <c r="B57" s="449" t="s">
        <v>148</v>
      </c>
      <c r="C57" s="280" t="s">
        <v>95</v>
      </c>
      <c r="D57" s="326" t="s">
        <v>187</v>
      </c>
      <c r="E57" s="281" t="s">
        <v>97</v>
      </c>
      <c r="F57" s="327">
        <f>SUM(F55:F56)</f>
        <v>0</v>
      </c>
      <c r="G57" s="327">
        <f t="shared" ref="G57:M57" si="16">SUM(G55:G56)</f>
        <v>0</v>
      </c>
      <c r="H57" s="327">
        <f t="shared" si="16"/>
        <v>0</v>
      </c>
      <c r="I57" s="327">
        <f t="shared" si="16"/>
        <v>0</v>
      </c>
      <c r="J57" s="327">
        <f t="shared" si="16"/>
        <v>0</v>
      </c>
      <c r="K57" s="327">
        <f>SUM(K55:K56)</f>
        <v>0</v>
      </c>
      <c r="L57" s="327">
        <f t="shared" si="16"/>
        <v>0</v>
      </c>
      <c r="M57" s="327">
        <f t="shared" si="16"/>
        <v>0</v>
      </c>
      <c r="N57" s="327">
        <f>SUM(N55:N56)</f>
        <v>0</v>
      </c>
      <c r="O57" s="327">
        <f>SUM(O55:O56)</f>
        <v>0</v>
      </c>
      <c r="P57" s="327">
        <f>SUM(P55:P56)</f>
        <v>0</v>
      </c>
      <c r="Q57" s="327">
        <f>SUM(Q55:Q56)</f>
        <v>0</v>
      </c>
      <c r="R57" s="308">
        <f t="shared" si="11"/>
        <v>0</v>
      </c>
      <c r="S57" s="309" t="s">
        <v>188</v>
      </c>
    </row>
    <row r="58" spans="1:19">
      <c r="A58" s="264">
        <f t="shared" si="0"/>
        <v>0</v>
      </c>
      <c r="B58" s="449" t="s">
        <v>148</v>
      </c>
      <c r="C58" s="265">
        <v>6188.0002999999997</v>
      </c>
      <c r="D58" s="264" t="s">
        <v>189</v>
      </c>
      <c r="E58" s="266" t="s">
        <v>190</v>
      </c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68">
        <f t="shared" si="11"/>
        <v>0</v>
      </c>
      <c r="S58" s="269"/>
    </row>
    <row r="59" spans="1:19">
      <c r="A59" s="264">
        <f t="shared" si="0"/>
        <v>0</v>
      </c>
      <c r="B59" s="449" t="s">
        <v>148</v>
      </c>
      <c r="C59" s="271">
        <v>6188.0002999999997</v>
      </c>
      <c r="D59" s="270" t="s">
        <v>191</v>
      </c>
      <c r="E59" s="266" t="s">
        <v>192</v>
      </c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68">
        <f t="shared" si="11"/>
        <v>0</v>
      </c>
      <c r="S59" s="269"/>
    </row>
    <row r="60" spans="1:19">
      <c r="A60" s="264">
        <f t="shared" si="0"/>
        <v>0</v>
      </c>
      <c r="B60" s="449" t="s">
        <v>148</v>
      </c>
      <c r="C60" s="271">
        <v>6188.0002999999997</v>
      </c>
      <c r="D60" s="270" t="s">
        <v>191</v>
      </c>
      <c r="E60" s="266" t="s">
        <v>193</v>
      </c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68">
        <f t="shared" si="11"/>
        <v>0</v>
      </c>
      <c r="S60" s="269"/>
    </row>
    <row r="61" spans="1:19">
      <c r="A61" s="264">
        <f t="shared" si="0"/>
        <v>0</v>
      </c>
      <c r="B61" s="449" t="s">
        <v>148</v>
      </c>
      <c r="C61" s="271">
        <v>6188.0002999999997</v>
      </c>
      <c r="D61" s="270" t="s">
        <v>191</v>
      </c>
      <c r="E61" s="266" t="s">
        <v>125</v>
      </c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68">
        <f t="shared" si="11"/>
        <v>0</v>
      </c>
      <c r="S61" s="269" t="s">
        <v>194</v>
      </c>
    </row>
    <row r="62" spans="1:19">
      <c r="A62" s="264">
        <f t="shared" si="0"/>
        <v>0</v>
      </c>
      <c r="B62" s="449" t="s">
        <v>148</v>
      </c>
      <c r="C62" s="280" t="s">
        <v>95</v>
      </c>
      <c r="D62" s="279" t="s">
        <v>195</v>
      </c>
      <c r="E62" s="281" t="s">
        <v>97</v>
      </c>
      <c r="F62" s="282">
        <f>SUM(F58:F61)</f>
        <v>0</v>
      </c>
      <c r="G62" s="282">
        <f t="shared" ref="G62:Q62" si="17">SUM(G58:G61)</f>
        <v>0</v>
      </c>
      <c r="H62" s="282">
        <f t="shared" si="17"/>
        <v>0</v>
      </c>
      <c r="I62" s="282">
        <f t="shared" si="17"/>
        <v>0</v>
      </c>
      <c r="J62" s="282">
        <f>SUM(J58:J61)</f>
        <v>0</v>
      </c>
      <c r="K62" s="282">
        <f t="shared" si="17"/>
        <v>0</v>
      </c>
      <c r="L62" s="282">
        <f t="shared" si="17"/>
        <v>0</v>
      </c>
      <c r="M62" s="282">
        <f t="shared" si="17"/>
        <v>0</v>
      </c>
      <c r="N62" s="282">
        <f t="shared" si="17"/>
        <v>0</v>
      </c>
      <c r="O62" s="282">
        <f t="shared" si="17"/>
        <v>0</v>
      </c>
      <c r="P62" s="282">
        <f t="shared" si="17"/>
        <v>0</v>
      </c>
      <c r="Q62" s="282">
        <f t="shared" si="17"/>
        <v>0</v>
      </c>
      <c r="R62" s="287">
        <f t="shared" si="11"/>
        <v>0</v>
      </c>
      <c r="S62" s="288"/>
    </row>
    <row r="63" spans="1:19">
      <c r="A63" s="264">
        <f t="shared" si="0"/>
        <v>0</v>
      </c>
      <c r="B63" s="449" t="s">
        <v>148</v>
      </c>
      <c r="C63" s="293">
        <v>6188.0006999999996</v>
      </c>
      <c r="D63" s="294" t="s">
        <v>196</v>
      </c>
      <c r="E63" s="301" t="s">
        <v>197</v>
      </c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87">
        <f t="shared" si="11"/>
        <v>0</v>
      </c>
      <c r="S63" s="299"/>
    </row>
    <row r="64" spans="1:19">
      <c r="A64" s="264">
        <f t="shared" si="0"/>
        <v>0</v>
      </c>
      <c r="B64" s="449" t="s">
        <v>148</v>
      </c>
      <c r="C64" s="293">
        <v>6132</v>
      </c>
      <c r="D64" s="329" t="s">
        <v>198</v>
      </c>
      <c r="E64" s="338" t="s">
        <v>199</v>
      </c>
      <c r="F64" s="339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87">
        <f t="shared" si="11"/>
        <v>0</v>
      </c>
      <c r="S64" s="299"/>
    </row>
    <row r="65" spans="1:19">
      <c r="A65" s="264">
        <f t="shared" si="0"/>
        <v>0</v>
      </c>
      <c r="B65" s="450" t="s">
        <v>148</v>
      </c>
      <c r="C65" s="293" t="s">
        <v>200</v>
      </c>
      <c r="D65" s="329" t="s">
        <v>201</v>
      </c>
      <c r="E65" s="340" t="s">
        <v>202</v>
      </c>
      <c r="F65" s="339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87">
        <f t="shared" si="11"/>
        <v>0</v>
      </c>
      <c r="S65" s="299"/>
    </row>
    <row r="66" spans="1:19">
      <c r="A66" s="264">
        <f t="shared" si="0"/>
        <v>0</v>
      </c>
      <c r="B66" s="448" t="s">
        <v>203</v>
      </c>
      <c r="C66" s="265">
        <v>6117</v>
      </c>
      <c r="D66" s="321" t="s">
        <v>204</v>
      </c>
      <c r="E66" s="341" t="s">
        <v>205</v>
      </c>
      <c r="F66" s="284"/>
      <c r="G66" s="284"/>
      <c r="H66" s="342"/>
      <c r="I66" s="284"/>
      <c r="J66" s="284"/>
      <c r="K66" s="284"/>
      <c r="L66" s="284"/>
      <c r="M66" s="284"/>
      <c r="N66" s="284"/>
      <c r="O66" s="284"/>
      <c r="P66" s="284"/>
      <c r="Q66" s="284"/>
      <c r="R66" s="268">
        <f t="shared" si="11"/>
        <v>0</v>
      </c>
      <c r="S66" s="343"/>
    </row>
    <row r="67" spans="1:19">
      <c r="A67" s="264">
        <f t="shared" si="0"/>
        <v>0</v>
      </c>
      <c r="B67" s="449" t="s">
        <v>203</v>
      </c>
      <c r="C67" s="271">
        <v>6117</v>
      </c>
      <c r="D67" s="325" t="s">
        <v>206</v>
      </c>
      <c r="E67" s="341" t="s">
        <v>207</v>
      </c>
      <c r="F67" s="284"/>
      <c r="G67" s="34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68">
        <f>SUM(F67:Q67)</f>
        <v>0</v>
      </c>
      <c r="S67" s="343"/>
    </row>
    <row r="68" spans="1:19" ht="49.5">
      <c r="A68" s="264">
        <f t="shared" si="0"/>
        <v>0</v>
      </c>
      <c r="B68" s="449" t="s">
        <v>203</v>
      </c>
      <c r="C68" s="271">
        <v>6117</v>
      </c>
      <c r="D68" s="325" t="s">
        <v>206</v>
      </c>
      <c r="E68" s="341" t="s">
        <v>125</v>
      </c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68">
        <f t="shared" si="11"/>
        <v>0</v>
      </c>
      <c r="S68" s="343" t="s">
        <v>208</v>
      </c>
    </row>
    <row r="69" spans="1:19" ht="49.5">
      <c r="A69" s="264">
        <f t="shared" si="0"/>
        <v>0</v>
      </c>
      <c r="B69" s="449" t="s">
        <v>203</v>
      </c>
      <c r="C69" s="280" t="s">
        <v>95</v>
      </c>
      <c r="D69" s="326" t="s">
        <v>209</v>
      </c>
      <c r="E69" s="345" t="s">
        <v>97</v>
      </c>
      <c r="F69" s="282">
        <f t="shared" ref="F69:Q69" si="18">SUM(F66:F68)</f>
        <v>0</v>
      </c>
      <c r="G69" s="282">
        <f t="shared" si="18"/>
        <v>0</v>
      </c>
      <c r="H69" s="282">
        <f t="shared" si="18"/>
        <v>0</v>
      </c>
      <c r="I69" s="282">
        <f t="shared" si="18"/>
        <v>0</v>
      </c>
      <c r="J69" s="282">
        <f t="shared" si="18"/>
        <v>0</v>
      </c>
      <c r="K69" s="282">
        <f t="shared" si="18"/>
        <v>0</v>
      </c>
      <c r="L69" s="282">
        <f t="shared" si="18"/>
        <v>0</v>
      </c>
      <c r="M69" s="282">
        <f t="shared" si="18"/>
        <v>0</v>
      </c>
      <c r="N69" s="282">
        <f t="shared" si="18"/>
        <v>0</v>
      </c>
      <c r="O69" s="282">
        <f t="shared" si="18"/>
        <v>0</v>
      </c>
      <c r="P69" s="282">
        <f t="shared" si="18"/>
        <v>0</v>
      </c>
      <c r="Q69" s="282">
        <f t="shared" si="18"/>
        <v>0</v>
      </c>
      <c r="R69" s="287">
        <f t="shared" si="11"/>
        <v>0</v>
      </c>
      <c r="S69" s="346" t="s">
        <v>210</v>
      </c>
    </row>
    <row r="70" spans="1:19" ht="33">
      <c r="A70" s="264">
        <f t="shared" ref="A70:A79" si="19">$C$1</f>
        <v>0</v>
      </c>
      <c r="B70" s="449" t="s">
        <v>203</v>
      </c>
      <c r="C70" s="293">
        <v>6121</v>
      </c>
      <c r="D70" s="294" t="s">
        <v>211</v>
      </c>
      <c r="E70" s="347" t="s">
        <v>212</v>
      </c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287">
        <f t="shared" si="11"/>
        <v>0</v>
      </c>
      <c r="S70" s="349" t="s">
        <v>213</v>
      </c>
    </row>
    <row r="71" spans="1:19" ht="33">
      <c r="A71" s="264">
        <f t="shared" si="19"/>
        <v>0</v>
      </c>
      <c r="B71" s="449" t="s">
        <v>203</v>
      </c>
      <c r="C71" s="293">
        <v>6123</v>
      </c>
      <c r="D71" s="294" t="s">
        <v>214</v>
      </c>
      <c r="E71" s="297" t="s">
        <v>214</v>
      </c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87">
        <f t="shared" si="11"/>
        <v>0</v>
      </c>
      <c r="S71" s="350" t="s">
        <v>215</v>
      </c>
    </row>
    <row r="72" spans="1:19">
      <c r="A72" s="264">
        <f t="shared" si="19"/>
        <v>0</v>
      </c>
      <c r="B72" s="449" t="s">
        <v>203</v>
      </c>
      <c r="C72" s="293">
        <v>6130</v>
      </c>
      <c r="D72" s="329" t="s">
        <v>216</v>
      </c>
      <c r="E72" s="338" t="s">
        <v>216</v>
      </c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87">
        <f t="shared" si="11"/>
        <v>0</v>
      </c>
      <c r="S72" s="299"/>
    </row>
    <row r="73" spans="1:19">
      <c r="A73" s="264">
        <f t="shared" si="19"/>
        <v>0</v>
      </c>
      <c r="B73" s="449" t="s">
        <v>203</v>
      </c>
      <c r="C73" s="311">
        <v>6188.0002000000004</v>
      </c>
      <c r="D73" s="310" t="s">
        <v>217</v>
      </c>
      <c r="E73" s="312" t="s">
        <v>218</v>
      </c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08">
        <f t="shared" si="11"/>
        <v>0</v>
      </c>
      <c r="S73" s="314"/>
    </row>
    <row r="74" spans="1:19">
      <c r="A74" s="264">
        <f t="shared" si="19"/>
        <v>0</v>
      </c>
      <c r="B74" s="449" t="s">
        <v>203</v>
      </c>
      <c r="C74" s="351">
        <v>6188.0006000000003</v>
      </c>
      <c r="D74" s="352" t="s">
        <v>219</v>
      </c>
      <c r="E74" s="312" t="s">
        <v>219</v>
      </c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08">
        <f t="shared" si="11"/>
        <v>0</v>
      </c>
      <c r="S74" s="314"/>
    </row>
    <row r="75" spans="1:19">
      <c r="A75" s="264">
        <f t="shared" si="19"/>
        <v>0</v>
      </c>
      <c r="B75" s="449" t="s">
        <v>203</v>
      </c>
      <c r="C75" s="265" t="s">
        <v>220</v>
      </c>
      <c r="D75" s="264" t="s">
        <v>221</v>
      </c>
      <c r="E75" s="266" t="s">
        <v>222</v>
      </c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68">
        <f t="shared" si="11"/>
        <v>0</v>
      </c>
      <c r="S75" s="269"/>
    </row>
    <row r="76" spans="1:19" ht="33">
      <c r="A76" s="264">
        <f t="shared" si="19"/>
        <v>0</v>
      </c>
      <c r="B76" s="449" t="s">
        <v>203</v>
      </c>
      <c r="C76" s="271" t="s">
        <v>220</v>
      </c>
      <c r="D76" s="270" t="s">
        <v>223</v>
      </c>
      <c r="E76" s="290" t="s">
        <v>224</v>
      </c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68">
        <f t="shared" si="11"/>
        <v>0</v>
      </c>
      <c r="S76" s="353" t="s">
        <v>225</v>
      </c>
    </row>
    <row r="77" spans="1:19" ht="33">
      <c r="A77" s="264">
        <f t="shared" si="19"/>
        <v>0</v>
      </c>
      <c r="B77" s="449" t="s">
        <v>203</v>
      </c>
      <c r="C77" s="271" t="s">
        <v>220</v>
      </c>
      <c r="D77" s="270" t="s">
        <v>223</v>
      </c>
      <c r="E77" s="266" t="s">
        <v>226</v>
      </c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268">
        <f t="shared" si="11"/>
        <v>0</v>
      </c>
      <c r="S77" s="355" t="s">
        <v>227</v>
      </c>
    </row>
    <row r="78" spans="1:19">
      <c r="A78" s="264">
        <f t="shared" si="19"/>
        <v>0</v>
      </c>
      <c r="B78" s="449" t="s">
        <v>203</v>
      </c>
      <c r="C78" s="271" t="s">
        <v>220</v>
      </c>
      <c r="D78" s="270" t="s">
        <v>223</v>
      </c>
      <c r="E78" s="266" t="s">
        <v>125</v>
      </c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68">
        <f t="shared" si="11"/>
        <v>0</v>
      </c>
      <c r="S78" s="269"/>
    </row>
    <row r="79" spans="1:19">
      <c r="A79" s="264">
        <f t="shared" si="19"/>
        <v>0</v>
      </c>
      <c r="B79" s="450" t="s">
        <v>203</v>
      </c>
      <c r="C79" s="280" t="s">
        <v>95</v>
      </c>
      <c r="D79" s="279" t="s">
        <v>228</v>
      </c>
      <c r="E79" s="281" t="s">
        <v>97</v>
      </c>
      <c r="F79" s="282">
        <f>SUM(F75:F78)</f>
        <v>0</v>
      </c>
      <c r="G79" s="282">
        <f t="shared" ref="G79:Q79" si="20">SUM(G75:G78)</f>
        <v>0</v>
      </c>
      <c r="H79" s="282">
        <f t="shared" si="20"/>
        <v>0</v>
      </c>
      <c r="I79" s="282">
        <f t="shared" si="20"/>
        <v>0</v>
      </c>
      <c r="J79" s="282">
        <f t="shared" si="20"/>
        <v>0</v>
      </c>
      <c r="K79" s="282">
        <f t="shared" si="20"/>
        <v>0</v>
      </c>
      <c r="L79" s="282">
        <f t="shared" si="20"/>
        <v>0</v>
      </c>
      <c r="M79" s="282">
        <f t="shared" si="20"/>
        <v>0</v>
      </c>
      <c r="N79" s="282">
        <f t="shared" si="20"/>
        <v>0</v>
      </c>
      <c r="O79" s="282">
        <f t="shared" si="20"/>
        <v>0</v>
      </c>
      <c r="P79" s="282">
        <f t="shared" si="20"/>
        <v>0</v>
      </c>
      <c r="Q79" s="282">
        <f t="shared" si="20"/>
        <v>0</v>
      </c>
      <c r="R79" s="287">
        <f t="shared" si="11"/>
        <v>0</v>
      </c>
      <c r="S79" s="288"/>
    </row>
    <row r="80" spans="1:19">
      <c r="A80" s="356"/>
      <c r="B80" s="445" t="s">
        <v>85</v>
      </c>
      <c r="C80" s="445"/>
      <c r="D80" s="445"/>
      <c r="E80" s="357"/>
      <c r="F80" s="358">
        <f>SUMIF($E4:$E79,"&lt;&gt;"&amp;"*小計*",F4:F79)</f>
        <v>0</v>
      </c>
      <c r="G80" s="358">
        <f t="shared" ref="G80:Q80" si="21">SUMIF($E4:$E79,"&lt;&gt;"&amp;"*小計*",G4:G79)</f>
        <v>0</v>
      </c>
      <c r="H80" s="358">
        <f t="shared" si="21"/>
        <v>0</v>
      </c>
      <c r="I80" s="358">
        <f t="shared" si="21"/>
        <v>0</v>
      </c>
      <c r="J80" s="358">
        <f t="shared" si="21"/>
        <v>0</v>
      </c>
      <c r="K80" s="358">
        <f t="shared" si="21"/>
        <v>0</v>
      </c>
      <c r="L80" s="358">
        <f t="shared" si="21"/>
        <v>0</v>
      </c>
      <c r="M80" s="358">
        <f t="shared" si="21"/>
        <v>0</v>
      </c>
      <c r="N80" s="358">
        <f t="shared" si="21"/>
        <v>0</v>
      </c>
      <c r="O80" s="358">
        <f t="shared" si="21"/>
        <v>0</v>
      </c>
      <c r="P80" s="358">
        <f t="shared" si="21"/>
        <v>0</v>
      </c>
      <c r="Q80" s="358">
        <f t="shared" si="21"/>
        <v>0</v>
      </c>
      <c r="R80" s="359">
        <f>SUM(F80:Q80)</f>
        <v>0</v>
      </c>
      <c r="S80" s="360"/>
    </row>
    <row r="81" spans="1:19">
      <c r="A81" s="252"/>
      <c r="B81" s="252"/>
      <c r="C81" s="361"/>
      <c r="D81" s="252"/>
      <c r="E81" s="252"/>
      <c r="F81" s="252"/>
      <c r="G81" s="252"/>
      <c r="H81" s="252"/>
      <c r="I81" s="252"/>
      <c r="J81" s="362"/>
      <c r="K81" s="252"/>
      <c r="L81" s="252"/>
      <c r="M81" s="252"/>
      <c r="N81" s="252"/>
      <c r="O81" s="252"/>
      <c r="P81" s="252"/>
      <c r="Q81" s="252"/>
      <c r="R81" s="252"/>
      <c r="S81" s="254"/>
    </row>
    <row r="82" spans="1:19">
      <c r="A82" s="252"/>
      <c r="B82" s="252"/>
      <c r="C82" s="361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252"/>
      <c r="S82" s="254"/>
    </row>
    <row r="83" spans="1:19">
      <c r="A83" s="344"/>
      <c r="B83" s="344"/>
      <c r="C83" s="363" t="s">
        <v>229</v>
      </c>
      <c r="D83" s="344"/>
      <c r="E83" s="344"/>
      <c r="F83" s="344"/>
      <c r="G83" s="344"/>
      <c r="H83" s="344"/>
      <c r="I83" s="344"/>
      <c r="J83" s="344"/>
      <c r="K83" s="344" t="s">
        <v>230</v>
      </c>
      <c r="L83" s="344"/>
      <c r="M83" s="344"/>
      <c r="N83" s="344"/>
      <c r="O83" s="344"/>
      <c r="P83" s="344"/>
      <c r="Q83" s="344" t="s">
        <v>231</v>
      </c>
      <c r="R83" s="344"/>
      <c r="S83" s="364"/>
    </row>
    <row r="84" spans="1:19">
      <c r="A84" s="252"/>
      <c r="B84" s="252"/>
      <c r="C84" s="361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4"/>
    </row>
  </sheetData>
  <mergeCells count="6">
    <mergeCell ref="B80:D80"/>
    <mergeCell ref="F1:Q1"/>
    <mergeCell ref="B4:B21"/>
    <mergeCell ref="B22:B35"/>
    <mergeCell ref="B36:B65"/>
    <mergeCell ref="B66:B79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2020-10-15T02:00:21Z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