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6450" tabRatio="740" activeTab="5"/>
  </bookViews>
  <sheets>
    <sheet name="表8 組織編制" sheetId="39" r:id="rId1"/>
    <sheet name="表8-1 人力需求預算表" sheetId="34" r:id="rId2"/>
    <sheet name="表10教育訓練計劃表" sheetId="35" r:id="rId3"/>
    <sheet name="表11出差計劃表" sheetId="36" r:id="rId4"/>
    <sheet name="表13資本支出預算表" sheetId="37" r:id="rId5"/>
    <sheet name="費用預算表" sheetId="38" r:id="rId6"/>
  </sheets>
  <definedNames>
    <definedName name="_1___123Graph_A圖表_2" localSheetId="0" hidden="1">#REF!</definedName>
    <definedName name="_1___123Graph_A圖表_2" hidden="1">#REF!</definedName>
    <definedName name="_1__123Graph_A圖表_2" localSheetId="0" hidden="1">#REF!</definedName>
    <definedName name="_1__123Graph_A圖表_2" hidden="1">#REF!</definedName>
    <definedName name="_10___123Graph_LBL_A圖表_2" localSheetId="0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37" l="1"/>
  <c r="Y11" i="37"/>
  <c r="Y12" i="37"/>
  <c r="Y13" i="37"/>
  <c r="Y14" i="37"/>
  <c r="Y15" i="37"/>
  <c r="Y16" i="37"/>
  <c r="Y17" i="37"/>
  <c r="Y18" i="37"/>
  <c r="Y19" i="37"/>
  <c r="Y20" i="37"/>
  <c r="Y21" i="37"/>
  <c r="Y22" i="37"/>
  <c r="Y23" i="37"/>
  <c r="Y24" i="37"/>
  <c r="Y25" i="37"/>
  <c r="Y26" i="37"/>
  <c r="Y27" i="37"/>
  <c r="Y28" i="37"/>
  <c r="Y29" i="37"/>
  <c r="Y30" i="37"/>
  <c r="Y31" i="37"/>
  <c r="Y32" i="37"/>
  <c r="Y33" i="37"/>
  <c r="Y34" i="37"/>
  <c r="Y35" i="37"/>
  <c r="Y36" i="37"/>
  <c r="Y37" i="37"/>
  <c r="Y38" i="37"/>
  <c r="Y39" i="37"/>
  <c r="Y40" i="37"/>
  <c r="Y41" i="37"/>
  <c r="Y42" i="37"/>
  <c r="Y43" i="37"/>
  <c r="Y44" i="37"/>
  <c r="Y45" i="37"/>
  <c r="Y46" i="37"/>
  <c r="Y47" i="37"/>
  <c r="Y48" i="37"/>
  <c r="Y49" i="37"/>
  <c r="Y50" i="37"/>
  <c r="Y51" i="37"/>
  <c r="Y52" i="37"/>
  <c r="Y53" i="37"/>
  <c r="Y54" i="37"/>
  <c r="Y55" i="37"/>
  <c r="Y56" i="37"/>
  <c r="Y57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F55" i="39" l="1"/>
  <c r="D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55" i="39" s="1"/>
  <c r="A7" i="38" l="1"/>
  <c r="R7" i="38" l="1"/>
  <c r="R8" i="38"/>
  <c r="G8" i="38"/>
  <c r="H8" i="38"/>
  <c r="I8" i="38"/>
  <c r="J8" i="38"/>
  <c r="K8" i="38"/>
  <c r="L8" i="38"/>
  <c r="M8" i="38"/>
  <c r="N8" i="38"/>
  <c r="O8" i="38"/>
  <c r="P8" i="38"/>
  <c r="Q8" i="38"/>
  <c r="F8" i="38"/>
  <c r="N64" i="37" l="1"/>
  <c r="M64" i="37"/>
  <c r="L64" i="37"/>
  <c r="K64" i="37"/>
  <c r="J64" i="37"/>
  <c r="I64" i="37"/>
  <c r="H64" i="37"/>
  <c r="G64" i="37"/>
  <c r="F64" i="37"/>
  <c r="E64" i="37"/>
  <c r="D64" i="37"/>
  <c r="C64" i="37"/>
  <c r="N63" i="37"/>
  <c r="M63" i="37"/>
  <c r="L63" i="37"/>
  <c r="K63" i="37"/>
  <c r="J63" i="37"/>
  <c r="I63" i="37"/>
  <c r="H63" i="37"/>
  <c r="G63" i="37"/>
  <c r="F63" i="37"/>
  <c r="E63" i="37"/>
  <c r="D63" i="37"/>
  <c r="C63" i="37"/>
  <c r="T58" i="37"/>
  <c r="F58" i="37"/>
  <c r="K57" i="37"/>
  <c r="Y9" i="37"/>
  <c r="K9" i="37"/>
  <c r="Y8" i="37"/>
  <c r="K8" i="37"/>
  <c r="K5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M53" i="36"/>
  <c r="L53" i="36"/>
  <c r="K52" i="36"/>
  <c r="K51" i="36"/>
  <c r="K50" i="36"/>
  <c r="K49" i="36"/>
  <c r="K48" i="36"/>
  <c r="K47" i="36"/>
  <c r="K46" i="36"/>
  <c r="K45" i="36"/>
  <c r="K44" i="36"/>
  <c r="K43" i="36"/>
  <c r="M41" i="36"/>
  <c r="L41" i="36"/>
  <c r="K40" i="36"/>
  <c r="K39" i="36"/>
  <c r="K38" i="36"/>
  <c r="K37" i="36"/>
  <c r="K36" i="36"/>
  <c r="K35" i="36"/>
  <c r="K34" i="36"/>
  <c r="K33" i="36"/>
  <c r="K32" i="36"/>
  <c r="K31" i="36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M150" i="36" s="1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K17" i="36" l="1"/>
  <c r="K53" i="36"/>
  <c r="K65" i="36"/>
  <c r="L158" i="36"/>
  <c r="K149" i="36"/>
  <c r="O63" i="37"/>
  <c r="O64" i="37"/>
  <c r="K101" i="36"/>
  <c r="K113" i="36"/>
  <c r="C158" i="36"/>
  <c r="G158" i="36"/>
  <c r="K89" i="36"/>
  <c r="K137" i="36"/>
  <c r="D158" i="36"/>
  <c r="K29" i="36"/>
  <c r="K150" i="36" s="1"/>
  <c r="K77" i="36"/>
  <c r="K125" i="36"/>
  <c r="N159" i="36"/>
  <c r="N160" i="36"/>
  <c r="Y58" i="37"/>
  <c r="K41" i="36"/>
  <c r="I158" i="36"/>
  <c r="M158" i="36"/>
  <c r="E158" i="36"/>
  <c r="B158" i="36"/>
  <c r="F158" i="36"/>
  <c r="J158" i="36"/>
  <c r="G80" i="38"/>
  <c r="H80" i="38"/>
  <c r="I80" i="38"/>
  <c r="J80" i="38"/>
  <c r="K80" i="38"/>
  <c r="L80" i="38"/>
  <c r="M80" i="38"/>
  <c r="N80" i="38"/>
  <c r="O80" i="38"/>
  <c r="P80" i="38"/>
  <c r="Q80" i="38"/>
  <c r="F80" i="38"/>
  <c r="N158" i="36" l="1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6" i="38"/>
  <c r="A5" i="38"/>
  <c r="A4" i="38"/>
  <c r="Q79" i="38"/>
  <c r="P79" i="38"/>
  <c r="O79" i="38"/>
  <c r="N79" i="38"/>
  <c r="M79" i="38"/>
  <c r="L79" i="38"/>
  <c r="K79" i="38"/>
  <c r="J79" i="38"/>
  <c r="I79" i="38"/>
  <c r="H79" i="38"/>
  <c r="G79" i="38"/>
  <c r="F79" i="38"/>
  <c r="R78" i="38"/>
  <c r="R77" i="38"/>
  <c r="R76" i="38"/>
  <c r="R75" i="38"/>
  <c r="R74" i="38"/>
  <c r="R73" i="38"/>
  <c r="R72" i="38"/>
  <c r="R71" i="38"/>
  <c r="R70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R65" i="38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2" i="38"/>
  <c r="R41" i="38"/>
  <c r="R40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3" i="38"/>
  <c r="R32" i="38"/>
  <c r="R31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R29" i="38"/>
  <c r="R28" i="38"/>
  <c r="R27" i="38"/>
  <c r="R26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1" i="38"/>
  <c r="Q25" i="38" s="1"/>
  <c r="P21" i="38"/>
  <c r="P25" i="38" s="1"/>
  <c r="O21" i="38"/>
  <c r="N21" i="38"/>
  <c r="N25" i="38" s="1"/>
  <c r="M21" i="38"/>
  <c r="M25" i="38" s="1"/>
  <c r="L21" i="38"/>
  <c r="L25" i="38" s="1"/>
  <c r="K21" i="38"/>
  <c r="J21" i="38"/>
  <c r="J25" i="38" s="1"/>
  <c r="I21" i="38"/>
  <c r="I25" i="38" s="1"/>
  <c r="H21" i="38"/>
  <c r="H25" i="38" s="1"/>
  <c r="G21" i="38"/>
  <c r="F21" i="38"/>
  <c r="F25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G25" i="38" l="1"/>
  <c r="K25" i="38"/>
  <c r="R25" i="38" s="1"/>
  <c r="O25" i="38"/>
  <c r="R34" i="38"/>
  <c r="R39" i="38"/>
  <c r="R79" i="38"/>
  <c r="R24" i="38"/>
  <c r="R30" i="38"/>
  <c r="R51" i="38"/>
  <c r="R57" i="38"/>
  <c r="R62" i="38"/>
  <c r="R43" i="38"/>
  <c r="R48" i="38"/>
  <c r="R54" i="38"/>
  <c r="R69" i="38"/>
  <c r="R12" i="38"/>
  <c r="R21" i="38"/>
  <c r="R80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59" i="34" l="1"/>
  <c r="H55" i="34" l="1"/>
  <c r="I55" i="34"/>
  <c r="K55" i="34" l="1"/>
  <c r="E59" i="34" l="1"/>
  <c r="I59" i="34"/>
  <c r="M59" i="34"/>
  <c r="F59" i="34"/>
  <c r="J59" i="34"/>
  <c r="G59" i="34"/>
  <c r="C59" i="34"/>
  <c r="D59" i="34"/>
  <c r="H59" i="34"/>
  <c r="L59" i="34"/>
  <c r="K59" i="34"/>
  <c r="M55" i="34"/>
  <c r="N5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<sst xmlns="http://schemas.openxmlformats.org/spreadsheetml/2006/main" count="492" uniqueCount="321">
  <si>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</si>
  <si>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</si>
  <si>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</si>
  <si>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</si>
  <si>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</si>
  <si>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</si>
  <si>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</si>
  <si>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</si>
  <si>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</si>
  <si>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</si>
  <si>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</si>
  <si>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</si>
  <si>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</si>
  <si>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</si>
  <si>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</si>
  <si>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</si>
  <si>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</si>
  <si>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</si>
  <si>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</si>
  <si>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</si>
  <si>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</si>
  <si>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</si>
  <si>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</si>
  <si>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</si>
  <si>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</si>
  <si>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</si>
  <si>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</si>
  <si>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</si>
  <si>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</si>
  <si>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</si>
  <si>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</si>
  <si>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</si>
  <si>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</si>
  <si>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</si>
  <si>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</si>
  <si>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</si>
  <si>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</si>
  <si>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</si>
  <si>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</si>
  <si>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</si>
  <si>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</si>
  <si>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</si>
  <si>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</si>
  <si>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</si>
  <si>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</si>
  <si>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</si>
  <si>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</si>
  <si>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</si>
  <si>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</si>
  <si>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製表：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</si>
  <si>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</si>
  <si>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</si>
  <si>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</si>
  <si>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</si>
  <si>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</si>
  <si>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</si>
  <si>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</si>
  <si>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</si>
  <si>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</si>
  <si>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</si>
  <si>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</si>
  <si>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</si>
  <si>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</si>
  <si>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</si>
  <si>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</si>
  <si>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</si>
  <si>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</si>
  <si>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</si>
  <si>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部門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</si>
  <si>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</si>
  <si>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</si>
  <si>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</si>
  <si>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</si>
  <si>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</si>
  <si>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</si>
  <si>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</si>
  <si>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</si>
  <si>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</si>
  <si>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</si>
  <si>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</si>
  <si>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</si>
  <si>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</si>
  <si>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</si>
  <si>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</si>
  <si>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</si>
  <si>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</si>
  <si>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</si>
  <si>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</si>
  <si>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</si>
  <si>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</si>
  <si>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</si>
  <si>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</si>
  <si>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</si>
  <si>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</si>
  <si>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以薪資1個月估列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</si>
  <si>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</si>
  <si>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</si>
  <si>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</si>
  <si>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</si>
  <si>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</si>
  <si>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伙食費</t>
    <phoneticPr fontId="22" type="noConversion"/>
  </si>
  <si>
    <t>伙食費/每人每月</t>
  </si>
  <si>
    <t>加班餐費</t>
    <phoneticPr fontId="22" type="noConversion"/>
  </si>
  <si>
    <t>伙食費小計</t>
    <phoneticPr fontId="22" type="noConversion"/>
  </si>
  <si>
    <t>職工福利</t>
    <phoneticPr fontId="22" type="noConversion"/>
  </si>
  <si>
    <t>職工福利</t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</si>
  <si>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</si>
  <si>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</si>
  <si>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</si>
  <si>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</si>
  <si>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</si>
  <si>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</si>
  <si>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</si>
  <si>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</si>
  <si>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</si>
  <si>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</si>
  <si>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</si>
  <si>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</si>
  <si>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</si>
  <si>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</si>
  <si>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</si>
  <si>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</si>
  <si>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</si>
  <si>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</si>
  <si>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產品責任險</t>
    <phoneticPr fontId="22" type="noConversion"/>
  </si>
  <si>
    <t>其他</t>
    <phoneticPr fontId="22" type="noConversion"/>
  </si>
  <si>
    <t>設備產品保險小計</t>
    <phoneticPr fontId="22" type="noConversion"/>
  </si>
  <si>
    <t>小計(產品)</t>
    <phoneticPr fontId="22" type="noConversion"/>
  </si>
  <si>
    <t>保險費小計</t>
    <phoneticPr fontId="22" type="noConversion"/>
  </si>
  <si>
    <t>租金支出</t>
    <phoneticPr fontId="22" type="noConversion"/>
  </si>
  <si>
    <t>修繕費</t>
  </si>
  <si>
    <t>辦公室事務性</t>
  </si>
  <si>
    <t>產品保固零件</t>
  </si>
  <si>
    <t>修繕費小計</t>
    <phoneticPr fontId="22" type="noConversion"/>
  </si>
  <si>
    <t>稅捐</t>
    <phoneticPr fontId="22" type="noConversion"/>
  </si>
  <si>
    <t>人力資源部編列</t>
    <phoneticPr fontId="22" type="noConversion"/>
  </si>
  <si>
    <t>折舊</t>
    <phoneticPr fontId="22" type="noConversion"/>
  </si>
  <si>
    <t>現有固定資產</t>
  </si>
  <si>
    <t>現有設備(財會部編列)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</si>
  <si>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</si>
  <si>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</si>
  <si>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</si>
  <si>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</si>
  <si>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</si>
  <si>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</si>
  <si>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</si>
  <si>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</si>
  <si>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</si>
  <si>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</si>
  <si>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</si>
  <si>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6112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</si>
  <si>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</si>
  <si>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</si>
  <si>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</si>
  <si>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</si>
  <si>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</si>
  <si>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</si>
  <si>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運費</t>
    <phoneticPr fontId="22" type="noConversion"/>
  </si>
  <si>
    <t>運費</t>
  </si>
  <si>
    <t>其他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</si>
  <si>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</si>
  <si>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</si>
  <si>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</si>
  <si>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</si>
  <si>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</si>
  <si>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</si>
  <si>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6115</t>
    <phoneticPr fontId="22" type="noConversion"/>
  </si>
  <si>
    <t>郵資</t>
    <phoneticPr fontId="22" type="noConversion"/>
  </si>
  <si>
    <t>其他(出差網卡、展覽網路等)</t>
  </si>
  <si>
    <t>例：出差網卡、展覽攤位光纖網路等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</si>
  <si>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</si>
  <si>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</si>
  <si>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</si>
  <si>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</si>
  <si>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</si>
  <si>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</si>
  <si>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</si>
  <si>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</si>
  <si>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交際費</t>
  </si>
  <si>
    <t>客人接送機、住宿房費、餐敘費用……等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</si>
  <si>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</si>
  <si>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</si>
  <si>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</si>
  <si>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</si>
  <si>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</si>
  <si>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</si>
  <si>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</si>
  <si>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</si>
  <si>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</si>
  <si>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行銷顧問</t>
    <phoneticPr fontId="22" type="noConversion"/>
  </si>
  <si>
    <t>勞務費</t>
  </si>
  <si>
    <t>法律顧問</t>
    <phoneticPr fontId="22" type="noConversion"/>
  </si>
  <si>
    <t>國外代理</t>
    <phoneticPr fontId="22" type="noConversion"/>
  </si>
  <si>
    <t>台科大產學合作計畫攤銷數</t>
    <phoneticPr fontId="22" type="noConversion"/>
  </si>
  <si>
    <t>勞務費小計</t>
    <phoneticPr fontId="22" type="noConversion"/>
  </si>
  <si>
    <t>樣品費</t>
    <phoneticPr fontId="22" type="noConversion"/>
  </si>
  <si>
    <t>樣品費</t>
  </si>
  <si>
    <t>進出口費用</t>
    <phoneticPr fontId="22" type="noConversion"/>
  </si>
  <si>
    <t>進出口費用</t>
  </si>
  <si>
    <t>6135</t>
    <phoneticPr fontId="22" type="noConversion"/>
  </si>
  <si>
    <t>產品保固費用</t>
    <phoneticPr fontId="22" type="noConversion"/>
  </si>
  <si>
    <t>產品保固費</t>
    <phoneticPr fontId="22" type="noConversion"/>
  </si>
  <si>
    <t>其他費用</t>
  </si>
  <si>
    <t>廣告費</t>
    <phoneticPr fontId="22" type="noConversion"/>
  </si>
  <si>
    <t>展覽相關花費</t>
  </si>
  <si>
    <t>廣告費</t>
  </si>
  <si>
    <t>產品行銷相關花費</t>
  </si>
  <si>
    <t>行銷PR、展覽雜費、展覽教練模特兒、website SEO 優化、CB EU 線下活動、唐點堂設計……等</t>
  </si>
  <si>
    <t>廣告費小計</t>
    <phoneticPr fontId="22" type="noConversion"/>
  </si>
  <si>
    <t>*業務部之除了零件贈品以外廣告費未來皆由產銷處統一合併請款</t>
    <phoneticPr fontId="22" type="noConversion"/>
  </si>
  <si>
    <t>捐贈</t>
    <phoneticPr fontId="22" type="noConversion"/>
  </si>
  <si>
    <t>捐贈</t>
  </si>
  <si>
    <t>由蘇特助徵詢總經理與王小姐後統籌編列</t>
  </si>
  <si>
    <t>呆帳損失</t>
    <phoneticPr fontId="22" type="noConversion"/>
  </si>
  <si>
    <t>由業務部門針對逾期應收帳款狀況估列</t>
    <phoneticPr fontId="22" type="noConversion"/>
  </si>
  <si>
    <t>佣金支出</t>
    <phoneticPr fontId="22" type="noConversion"/>
  </si>
  <si>
    <t>書報雜誌</t>
    <phoneticPr fontId="22" type="noConversion"/>
  </si>
  <si>
    <t>書籍報紙等</t>
  </si>
  <si>
    <t>交通費</t>
    <phoneticPr fontId="22" type="noConversion"/>
  </si>
  <si>
    <t>6188.0099</t>
    <phoneticPr fontId="22" type="noConversion"/>
  </si>
  <si>
    <t>雜費</t>
    <phoneticPr fontId="22" type="noConversion"/>
  </si>
  <si>
    <t>客戶匯款之銀行手續費</t>
  </si>
  <si>
    <t>雜費</t>
  </si>
  <si>
    <t>預付費用(維護合約等)攤提</t>
  </si>
  <si>
    <t>財會部編列(體育用品公會常年會費)</t>
    <phoneticPr fontId="22" type="noConversion"/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</si>
  <si>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</si>
  <si>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</si>
  <si>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</si>
  <si>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</si>
  <si>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</si>
  <si>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</si>
  <si>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 xml:space="preserve">明躍健康科技(股)有限公司2021年費用預算表
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</si>
  <si>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</si>
  <si>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</si>
  <si>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</si>
  <si>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</si>
  <si>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</si>
  <si>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</si>
  <si>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</si>
  <si>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</si>
  <si>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</si>
  <si>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</si>
  <si>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</si>
  <si>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</si>
  <si>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</si>
  <si>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</si>
  <si>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</si>
  <si>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</si>
  <si>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</si>
  <si>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</si>
  <si>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</si>
  <si>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</si>
  <si>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</si>
  <si>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</si>
  <si>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</si>
  <si>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</si>
  <si>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</si>
  <si>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</si>
  <si>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</si>
  <si>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</si>
  <si>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</si>
  <si>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</si>
  <si>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</si>
  <si>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</si>
  <si>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</si>
  <si>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</si>
  <si>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</si>
  <si>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</si>
  <si>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</si>
  <si>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</si>
  <si>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</si>
  <si>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</si>
  <si>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</si>
  <si>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</si>
  <si>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</si>
  <si>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</si>
  <si>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</si>
  <si>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</si>
  <si>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</si>
  <si>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</si>
  <si>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</si>
  <si>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</si>
  <si>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</si>
  <si>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</si>
  <si>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</si>
  <si>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</si>
  <si>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</si>
  <si>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</si>
  <si>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</si>
  <si>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</si>
  <si>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</si>
  <si>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</si>
  <si>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</si>
  <si>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</si>
  <si>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總計</t>
    <phoneticPr fontId="22" type="noConversion"/>
  </si>
  <si>
    <t>攤銷</t>
    <phoneticPr fontId="22" type="noConversion"/>
  </si>
  <si>
    <t>6110</t>
    <phoneticPr fontId="22" type="noConversion"/>
  </si>
  <si>
    <t>薪資支出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</si>
  <si>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</si>
  <si>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</si>
  <si>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依營業額估列(財會部編列)</t>
    <phoneticPr fontId="22" type="noConversion"/>
  </si>
  <si>
    <t>每月薪資預提</t>
    <phoneticPr fontId="22" type="noConversion"/>
  </si>
  <si>
    <t>2021年  部門人力編制</t>
    <phoneticPr fontId="71" type="noConversion"/>
  </si>
  <si>
    <t>部門人力編制</t>
    <phoneticPr fontId="22" type="noConversion"/>
  </si>
  <si>
    <t>單位</t>
    <phoneticPr fontId="22" type="noConversion"/>
  </si>
  <si>
    <t>職位/職稱</t>
    <phoneticPr fontId="22" type="noConversion"/>
  </si>
  <si>
    <t>職等職級</t>
    <phoneticPr fontId="22" type="noConversion"/>
  </si>
  <si>
    <t>實際
人數</t>
    <phoneticPr fontId="22" type="noConversion"/>
  </si>
  <si>
    <t>現職者</t>
    <phoneticPr fontId="22" type="noConversion"/>
  </si>
  <si>
    <t>計畫與實際差額</t>
    <phoneticPr fontId="22" type="noConversion"/>
  </si>
  <si>
    <t>增減
月份</t>
    <phoneticPr fontId="22" type="noConversion"/>
  </si>
  <si>
    <t>增減人力原因</t>
    <phoneticPr fontId="22" type="noConversion"/>
  </si>
  <si>
    <t>部門總計</t>
  </si>
  <si>
    <t>【備註】</t>
    <phoneticPr fontId="22" type="noConversion"/>
  </si>
  <si>
    <t>核准：　　　　　　　   會辦：　　　　　　　　　　　　　審核：　　　　　　　　　　　　　　製表：</t>
    <phoneticPr fontId="22" type="noConversion"/>
  </si>
  <si>
    <t>[部門代號]</t>
    <phoneticPr fontId="22" type="noConversion"/>
  </si>
  <si>
    <t>[部門名稱]</t>
    <phoneticPr fontId="22" type="noConversion"/>
  </si>
  <si>
    <t>填表日期：　2020/09/17</t>
  </si>
  <si>
    <t>計畫人數</t>
    <phoneticPr fontId="22" type="noConversion"/>
  </si>
  <si>
    <t>計畫人數
( 2021年)</t>
    <phoneticPr fontId="22" type="noConversion"/>
  </si>
  <si>
    <t>其他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</si>
</sst>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3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5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64"/>
      </top>
      <bottom/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56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  <xf numFmtId="0" fontId="4" fillId="0" borderId="0"/>
  </cellStyleXfs>
  <cellXfs count="461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7" fillId="0" borderId="0" xfId="0" applyFont="1" applyAlignment="1">
      <alignment vertical="center" wrapText="1"/>
    </xf>
    <xf numFmtId="189" fontId="58" fillId="0" borderId="0" xfId="0" applyNumberFormat="1" applyFont="1">
      <alignment vertical="center"/>
    </xf>
    <xf numFmtId="0" fontId="57" fillId="35" borderId="66" xfId="0" applyFont="1" applyFill="1" applyBorder="1">
      <alignment vertical="center"/>
    </xf>
    <xf numFmtId="0" fontId="57" fillId="35" borderId="2" xfId="0" applyFont="1" applyFill="1" applyBorder="1">
      <alignment vertical="center"/>
    </xf>
    <xf numFmtId="49" fontId="57" fillId="35" borderId="66" xfId="0" applyNumberFormat="1" applyFont="1" applyFill="1" applyBorder="1">
      <alignment vertical="center"/>
    </xf>
    <xf numFmtId="189" fontId="59" fillId="35" borderId="67" xfId="0" applyNumberFormat="1" applyFont="1" applyFill="1" applyBorder="1">
      <alignment vertical="center"/>
    </xf>
    <xf numFmtId="0" fontId="57" fillId="35" borderId="68" xfId="0" applyFont="1" applyFill="1" applyBorder="1">
      <alignment vertical="center"/>
    </xf>
    <xf numFmtId="190" fontId="57" fillId="35" borderId="68" xfId="154" applyNumberFormat="1" applyFont="1" applyFill="1" applyBorder="1" applyAlignment="1" applyProtection="1">
      <alignment horizontal="center" vertical="center"/>
    </xf>
    <xf numFmtId="43" fontId="57" fillId="35" borderId="68" xfId="154" applyFont="1" applyFill="1" applyBorder="1" applyAlignment="1" applyProtection="1">
      <alignment horizontal="center" vertical="center"/>
    </xf>
    <xf numFmtId="43" fontId="57" fillId="35" borderId="69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49" xfId="0" applyNumberFormat="1" applyFont="1" applyFill="1" applyBorder="1">
      <alignment vertical="center"/>
    </xf>
    <xf numFmtId="0" fontId="57" fillId="0" borderId="70" xfId="0" applyFont="1" applyBorder="1">
      <alignment vertical="center"/>
    </xf>
    <xf numFmtId="177" fontId="57" fillId="0" borderId="71" xfId="0" applyNumberFormat="1" applyFont="1" applyBorder="1" applyProtection="1">
      <alignment vertical="center"/>
      <protection locked="0"/>
    </xf>
    <xf numFmtId="177" fontId="57" fillId="33" borderId="72" xfId="0" applyNumberFormat="1" applyFont="1" applyFill="1" applyBorder="1">
      <alignment vertical="center"/>
    </xf>
    <xf numFmtId="0" fontId="57" fillId="0" borderId="73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57" xfId="0" applyNumberFormat="1" applyFont="1" applyFill="1" applyBorder="1">
      <alignment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177" fontId="57" fillId="33" borderId="2" xfId="0" applyNumberFormat="1" applyFont="1" applyFill="1" applyBorder="1">
      <alignment vertical="center"/>
    </xf>
    <xf numFmtId="0" fontId="57" fillId="36" borderId="73" xfId="0" applyFont="1" applyFill="1" applyBorder="1" applyAlignment="1">
      <alignment vertical="center" wrapText="1"/>
    </xf>
    <xf numFmtId="0" fontId="57" fillId="36" borderId="70" xfId="0" applyFont="1" applyFill="1" applyBorder="1">
      <alignment vertical="center"/>
    </xf>
    <xf numFmtId="177" fontId="57" fillId="36" borderId="74" xfId="0" applyNumberFormat="1" applyFont="1" applyFill="1" applyBorder="1">
      <alignment vertical="center"/>
    </xf>
    <xf numFmtId="0" fontId="57" fillId="36" borderId="75" xfId="0" applyFont="1" applyFill="1" applyBorder="1" applyAlignment="1">
      <alignment vertical="center" wrapText="1"/>
    </xf>
    <xf numFmtId="0" fontId="61" fillId="35" borderId="18" xfId="0" applyFont="1" applyFill="1" applyBorder="1">
      <alignment vertical="center"/>
    </xf>
    <xf numFmtId="49" fontId="62" fillId="35" borderId="18" xfId="0" applyNumberFormat="1" applyFont="1" applyFill="1" applyBorder="1">
      <alignment vertical="center"/>
    </xf>
    <xf numFmtId="0" fontId="63" fillId="36" borderId="16" xfId="0" applyFont="1" applyFill="1" applyBorder="1">
      <alignment vertical="center"/>
    </xf>
    <xf numFmtId="177" fontId="61" fillId="36" borderId="72" xfId="0" applyNumberFormat="1" applyFont="1" applyFill="1" applyBorder="1">
      <alignment vertical="center"/>
    </xf>
    <xf numFmtId="49" fontId="64" fillId="35" borderId="49" xfId="0" applyNumberFormat="1" applyFont="1" applyFill="1" applyBorder="1">
      <alignment vertical="center"/>
    </xf>
    <xf numFmtId="177" fontId="57" fillId="0" borderId="72" xfId="0" applyNumberFormat="1" applyFont="1" applyBorder="1" applyProtection="1">
      <alignment vertical="center"/>
      <protection locked="0"/>
    </xf>
    <xf numFmtId="0" fontId="57" fillId="0" borderId="75" xfId="0" applyFont="1" applyBorder="1" applyAlignment="1" applyProtection="1">
      <alignment vertical="center" wrapText="1"/>
      <protection locked="0"/>
    </xf>
    <xf numFmtId="177" fontId="57" fillId="36" borderId="72" xfId="0" applyNumberFormat="1" applyFont="1" applyFill="1" applyBorder="1">
      <alignment vertical="center"/>
    </xf>
    <xf numFmtId="177" fontId="61" fillId="33" borderId="72" xfId="0" applyNumberFormat="1" applyFont="1" applyFill="1" applyBorder="1">
      <alignment vertical="center"/>
    </xf>
    <xf numFmtId="0" fontId="61" fillId="36" borderId="73" xfId="0" applyFont="1" applyFill="1" applyBorder="1" applyAlignment="1">
      <alignment vertical="center" wrapText="1"/>
    </xf>
    <xf numFmtId="49" fontId="57" fillId="35" borderId="16" xfId="0" applyNumberFormat="1" applyFont="1" applyFill="1" applyBorder="1" applyAlignment="1">
      <alignment horizontal="left" vertical="center"/>
    </xf>
    <xf numFmtId="0" fontId="57" fillId="37" borderId="70" xfId="0" applyFont="1" applyFill="1" applyBorder="1">
      <alignment vertical="center"/>
    </xf>
    <xf numFmtId="177" fontId="57" fillId="37" borderId="7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49" fontId="61" fillId="35" borderId="16" xfId="0" applyNumberFormat="1" applyFont="1" applyFill="1" applyBorder="1" applyAlignment="1">
      <alignment horizontal="left" vertical="center"/>
    </xf>
    <xf numFmtId="0" fontId="61" fillId="35" borderId="2" xfId="0" applyFont="1" applyFill="1" applyBorder="1">
      <alignment vertical="center"/>
    </xf>
    <xf numFmtId="0" fontId="61" fillId="36" borderId="16" xfId="0" applyFont="1" applyFill="1" applyBorder="1">
      <alignment vertical="center"/>
    </xf>
    <xf numFmtId="177" fontId="61" fillId="35" borderId="72" xfId="0" applyNumberFormat="1" applyFont="1" applyFill="1" applyBorder="1">
      <alignment vertical="center"/>
    </xf>
    <xf numFmtId="0" fontId="61" fillId="0" borderId="70" xfId="0" applyFont="1" applyBorder="1">
      <alignment vertical="center"/>
    </xf>
    <xf numFmtId="177" fontId="61" fillId="0" borderId="72" xfId="0" applyNumberFormat="1" applyFont="1" applyBorder="1" applyProtection="1">
      <alignment vertical="center"/>
      <protection locked="0"/>
    </xf>
    <xf numFmtId="0" fontId="61" fillId="0" borderId="73" xfId="0" applyFont="1" applyBorder="1" applyAlignment="1" applyProtection="1">
      <alignment vertical="center" wrapText="1"/>
      <protection locked="0"/>
    </xf>
    <xf numFmtId="0" fontId="61" fillId="36" borderId="2" xfId="0" applyFont="1" applyFill="1" applyBorder="1">
      <alignment vertical="center"/>
    </xf>
    <xf numFmtId="0" fontId="61" fillId="0" borderId="2" xfId="0" applyFont="1" applyBorder="1">
      <alignment vertical="center"/>
    </xf>
    <xf numFmtId="0" fontId="57" fillId="36" borderId="2" xfId="0" applyFont="1" applyFill="1" applyBorder="1" applyAlignment="1">
      <alignment vertical="center" wrapText="1"/>
    </xf>
    <xf numFmtId="49" fontId="64" fillId="35" borderId="57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61" fillId="36" borderId="2" xfId="0" applyNumberFormat="1" applyFont="1" applyFill="1" applyBorder="1">
      <alignment vertical="center"/>
    </xf>
    <xf numFmtId="177" fontId="61" fillId="33" borderId="2" xfId="0" applyNumberFormat="1" applyFont="1" applyFill="1" applyBorder="1">
      <alignment vertical="center"/>
    </xf>
    <xf numFmtId="0" fontId="61" fillId="36" borderId="2" xfId="0" applyFont="1" applyFill="1" applyBorder="1" applyAlignment="1">
      <alignment vertical="center" wrapText="1"/>
    </xf>
    <xf numFmtId="0" fontId="61" fillId="35" borderId="49" xfId="0" applyFont="1" applyFill="1" applyBorder="1">
      <alignment vertical="center"/>
    </xf>
    <xf numFmtId="49" fontId="61" fillId="35" borderId="49" xfId="0" applyNumberFormat="1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61" fillId="0" borderId="2" xfId="0" applyFont="1" applyBorder="1" applyAlignment="1" applyProtection="1">
      <alignment vertical="center" wrapText="1"/>
      <protection locked="0"/>
    </xf>
    <xf numFmtId="0" fontId="57" fillId="0" borderId="2" xfId="0" applyFont="1" applyBorder="1" applyAlignment="1" applyProtection="1">
      <alignment vertical="center" wrapText="1"/>
      <protection locked="0"/>
    </xf>
    <xf numFmtId="0" fontId="61" fillId="38" borderId="16" xfId="0" applyFont="1" applyFill="1" applyBorder="1">
      <alignment vertical="center"/>
    </xf>
    <xf numFmtId="177" fontId="61" fillId="38" borderId="2" xfId="0" applyNumberFormat="1" applyFont="1" applyFill="1" applyBorder="1">
      <alignment vertical="center"/>
    </xf>
    <xf numFmtId="0" fontId="61" fillId="38" borderId="2" xfId="0" applyFont="1" applyFill="1" applyBorder="1" applyAlignment="1">
      <alignment vertical="center" wrapText="1"/>
    </xf>
    <xf numFmtId="0" fontId="57" fillId="37" borderId="16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66" fillId="35" borderId="49" xfId="0" applyFont="1" applyFill="1" applyBorder="1">
      <alignment vertical="center"/>
    </xf>
    <xf numFmtId="0" fontId="66" fillId="0" borderId="16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177" fontId="57" fillId="35" borderId="2" xfId="0" applyNumberFormat="1" applyFont="1" applyFill="1" applyBorder="1">
      <alignment vertical="center"/>
    </xf>
    <xf numFmtId="0" fontId="66" fillId="35" borderId="57" xfId="0" applyFont="1" applyFill="1" applyBorder="1">
      <alignment vertical="center"/>
    </xf>
    <xf numFmtId="0" fontId="63" fillId="35" borderId="18" xfId="0" applyFont="1" applyFill="1" applyBorder="1">
      <alignment vertical="center"/>
    </xf>
    <xf numFmtId="177" fontId="63" fillId="36" borderId="2" xfId="0" applyNumberFormat="1" applyFont="1" applyFill="1" applyBorder="1">
      <alignment vertical="center"/>
    </xf>
    <xf numFmtId="177" fontId="61" fillId="35" borderId="2" xfId="0" applyNumberFormat="1" applyFont="1" applyFill="1" applyBorder="1">
      <alignment vertical="center"/>
    </xf>
    <xf numFmtId="0" fontId="63" fillId="35" borderId="2" xfId="0" applyFont="1" applyFill="1" applyBorder="1">
      <alignment vertical="center"/>
    </xf>
    <xf numFmtId="0" fontId="66" fillId="38" borderId="16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177" fontId="57" fillId="38" borderId="2" xfId="0" applyNumberFormat="1" applyFont="1" applyFill="1" applyBorder="1">
      <alignment vertical="center"/>
    </xf>
    <xf numFmtId="0" fontId="61" fillId="0" borderId="2" xfId="0" applyFont="1" applyBorder="1" applyAlignment="1">
      <alignment vertical="center" wrapText="1"/>
    </xf>
    <xf numFmtId="0" fontId="66" fillId="36" borderId="16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3" fillId="0" borderId="70" xfId="0" applyFont="1" applyBorder="1">
      <alignment vertical="center"/>
    </xf>
    <xf numFmtId="177" fontId="63" fillId="0" borderId="72" xfId="0" applyNumberFormat="1" applyFont="1" applyBorder="1" applyProtection="1">
      <alignment vertical="center"/>
      <protection locked="0"/>
    </xf>
    <xf numFmtId="0" fontId="63" fillId="0" borderId="2" xfId="0" applyFont="1" applyBorder="1">
      <alignment vertical="center"/>
    </xf>
    <xf numFmtId="0" fontId="66" fillId="0" borderId="70" xfId="0" applyFont="1" applyBorder="1">
      <alignment vertical="center"/>
    </xf>
    <xf numFmtId="177" fontId="57" fillId="26" borderId="72" xfId="0" applyNumberFormat="1" applyFont="1" applyFill="1" applyBorder="1" applyProtection="1">
      <alignment vertical="center"/>
      <protection locked="0"/>
    </xf>
    <xf numFmtId="0" fontId="66" fillId="0" borderId="73" xfId="0" applyFont="1" applyBorder="1" applyAlignment="1" applyProtection="1">
      <alignment vertical="center" wrapText="1"/>
      <protection locked="0"/>
    </xf>
    <xf numFmtId="0" fontId="57" fillId="0" borderId="0" xfId="0" applyFont="1" applyProtection="1">
      <alignment vertical="center"/>
      <protection locked="0"/>
    </xf>
    <xf numFmtId="0" fontId="63" fillId="36" borderId="70" xfId="0" applyFont="1" applyFill="1" applyBorder="1">
      <alignment vertical="center"/>
    </xf>
    <xf numFmtId="0" fontId="63" fillId="36" borderId="73" xfId="0" applyFont="1" applyFill="1" applyBorder="1" applyAlignment="1">
      <alignment vertical="center" wrapText="1"/>
    </xf>
    <xf numFmtId="0" fontId="61" fillId="25" borderId="70" xfId="0" applyFont="1" applyFill="1" applyBorder="1">
      <alignment vertical="center"/>
    </xf>
    <xf numFmtId="177" fontId="61" fillId="25" borderId="72" xfId="0" applyNumberFormat="1" applyFont="1" applyFill="1" applyBorder="1">
      <alignment vertical="center"/>
    </xf>
    <xf numFmtId="0" fontId="67" fillId="25" borderId="73" xfId="0" applyFont="1" applyFill="1" applyBorder="1" applyAlignment="1">
      <alignment vertical="center" wrapText="1"/>
    </xf>
    <xf numFmtId="0" fontId="67" fillId="0" borderId="73" xfId="0" applyFont="1" applyBorder="1" applyAlignment="1" applyProtection="1">
      <alignment vertical="center" wrapText="1"/>
      <protection locked="0"/>
    </xf>
    <xf numFmtId="49" fontId="61" fillId="35" borderId="16" xfId="0" applyNumberFormat="1" applyFont="1" applyFill="1" applyBorder="1">
      <alignment vertical="center"/>
    </xf>
    <xf numFmtId="0" fontId="61" fillId="35" borderId="2" xfId="0" applyFont="1" applyFill="1" applyBorder="1" applyAlignment="1">
      <alignment horizontal="left" vertical="center"/>
    </xf>
    <xf numFmtId="0" fontId="57" fillId="37" borderId="73" xfId="0" applyFont="1" applyFill="1" applyBorder="1" applyAlignment="1">
      <alignment vertical="center" wrapText="1"/>
    </xf>
    <xf numFmtId="177" fontId="57" fillId="0" borderId="7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0" fontId="68" fillId="35" borderId="2" xfId="0" applyFont="1" applyFill="1" applyBorder="1">
      <alignment vertical="center"/>
    </xf>
    <xf numFmtId="0" fontId="68" fillId="35" borderId="77" xfId="0" applyFont="1" applyFill="1" applyBorder="1" applyAlignment="1">
      <alignment horizontal="center" vertical="center"/>
    </xf>
    <xf numFmtId="177" fontId="68" fillId="35" borderId="78" xfId="0" applyNumberFormat="1" applyFont="1" applyFill="1" applyBorder="1">
      <alignment vertical="center"/>
    </xf>
    <xf numFmtId="177" fontId="68" fillId="33" borderId="78" xfId="0" applyNumberFormat="1" applyFont="1" applyFill="1" applyBorder="1">
      <alignment vertical="center"/>
    </xf>
    <xf numFmtId="0" fontId="68" fillId="35" borderId="79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69" fillId="0" borderId="0" xfId="0" applyFont="1">
      <alignment vertical="center"/>
    </xf>
    <xf numFmtId="49" fontId="57" fillId="0" borderId="0" xfId="0" applyNumberFormat="1" applyFont="1" applyProtection="1">
      <alignment vertical="center"/>
      <protection locked="0"/>
    </xf>
    <xf numFmtId="0" fontId="57" fillId="0" borderId="0" xfId="0" applyFont="1" applyAlignment="1" applyProtection="1">
      <alignment vertical="center" wrapText="1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90" fontId="57" fillId="36" borderId="70" xfId="154" applyNumberFormat="1" applyFont="1" applyFill="1" applyBorder="1" applyProtection="1">
      <alignment vertical="center"/>
    </xf>
    <xf numFmtId="49" fontId="61" fillId="35" borderId="18" xfId="0" applyNumberFormat="1" applyFont="1" applyFill="1" applyBorder="1">
      <alignment vertical="center"/>
    </xf>
    <xf numFmtId="177" fontId="61" fillId="33" borderId="76" xfId="0" applyNumberFormat="1" applyFont="1" applyFill="1" applyBorder="1">
      <alignment vertical="center"/>
    </xf>
    <xf numFmtId="0" fontId="61" fillId="36" borderId="75" xfId="0" applyFont="1" applyFill="1" applyBorder="1" applyAlignment="1">
      <alignment vertical="center" wrapText="1"/>
    </xf>
    <xf numFmtId="0" fontId="0" fillId="35" borderId="57" xfId="0" applyFont="1" applyFill="1" applyBorder="1">
      <alignment vertical="center"/>
    </xf>
    <xf numFmtId="0" fontId="57" fillId="26" borderId="0" xfId="0" applyFont="1" applyFill="1" applyBorder="1">
      <alignment vertical="center"/>
    </xf>
    <xf numFmtId="177" fontId="57" fillId="26" borderId="74" xfId="0" applyNumberFormat="1" applyFont="1" applyFill="1" applyBorder="1">
      <alignment vertical="center"/>
    </xf>
    <xf numFmtId="0" fontId="57" fillId="26" borderId="75" xfId="0" applyFont="1" applyFill="1" applyBorder="1" applyAlignment="1">
      <alignment vertical="center" wrapText="1"/>
    </xf>
    <xf numFmtId="0" fontId="70" fillId="0" borderId="61" xfId="155" applyFont="1" applyBorder="1" applyAlignment="1">
      <alignment vertical="center"/>
    </xf>
    <xf numFmtId="0" fontId="72" fillId="0" borderId="0" xfId="155" applyFont="1" applyAlignment="1">
      <alignment vertical="center"/>
    </xf>
    <xf numFmtId="0" fontId="72" fillId="35" borderId="18" xfId="155" applyFont="1" applyFill="1" applyBorder="1" applyAlignment="1">
      <alignment horizontal="center" vertical="center"/>
    </xf>
    <xf numFmtId="0" fontId="72" fillId="35" borderId="18" xfId="155" applyFont="1" applyFill="1" applyBorder="1" applyAlignment="1">
      <alignment horizontal="center" vertical="center" wrapText="1"/>
    </xf>
    <xf numFmtId="176" fontId="72" fillId="35" borderId="18" xfId="155" applyNumberFormat="1" applyFont="1" applyFill="1" applyBorder="1" applyAlignment="1">
      <alignment horizontal="center" vertical="center" wrapText="1"/>
    </xf>
    <xf numFmtId="0" fontId="72" fillId="35" borderId="55" xfId="155" applyFont="1" applyFill="1" applyBorder="1" applyAlignment="1">
      <alignment horizontal="center" vertical="center"/>
    </xf>
    <xf numFmtId="0" fontId="72" fillId="0" borderId="0" xfId="155" applyFont="1" applyAlignment="1">
      <alignment horizontal="center" vertical="center"/>
    </xf>
    <xf numFmtId="0" fontId="72" fillId="0" borderId="2" xfId="155" applyFont="1" applyBorder="1" applyAlignment="1">
      <alignment vertical="center"/>
    </xf>
    <xf numFmtId="0" fontId="72" fillId="0" borderId="2" xfId="155" quotePrefix="1" applyFont="1" applyBorder="1" applyAlignment="1">
      <alignment vertical="center"/>
    </xf>
    <xf numFmtId="0" fontId="33" fillId="0" borderId="2" xfId="155" applyFont="1" applyBorder="1" applyAlignment="1">
      <alignment vertical="center"/>
    </xf>
    <xf numFmtId="0" fontId="72" fillId="0" borderId="14" xfId="155" applyFont="1" applyBorder="1" applyAlignment="1">
      <alignment vertical="center"/>
    </xf>
    <xf numFmtId="0" fontId="72" fillId="0" borderId="43" xfId="155" applyFont="1" applyBorder="1" applyAlignment="1">
      <alignment horizontal="left" vertical="center"/>
    </xf>
    <xf numFmtId="0" fontId="72" fillId="0" borderId="61" xfId="0" applyFont="1" applyBorder="1" applyAlignment="1">
      <alignment vertical="center"/>
    </xf>
    <xf numFmtId="0" fontId="0" fillId="0" borderId="61" xfId="0" applyFont="1" applyBorder="1" applyAlignment="1">
      <alignment vertical="center"/>
    </xf>
    <xf numFmtId="49" fontId="0" fillId="0" borderId="31" xfId="152" quotePrefix="1" applyNumberFormat="1" applyFont="1" applyBorder="1" applyProtection="1">
      <protection locked="0"/>
    </xf>
    <xf numFmtId="49" fontId="4" fillId="0" borderId="18" xfId="152" applyNumberFormat="1" applyFont="1" applyBorder="1" applyProtection="1">
      <protection locked="0"/>
    </xf>
    <xf numFmtId="49" fontId="4" fillId="0" borderId="55" xfId="152" applyNumberFormat="1" applyFont="1" applyBorder="1" applyProtection="1">
      <protection locked="0"/>
    </xf>
    <xf numFmtId="49" fontId="4" fillId="0" borderId="47" xfId="152" applyNumberFormat="1" applyFont="1" applyBorder="1" applyProtection="1">
      <protection locked="0"/>
    </xf>
    <xf numFmtId="49" fontId="4" fillId="0" borderId="57" xfId="152" applyNumberFormat="1" applyFont="1" applyBorder="1" applyProtection="1">
      <protection locked="0"/>
    </xf>
    <xf numFmtId="49" fontId="4" fillId="0" borderId="51" xfId="152" applyNumberFormat="1" applyFont="1" applyBorder="1" applyProtection="1">
      <protection locked="0"/>
    </xf>
    <xf numFmtId="49" fontId="4" fillId="0" borderId="23" xfId="152" applyNumberFormat="1" applyFont="1" applyBorder="1" applyProtection="1">
      <protection locked="0"/>
    </xf>
    <xf numFmtId="49" fontId="4" fillId="0" borderId="2" xfId="152" applyNumberFormat="1" applyFont="1" applyBorder="1" applyProtection="1">
      <protection locked="0"/>
    </xf>
    <xf numFmtId="49" fontId="4" fillId="0" borderId="14" xfId="152" applyNumberFormat="1" applyFont="1" applyBorder="1" applyProtection="1">
      <protection locked="0"/>
    </xf>
    <xf numFmtId="49" fontId="4" fillId="0" borderId="31" xfId="152" applyNumberFormat="1" applyFont="1" applyBorder="1" applyProtection="1">
      <protection locked="0"/>
    </xf>
    <xf numFmtId="0" fontId="72" fillId="35" borderId="80" xfId="155" applyFont="1" applyFill="1" applyBorder="1" applyAlignment="1">
      <alignment horizontal="center" vertical="center"/>
    </xf>
    <xf numFmtId="0" fontId="72" fillId="35" borderId="81" xfId="155" applyFont="1" applyFill="1" applyBorder="1" applyAlignment="1">
      <alignment horizontal="center" vertical="center"/>
    </xf>
    <xf numFmtId="0" fontId="72" fillId="35" borderId="82" xfId="155" applyFont="1" applyFill="1" applyBorder="1" applyAlignment="1">
      <alignment horizontal="center" vertical="center"/>
    </xf>
    <xf numFmtId="0" fontId="72" fillId="0" borderId="83" xfId="155" applyFont="1" applyBorder="1" applyAlignment="1">
      <alignment horizontal="center" vertical="center"/>
    </xf>
    <xf numFmtId="0" fontId="72" fillId="0" borderId="1" xfId="155" applyFont="1" applyBorder="1" applyAlignment="1">
      <alignment horizontal="center" vertical="center"/>
    </xf>
    <xf numFmtId="0" fontId="72" fillId="0" borderId="16" xfId="155" applyFont="1" applyBorder="1" applyAlignment="1">
      <alignment horizontal="center" vertical="center"/>
    </xf>
    <xf numFmtId="0" fontId="72" fillId="0" borderId="84" xfId="155" applyFont="1" applyBorder="1" applyAlignment="1">
      <alignment horizontal="left" vertical="top" wrapText="1"/>
    </xf>
    <xf numFmtId="0" fontId="72" fillId="0" borderId="85" xfId="155" applyFont="1" applyBorder="1" applyAlignment="1">
      <alignment horizontal="left" vertical="top" wrapText="1"/>
    </xf>
    <xf numFmtId="0" fontId="72" fillId="0" borderId="86" xfId="155" applyFont="1" applyBorder="1" applyAlignment="1">
      <alignment horizontal="left" vertical="top" wrapText="1"/>
    </xf>
    <xf numFmtId="0" fontId="72" fillId="0" borderId="87" xfId="155" applyFont="1" applyBorder="1" applyAlignment="1">
      <alignment horizontal="left" vertical="top" wrapText="1"/>
    </xf>
    <xf numFmtId="0" fontId="72" fillId="0" borderId="61" xfId="155" applyFont="1" applyBorder="1" applyAlignment="1">
      <alignment horizontal="left" vertical="top" wrapText="1"/>
    </xf>
    <xf numFmtId="0" fontId="72" fillId="0" borderId="88" xfId="155" applyFont="1" applyBorder="1" applyAlignment="1">
      <alignment horizontal="left" vertical="top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top" wrapText="1"/>
    </xf>
    <xf numFmtId="0" fontId="57" fillId="0" borderId="0" xfId="0" applyFont="1" applyAlignment="1">
      <alignment horizontal="center" vertical="top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Normal 2" xfId="155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I58"/>
  <sheetViews>
    <sheetView workbookViewId="0">
      <pane xSplit="1" ySplit="3" topLeftCell="B42" activePane="bottomRight" state="frozen"/>
      <selection pane="topRight" activeCell="B1" sqref="B1"/>
      <selection pane="bottomLeft" activeCell="A4" sqref="A4"/>
      <selection pane="bottomRight" activeCell="I43" sqref="I43"/>
    </sheetView>
  </sheetViews>
  <sheetFormatPr defaultColWidth="9" defaultRowHeight="15.75"/>
  <cols>
    <col min="1" max="1" width="13.75" style="383" customWidth="1"/>
    <col min="2" max="2" width="13.375" style="378" customWidth="1"/>
    <col min="3" max="3" width="9.125" style="378" customWidth="1"/>
    <col min="4" max="4" width="6.25" style="383" customWidth="1"/>
    <col min="5" max="5" width="18.75" style="383" customWidth="1"/>
    <col min="6" max="6" width="10.625" style="378" customWidth="1"/>
    <col min="7" max="7" width="8.875" style="378" customWidth="1"/>
    <col min="8" max="8" width="6.75" style="378" customWidth="1"/>
    <col min="9" max="9" width="23.25" style="378" customWidth="1"/>
    <col min="10" max="16384" width="9" style="378"/>
  </cols>
  <sheetData>
    <row r="1" spans="1:9" ht="29.25" customHeight="1" thickBot="1">
      <c r="A1" s="377"/>
      <c r="B1" s="377" t="s">
        <v>302</v>
      </c>
      <c r="C1" s="377"/>
      <c r="D1" s="377"/>
      <c r="E1" s="377"/>
      <c r="F1" s="389" t="s">
        <v>315</v>
      </c>
      <c r="G1" s="389" t="s">
        <v>316</v>
      </c>
      <c r="H1" s="390"/>
      <c r="I1" s="389" t="s">
        <v>317</v>
      </c>
    </row>
    <row r="2" spans="1:9" ht="16.5" thickBot="1">
      <c r="A2" s="401" t="s">
        <v>303</v>
      </c>
      <c r="B2" s="402"/>
      <c r="C2" s="402"/>
      <c r="D2" s="402"/>
      <c r="E2" s="402"/>
      <c r="F2" s="402"/>
      <c r="G2" s="402"/>
      <c r="H2" s="402"/>
      <c r="I2" s="403"/>
    </row>
    <row r="3" spans="1:9" s="383" customFormat="1" ht="32.25" thickTop="1">
      <c r="A3" s="379" t="s">
        <v>304</v>
      </c>
      <c r="B3" s="379" t="s">
        <v>305</v>
      </c>
      <c r="C3" s="379" t="s">
        <v>306</v>
      </c>
      <c r="D3" s="380" t="s">
        <v>307</v>
      </c>
      <c r="E3" s="379" t="s">
        <v>308</v>
      </c>
      <c r="F3" s="381" t="s">
        <v>318</v>
      </c>
      <c r="G3" s="381" t="s">
        <v>309</v>
      </c>
      <c r="H3" s="380" t="s">
        <v>310</v>
      </c>
      <c r="I3" s="382" t="s">
        <v>311</v>
      </c>
    </row>
    <row r="4" spans="1:9" ht="26.25" customHeight="1">
      <c r="A4" s="384"/>
      <c r="B4" s="384"/>
      <c r="C4" s="385"/>
      <c r="D4" s="384"/>
      <c r="E4" s="384"/>
      <c r="F4" s="384"/>
      <c r="G4" s="384">
        <f>F4-D4</f>
        <v>0</v>
      </c>
      <c r="H4" s="384"/>
      <c r="I4" s="386"/>
    </row>
    <row r="5" spans="1:9" ht="26.25" customHeight="1">
      <c r="A5" s="384"/>
      <c r="B5" s="384"/>
      <c r="C5" s="385"/>
      <c r="D5" s="384"/>
      <c r="E5" s="384"/>
      <c r="F5" s="384"/>
      <c r="G5" s="384">
        <f t="shared" ref="G5:G54" si="0">F5-D5</f>
        <v>0</v>
      </c>
      <c r="H5" s="384"/>
      <c r="I5" s="386"/>
    </row>
    <row r="6" spans="1:9" ht="26.25" customHeight="1">
      <c r="A6" s="384"/>
      <c r="B6" s="384"/>
      <c r="C6" s="385"/>
      <c r="D6" s="384"/>
      <c r="E6" s="384"/>
      <c r="F6" s="384"/>
      <c r="G6" s="384">
        <f t="shared" si="0"/>
        <v>0</v>
      </c>
      <c r="H6" s="384"/>
      <c r="I6" s="386"/>
    </row>
    <row r="7" spans="1:9" ht="26.25" customHeight="1">
      <c r="A7" s="384"/>
      <c r="B7" s="384"/>
      <c r="C7" s="385"/>
      <c r="D7" s="384"/>
      <c r="E7" s="384"/>
      <c r="F7" s="384"/>
      <c r="G7" s="384">
        <f t="shared" si="0"/>
        <v>0</v>
      </c>
      <c r="H7" s="384"/>
      <c r="I7" s="386"/>
    </row>
    <row r="8" spans="1:9" ht="26.25" customHeight="1">
      <c r="A8" s="384"/>
      <c r="B8" s="384"/>
      <c r="C8" s="385"/>
      <c r="D8" s="384"/>
      <c r="E8" s="384"/>
      <c r="F8" s="384"/>
      <c r="G8" s="384">
        <f t="shared" si="0"/>
        <v>0</v>
      </c>
      <c r="H8" s="384"/>
      <c r="I8" s="386"/>
    </row>
    <row r="9" spans="1:9" ht="26.25" customHeight="1">
      <c r="A9" s="384"/>
      <c r="B9" s="384"/>
      <c r="C9" s="385"/>
      <c r="D9" s="384"/>
      <c r="E9" s="384"/>
      <c r="F9" s="384"/>
      <c r="G9" s="384">
        <f t="shared" si="0"/>
        <v>0</v>
      </c>
      <c r="H9" s="384"/>
      <c r="I9" s="386"/>
    </row>
    <row r="10" spans="1:9" ht="26.25" customHeight="1">
      <c r="A10" s="384"/>
      <c r="B10" s="384"/>
      <c r="C10" s="385"/>
      <c r="D10" s="384"/>
      <c r="E10" s="384"/>
      <c r="F10" s="384"/>
      <c r="G10" s="384">
        <f t="shared" si="0"/>
        <v>0</v>
      </c>
      <c r="H10" s="384"/>
      <c r="I10" s="386"/>
    </row>
    <row r="11" spans="1:9" ht="26.25" customHeight="1">
      <c r="A11" s="384"/>
      <c r="B11" s="384"/>
      <c r="C11" s="385"/>
      <c r="D11" s="384"/>
      <c r="E11" s="384"/>
      <c r="F11" s="384"/>
      <c r="G11" s="384">
        <f t="shared" si="0"/>
        <v>0</v>
      </c>
      <c r="H11" s="384"/>
      <c r="I11" s="386"/>
    </row>
    <row r="12" spans="1:9" ht="26.25" customHeight="1">
      <c r="A12" s="384"/>
      <c r="B12" s="384"/>
      <c r="C12" s="385"/>
      <c r="D12" s="384"/>
      <c r="E12" s="384"/>
      <c r="F12" s="384"/>
      <c r="G12" s="384">
        <f t="shared" si="0"/>
        <v>0</v>
      </c>
      <c r="H12" s="384"/>
      <c r="I12" s="386"/>
    </row>
    <row r="13" spans="1:9" ht="26.25" customHeight="1">
      <c r="A13" s="384"/>
      <c r="B13" s="384"/>
      <c r="C13" s="385"/>
      <c r="D13" s="384"/>
      <c r="E13" s="384"/>
      <c r="F13" s="384"/>
      <c r="G13" s="384">
        <f t="shared" si="0"/>
        <v>0</v>
      </c>
      <c r="H13" s="384"/>
      <c r="I13" s="386"/>
    </row>
    <row r="14" spans="1:9" ht="26.25" customHeight="1">
      <c r="A14" s="384"/>
      <c r="B14" s="384"/>
      <c r="C14" s="385"/>
      <c r="D14" s="384"/>
      <c r="E14" s="384"/>
      <c r="F14" s="384"/>
      <c r="G14" s="384">
        <f t="shared" si="0"/>
        <v>0</v>
      </c>
      <c r="H14" s="384"/>
      <c r="I14" s="386"/>
    </row>
    <row r="15" spans="1:9" ht="26.25" customHeight="1">
      <c r="A15" s="384"/>
      <c r="B15" s="384"/>
      <c r="C15" s="385"/>
      <c r="D15" s="384"/>
      <c r="E15" s="384"/>
      <c r="F15" s="384"/>
      <c r="G15" s="384">
        <f t="shared" si="0"/>
        <v>0</v>
      </c>
      <c r="H15" s="384"/>
      <c r="I15" s="386"/>
    </row>
    <row r="16" spans="1:9" ht="26.25" customHeight="1">
      <c r="A16" s="384"/>
      <c r="B16" s="384"/>
      <c r="C16" s="385"/>
      <c r="D16" s="384"/>
      <c r="E16" s="384"/>
      <c r="F16" s="384"/>
      <c r="G16" s="384">
        <f t="shared" si="0"/>
        <v>0</v>
      </c>
      <c r="H16" s="384"/>
      <c r="I16" s="386"/>
    </row>
    <row r="17" spans="1:9" ht="26.25" customHeight="1">
      <c r="A17" s="384"/>
      <c r="B17" s="384"/>
      <c r="C17" s="385"/>
      <c r="D17" s="384"/>
      <c r="E17" s="384"/>
      <c r="F17" s="384"/>
      <c r="G17" s="384">
        <f t="shared" si="0"/>
        <v>0</v>
      </c>
      <c r="H17" s="384"/>
      <c r="I17" s="386"/>
    </row>
    <row r="18" spans="1:9" ht="26.25" customHeight="1">
      <c r="A18" s="384"/>
      <c r="B18" s="384"/>
      <c r="C18" s="385"/>
      <c r="D18" s="384"/>
      <c r="E18" s="384"/>
      <c r="F18" s="384"/>
      <c r="G18" s="384">
        <f t="shared" si="0"/>
        <v>0</v>
      </c>
      <c r="H18" s="384"/>
      <c r="I18" s="386"/>
    </row>
    <row r="19" spans="1:9" ht="26.25" customHeight="1">
      <c r="A19" s="384"/>
      <c r="B19" s="384"/>
      <c r="C19" s="385"/>
      <c r="D19" s="384"/>
      <c r="E19" s="384"/>
      <c r="F19" s="384"/>
      <c r="G19" s="384">
        <f t="shared" si="0"/>
        <v>0</v>
      </c>
      <c r="H19" s="384"/>
      <c r="I19" s="386"/>
    </row>
    <row r="20" spans="1:9" ht="26.25" customHeight="1">
      <c r="A20" s="384"/>
      <c r="B20" s="384"/>
      <c r="C20" s="385"/>
      <c r="D20" s="384"/>
      <c r="E20" s="384"/>
      <c r="F20" s="384"/>
      <c r="G20" s="384">
        <f t="shared" si="0"/>
        <v>0</v>
      </c>
      <c r="H20" s="384"/>
      <c r="I20" s="386"/>
    </row>
    <row r="21" spans="1:9" ht="26.25" customHeight="1">
      <c r="A21" s="384"/>
      <c r="B21" s="384"/>
      <c r="C21" s="385"/>
      <c r="D21" s="384"/>
      <c r="E21" s="384"/>
      <c r="F21" s="384"/>
      <c r="G21" s="384">
        <f t="shared" si="0"/>
        <v>0</v>
      </c>
      <c r="H21" s="384"/>
      <c r="I21" s="386"/>
    </row>
    <row r="22" spans="1:9" ht="26.25" customHeight="1">
      <c r="A22" s="384"/>
      <c r="B22" s="384"/>
      <c r="C22" s="385"/>
      <c r="D22" s="384"/>
      <c r="E22" s="384"/>
      <c r="F22" s="384"/>
      <c r="G22" s="384">
        <f t="shared" si="0"/>
        <v>0</v>
      </c>
      <c r="H22" s="384"/>
      <c r="I22" s="386"/>
    </row>
    <row r="23" spans="1:9" ht="26.25" customHeight="1">
      <c r="A23" s="384"/>
      <c r="B23" s="384"/>
      <c r="C23" s="385"/>
      <c r="D23" s="384"/>
      <c r="E23" s="384"/>
      <c r="F23" s="384"/>
      <c r="G23" s="384">
        <f t="shared" si="0"/>
        <v>0</v>
      </c>
      <c r="H23" s="384"/>
      <c r="I23" s="386"/>
    </row>
    <row r="24" spans="1:9" ht="26.25" customHeight="1">
      <c r="A24" s="384"/>
      <c r="B24" s="384"/>
      <c r="C24" s="385"/>
      <c r="D24" s="384"/>
      <c r="E24" s="384"/>
      <c r="F24" s="384"/>
      <c r="G24" s="384">
        <f t="shared" si="0"/>
        <v>0</v>
      </c>
      <c r="H24" s="384"/>
      <c r="I24" s="386"/>
    </row>
    <row r="25" spans="1:9" ht="26.25" customHeight="1">
      <c r="A25" s="384"/>
      <c r="B25" s="384"/>
      <c r="C25" s="385"/>
      <c r="D25" s="384"/>
      <c r="E25" s="384"/>
      <c r="F25" s="384"/>
      <c r="G25" s="384">
        <f t="shared" si="0"/>
        <v>0</v>
      </c>
      <c r="H25" s="384"/>
      <c r="I25" s="386"/>
    </row>
    <row r="26" spans="1:9" ht="26.25" customHeight="1">
      <c r="A26" s="384"/>
      <c r="B26" s="384"/>
      <c r="C26" s="385"/>
      <c r="D26" s="384"/>
      <c r="E26" s="384"/>
      <c r="F26" s="384"/>
      <c r="G26" s="384">
        <f t="shared" si="0"/>
        <v>0</v>
      </c>
      <c r="H26" s="384"/>
      <c r="I26" s="386"/>
    </row>
    <row r="27" spans="1:9" ht="26.25" customHeight="1">
      <c r="A27" s="384"/>
      <c r="B27" s="384"/>
      <c r="C27" s="385"/>
      <c r="D27" s="384"/>
      <c r="E27" s="384"/>
      <c r="F27" s="384"/>
      <c r="G27" s="384">
        <f t="shared" si="0"/>
        <v>0</v>
      </c>
      <c r="H27" s="384"/>
      <c r="I27" s="386"/>
    </row>
    <row r="28" spans="1:9" ht="26.25" customHeight="1">
      <c r="A28" s="384"/>
      <c r="B28" s="384"/>
      <c r="C28" s="385"/>
      <c r="D28" s="384"/>
      <c r="E28" s="384"/>
      <c r="F28" s="384"/>
      <c r="G28" s="384">
        <f t="shared" si="0"/>
        <v>0</v>
      </c>
      <c r="H28" s="384"/>
      <c r="I28" s="386"/>
    </row>
    <row r="29" spans="1:9" ht="26.25" customHeight="1">
      <c r="A29" s="384"/>
      <c r="B29" s="384"/>
      <c r="C29" s="385"/>
      <c r="D29" s="384"/>
      <c r="E29" s="384"/>
      <c r="F29" s="384"/>
      <c r="G29" s="384">
        <f t="shared" si="0"/>
        <v>0</v>
      </c>
      <c r="H29" s="384"/>
      <c r="I29" s="386"/>
    </row>
    <row r="30" spans="1:9" ht="26.25" customHeight="1">
      <c r="A30" s="384"/>
      <c r="B30" s="384"/>
      <c r="C30" s="385"/>
      <c r="D30" s="384"/>
      <c r="E30" s="384"/>
      <c r="F30" s="384"/>
      <c r="G30" s="384">
        <f t="shared" si="0"/>
        <v>0</v>
      </c>
      <c r="H30" s="384"/>
      <c r="I30" s="386"/>
    </row>
    <row r="31" spans="1:9" ht="26.25" customHeight="1">
      <c r="A31" s="384"/>
      <c r="B31" s="384"/>
      <c r="C31" s="385"/>
      <c r="D31" s="384"/>
      <c r="E31" s="384"/>
      <c r="F31" s="384"/>
      <c r="G31" s="384">
        <f t="shared" si="0"/>
        <v>0</v>
      </c>
      <c r="H31" s="384"/>
      <c r="I31" s="386"/>
    </row>
    <row r="32" spans="1:9" ht="26.25" customHeight="1">
      <c r="A32" s="384"/>
      <c r="B32" s="384"/>
      <c r="C32" s="385"/>
      <c r="D32" s="384"/>
      <c r="E32" s="384"/>
      <c r="F32" s="384"/>
      <c r="G32" s="384">
        <f t="shared" si="0"/>
        <v>0</v>
      </c>
      <c r="H32" s="384"/>
      <c r="I32" s="386"/>
    </row>
    <row r="33" spans="1:9" ht="26.25" customHeight="1">
      <c r="A33" s="384"/>
      <c r="B33" s="384"/>
      <c r="C33" s="385"/>
      <c r="D33" s="384"/>
      <c r="E33" s="384"/>
      <c r="F33" s="384"/>
      <c r="G33" s="384">
        <f t="shared" si="0"/>
        <v>0</v>
      </c>
      <c r="H33" s="384"/>
      <c r="I33" s="386"/>
    </row>
    <row r="34" spans="1:9" ht="26.25" customHeight="1">
      <c r="A34" s="384"/>
      <c r="B34" s="384"/>
      <c r="C34" s="385"/>
      <c r="D34" s="384"/>
      <c r="E34" s="384"/>
      <c r="F34" s="384"/>
      <c r="G34" s="384">
        <f t="shared" si="0"/>
        <v>0</v>
      </c>
      <c r="H34" s="384"/>
      <c r="I34" s="386"/>
    </row>
    <row r="35" spans="1:9" ht="26.25" customHeight="1">
      <c r="A35" s="384"/>
      <c r="B35" s="384"/>
      <c r="C35" s="385"/>
      <c r="D35" s="384"/>
      <c r="E35" s="384"/>
      <c r="F35" s="384"/>
      <c r="G35" s="384">
        <f t="shared" si="0"/>
        <v>0</v>
      </c>
      <c r="H35" s="384"/>
      <c r="I35" s="386"/>
    </row>
    <row r="36" spans="1:9" ht="26.25" customHeight="1">
      <c r="A36" s="384"/>
      <c r="B36" s="384"/>
      <c r="C36" s="385"/>
      <c r="D36" s="384"/>
      <c r="E36" s="384"/>
      <c r="F36" s="384"/>
      <c r="G36" s="384">
        <f t="shared" si="0"/>
        <v>0</v>
      </c>
      <c r="H36" s="384"/>
      <c r="I36" s="386"/>
    </row>
    <row r="37" spans="1:9" ht="26.25" customHeight="1">
      <c r="A37" s="384"/>
      <c r="B37" s="384"/>
      <c r="C37" s="385"/>
      <c r="D37" s="384"/>
      <c r="E37" s="384"/>
      <c r="F37" s="384"/>
      <c r="G37" s="384">
        <f t="shared" si="0"/>
        <v>0</v>
      </c>
      <c r="H37" s="384"/>
      <c r="I37" s="386"/>
    </row>
    <row r="38" spans="1:9" ht="26.25" customHeight="1">
      <c r="A38" s="384"/>
      <c r="B38" s="384"/>
      <c r="C38" s="385"/>
      <c r="D38" s="384"/>
      <c r="E38" s="384"/>
      <c r="F38" s="384"/>
      <c r="G38" s="384">
        <f t="shared" si="0"/>
        <v>0</v>
      </c>
      <c r="H38" s="384"/>
      <c r="I38" s="386"/>
    </row>
    <row r="39" spans="1:9" ht="26.25" customHeight="1">
      <c r="A39" s="384"/>
      <c r="B39" s="384"/>
      <c r="C39" s="385"/>
      <c r="D39" s="384"/>
      <c r="E39" s="384"/>
      <c r="F39" s="384"/>
      <c r="G39" s="384">
        <f t="shared" si="0"/>
        <v>0</v>
      </c>
      <c r="H39" s="384"/>
      <c r="I39" s="386"/>
    </row>
    <row r="40" spans="1:9" ht="26.25" customHeight="1">
      <c r="A40" s="384"/>
      <c r="B40" s="384"/>
      <c r="C40" s="385"/>
      <c r="D40" s="384"/>
      <c r="E40" s="384"/>
      <c r="F40" s="384"/>
      <c r="G40" s="384">
        <f t="shared" si="0"/>
        <v>0</v>
      </c>
      <c r="H40" s="384"/>
      <c r="I40" s="386"/>
    </row>
    <row r="41" spans="1:9" ht="26.25" customHeight="1">
      <c r="A41" s="384"/>
      <c r="B41" s="384"/>
      <c r="C41" s="385"/>
      <c r="D41" s="384"/>
      <c r="E41" s="384"/>
      <c r="F41" s="384"/>
      <c r="G41" s="384">
        <f t="shared" si="0"/>
        <v>0</v>
      </c>
      <c r="H41" s="384"/>
      <c r="I41" s="386"/>
    </row>
    <row r="42" spans="1:9" ht="26.25" customHeight="1">
      <c r="A42" s="384"/>
      <c r="B42" s="384"/>
      <c r="C42" s="385"/>
      <c r="D42" s="384"/>
      <c r="E42" s="384"/>
      <c r="F42" s="384"/>
      <c r="G42" s="384">
        <f t="shared" si="0"/>
        <v>0</v>
      </c>
      <c r="H42" s="384"/>
      <c r="I42" s="386"/>
    </row>
    <row r="43" spans="1:9" ht="26.25" customHeight="1">
      <c r="A43" s="384"/>
      <c r="B43" s="384"/>
      <c r="C43" s="385"/>
      <c r="D43" s="384"/>
      <c r="E43" s="384"/>
      <c r="F43" s="384"/>
      <c r="G43" s="384">
        <f t="shared" si="0"/>
        <v>0</v>
      </c>
      <c r="H43" s="384"/>
      <c r="I43" s="386"/>
    </row>
    <row r="44" spans="1:9" ht="26.25" customHeight="1">
      <c r="A44" s="384"/>
      <c r="B44" s="384"/>
      <c r="C44" s="385"/>
      <c r="D44" s="384"/>
      <c r="E44" s="384"/>
      <c r="F44" s="384"/>
      <c r="G44" s="384">
        <f t="shared" si="0"/>
        <v>0</v>
      </c>
      <c r="H44" s="384"/>
      <c r="I44" s="386"/>
    </row>
    <row r="45" spans="1:9" ht="26.25" customHeight="1">
      <c r="A45" s="384"/>
      <c r="B45" s="384"/>
      <c r="C45" s="385"/>
      <c r="D45" s="384"/>
      <c r="E45" s="384"/>
      <c r="F45" s="384"/>
      <c r="G45" s="384">
        <f t="shared" si="0"/>
        <v>0</v>
      </c>
      <c r="H45" s="384"/>
      <c r="I45" s="386"/>
    </row>
    <row r="46" spans="1:9" ht="26.25" customHeight="1">
      <c r="A46" s="384"/>
      <c r="B46" s="384"/>
      <c r="C46" s="385"/>
      <c r="D46" s="384"/>
      <c r="E46" s="384"/>
      <c r="F46" s="384"/>
      <c r="G46" s="384">
        <f t="shared" si="0"/>
        <v>0</v>
      </c>
      <c r="H46" s="384"/>
      <c r="I46" s="386"/>
    </row>
    <row r="47" spans="1:9" ht="26.25" customHeight="1">
      <c r="A47" s="384"/>
      <c r="B47" s="384"/>
      <c r="C47" s="385"/>
      <c r="D47" s="384"/>
      <c r="E47" s="384"/>
      <c r="F47" s="384"/>
      <c r="G47" s="384">
        <f t="shared" si="0"/>
        <v>0</v>
      </c>
      <c r="H47" s="384"/>
      <c r="I47" s="386"/>
    </row>
    <row r="48" spans="1:9" ht="26.25" customHeight="1">
      <c r="A48" s="384"/>
      <c r="B48" s="384"/>
      <c r="C48" s="385"/>
      <c r="D48" s="384"/>
      <c r="E48" s="384"/>
      <c r="F48" s="384"/>
      <c r="G48" s="384">
        <f t="shared" si="0"/>
        <v>0</v>
      </c>
      <c r="H48" s="384"/>
      <c r="I48" s="386"/>
    </row>
    <row r="49" spans="1:9" ht="26.25" customHeight="1">
      <c r="A49" s="384"/>
      <c r="B49" s="384"/>
      <c r="C49" s="385"/>
      <c r="D49" s="384"/>
      <c r="E49" s="384"/>
      <c r="F49" s="384"/>
      <c r="G49" s="384">
        <f t="shared" si="0"/>
        <v>0</v>
      </c>
      <c r="H49" s="384"/>
      <c r="I49" s="386"/>
    </row>
    <row r="50" spans="1:9" ht="26.25" customHeight="1">
      <c r="A50" s="384"/>
      <c r="B50" s="384"/>
      <c r="C50" s="385"/>
      <c r="D50" s="384"/>
      <c r="E50" s="384"/>
      <c r="F50" s="384"/>
      <c r="G50" s="384">
        <f t="shared" si="0"/>
        <v>0</v>
      </c>
      <c r="H50" s="384"/>
      <c r="I50" s="386"/>
    </row>
    <row r="51" spans="1:9" ht="26.25" customHeight="1">
      <c r="A51" s="384"/>
      <c r="B51" s="384"/>
      <c r="C51" s="385"/>
      <c r="D51" s="384"/>
      <c r="E51" s="384"/>
      <c r="F51" s="384"/>
      <c r="G51" s="384">
        <f t="shared" si="0"/>
        <v>0</v>
      </c>
      <c r="H51" s="384"/>
      <c r="I51" s="386"/>
    </row>
    <row r="52" spans="1:9" ht="26.25" customHeight="1">
      <c r="A52" s="384"/>
      <c r="B52" s="384"/>
      <c r="C52" s="385"/>
      <c r="D52" s="384"/>
      <c r="E52" s="384"/>
      <c r="F52" s="384"/>
      <c r="G52" s="384">
        <f t="shared" si="0"/>
        <v>0</v>
      </c>
      <c r="H52" s="384"/>
      <c r="I52" s="386"/>
    </row>
    <row r="53" spans="1:9" ht="26.25" customHeight="1">
      <c r="A53" s="384"/>
      <c r="B53" s="384"/>
      <c r="C53" s="385"/>
      <c r="D53" s="384"/>
      <c r="E53" s="384"/>
      <c r="F53" s="384"/>
      <c r="G53" s="384">
        <f t="shared" si="0"/>
        <v>0</v>
      </c>
      <c r="H53" s="384"/>
      <c r="I53" s="386"/>
    </row>
    <row r="54" spans="1:9" ht="26.25" customHeight="1">
      <c r="A54" s="384"/>
      <c r="B54" s="384"/>
      <c r="C54" s="385"/>
      <c r="D54" s="384"/>
      <c r="E54" s="384"/>
      <c r="F54" s="384"/>
      <c r="G54" s="384">
        <f t="shared" si="0"/>
        <v>0</v>
      </c>
      <c r="H54" s="384"/>
      <c r="I54" s="386"/>
    </row>
    <row r="55" spans="1:9" ht="18" customHeight="1">
      <c r="A55" s="404" t="s">
        <v>312</v>
      </c>
      <c r="B55" s="405"/>
      <c r="C55" s="406"/>
      <c r="D55" s="384">
        <f>SUM(D4:D54)</f>
        <v>0</v>
      </c>
      <c r="E55" s="384"/>
      <c r="F55" s="384">
        <f>SUM(F4:F54)</f>
        <v>0</v>
      </c>
      <c r="G55" s="384">
        <f>SUM(G4:G54)</f>
        <v>0</v>
      </c>
      <c r="H55" s="384"/>
      <c r="I55" s="387"/>
    </row>
    <row r="56" spans="1:9" ht="15.75" customHeight="1">
      <c r="A56" s="407" t="s">
        <v>313</v>
      </c>
      <c r="B56" s="408"/>
      <c r="C56" s="408"/>
      <c r="D56" s="408"/>
      <c r="E56" s="408"/>
      <c r="F56" s="408"/>
      <c r="G56" s="408"/>
      <c r="H56" s="408"/>
      <c r="I56" s="409"/>
    </row>
    <row r="57" spans="1:9" ht="40.15" customHeight="1" thickBot="1">
      <c r="A57" s="410"/>
      <c r="B57" s="411"/>
      <c r="C57" s="411"/>
      <c r="D57" s="411"/>
      <c r="E57" s="411"/>
      <c r="F57" s="411"/>
      <c r="G57" s="411"/>
      <c r="H57" s="411"/>
      <c r="I57" s="412"/>
    </row>
    <row r="58" spans="1:9" ht="27" customHeight="1">
      <c r="A58" s="388" t="s">
        <v>314</v>
      </c>
      <c r="B58" s="388"/>
      <c r="C58" s="388"/>
      <c r="D58" s="388"/>
      <c r="E58" s="388"/>
      <c r="F58" s="388"/>
      <c r="G58" s="388"/>
      <c r="H58" s="388"/>
    </row>
  </sheetData>
  <mergeCells count="3">
    <mergeCell ref="A2:I2"/>
    <mergeCell ref="A55:C55"/>
    <mergeCell ref="A56:I57"/>
  </mergeCells>
  <phoneticPr fontId="22" type="noConversion"/>
  <pageMargins left="0.39370078740157483" right="0.19685039370078741" top="0.98425196850393704" bottom="0.98425196850393704" header="0.51181102362204722" footer="0.51181102362204722"/>
  <pageSetup paperSize="9" scale="83" orientation="landscape" r:id="rId1"/>
  <headerFooter alignWithMargins="0">
    <oddFooter>&amp;R表單編號：1501001-04-01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74"/>
  <sheetViews>
    <sheetView topLeftCell="A42" zoomScale="75" zoomScaleNormal="75" workbookViewId="0">
      <selection activeCell="U48" sqref="U48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420" t="s">
        <v>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419" t="s">
        <v>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19"/>
    </row>
    <row r="3" spans="1:30" s="61" customFormat="1" ht="40.5" customHeight="1">
      <c r="A3" s="60" t="s">
        <v>16</v>
      </c>
      <c r="B3" s="90" t="s">
        <v>62</v>
      </c>
      <c r="C3" s="91" t="s">
        <v>63</v>
      </c>
      <c r="F3" s="61" t="s">
        <v>18</v>
      </c>
      <c r="H3" s="62"/>
      <c r="I3" s="63"/>
      <c r="J3" s="63"/>
      <c r="K3" s="424" t="s">
        <v>232</v>
      </c>
      <c r="L3" s="424"/>
      <c r="M3" s="424"/>
      <c r="N3" s="424"/>
    </row>
    <row r="4" spans="1:30" s="67" customFormat="1" ht="51.75">
      <c r="A4" s="77" t="s">
        <v>1</v>
      </c>
      <c r="B4" s="81" t="s">
        <v>21</v>
      </c>
      <c r="C4" s="77" t="s">
        <v>2</v>
      </c>
      <c r="D4" s="77" t="s">
        <v>3</v>
      </c>
      <c r="E4" s="421" t="s">
        <v>15</v>
      </c>
      <c r="F4" s="422"/>
      <c r="G4" s="423"/>
      <c r="H4" s="79" t="s">
        <v>20</v>
      </c>
      <c r="I4" s="79" t="s">
        <v>319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413"/>
      <c r="F5" s="414"/>
      <c r="G5" s="415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413"/>
      <c r="F6" s="414"/>
      <c r="G6" s="415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413"/>
      <c r="F7" s="414"/>
      <c r="G7" s="415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3"/>
      <c r="E8" s="413"/>
      <c r="F8" s="414"/>
      <c r="G8" s="415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3"/>
      <c r="E9" s="413"/>
      <c r="F9" s="414"/>
      <c r="G9" s="415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3"/>
      <c r="E10" s="413"/>
      <c r="F10" s="414"/>
      <c r="G10" s="415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3"/>
      <c r="E11" s="413"/>
      <c r="F11" s="414"/>
      <c r="G11" s="415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3"/>
      <c r="E12" s="413"/>
      <c r="F12" s="414"/>
      <c r="G12" s="415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3"/>
      <c r="E13" s="413"/>
      <c r="F13" s="414"/>
      <c r="G13" s="415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3"/>
      <c r="E14" s="413"/>
      <c r="F14" s="414"/>
      <c r="G14" s="415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3"/>
      <c r="E15" s="413"/>
      <c r="F15" s="414"/>
      <c r="G15" s="415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3"/>
      <c r="E16" s="413"/>
      <c r="F16" s="414"/>
      <c r="G16" s="415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3"/>
      <c r="E17" s="413"/>
      <c r="F17" s="414"/>
      <c r="G17" s="415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3"/>
      <c r="E18" s="413"/>
      <c r="F18" s="414"/>
      <c r="G18" s="415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3"/>
      <c r="E19" s="413"/>
      <c r="F19" s="414"/>
      <c r="G19" s="415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3"/>
      <c r="E20" s="413"/>
      <c r="F20" s="414"/>
      <c r="G20" s="415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83"/>
      <c r="B21" s="68"/>
      <c r="C21" s="83"/>
      <c r="D21" s="83"/>
      <c r="E21" s="413"/>
      <c r="F21" s="414"/>
      <c r="G21" s="415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83"/>
      <c r="B22" s="68"/>
      <c r="C22" s="83"/>
      <c r="D22" s="83"/>
      <c r="E22" s="413"/>
      <c r="F22" s="414"/>
      <c r="G22" s="415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83"/>
      <c r="B23" s="68"/>
      <c r="C23" s="83"/>
      <c r="D23" s="83"/>
      <c r="E23" s="413"/>
      <c r="F23" s="414"/>
      <c r="G23" s="415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83"/>
      <c r="B24" s="68"/>
      <c r="C24" s="83"/>
      <c r="D24" s="83"/>
      <c r="E24" s="413"/>
      <c r="F24" s="414"/>
      <c r="G24" s="415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83"/>
      <c r="B25" s="68"/>
      <c r="C25" s="83"/>
      <c r="D25" s="83"/>
      <c r="E25" s="413"/>
      <c r="F25" s="414"/>
      <c r="G25" s="415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83"/>
      <c r="B26" s="68"/>
      <c r="C26" s="83"/>
      <c r="D26" s="83"/>
      <c r="E26" s="413"/>
      <c r="F26" s="414"/>
      <c r="G26" s="415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83"/>
      <c r="B27" s="68"/>
      <c r="C27" s="83"/>
      <c r="D27" s="83"/>
      <c r="E27" s="413"/>
      <c r="F27" s="414"/>
      <c r="G27" s="415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83"/>
      <c r="B28" s="68"/>
      <c r="C28" s="83"/>
      <c r="D28" s="84"/>
      <c r="E28" s="413"/>
      <c r="F28" s="414"/>
      <c r="G28" s="415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83"/>
      <c r="B29" s="68"/>
      <c r="C29" s="83"/>
      <c r="D29" s="84"/>
      <c r="E29" s="413"/>
      <c r="F29" s="414"/>
      <c r="G29" s="415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83"/>
      <c r="B30" s="68"/>
      <c r="C30" s="83"/>
      <c r="D30" s="84"/>
      <c r="E30" s="413"/>
      <c r="F30" s="414"/>
      <c r="G30" s="415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83"/>
      <c r="B31" s="68"/>
      <c r="C31" s="83"/>
      <c r="D31" s="84"/>
      <c r="E31" s="413"/>
      <c r="F31" s="414"/>
      <c r="G31" s="415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83"/>
      <c r="B32" s="68"/>
      <c r="C32" s="83"/>
      <c r="D32" s="84"/>
      <c r="E32" s="413"/>
      <c r="F32" s="414"/>
      <c r="G32" s="415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83"/>
      <c r="B33" s="68"/>
      <c r="C33" s="83"/>
      <c r="D33" s="84"/>
      <c r="E33" s="413"/>
      <c r="F33" s="414"/>
      <c r="G33" s="415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83"/>
      <c r="B34" s="68"/>
      <c r="C34" s="83"/>
      <c r="D34" s="84"/>
      <c r="E34" s="413"/>
      <c r="F34" s="414"/>
      <c r="G34" s="415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83"/>
      <c r="B35" s="68"/>
      <c r="C35" s="83"/>
      <c r="D35" s="84"/>
      <c r="E35" s="413"/>
      <c r="F35" s="414"/>
      <c r="G35" s="415"/>
      <c r="H35" s="82"/>
      <c r="I35" s="86"/>
      <c r="J35" s="86"/>
      <c r="K35" s="87"/>
      <c r="L35" s="86"/>
      <c r="M35" s="80"/>
      <c r="N35" s="85"/>
    </row>
    <row r="36" spans="1:14" s="67" customFormat="1" ht="39.75" customHeight="1">
      <c r="A36" s="83"/>
      <c r="B36" s="68"/>
      <c r="C36" s="83"/>
      <c r="D36" s="84"/>
      <c r="E36" s="413"/>
      <c r="F36" s="414"/>
      <c r="G36" s="415"/>
      <c r="H36" s="82"/>
      <c r="I36" s="86"/>
      <c r="J36" s="86"/>
      <c r="K36" s="87"/>
      <c r="L36" s="86"/>
      <c r="M36" s="80"/>
      <c r="N36" s="85"/>
    </row>
    <row r="37" spans="1:14" s="67" customFormat="1" ht="39.75" customHeight="1">
      <c r="A37" s="83"/>
      <c r="B37" s="68"/>
      <c r="C37" s="83"/>
      <c r="D37" s="84"/>
      <c r="E37" s="413"/>
      <c r="F37" s="414"/>
      <c r="G37" s="415"/>
      <c r="H37" s="82"/>
      <c r="I37" s="86"/>
      <c r="J37" s="86"/>
      <c r="K37" s="87"/>
      <c r="L37" s="86"/>
      <c r="M37" s="80"/>
      <c r="N37" s="85"/>
    </row>
    <row r="38" spans="1:14" s="67" customFormat="1" ht="39.75" customHeight="1">
      <c r="A38" s="83"/>
      <c r="B38" s="68"/>
      <c r="C38" s="83"/>
      <c r="D38" s="84"/>
      <c r="E38" s="413"/>
      <c r="F38" s="414"/>
      <c r="G38" s="415"/>
      <c r="H38" s="82"/>
      <c r="I38" s="86"/>
      <c r="J38" s="86"/>
      <c r="K38" s="87"/>
      <c r="L38" s="86"/>
      <c r="M38" s="80"/>
      <c r="N38" s="85"/>
    </row>
    <row r="39" spans="1:14" s="67" customFormat="1" ht="39.75" customHeight="1">
      <c r="A39" s="83"/>
      <c r="B39" s="68"/>
      <c r="C39" s="83"/>
      <c r="D39" s="84"/>
      <c r="E39" s="413"/>
      <c r="F39" s="414"/>
      <c r="G39" s="415"/>
      <c r="H39" s="82"/>
      <c r="I39" s="86"/>
      <c r="J39" s="86"/>
      <c r="K39" s="87"/>
      <c r="L39" s="86"/>
      <c r="M39" s="80"/>
      <c r="N39" s="85"/>
    </row>
    <row r="40" spans="1:14" s="67" customFormat="1" ht="39.75" customHeight="1">
      <c r="A40" s="83"/>
      <c r="B40" s="68"/>
      <c r="C40" s="83"/>
      <c r="D40" s="84"/>
      <c r="E40" s="413"/>
      <c r="F40" s="414"/>
      <c r="G40" s="415"/>
      <c r="H40" s="82"/>
      <c r="I40" s="86"/>
      <c r="J40" s="86"/>
      <c r="K40" s="87"/>
      <c r="L40" s="86"/>
      <c r="M40" s="80"/>
      <c r="N40" s="85"/>
    </row>
    <row r="41" spans="1:14" s="67" customFormat="1" ht="39.75" customHeight="1">
      <c r="A41" s="68"/>
      <c r="B41" s="68"/>
      <c r="C41" s="68"/>
      <c r="D41" s="69"/>
      <c r="E41" s="413"/>
      <c r="F41" s="414"/>
      <c r="G41" s="415"/>
      <c r="H41" s="82"/>
      <c r="I41" s="86"/>
      <c r="J41" s="86"/>
      <c r="K41" s="87"/>
      <c r="L41" s="86"/>
      <c r="M41" s="80"/>
      <c r="N41" s="85"/>
    </row>
    <row r="42" spans="1:14" s="67" customFormat="1" ht="39.75" customHeight="1">
      <c r="A42" s="68"/>
      <c r="B42" s="68"/>
      <c r="C42" s="68"/>
      <c r="D42" s="69"/>
      <c r="E42" s="413"/>
      <c r="F42" s="414"/>
      <c r="G42" s="415"/>
      <c r="H42" s="82"/>
      <c r="I42" s="86"/>
      <c r="J42" s="86"/>
      <c r="K42" s="87"/>
      <c r="L42" s="86"/>
      <c r="M42" s="80"/>
      <c r="N42" s="85"/>
    </row>
    <row r="43" spans="1:14" s="67" customFormat="1" ht="39.75" customHeight="1">
      <c r="A43" s="68"/>
      <c r="B43" s="68"/>
      <c r="C43" s="68"/>
      <c r="D43" s="69"/>
      <c r="E43" s="413"/>
      <c r="F43" s="414"/>
      <c r="G43" s="415"/>
      <c r="H43" s="82"/>
      <c r="I43" s="86"/>
      <c r="J43" s="86"/>
      <c r="K43" s="87"/>
      <c r="L43" s="86"/>
      <c r="M43" s="80"/>
      <c r="N43" s="85"/>
    </row>
    <row r="44" spans="1:14" s="67" customFormat="1" ht="39.75" customHeight="1">
      <c r="A44" s="68"/>
      <c r="B44" s="68"/>
      <c r="C44" s="68"/>
      <c r="D44" s="69"/>
      <c r="E44" s="413"/>
      <c r="F44" s="414"/>
      <c r="G44" s="415"/>
      <c r="H44" s="82"/>
      <c r="I44" s="86"/>
      <c r="J44" s="86"/>
      <c r="K44" s="87"/>
      <c r="L44" s="86"/>
      <c r="M44" s="80"/>
      <c r="N44" s="85"/>
    </row>
    <row r="45" spans="1:14" s="67" customFormat="1" ht="39.75" customHeight="1">
      <c r="A45" s="68"/>
      <c r="B45" s="68"/>
      <c r="C45" s="68"/>
      <c r="D45" s="69"/>
      <c r="E45" s="413"/>
      <c r="F45" s="414"/>
      <c r="G45" s="415"/>
      <c r="H45" s="82"/>
      <c r="I45" s="86"/>
      <c r="J45" s="86"/>
      <c r="K45" s="87"/>
      <c r="L45" s="86"/>
      <c r="M45" s="80"/>
      <c r="N45" s="85"/>
    </row>
    <row r="46" spans="1:14" s="67" customFormat="1" ht="39.75" customHeight="1">
      <c r="A46" s="68"/>
      <c r="B46" s="68"/>
      <c r="C46" s="68"/>
      <c r="D46" s="69"/>
      <c r="E46" s="413"/>
      <c r="F46" s="414"/>
      <c r="G46" s="415"/>
      <c r="H46" s="82"/>
      <c r="I46" s="86"/>
      <c r="J46" s="86"/>
      <c r="K46" s="87"/>
      <c r="L46" s="86"/>
      <c r="M46" s="80"/>
      <c r="N46" s="85"/>
    </row>
    <row r="47" spans="1:14" s="67" customFormat="1" ht="39.75" customHeight="1">
      <c r="A47" s="68"/>
      <c r="B47" s="68"/>
      <c r="C47" s="68"/>
      <c r="D47" s="69"/>
      <c r="E47" s="413"/>
      <c r="F47" s="414"/>
      <c r="G47" s="415"/>
      <c r="H47" s="82"/>
      <c r="I47" s="86"/>
      <c r="J47" s="86"/>
      <c r="K47" s="87"/>
      <c r="L47" s="86"/>
      <c r="M47" s="80"/>
      <c r="N47" s="85"/>
    </row>
    <row r="48" spans="1:14" s="67" customFormat="1" ht="39.75" customHeight="1">
      <c r="A48" s="68"/>
      <c r="B48" s="68"/>
      <c r="C48" s="68"/>
      <c r="D48" s="69"/>
      <c r="E48" s="413"/>
      <c r="F48" s="414"/>
      <c r="G48" s="415"/>
      <c r="H48" s="82"/>
      <c r="I48" s="86"/>
      <c r="J48" s="86"/>
      <c r="K48" s="87"/>
      <c r="L48" s="86"/>
      <c r="M48" s="80"/>
      <c r="N48" s="85"/>
    </row>
    <row r="49" spans="1:14" s="67" customFormat="1" ht="39.75" customHeight="1">
      <c r="A49" s="68"/>
      <c r="B49" s="68"/>
      <c r="C49" s="68"/>
      <c r="D49" s="69"/>
      <c r="E49" s="413"/>
      <c r="F49" s="414"/>
      <c r="G49" s="415"/>
      <c r="H49" s="82"/>
      <c r="I49" s="86"/>
      <c r="J49" s="86"/>
      <c r="K49" s="87"/>
      <c r="L49" s="86"/>
      <c r="M49" s="80"/>
      <c r="N49" s="85"/>
    </row>
    <row r="50" spans="1:14" s="67" customFormat="1" ht="39.75" customHeight="1">
      <c r="A50" s="68"/>
      <c r="B50" s="68"/>
      <c r="C50" s="68"/>
      <c r="D50" s="69"/>
      <c r="E50" s="413"/>
      <c r="F50" s="414"/>
      <c r="G50" s="415"/>
      <c r="H50" s="82"/>
      <c r="I50" s="86"/>
      <c r="J50" s="86"/>
      <c r="K50" s="87"/>
      <c r="L50" s="86"/>
      <c r="M50" s="80"/>
      <c r="N50" s="85"/>
    </row>
    <row r="51" spans="1:14" s="67" customFormat="1" ht="39.75" customHeight="1">
      <c r="A51" s="68"/>
      <c r="B51" s="68"/>
      <c r="C51" s="68"/>
      <c r="D51" s="69"/>
      <c r="E51" s="413"/>
      <c r="F51" s="414"/>
      <c r="G51" s="415"/>
      <c r="H51" s="82"/>
      <c r="I51" s="86"/>
      <c r="J51" s="86"/>
      <c r="K51" s="87"/>
      <c r="L51" s="86"/>
      <c r="M51" s="80"/>
      <c r="N51" s="85"/>
    </row>
    <row r="52" spans="1:14" s="67" customFormat="1" ht="39.75" customHeight="1">
      <c r="A52" s="68"/>
      <c r="B52" s="68"/>
      <c r="C52" s="68"/>
      <c r="D52" s="69"/>
      <c r="E52" s="413"/>
      <c r="F52" s="414"/>
      <c r="G52" s="415"/>
      <c r="H52" s="82"/>
      <c r="I52" s="86"/>
      <c r="J52" s="86"/>
      <c r="K52" s="87"/>
      <c r="L52" s="86"/>
      <c r="M52" s="80"/>
      <c r="N52" s="85"/>
    </row>
    <row r="53" spans="1:14" s="67" customFormat="1" ht="39.75" customHeight="1">
      <c r="A53" s="68"/>
      <c r="B53" s="68"/>
      <c r="C53" s="68"/>
      <c r="D53" s="68"/>
      <c r="E53" s="413"/>
      <c r="F53" s="414"/>
      <c r="G53" s="415"/>
      <c r="H53" s="82"/>
      <c r="I53" s="86"/>
      <c r="J53" s="86"/>
      <c r="K53" s="87"/>
      <c r="L53" s="86"/>
      <c r="M53" s="80"/>
      <c r="N53" s="85"/>
    </row>
    <row r="54" spans="1:14" s="67" customFormat="1" ht="39.75" customHeight="1">
      <c r="A54" s="68"/>
      <c r="B54" s="68"/>
      <c r="C54" s="68"/>
      <c r="D54" s="68"/>
      <c r="E54" s="413"/>
      <c r="F54" s="414"/>
      <c r="G54" s="415"/>
      <c r="H54" s="82"/>
      <c r="I54" s="86"/>
      <c r="J54" s="86"/>
      <c r="K54" s="87"/>
      <c r="L54" s="86"/>
      <c r="M54" s="80"/>
      <c r="N54" s="85"/>
    </row>
    <row r="55" spans="1:14" s="67" customFormat="1" ht="39.75" customHeight="1">
      <c r="A55" s="416" t="s">
        <v>6</v>
      </c>
      <c r="B55" s="417"/>
      <c r="C55" s="417"/>
      <c r="D55" s="417"/>
      <c r="E55" s="417"/>
      <c r="F55" s="417"/>
      <c r="G55" s="418"/>
      <c r="H55" s="80">
        <f>SUM(H5:H54)</f>
        <v>0</v>
      </c>
      <c r="I55" s="80">
        <f>SUM(I5:I54)</f>
        <v>0</v>
      </c>
      <c r="J55" s="80"/>
      <c r="K55" s="80">
        <f>SUM(K5:K54)</f>
        <v>0</v>
      </c>
      <c r="L55" s="80"/>
      <c r="M55" s="80">
        <f>SUM(M5:M54)</f>
        <v>0</v>
      </c>
      <c r="N55" s="70"/>
    </row>
    <row r="56" spans="1:14" s="67" customFormat="1" ht="38.1" customHeight="1">
      <c r="A56" s="71"/>
      <c r="B56" s="71"/>
      <c r="C56" s="72" t="s">
        <v>7</v>
      </c>
      <c r="D56" s="71"/>
      <c r="E56" s="72"/>
      <c r="F56" s="72" t="s">
        <v>8</v>
      </c>
      <c r="G56" s="73"/>
      <c r="H56" s="74"/>
      <c r="I56" s="75" t="s">
        <v>17</v>
      </c>
      <c r="J56" s="75"/>
      <c r="K56" s="74"/>
      <c r="L56" s="76" t="s">
        <v>9</v>
      </c>
      <c r="M56" s="76"/>
      <c r="N56" s="72"/>
    </row>
    <row r="57" spans="1:14" ht="38.1" customHeight="1">
      <c r="A57" s="53"/>
      <c r="B57" s="53"/>
      <c r="C57" s="52"/>
      <c r="D57" s="53"/>
      <c r="E57" s="52"/>
      <c r="F57" s="52"/>
      <c r="H57" s="64"/>
      <c r="I57" s="65"/>
      <c r="J57" s="65"/>
      <c r="K57" s="64"/>
      <c r="L57" s="58"/>
      <c r="M57" s="58"/>
      <c r="N57" s="52"/>
    </row>
    <row r="58" spans="1:14" ht="38.1" customHeight="1">
      <c r="A58" s="46" t="s">
        <v>13</v>
      </c>
      <c r="B58" s="47">
        <v>1</v>
      </c>
      <c r="C58" s="47">
        <v>2</v>
      </c>
      <c r="D58" s="47">
        <v>3</v>
      </c>
      <c r="E58" s="47">
        <v>4</v>
      </c>
      <c r="F58" s="47">
        <v>5</v>
      </c>
      <c r="G58" s="47">
        <v>6</v>
      </c>
      <c r="H58" s="47">
        <v>7</v>
      </c>
      <c r="I58" s="47">
        <v>8</v>
      </c>
      <c r="J58" s="47">
        <v>9</v>
      </c>
      <c r="K58" s="47">
        <v>10</v>
      </c>
      <c r="L58" s="47">
        <v>11</v>
      </c>
      <c r="M58" s="47">
        <v>12</v>
      </c>
      <c r="N58" s="47" t="s">
        <v>19</v>
      </c>
    </row>
    <row r="59" spans="1:14" ht="38.1" customHeight="1">
      <c r="A59" s="46" t="s">
        <v>14</v>
      </c>
      <c r="B59" s="48">
        <f>SUMIF($J$5:$J54,"&lt;="&amp;B58,$M$5:$M54)</f>
        <v>0</v>
      </c>
      <c r="C59" s="48">
        <f>SUMIF($J$5:$J54,"&lt;="&amp;C58,$M$5:$M54)</f>
        <v>0</v>
      </c>
      <c r="D59" s="48">
        <f>SUMIF($J$5:$J54,"&lt;="&amp;D58,$M$5:$M54)</f>
        <v>0</v>
      </c>
      <c r="E59" s="48">
        <f>SUMIF($J$5:$J54,"&lt;="&amp;E58,$M$5:$M54)</f>
        <v>0</v>
      </c>
      <c r="F59" s="48">
        <f>SUMIF($J$5:$J54,"&lt;="&amp;F58,$M$5:$M54)</f>
        <v>0</v>
      </c>
      <c r="G59" s="48">
        <f>SUMIF($J$5:$J54,"&lt;="&amp;G58,$M$5:$M54)</f>
        <v>0</v>
      </c>
      <c r="H59" s="48">
        <f>SUMIF($J$5:$J54,"&lt;="&amp;H58,$M$5:$M54)</f>
        <v>0</v>
      </c>
      <c r="I59" s="48">
        <f>SUMIF($J$5:$J54,"&lt;="&amp;I58,$M$5:$M54)</f>
        <v>0</v>
      </c>
      <c r="J59" s="48">
        <f>SUMIF($J$5:$J54,"&lt;="&amp;J58,$M$5:$M54)</f>
        <v>0</v>
      </c>
      <c r="K59" s="48">
        <f>SUMIF($J$5:$J54,"&lt;="&amp;K58,$M$5:$M54)</f>
        <v>0</v>
      </c>
      <c r="L59" s="48">
        <f>SUMIF($J$5:$J54,"&lt;="&amp;L58,$M$5:$M54)</f>
        <v>0</v>
      </c>
      <c r="M59" s="48">
        <f>SUMIF($J$5:$J54,"&lt;="&amp;M58,$M$5:$M54)</f>
        <v>0</v>
      </c>
      <c r="N59" s="48">
        <f>SUM(B59:M59)</f>
        <v>0</v>
      </c>
    </row>
    <row r="61" spans="1:14">
      <c r="E61" s="44"/>
      <c r="F61" s="44"/>
      <c r="G61" s="44"/>
      <c r="N61" s="44"/>
    </row>
    <row r="62" spans="1:14">
      <c r="E62" s="44"/>
      <c r="F62" s="44"/>
      <c r="G62" s="44"/>
      <c r="N62" s="44"/>
    </row>
    <row r="63" spans="1:14">
      <c r="E63" s="44"/>
      <c r="F63" s="44"/>
      <c r="G63" s="44"/>
      <c r="N63" s="44"/>
    </row>
    <row r="64" spans="1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  <row r="155" spans="5:14">
      <c r="E155" s="44"/>
      <c r="F155" s="44"/>
      <c r="G155" s="44"/>
      <c r="N155" s="44"/>
    </row>
    <row r="156" spans="5:14">
      <c r="E156" s="44"/>
      <c r="F156" s="44"/>
      <c r="G156" s="44"/>
      <c r="N156" s="44"/>
    </row>
    <row r="157" spans="5:14">
      <c r="E157" s="44"/>
      <c r="F157" s="44"/>
      <c r="G157" s="44"/>
      <c r="N157" s="44"/>
    </row>
    <row r="158" spans="5:14">
      <c r="E158" s="44"/>
      <c r="F158" s="44"/>
      <c r="G158" s="44"/>
      <c r="N158" s="44"/>
    </row>
    <row r="159" spans="5:14">
      <c r="E159" s="44"/>
      <c r="F159" s="44"/>
      <c r="G159" s="44"/>
      <c r="N159" s="44"/>
    </row>
    <row r="160" spans="5:14">
      <c r="E160" s="44"/>
      <c r="F160" s="44"/>
      <c r="G160" s="44"/>
      <c r="N160" s="44"/>
    </row>
    <row r="161" spans="5:14">
      <c r="E161" s="44"/>
      <c r="F161" s="44"/>
      <c r="G161" s="44"/>
      <c r="N161" s="44"/>
    </row>
    <row r="162" spans="5:14">
      <c r="E162" s="44"/>
      <c r="F162" s="44"/>
      <c r="G162" s="44"/>
      <c r="N162" s="44"/>
    </row>
    <row r="163" spans="5:14">
      <c r="E163" s="44"/>
      <c r="F163" s="44"/>
      <c r="G163" s="44"/>
      <c r="N163" s="44"/>
    </row>
    <row r="164" spans="5:14">
      <c r="E164" s="44"/>
      <c r="F164" s="44"/>
      <c r="G164" s="44"/>
      <c r="N164" s="44"/>
    </row>
    <row r="165" spans="5:14">
      <c r="E165" s="44"/>
      <c r="F165" s="44"/>
      <c r="G165" s="44"/>
      <c r="N165" s="44"/>
    </row>
    <row r="166" spans="5:14">
      <c r="E166" s="44"/>
      <c r="F166" s="44"/>
      <c r="G166" s="44"/>
      <c r="N166" s="44"/>
    </row>
    <row r="167" spans="5:14">
      <c r="E167" s="44"/>
      <c r="F167" s="44"/>
      <c r="G167" s="44"/>
      <c r="N167" s="44"/>
    </row>
    <row r="168" spans="5:14">
      <c r="E168" s="44"/>
      <c r="F168" s="44"/>
      <c r="G168" s="44"/>
      <c r="N168" s="44"/>
    </row>
    <row r="169" spans="5:14">
      <c r="E169" s="44"/>
      <c r="F169" s="44"/>
      <c r="G169" s="44"/>
      <c r="N169" s="44"/>
    </row>
    <row r="170" spans="5:14">
      <c r="E170" s="44"/>
      <c r="F170" s="44"/>
      <c r="G170" s="44"/>
      <c r="N170" s="44"/>
    </row>
    <row r="171" spans="5:14">
      <c r="E171" s="44"/>
      <c r="F171" s="44"/>
      <c r="G171" s="44"/>
      <c r="N171" s="44"/>
    </row>
    <row r="172" spans="5:14">
      <c r="E172" s="44"/>
      <c r="F172" s="44"/>
      <c r="G172" s="44"/>
      <c r="N172" s="44"/>
    </row>
    <row r="173" spans="5:14">
      <c r="E173" s="44"/>
      <c r="F173" s="44"/>
      <c r="G173" s="44"/>
      <c r="N173" s="44"/>
    </row>
    <row r="174" spans="5:14">
      <c r="E174" s="44"/>
      <c r="F174" s="44"/>
      <c r="G174" s="44"/>
      <c r="N174" s="44"/>
    </row>
  </sheetData>
  <sheetProtection formatCells="0" formatColumns="0" formatRows="0" insertRows="0" autoFilter="0" pivotTables="0"/>
  <mergeCells count="55">
    <mergeCell ref="E25:G25"/>
    <mergeCell ref="E26:G26"/>
    <mergeCell ref="E20:G20"/>
    <mergeCell ref="E21:G21"/>
    <mergeCell ref="E22:G22"/>
    <mergeCell ref="E23:G23"/>
    <mergeCell ref="E24:G24"/>
    <mergeCell ref="E15:G15"/>
    <mergeCell ref="E16:G16"/>
    <mergeCell ref="E17:G17"/>
    <mergeCell ref="E18:G18"/>
    <mergeCell ref="E19:G19"/>
    <mergeCell ref="E10:G10"/>
    <mergeCell ref="E11:G11"/>
    <mergeCell ref="E12:G12"/>
    <mergeCell ref="E13:G13"/>
    <mergeCell ref="E14:G14"/>
    <mergeCell ref="E29:G29"/>
    <mergeCell ref="E41:G41"/>
    <mergeCell ref="A2:N2"/>
    <mergeCell ref="A1:N1"/>
    <mergeCell ref="E4:G4"/>
    <mergeCell ref="K3:N3"/>
    <mergeCell ref="E34:G34"/>
    <mergeCell ref="E35:G35"/>
    <mergeCell ref="E36:G36"/>
    <mergeCell ref="E37:G37"/>
    <mergeCell ref="E38:G38"/>
    <mergeCell ref="E39:G39"/>
    <mergeCell ref="E40:G40"/>
    <mergeCell ref="E7:G7"/>
    <mergeCell ref="E8:G8"/>
    <mergeCell ref="E9:G9"/>
    <mergeCell ref="A55:G55"/>
    <mergeCell ref="E5:G5"/>
    <mergeCell ref="E6:G6"/>
    <mergeCell ref="E27:G27"/>
    <mergeCell ref="E42:G42"/>
    <mergeCell ref="E53:G53"/>
    <mergeCell ref="E54:G54"/>
    <mergeCell ref="E43:G43"/>
    <mergeCell ref="E50:G50"/>
    <mergeCell ref="E51:G51"/>
    <mergeCell ref="E52:G52"/>
    <mergeCell ref="E28:G28"/>
    <mergeCell ref="E30:G30"/>
    <mergeCell ref="E31:G31"/>
    <mergeCell ref="E32:G32"/>
    <mergeCell ref="E33:G33"/>
    <mergeCell ref="E49:G49"/>
    <mergeCell ref="E44:G44"/>
    <mergeCell ref="E45:G45"/>
    <mergeCell ref="E46:G46"/>
    <mergeCell ref="E47:G47"/>
    <mergeCell ref="E48:G4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1" workbookViewId="0">
      <selection activeCell="B30" sqref="B30:C3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420" t="s">
        <v>22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3"/>
      <c r="N1" s="42"/>
      <c r="P1" s="41"/>
      <c r="T1" s="40"/>
      <c r="U1" s="40"/>
      <c r="V1" s="40"/>
      <c r="Z1" s="41"/>
      <c r="AA1" s="44"/>
    </row>
    <row r="2" spans="1:27" ht="25.5">
      <c r="A2" s="419" t="s">
        <v>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39"/>
      <c r="N2" s="42"/>
    </row>
    <row r="3" spans="1:27" ht="17.25">
      <c r="A3" s="40" t="s">
        <v>23</v>
      </c>
      <c r="B3" s="90" t="s">
        <v>62</v>
      </c>
      <c r="C3" s="91" t="s">
        <v>63</v>
      </c>
      <c r="D3" s="38" t="s">
        <v>24</v>
      </c>
      <c r="E3" s="37"/>
      <c r="F3" s="37"/>
      <c r="G3" s="36"/>
      <c r="H3" s="36"/>
      <c r="I3" s="35" t="s">
        <v>25</v>
      </c>
      <c r="J3" s="34"/>
      <c r="K3" s="34"/>
      <c r="L3" s="35"/>
      <c r="M3" s="33"/>
      <c r="N3" s="42"/>
    </row>
    <row r="4" spans="1:27">
      <c r="A4" s="429" t="s">
        <v>26</v>
      </c>
      <c r="B4" s="429" t="s">
        <v>27</v>
      </c>
      <c r="C4" s="429"/>
      <c r="D4" s="430" t="s">
        <v>28</v>
      </c>
      <c r="E4" s="430" t="s">
        <v>29</v>
      </c>
      <c r="F4" s="430" t="s">
        <v>30</v>
      </c>
      <c r="G4" s="431" t="s">
        <v>31</v>
      </c>
      <c r="H4" s="432"/>
      <c r="I4" s="432"/>
      <c r="J4" s="432"/>
      <c r="K4" s="433"/>
      <c r="L4" s="434" t="s">
        <v>32</v>
      </c>
      <c r="M4" s="32"/>
      <c r="N4" s="42"/>
      <c r="T4" s="40"/>
      <c r="U4" s="40"/>
      <c r="V4" s="40"/>
      <c r="Z4" s="41"/>
      <c r="AA4" s="44"/>
    </row>
    <row r="5" spans="1:27">
      <c r="A5" s="429"/>
      <c r="B5" s="429"/>
      <c r="C5" s="429"/>
      <c r="D5" s="430"/>
      <c r="E5" s="430"/>
      <c r="F5" s="430"/>
      <c r="G5" s="31" t="s">
        <v>33</v>
      </c>
      <c r="H5" s="31" t="s">
        <v>34</v>
      </c>
      <c r="I5" s="46" t="s">
        <v>35</v>
      </c>
      <c r="J5" s="31" t="s">
        <v>36</v>
      </c>
      <c r="K5" s="30" t="s">
        <v>37</v>
      </c>
      <c r="L5" s="434"/>
      <c r="M5" s="42"/>
      <c r="N5" s="42"/>
    </row>
    <row r="6" spans="1:27" s="20" customFormat="1" ht="20.100000000000001" customHeight="1">
      <c r="A6" s="29"/>
      <c r="B6" s="427"/>
      <c r="C6" s="428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427"/>
      <c r="C7" s="428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427"/>
      <c r="C8" s="427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427"/>
      <c r="C9" s="428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427"/>
      <c r="C10" s="428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427"/>
      <c r="C11" s="428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427"/>
      <c r="C12" s="427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427"/>
      <c r="C13" s="427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425"/>
      <c r="C14" s="426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425"/>
      <c r="C15" s="426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427"/>
      <c r="C16" s="427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427"/>
      <c r="C17" s="428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425"/>
      <c r="C18" s="426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425"/>
      <c r="C19" s="426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425"/>
      <c r="C20" s="426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425"/>
      <c r="C21" s="426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425"/>
      <c r="C22" s="426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425"/>
      <c r="C23" s="426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427"/>
      <c r="C24" s="428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427"/>
      <c r="C25" s="428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427"/>
      <c r="C26" s="428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427"/>
      <c r="C27" s="428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427"/>
      <c r="C28" s="428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427"/>
      <c r="C29" s="428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427"/>
      <c r="C30" s="428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427"/>
      <c r="C31" s="427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425"/>
      <c r="C32" s="426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425"/>
      <c r="C33" s="426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425"/>
      <c r="C34" s="426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425"/>
      <c r="C35" s="426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38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39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40</v>
      </c>
      <c r="B39" s="71"/>
      <c r="C39" s="9" t="s">
        <v>41</v>
      </c>
      <c r="D39" s="72"/>
      <c r="E39" s="6"/>
      <c r="F39" s="71" t="s">
        <v>42</v>
      </c>
      <c r="G39" s="75"/>
      <c r="H39" s="75"/>
      <c r="I39" s="7" t="s">
        <v>43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44</v>
      </c>
    </row>
    <row r="44" spans="1:14">
      <c r="A44" s="4" t="s">
        <v>45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8:C18"/>
    <mergeCell ref="B20:C20"/>
    <mergeCell ref="B24:C24"/>
    <mergeCell ref="B25:C25"/>
    <mergeCell ref="B26:C26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activeCell="O155" sqref="O155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420" t="s">
        <v>233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</row>
    <row r="2" spans="1:15" ht="21">
      <c r="A2" s="443" t="s">
        <v>234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</row>
    <row r="4" spans="1:15" ht="18" thickBot="1">
      <c r="A4" s="88" t="s">
        <v>235</v>
      </c>
      <c r="B4" s="90" t="s">
        <v>236</v>
      </c>
      <c r="C4" s="91" t="s">
        <v>237</v>
      </c>
      <c r="D4" s="88" t="s">
        <v>238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239</v>
      </c>
      <c r="O4" s="91"/>
    </row>
    <row r="5" spans="1:15" ht="17.25" thickBot="1">
      <c r="A5" s="96" t="s">
        <v>240</v>
      </c>
      <c r="B5" s="97" t="s">
        <v>241</v>
      </c>
      <c r="C5" s="97" t="s">
        <v>242</v>
      </c>
      <c r="D5" s="365" t="s">
        <v>243</v>
      </c>
      <c r="E5" s="98" t="s">
        <v>244</v>
      </c>
      <c r="F5" s="98" t="s">
        <v>245</v>
      </c>
      <c r="G5" s="98" t="s">
        <v>246</v>
      </c>
      <c r="H5" s="98" t="s">
        <v>247</v>
      </c>
      <c r="I5" s="98" t="s">
        <v>248</v>
      </c>
      <c r="J5" s="98" t="s">
        <v>249</v>
      </c>
      <c r="K5" s="99" t="s">
        <v>46</v>
      </c>
      <c r="L5" s="100" t="s">
        <v>250</v>
      </c>
      <c r="M5" s="101" t="s">
        <v>251</v>
      </c>
      <c r="N5" s="444" t="s">
        <v>252</v>
      </c>
      <c r="O5" s="444"/>
    </row>
    <row r="6" spans="1:15" s="105" customFormat="1">
      <c r="A6" s="102" t="s">
        <v>253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38"/>
      <c r="O7" s="439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38"/>
      <c r="O8" s="439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38"/>
      <c r="O9" s="439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38"/>
      <c r="O10" s="439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38"/>
      <c r="O11" s="439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38"/>
      <c r="O12" s="439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38"/>
      <c r="O13" s="439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38"/>
      <c r="O14" s="439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38"/>
      <c r="O15" s="439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38"/>
      <c r="O16" s="439"/>
    </row>
    <row r="17" spans="1:15" s="111" customFormat="1" ht="17.25" thickBot="1">
      <c r="A17" s="366" t="s">
        <v>254</v>
      </c>
      <c r="B17" s="367"/>
      <c r="C17" s="367"/>
      <c r="D17" s="367"/>
      <c r="E17" s="367"/>
      <c r="F17" s="367"/>
      <c r="G17" s="367"/>
      <c r="H17" s="367"/>
      <c r="I17" s="367"/>
      <c r="J17" s="368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255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38"/>
      <c r="O19" s="439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38"/>
      <c r="O20" s="439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38"/>
      <c r="O21" s="439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38"/>
      <c r="O22" s="439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38"/>
      <c r="O23" s="439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38"/>
      <c r="O24" s="439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38"/>
      <c r="O25" s="439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38"/>
      <c r="O26" s="439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38"/>
      <c r="O27" s="439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38"/>
      <c r="O28" s="439"/>
    </row>
    <row r="29" spans="1:15" s="111" customFormat="1" ht="17.25" thickBot="1">
      <c r="A29" s="366" t="s">
        <v>254</v>
      </c>
      <c r="B29" s="367"/>
      <c r="C29" s="367"/>
      <c r="D29" s="367"/>
      <c r="E29" s="367"/>
      <c r="F29" s="367"/>
      <c r="G29" s="367"/>
      <c r="H29" s="367"/>
      <c r="I29" s="367"/>
      <c r="J29" s="368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256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38"/>
      <c r="O31" s="439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38"/>
      <c r="O32" s="439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38"/>
      <c r="O33" s="439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38"/>
      <c r="O34" s="439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38"/>
      <c r="O35" s="439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38"/>
      <c r="O36" s="439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38"/>
      <c r="O37" s="439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38"/>
      <c r="O38" s="439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38"/>
      <c r="O39" s="439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38"/>
      <c r="O40" s="439"/>
    </row>
    <row r="41" spans="1:15" s="105" customFormat="1" ht="17.25" thickBot="1">
      <c r="A41" s="440" t="s">
        <v>254</v>
      </c>
      <c r="B41" s="441"/>
      <c r="C41" s="441"/>
      <c r="D41" s="441"/>
      <c r="E41" s="441"/>
      <c r="F41" s="441"/>
      <c r="G41" s="441"/>
      <c r="H41" s="441"/>
      <c r="I41" s="441"/>
      <c r="J41" s="442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257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38"/>
      <c r="O43" s="439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38"/>
      <c r="O44" s="439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38"/>
      <c r="O45" s="439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38"/>
      <c r="O46" s="439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38"/>
      <c r="O47" s="439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38"/>
      <c r="O48" s="439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38"/>
      <c r="O49" s="439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38"/>
      <c r="O50" s="439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38"/>
      <c r="O51" s="439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38"/>
      <c r="O52" s="439"/>
    </row>
    <row r="53" spans="1:15" s="111" customFormat="1" ht="17.25" thickBot="1">
      <c r="A53" s="440" t="s">
        <v>254</v>
      </c>
      <c r="B53" s="441"/>
      <c r="C53" s="441"/>
      <c r="D53" s="441"/>
      <c r="E53" s="441"/>
      <c r="F53" s="441"/>
      <c r="G53" s="441"/>
      <c r="H53" s="441"/>
      <c r="I53" s="441"/>
      <c r="J53" s="442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258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38"/>
      <c r="O55" s="439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38"/>
      <c r="O56" s="439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38"/>
      <c r="O57" s="439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38"/>
      <c r="O58" s="439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38"/>
      <c r="O59" s="439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38"/>
      <c r="O60" s="439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38"/>
      <c r="O61" s="439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38"/>
      <c r="O62" s="439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38"/>
      <c r="O63" s="439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38"/>
      <c r="O64" s="439"/>
    </row>
    <row r="65" spans="1:15" s="111" customFormat="1" ht="17.25" thickBot="1">
      <c r="A65" s="440" t="s">
        <v>254</v>
      </c>
      <c r="B65" s="441"/>
      <c r="C65" s="441"/>
      <c r="D65" s="441"/>
      <c r="E65" s="441"/>
      <c r="F65" s="441"/>
      <c r="G65" s="441"/>
      <c r="H65" s="441"/>
      <c r="I65" s="441"/>
      <c r="J65" s="442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259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38"/>
      <c r="O67" s="439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38"/>
      <c r="O68" s="439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38"/>
      <c r="O69" s="439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38"/>
      <c r="O70" s="439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38"/>
      <c r="O71" s="439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38"/>
      <c r="O72" s="439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38"/>
      <c r="O73" s="439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38"/>
      <c r="O74" s="439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38"/>
      <c r="O75" s="439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38"/>
      <c r="O76" s="439"/>
    </row>
    <row r="77" spans="1:15" s="111" customFormat="1" ht="17.25" thickBot="1">
      <c r="A77" s="440" t="s">
        <v>254</v>
      </c>
      <c r="B77" s="441"/>
      <c r="C77" s="441"/>
      <c r="D77" s="441"/>
      <c r="E77" s="441"/>
      <c r="F77" s="441"/>
      <c r="G77" s="441"/>
      <c r="H77" s="441"/>
      <c r="I77" s="441"/>
      <c r="J77" s="442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260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38"/>
      <c r="O79" s="439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38"/>
      <c r="O80" s="439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38"/>
      <c r="O81" s="439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38"/>
      <c r="O82" s="439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38"/>
      <c r="O83" s="439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38"/>
      <c r="O84" s="439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38"/>
      <c r="O85" s="439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38"/>
      <c r="O86" s="439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38"/>
      <c r="O87" s="439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38"/>
      <c r="O88" s="439"/>
    </row>
    <row r="89" spans="1:15" s="115" customFormat="1" ht="17.25" thickBot="1">
      <c r="A89" s="440" t="s">
        <v>254</v>
      </c>
      <c r="B89" s="441"/>
      <c r="C89" s="441"/>
      <c r="D89" s="441"/>
      <c r="E89" s="441"/>
      <c r="F89" s="441"/>
      <c r="G89" s="441"/>
      <c r="H89" s="441"/>
      <c r="I89" s="441"/>
      <c r="J89" s="442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261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38"/>
      <c r="O91" s="439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38"/>
      <c r="O92" s="439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38"/>
      <c r="O93" s="439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38"/>
      <c r="O94" s="439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38"/>
      <c r="O95" s="439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38"/>
      <c r="O96" s="439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38"/>
      <c r="O97" s="439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38"/>
      <c r="O98" s="439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38"/>
      <c r="O99" s="439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38"/>
      <c r="O100" s="439"/>
    </row>
    <row r="101" spans="1:15" ht="17.25" thickBot="1">
      <c r="A101" s="440" t="s">
        <v>254</v>
      </c>
      <c r="B101" s="441"/>
      <c r="C101" s="441"/>
      <c r="D101" s="441"/>
      <c r="E101" s="441"/>
      <c r="F101" s="441"/>
      <c r="G101" s="441"/>
      <c r="H101" s="441"/>
      <c r="I101" s="441"/>
      <c r="J101" s="442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262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38"/>
      <c r="O103" s="439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38"/>
      <c r="O104" s="439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38"/>
      <c r="O105" s="439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38"/>
      <c r="O106" s="439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38"/>
      <c r="O107" s="439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38"/>
      <c r="O108" s="439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38"/>
      <c r="O109" s="439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38"/>
      <c r="O110" s="439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38"/>
      <c r="O111" s="439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38"/>
      <c r="O112" s="439"/>
    </row>
    <row r="113" spans="1:15" ht="17.25" thickBot="1">
      <c r="A113" s="440" t="s">
        <v>254</v>
      </c>
      <c r="B113" s="441"/>
      <c r="C113" s="441"/>
      <c r="D113" s="441"/>
      <c r="E113" s="441"/>
      <c r="F113" s="441"/>
      <c r="G113" s="441"/>
      <c r="H113" s="441"/>
      <c r="I113" s="441"/>
      <c r="J113" s="442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263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38"/>
      <c r="O115" s="439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38"/>
      <c r="O116" s="439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38"/>
      <c r="O117" s="439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38"/>
      <c r="O118" s="439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38"/>
      <c r="O119" s="439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38"/>
      <c r="O120" s="439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38"/>
      <c r="O121" s="439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38"/>
      <c r="O122" s="439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38"/>
      <c r="O123" s="439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38"/>
      <c r="O124" s="439"/>
    </row>
    <row r="125" spans="1:15" ht="17.25" thickBot="1">
      <c r="A125" s="440" t="s">
        <v>254</v>
      </c>
      <c r="B125" s="441"/>
      <c r="C125" s="441"/>
      <c r="D125" s="441"/>
      <c r="E125" s="441"/>
      <c r="F125" s="441"/>
      <c r="G125" s="441"/>
      <c r="H125" s="441"/>
      <c r="I125" s="441"/>
      <c r="J125" s="442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264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38"/>
      <c r="O127" s="439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38"/>
      <c r="O128" s="439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38"/>
      <c r="O129" s="439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38"/>
      <c r="O130" s="439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38"/>
      <c r="O131" s="439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38"/>
      <c r="O132" s="439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38"/>
      <c r="O133" s="439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38"/>
      <c r="O134" s="439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38"/>
      <c r="O135" s="439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38"/>
      <c r="O136" s="439"/>
    </row>
    <row r="137" spans="1:15" ht="17.25" thickBot="1">
      <c r="A137" s="440" t="s">
        <v>254</v>
      </c>
      <c r="B137" s="441"/>
      <c r="C137" s="441"/>
      <c r="D137" s="441"/>
      <c r="E137" s="441"/>
      <c r="F137" s="441"/>
      <c r="G137" s="441"/>
      <c r="H137" s="441"/>
      <c r="I137" s="441"/>
      <c r="J137" s="442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265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38"/>
      <c r="O139" s="439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38"/>
      <c r="O140" s="439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38"/>
      <c r="O141" s="439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38"/>
      <c r="O142" s="439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38"/>
      <c r="O143" s="439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38"/>
      <c r="O144" s="439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38"/>
      <c r="O145" s="439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38"/>
      <c r="O146" s="439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38"/>
      <c r="O147" s="439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38"/>
      <c r="O148" s="439"/>
    </row>
    <row r="149" spans="1:15" ht="17.25" thickBot="1">
      <c r="A149" s="440" t="s">
        <v>254</v>
      </c>
      <c r="B149" s="441"/>
      <c r="C149" s="441"/>
      <c r="D149" s="441"/>
      <c r="E149" s="441"/>
      <c r="F149" s="441"/>
      <c r="G149" s="441"/>
      <c r="H149" s="441"/>
      <c r="I149" s="441"/>
      <c r="J149" s="442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35" t="s">
        <v>47</v>
      </c>
      <c r="B150" s="436"/>
      <c r="C150" s="436"/>
      <c r="D150" s="437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266</v>
      </c>
      <c r="B152" s="89" t="s">
        <v>48</v>
      </c>
    </row>
    <row r="153" spans="1:15">
      <c r="A153" s="89" t="s">
        <v>267</v>
      </c>
      <c r="B153" s="89" t="s">
        <v>268</v>
      </c>
    </row>
    <row r="155" spans="1:15" ht="17.25">
      <c r="A155" s="71" t="s">
        <v>269</v>
      </c>
      <c r="B155" s="71"/>
      <c r="C155" s="20"/>
      <c r="D155" s="9" t="s">
        <v>270</v>
      </c>
      <c r="E155" s="130"/>
      <c r="F155" s="131"/>
      <c r="G155" s="131"/>
      <c r="H155" s="75" t="s">
        <v>271</v>
      </c>
      <c r="I155" s="131"/>
      <c r="J155" s="75"/>
      <c r="K155" s="131"/>
      <c r="L155" s="132" t="s">
        <v>272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273</v>
      </c>
      <c r="O157" s="133"/>
    </row>
    <row r="158" spans="1:15">
      <c r="A158" s="136" t="s">
        <v>274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275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276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4"/>
  <sheetViews>
    <sheetView workbookViewId="0">
      <selection activeCell="R15" sqref="R15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0" bestFit="1" customWidth="1"/>
    <col min="5" max="5" width="7.625" style="250" bestFit="1" customWidth="1"/>
    <col min="6" max="6" width="8.625" style="250" bestFit="1" customWidth="1"/>
    <col min="7" max="7" width="6.875" style="250" customWidth="1"/>
    <col min="8" max="8" width="6.125" style="250" customWidth="1"/>
    <col min="9" max="9" width="6.25" style="250" customWidth="1"/>
    <col min="10" max="10" width="6.5" style="250" customWidth="1"/>
    <col min="11" max="11" width="6.5" style="250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0" bestFit="1" customWidth="1"/>
    <col min="19" max="19" width="6.5" style="250" bestFit="1" customWidth="1"/>
    <col min="20" max="20" width="8.625" style="250" bestFit="1" customWidth="1"/>
    <col min="21" max="21" width="5.5" style="250" bestFit="1" customWidth="1"/>
    <col min="22" max="24" width="4.125" style="250" bestFit="1" customWidth="1"/>
    <col min="25" max="25" width="8.75" style="250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420" t="s">
        <v>233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  <c r="U1" s="420"/>
      <c r="V1" s="420"/>
      <c r="W1" s="420"/>
      <c r="X1" s="420"/>
      <c r="Y1" s="420"/>
      <c r="Z1" s="420"/>
      <c r="AA1" s="420"/>
      <c r="AB1" s="420"/>
    </row>
    <row r="2" spans="1:44" ht="21">
      <c r="A2" s="443" t="s">
        <v>277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3"/>
      <c r="T2" s="443"/>
      <c r="U2" s="443"/>
      <c r="V2" s="443"/>
      <c r="W2" s="443"/>
      <c r="X2" s="443"/>
      <c r="Y2" s="443"/>
      <c r="Z2" s="443"/>
      <c r="AA2" s="443"/>
      <c r="AB2" s="443"/>
    </row>
    <row r="4" spans="1:44" s="145" customFormat="1" ht="18" thickBot="1">
      <c r="A4" s="140" t="s">
        <v>278</v>
      </c>
      <c r="B4" s="90" t="s">
        <v>279</v>
      </c>
      <c r="C4" s="91" t="s">
        <v>280</v>
      </c>
      <c r="D4" s="142"/>
      <c r="E4" s="142"/>
      <c r="F4" s="142"/>
      <c r="G4" s="142"/>
      <c r="H4" s="142"/>
      <c r="I4" s="142"/>
      <c r="J4" s="142"/>
      <c r="K4" s="142"/>
      <c r="L4" s="143" t="s">
        <v>281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282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50</v>
      </c>
      <c r="G5" s="157" t="s">
        <v>283</v>
      </c>
      <c r="H5" s="445" t="s">
        <v>284</v>
      </c>
      <c r="I5" s="446"/>
      <c r="J5" s="447"/>
      <c r="K5" s="158" t="s">
        <v>285</v>
      </c>
      <c r="L5" s="159"/>
      <c r="M5" s="160"/>
      <c r="N5" s="161"/>
      <c r="O5" s="162"/>
      <c r="P5" s="163"/>
      <c r="Q5" s="164"/>
      <c r="R5" s="165"/>
      <c r="S5" s="166"/>
      <c r="T5" s="167" t="s">
        <v>50</v>
      </c>
      <c r="U5" s="168" t="s">
        <v>283</v>
      </c>
      <c r="V5" s="448" t="s">
        <v>284</v>
      </c>
      <c r="W5" s="449"/>
      <c r="X5" s="450"/>
      <c r="Y5" s="169" t="s">
        <v>285</v>
      </c>
      <c r="Z5" s="170"/>
      <c r="AA5" s="171"/>
      <c r="AB5" s="172"/>
    </row>
    <row r="6" spans="1:44">
      <c r="A6" s="173" t="s">
        <v>51</v>
      </c>
      <c r="B6" s="174" t="s">
        <v>52</v>
      </c>
      <c r="C6" s="175" t="s">
        <v>53</v>
      </c>
      <c r="D6" s="176" t="s">
        <v>54</v>
      </c>
      <c r="E6" s="177" t="s">
        <v>55</v>
      </c>
      <c r="F6" s="178" t="s">
        <v>56</v>
      </c>
      <c r="G6" s="179" t="s">
        <v>286</v>
      </c>
      <c r="H6" s="180" t="s">
        <v>57</v>
      </c>
      <c r="I6" s="181" t="s">
        <v>58</v>
      </c>
      <c r="J6" s="182" t="s">
        <v>59</v>
      </c>
      <c r="K6" s="183" t="s">
        <v>288</v>
      </c>
      <c r="L6" s="184" t="s">
        <v>60</v>
      </c>
      <c r="M6" s="185" t="s">
        <v>289</v>
      </c>
      <c r="N6" s="186" t="s">
        <v>290</v>
      </c>
      <c r="O6" s="187" t="s">
        <v>51</v>
      </c>
      <c r="P6" s="188" t="s">
        <v>52</v>
      </c>
      <c r="Q6" s="189" t="s">
        <v>53</v>
      </c>
      <c r="R6" s="190" t="s">
        <v>54</v>
      </c>
      <c r="S6" s="191" t="s">
        <v>55</v>
      </c>
      <c r="T6" s="192" t="s">
        <v>56</v>
      </c>
      <c r="U6" s="193" t="s">
        <v>291</v>
      </c>
      <c r="V6" s="194" t="s">
        <v>57</v>
      </c>
      <c r="W6" s="195" t="s">
        <v>58</v>
      </c>
      <c r="X6" s="196" t="s">
        <v>59</v>
      </c>
      <c r="Y6" s="197" t="s">
        <v>287</v>
      </c>
      <c r="Z6" s="198" t="s">
        <v>60</v>
      </c>
      <c r="AA6" s="199" t="s">
        <v>289</v>
      </c>
      <c r="AB6" s="200" t="s">
        <v>290</v>
      </c>
    </row>
    <row r="7" spans="1:44">
      <c r="A7" s="451" t="s">
        <v>292</v>
      </c>
      <c r="B7" s="452"/>
      <c r="C7" s="452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2"/>
      <c r="O7" s="453" t="s">
        <v>293</v>
      </c>
      <c r="P7" s="454"/>
      <c r="Q7" s="454"/>
      <c r="R7" s="454"/>
      <c r="S7" s="454"/>
      <c r="T7" s="454"/>
      <c r="U7" s="454"/>
      <c r="V7" s="454"/>
      <c r="W7" s="454"/>
      <c r="X7" s="454"/>
      <c r="Y7" s="454"/>
      <c r="Z7" s="454"/>
      <c r="AA7" s="454"/>
      <c r="AB7" s="454"/>
    </row>
    <row r="8" spans="1:44" s="214" customFormat="1">
      <c r="A8" s="201"/>
      <c r="B8" s="202"/>
      <c r="C8" s="203"/>
      <c r="D8" s="204"/>
      <c r="E8" s="204"/>
      <c r="F8" s="205"/>
      <c r="G8" s="206"/>
      <c r="H8" s="391"/>
      <c r="I8" s="392"/>
      <c r="J8" s="393"/>
      <c r="K8" s="207">
        <f t="shared" ref="K8:K57" si="0">IFERROR(ROUND(F8/G8/12,0),0)</f>
        <v>0</v>
      </c>
      <c r="L8" s="208"/>
      <c r="M8" s="209"/>
      <c r="N8" s="210"/>
      <c r="O8" s="201"/>
      <c r="P8" s="211"/>
      <c r="Q8" s="203"/>
      <c r="R8" s="204"/>
      <c r="S8" s="204"/>
      <c r="T8" s="205"/>
      <c r="U8" s="206"/>
      <c r="V8" s="391"/>
      <c r="W8" s="392"/>
      <c r="X8" s="393"/>
      <c r="Y8" s="212">
        <f t="shared" ref="Y8:Y57" si="1">IFERROR(ROUND(T8/U8/12,0),0)</f>
        <v>0</v>
      </c>
      <c r="Z8" s="213"/>
      <c r="AA8" s="209"/>
      <c r="AB8" s="210"/>
    </row>
    <row r="9" spans="1:44" s="214" customFormat="1">
      <c r="A9" s="215"/>
      <c r="B9" s="216"/>
      <c r="C9" s="217"/>
      <c r="D9" s="218"/>
      <c r="E9" s="218"/>
      <c r="F9" s="219"/>
      <c r="G9" s="220"/>
      <c r="H9" s="394"/>
      <c r="I9" s="395"/>
      <c r="J9" s="396"/>
      <c r="K9" s="207">
        <f t="shared" si="0"/>
        <v>0</v>
      </c>
      <c r="L9" s="208"/>
      <c r="M9" s="221"/>
      <c r="N9" s="222"/>
      <c r="O9" s="215"/>
      <c r="P9" s="223"/>
      <c r="Q9" s="217"/>
      <c r="R9" s="218"/>
      <c r="S9" s="218"/>
      <c r="T9" s="219"/>
      <c r="U9" s="220"/>
      <c r="V9" s="394"/>
      <c r="W9" s="395"/>
      <c r="X9" s="396"/>
      <c r="Y9" s="212">
        <f t="shared" si="1"/>
        <v>0</v>
      </c>
      <c r="Z9" s="224"/>
      <c r="AA9" s="221"/>
      <c r="AB9" s="222"/>
    </row>
    <row r="10" spans="1:44" s="214" customFormat="1">
      <c r="A10" s="225"/>
      <c r="B10" s="226"/>
      <c r="C10" s="227"/>
      <c r="D10" s="228"/>
      <c r="E10" s="228"/>
      <c r="F10" s="229"/>
      <c r="G10" s="230"/>
      <c r="H10" s="397"/>
      <c r="I10" s="398"/>
      <c r="J10" s="399"/>
      <c r="K10" s="207">
        <f t="shared" si="0"/>
        <v>0</v>
      </c>
      <c r="L10" s="224"/>
      <c r="M10" s="221"/>
      <c r="N10" s="231"/>
      <c r="O10" s="225"/>
      <c r="P10" s="226"/>
      <c r="Q10" s="227"/>
      <c r="R10" s="228"/>
      <c r="S10" s="228"/>
      <c r="T10" s="229"/>
      <c r="U10" s="230"/>
      <c r="V10" s="397"/>
      <c r="W10" s="398"/>
      <c r="X10" s="399"/>
      <c r="Y10" s="212">
        <f t="shared" si="1"/>
        <v>0</v>
      </c>
      <c r="Z10" s="224"/>
      <c r="AA10" s="221"/>
      <c r="AB10" s="231"/>
    </row>
    <row r="11" spans="1:44" s="214" customFormat="1">
      <c r="A11" s="225"/>
      <c r="B11" s="226"/>
      <c r="C11" s="227"/>
      <c r="D11" s="228"/>
      <c r="E11" s="228"/>
      <c r="F11" s="229"/>
      <c r="G11" s="230"/>
      <c r="H11" s="397"/>
      <c r="I11" s="398"/>
      <c r="J11" s="399"/>
      <c r="K11" s="207">
        <f t="shared" si="0"/>
        <v>0</v>
      </c>
      <c r="L11" s="224"/>
      <c r="M11" s="221"/>
      <c r="N11" s="231"/>
      <c r="O11" s="225"/>
      <c r="P11" s="226"/>
      <c r="Q11" s="227"/>
      <c r="R11" s="228"/>
      <c r="S11" s="228"/>
      <c r="T11" s="229"/>
      <c r="U11" s="230"/>
      <c r="V11" s="397"/>
      <c r="W11" s="398"/>
      <c r="X11" s="399"/>
      <c r="Y11" s="212">
        <f t="shared" si="1"/>
        <v>0</v>
      </c>
      <c r="Z11" s="224"/>
      <c r="AA11" s="221"/>
      <c r="AB11" s="231"/>
    </row>
    <row r="12" spans="1:44" s="214" customFormat="1">
      <c r="A12" s="201"/>
      <c r="B12" s="211"/>
      <c r="C12" s="203"/>
      <c r="D12" s="204"/>
      <c r="E12" s="204"/>
      <c r="F12" s="205"/>
      <c r="G12" s="206"/>
      <c r="H12" s="400"/>
      <c r="I12" s="392"/>
      <c r="J12" s="393"/>
      <c r="K12" s="207">
        <f t="shared" si="0"/>
        <v>0</v>
      </c>
      <c r="L12" s="224"/>
      <c r="M12" s="221"/>
      <c r="N12" s="210"/>
      <c r="O12" s="201"/>
      <c r="P12" s="211"/>
      <c r="Q12" s="203"/>
      <c r="R12" s="204"/>
      <c r="S12" s="204"/>
      <c r="T12" s="205"/>
      <c r="U12" s="206"/>
      <c r="V12" s="400"/>
      <c r="W12" s="392"/>
      <c r="X12" s="393"/>
      <c r="Y12" s="212">
        <f t="shared" si="1"/>
        <v>0</v>
      </c>
      <c r="Z12" s="224"/>
      <c r="AA12" s="221"/>
      <c r="AB12" s="210"/>
    </row>
    <row r="13" spans="1:44" s="214" customFormat="1">
      <c r="A13" s="201"/>
      <c r="B13" s="211"/>
      <c r="C13" s="203"/>
      <c r="D13" s="204"/>
      <c r="E13" s="204"/>
      <c r="F13" s="205"/>
      <c r="G13" s="206"/>
      <c r="H13" s="400"/>
      <c r="I13" s="392"/>
      <c r="J13" s="393"/>
      <c r="K13" s="207">
        <f t="shared" si="0"/>
        <v>0</v>
      </c>
      <c r="L13" s="224"/>
      <c r="M13" s="221"/>
      <c r="N13" s="210"/>
      <c r="O13" s="201"/>
      <c r="P13" s="211"/>
      <c r="Q13" s="203"/>
      <c r="R13" s="204"/>
      <c r="S13" s="204"/>
      <c r="T13" s="205"/>
      <c r="U13" s="206"/>
      <c r="V13" s="400"/>
      <c r="W13" s="392"/>
      <c r="X13" s="393"/>
      <c r="Y13" s="212">
        <f t="shared" si="1"/>
        <v>0</v>
      </c>
      <c r="Z13" s="224"/>
      <c r="AA13" s="221"/>
      <c r="AB13" s="210"/>
    </row>
    <row r="14" spans="1:44" s="214" customFormat="1">
      <c r="A14" s="201"/>
      <c r="B14" s="211"/>
      <c r="C14" s="203"/>
      <c r="D14" s="204"/>
      <c r="E14" s="204"/>
      <c r="F14" s="205"/>
      <c r="G14" s="206"/>
      <c r="H14" s="400"/>
      <c r="I14" s="392"/>
      <c r="J14" s="393"/>
      <c r="K14" s="207">
        <f t="shared" si="0"/>
        <v>0</v>
      </c>
      <c r="L14" s="224"/>
      <c r="M14" s="221"/>
      <c r="N14" s="210"/>
      <c r="O14" s="201"/>
      <c r="P14" s="211"/>
      <c r="Q14" s="203"/>
      <c r="R14" s="204"/>
      <c r="S14" s="204"/>
      <c r="T14" s="205"/>
      <c r="U14" s="206"/>
      <c r="V14" s="400"/>
      <c r="W14" s="392"/>
      <c r="X14" s="393"/>
      <c r="Y14" s="212">
        <f t="shared" si="1"/>
        <v>0</v>
      </c>
      <c r="Z14" s="224"/>
      <c r="AA14" s="221"/>
      <c r="AB14" s="210"/>
    </row>
    <row r="15" spans="1:44" s="214" customFormat="1">
      <c r="A15" s="201"/>
      <c r="B15" s="211"/>
      <c r="C15" s="203"/>
      <c r="D15" s="204"/>
      <c r="E15" s="204"/>
      <c r="F15" s="205"/>
      <c r="G15" s="206"/>
      <c r="H15" s="400"/>
      <c r="I15" s="392"/>
      <c r="J15" s="393"/>
      <c r="K15" s="207">
        <f t="shared" si="0"/>
        <v>0</v>
      </c>
      <c r="L15" s="224"/>
      <c r="M15" s="221"/>
      <c r="N15" s="210"/>
      <c r="O15" s="201"/>
      <c r="P15" s="211"/>
      <c r="Q15" s="203"/>
      <c r="R15" s="204"/>
      <c r="S15" s="204"/>
      <c r="T15" s="205"/>
      <c r="U15" s="206"/>
      <c r="V15" s="400"/>
      <c r="W15" s="392"/>
      <c r="X15" s="393"/>
      <c r="Y15" s="212">
        <f t="shared" si="1"/>
        <v>0</v>
      </c>
      <c r="Z15" s="224"/>
      <c r="AA15" s="221"/>
      <c r="AB15" s="210"/>
    </row>
    <row r="16" spans="1:44" s="214" customFormat="1">
      <c r="A16" s="201"/>
      <c r="B16" s="211"/>
      <c r="C16" s="203"/>
      <c r="D16" s="204"/>
      <c r="E16" s="204"/>
      <c r="F16" s="205"/>
      <c r="G16" s="206"/>
      <c r="H16" s="400"/>
      <c r="I16" s="392"/>
      <c r="J16" s="393"/>
      <c r="K16" s="207">
        <f t="shared" si="0"/>
        <v>0</v>
      </c>
      <c r="L16" s="224"/>
      <c r="M16" s="221"/>
      <c r="N16" s="210"/>
      <c r="O16" s="201"/>
      <c r="P16" s="211"/>
      <c r="Q16" s="203"/>
      <c r="R16" s="204"/>
      <c r="S16" s="204"/>
      <c r="T16" s="205"/>
      <c r="U16" s="206"/>
      <c r="V16" s="400"/>
      <c r="W16" s="392"/>
      <c r="X16" s="393"/>
      <c r="Y16" s="212">
        <f t="shared" si="1"/>
        <v>0</v>
      </c>
      <c r="Z16" s="224"/>
      <c r="AA16" s="221"/>
      <c r="AB16" s="210"/>
    </row>
    <row r="17" spans="1:28" s="214" customFormat="1">
      <c r="A17" s="201"/>
      <c r="B17" s="211"/>
      <c r="C17" s="203"/>
      <c r="D17" s="204"/>
      <c r="E17" s="204"/>
      <c r="F17" s="205"/>
      <c r="G17" s="206"/>
      <c r="H17" s="400"/>
      <c r="I17" s="392"/>
      <c r="J17" s="393"/>
      <c r="K17" s="207">
        <f t="shared" si="0"/>
        <v>0</v>
      </c>
      <c r="L17" s="224"/>
      <c r="M17" s="221"/>
      <c r="N17" s="210"/>
      <c r="O17" s="201"/>
      <c r="P17" s="211"/>
      <c r="Q17" s="203"/>
      <c r="R17" s="204"/>
      <c r="S17" s="204"/>
      <c r="T17" s="205"/>
      <c r="U17" s="206"/>
      <c r="V17" s="400"/>
      <c r="W17" s="392"/>
      <c r="X17" s="393"/>
      <c r="Y17" s="212">
        <f t="shared" si="1"/>
        <v>0</v>
      </c>
      <c r="Z17" s="224"/>
      <c r="AA17" s="221"/>
      <c r="AB17" s="210"/>
    </row>
    <row r="18" spans="1:28" s="214" customFormat="1">
      <c r="A18" s="201"/>
      <c r="B18" s="211"/>
      <c r="C18" s="203"/>
      <c r="D18" s="204"/>
      <c r="E18" s="204"/>
      <c r="F18" s="205"/>
      <c r="G18" s="206"/>
      <c r="H18" s="400"/>
      <c r="I18" s="392"/>
      <c r="J18" s="393"/>
      <c r="K18" s="207">
        <f t="shared" si="0"/>
        <v>0</v>
      </c>
      <c r="L18" s="224"/>
      <c r="M18" s="221"/>
      <c r="N18" s="210"/>
      <c r="O18" s="201"/>
      <c r="P18" s="211"/>
      <c r="Q18" s="203"/>
      <c r="R18" s="204"/>
      <c r="S18" s="204"/>
      <c r="T18" s="205"/>
      <c r="U18" s="206"/>
      <c r="V18" s="400"/>
      <c r="W18" s="392"/>
      <c r="X18" s="393"/>
      <c r="Y18" s="212">
        <f t="shared" si="1"/>
        <v>0</v>
      </c>
      <c r="Z18" s="224"/>
      <c r="AA18" s="221"/>
      <c r="AB18" s="210"/>
    </row>
    <row r="19" spans="1:28" s="214" customFormat="1">
      <c r="A19" s="201"/>
      <c r="B19" s="211"/>
      <c r="C19" s="203"/>
      <c r="D19" s="204"/>
      <c r="E19" s="204"/>
      <c r="F19" s="205"/>
      <c r="G19" s="206"/>
      <c r="H19" s="400"/>
      <c r="I19" s="392"/>
      <c r="J19" s="393"/>
      <c r="K19" s="207">
        <f t="shared" si="0"/>
        <v>0</v>
      </c>
      <c r="L19" s="224"/>
      <c r="M19" s="221"/>
      <c r="N19" s="210"/>
      <c r="O19" s="201"/>
      <c r="P19" s="211"/>
      <c r="Q19" s="203"/>
      <c r="R19" s="204"/>
      <c r="S19" s="204"/>
      <c r="T19" s="205"/>
      <c r="U19" s="206"/>
      <c r="V19" s="400"/>
      <c r="W19" s="392"/>
      <c r="X19" s="393"/>
      <c r="Y19" s="212">
        <f t="shared" si="1"/>
        <v>0</v>
      </c>
      <c r="Z19" s="224"/>
      <c r="AA19" s="221"/>
      <c r="AB19" s="210"/>
    </row>
    <row r="20" spans="1:28" s="214" customFormat="1">
      <c r="A20" s="201"/>
      <c r="B20" s="211"/>
      <c r="C20" s="203"/>
      <c r="D20" s="204"/>
      <c r="E20" s="204"/>
      <c r="F20" s="205"/>
      <c r="G20" s="206"/>
      <c r="H20" s="400"/>
      <c r="I20" s="392"/>
      <c r="J20" s="393"/>
      <c r="K20" s="207">
        <f t="shared" si="0"/>
        <v>0</v>
      </c>
      <c r="L20" s="224"/>
      <c r="M20" s="221"/>
      <c r="N20" s="210"/>
      <c r="O20" s="201"/>
      <c r="P20" s="211"/>
      <c r="Q20" s="203"/>
      <c r="R20" s="204"/>
      <c r="S20" s="204"/>
      <c r="T20" s="205"/>
      <c r="U20" s="206"/>
      <c r="V20" s="400"/>
      <c r="W20" s="392"/>
      <c r="X20" s="393"/>
      <c r="Y20" s="212">
        <f t="shared" si="1"/>
        <v>0</v>
      </c>
      <c r="Z20" s="224"/>
      <c r="AA20" s="221"/>
      <c r="AB20" s="210"/>
    </row>
    <row r="21" spans="1:28" s="214" customFormat="1">
      <c r="A21" s="201"/>
      <c r="B21" s="211"/>
      <c r="C21" s="203"/>
      <c r="D21" s="204"/>
      <c r="E21" s="204"/>
      <c r="F21" s="205"/>
      <c r="G21" s="206"/>
      <c r="H21" s="400"/>
      <c r="I21" s="392"/>
      <c r="J21" s="393"/>
      <c r="K21" s="207">
        <f t="shared" si="0"/>
        <v>0</v>
      </c>
      <c r="L21" s="224"/>
      <c r="M21" s="221"/>
      <c r="N21" s="210"/>
      <c r="O21" s="201"/>
      <c r="P21" s="211"/>
      <c r="Q21" s="203"/>
      <c r="R21" s="204"/>
      <c r="S21" s="204"/>
      <c r="T21" s="205"/>
      <c r="U21" s="206"/>
      <c r="V21" s="400"/>
      <c r="W21" s="392"/>
      <c r="X21" s="393"/>
      <c r="Y21" s="212">
        <f t="shared" si="1"/>
        <v>0</v>
      </c>
      <c r="Z21" s="224"/>
      <c r="AA21" s="221"/>
      <c r="AB21" s="210"/>
    </row>
    <row r="22" spans="1:28" s="214" customFormat="1">
      <c r="A22" s="201"/>
      <c r="B22" s="211"/>
      <c r="C22" s="203"/>
      <c r="D22" s="204"/>
      <c r="E22" s="204"/>
      <c r="F22" s="205"/>
      <c r="G22" s="206"/>
      <c r="H22" s="400"/>
      <c r="I22" s="392"/>
      <c r="J22" s="393"/>
      <c r="K22" s="207">
        <f t="shared" si="0"/>
        <v>0</v>
      </c>
      <c r="L22" s="224"/>
      <c r="M22" s="221"/>
      <c r="N22" s="210"/>
      <c r="O22" s="201"/>
      <c r="P22" s="211"/>
      <c r="Q22" s="203"/>
      <c r="R22" s="204"/>
      <c r="S22" s="204"/>
      <c r="T22" s="205"/>
      <c r="U22" s="206"/>
      <c r="V22" s="400"/>
      <c r="W22" s="392"/>
      <c r="X22" s="393"/>
      <c r="Y22" s="212">
        <f t="shared" si="1"/>
        <v>0</v>
      </c>
      <c r="Z22" s="224"/>
      <c r="AA22" s="221"/>
      <c r="AB22" s="210"/>
    </row>
    <row r="23" spans="1:28" s="214" customFormat="1">
      <c r="A23" s="201"/>
      <c r="B23" s="211"/>
      <c r="C23" s="203"/>
      <c r="D23" s="204"/>
      <c r="E23" s="204"/>
      <c r="F23" s="205"/>
      <c r="G23" s="206"/>
      <c r="H23" s="400"/>
      <c r="I23" s="392"/>
      <c r="J23" s="393"/>
      <c r="K23" s="207">
        <f t="shared" si="0"/>
        <v>0</v>
      </c>
      <c r="L23" s="224"/>
      <c r="M23" s="221"/>
      <c r="N23" s="210"/>
      <c r="O23" s="201"/>
      <c r="P23" s="211"/>
      <c r="Q23" s="203"/>
      <c r="R23" s="204"/>
      <c r="S23" s="204"/>
      <c r="T23" s="205"/>
      <c r="U23" s="206"/>
      <c r="V23" s="400"/>
      <c r="W23" s="392"/>
      <c r="X23" s="393"/>
      <c r="Y23" s="212">
        <f t="shared" si="1"/>
        <v>0</v>
      </c>
      <c r="Z23" s="224"/>
      <c r="AA23" s="221"/>
      <c r="AB23" s="210"/>
    </row>
    <row r="24" spans="1:28" s="214" customFormat="1">
      <c r="A24" s="201"/>
      <c r="B24" s="211"/>
      <c r="C24" s="203"/>
      <c r="D24" s="204"/>
      <c r="E24" s="204"/>
      <c r="F24" s="205"/>
      <c r="G24" s="206"/>
      <c r="H24" s="400"/>
      <c r="I24" s="392"/>
      <c r="J24" s="393"/>
      <c r="K24" s="207">
        <f t="shared" si="0"/>
        <v>0</v>
      </c>
      <c r="L24" s="224"/>
      <c r="M24" s="221"/>
      <c r="N24" s="210"/>
      <c r="O24" s="201"/>
      <c r="P24" s="211"/>
      <c r="Q24" s="203"/>
      <c r="R24" s="204"/>
      <c r="S24" s="204"/>
      <c r="T24" s="205"/>
      <c r="U24" s="206"/>
      <c r="V24" s="400"/>
      <c r="W24" s="392"/>
      <c r="X24" s="393"/>
      <c r="Y24" s="212">
        <f t="shared" si="1"/>
        <v>0</v>
      </c>
      <c r="Z24" s="224"/>
      <c r="AA24" s="221"/>
      <c r="AB24" s="210"/>
    </row>
    <row r="25" spans="1:28" s="214" customFormat="1">
      <c r="A25" s="201"/>
      <c r="B25" s="211"/>
      <c r="C25" s="203"/>
      <c r="D25" s="204"/>
      <c r="E25" s="204"/>
      <c r="F25" s="205"/>
      <c r="G25" s="206"/>
      <c r="H25" s="400"/>
      <c r="I25" s="392"/>
      <c r="J25" s="393"/>
      <c r="K25" s="207">
        <f t="shared" si="0"/>
        <v>0</v>
      </c>
      <c r="L25" s="224"/>
      <c r="M25" s="221"/>
      <c r="N25" s="210"/>
      <c r="O25" s="201"/>
      <c r="P25" s="211"/>
      <c r="Q25" s="203"/>
      <c r="R25" s="204"/>
      <c r="S25" s="204"/>
      <c r="T25" s="205"/>
      <c r="U25" s="206"/>
      <c r="V25" s="400"/>
      <c r="W25" s="392"/>
      <c r="X25" s="393"/>
      <c r="Y25" s="212">
        <f t="shared" si="1"/>
        <v>0</v>
      </c>
      <c r="Z25" s="224"/>
      <c r="AA25" s="221"/>
      <c r="AB25" s="210"/>
    </row>
    <row r="26" spans="1:28" s="214" customFormat="1">
      <c r="A26" s="201"/>
      <c r="B26" s="211"/>
      <c r="C26" s="203"/>
      <c r="D26" s="204"/>
      <c r="E26" s="204"/>
      <c r="F26" s="205"/>
      <c r="G26" s="206"/>
      <c r="H26" s="400"/>
      <c r="I26" s="392"/>
      <c r="J26" s="393"/>
      <c r="K26" s="207">
        <f t="shared" si="0"/>
        <v>0</v>
      </c>
      <c r="L26" s="224"/>
      <c r="M26" s="221"/>
      <c r="N26" s="210"/>
      <c r="O26" s="201"/>
      <c r="P26" s="211"/>
      <c r="Q26" s="203"/>
      <c r="R26" s="204"/>
      <c r="S26" s="204"/>
      <c r="T26" s="205"/>
      <c r="U26" s="206"/>
      <c r="V26" s="400"/>
      <c r="W26" s="392"/>
      <c r="X26" s="393"/>
      <c r="Y26" s="212">
        <f t="shared" si="1"/>
        <v>0</v>
      </c>
      <c r="Z26" s="224"/>
      <c r="AA26" s="221"/>
      <c r="AB26" s="210"/>
    </row>
    <row r="27" spans="1:28" s="214" customFormat="1">
      <c r="A27" s="201"/>
      <c r="B27" s="211"/>
      <c r="C27" s="203"/>
      <c r="D27" s="204"/>
      <c r="E27" s="204"/>
      <c r="F27" s="205"/>
      <c r="G27" s="206"/>
      <c r="H27" s="400"/>
      <c r="I27" s="392"/>
      <c r="J27" s="393"/>
      <c r="K27" s="207">
        <f t="shared" si="0"/>
        <v>0</v>
      </c>
      <c r="L27" s="224"/>
      <c r="M27" s="221"/>
      <c r="N27" s="210"/>
      <c r="O27" s="201"/>
      <c r="P27" s="211"/>
      <c r="Q27" s="203"/>
      <c r="R27" s="204"/>
      <c r="S27" s="204"/>
      <c r="T27" s="205"/>
      <c r="U27" s="206"/>
      <c r="V27" s="400"/>
      <c r="W27" s="392"/>
      <c r="X27" s="393"/>
      <c r="Y27" s="212">
        <f t="shared" si="1"/>
        <v>0</v>
      </c>
      <c r="Z27" s="224"/>
      <c r="AA27" s="221"/>
      <c r="AB27" s="210"/>
    </row>
    <row r="28" spans="1:28" s="214" customFormat="1">
      <c r="A28" s="201"/>
      <c r="B28" s="211"/>
      <c r="C28" s="203"/>
      <c r="D28" s="204"/>
      <c r="E28" s="204"/>
      <c r="F28" s="205"/>
      <c r="G28" s="206"/>
      <c r="H28" s="400"/>
      <c r="I28" s="392"/>
      <c r="J28" s="393"/>
      <c r="K28" s="207">
        <f t="shared" si="0"/>
        <v>0</v>
      </c>
      <c r="L28" s="224"/>
      <c r="M28" s="221"/>
      <c r="N28" s="210"/>
      <c r="O28" s="201"/>
      <c r="P28" s="211"/>
      <c r="Q28" s="203"/>
      <c r="R28" s="204"/>
      <c r="S28" s="204"/>
      <c r="T28" s="205"/>
      <c r="U28" s="206"/>
      <c r="V28" s="400"/>
      <c r="W28" s="392"/>
      <c r="X28" s="393"/>
      <c r="Y28" s="212">
        <f t="shared" si="1"/>
        <v>0</v>
      </c>
      <c r="Z28" s="224"/>
      <c r="AA28" s="221"/>
      <c r="AB28" s="210"/>
    </row>
    <row r="29" spans="1:28" s="214" customFormat="1">
      <c r="A29" s="201"/>
      <c r="B29" s="211"/>
      <c r="C29" s="203"/>
      <c r="D29" s="204"/>
      <c r="E29" s="204"/>
      <c r="F29" s="205"/>
      <c r="G29" s="206"/>
      <c r="H29" s="400"/>
      <c r="I29" s="392"/>
      <c r="J29" s="393"/>
      <c r="K29" s="207">
        <f t="shared" si="0"/>
        <v>0</v>
      </c>
      <c r="L29" s="224"/>
      <c r="M29" s="221"/>
      <c r="N29" s="210"/>
      <c r="O29" s="201"/>
      <c r="P29" s="211"/>
      <c r="Q29" s="203"/>
      <c r="R29" s="204"/>
      <c r="S29" s="204"/>
      <c r="T29" s="205"/>
      <c r="U29" s="206"/>
      <c r="V29" s="400"/>
      <c r="W29" s="392"/>
      <c r="X29" s="393"/>
      <c r="Y29" s="212">
        <f t="shared" si="1"/>
        <v>0</v>
      </c>
      <c r="Z29" s="224"/>
      <c r="AA29" s="221"/>
      <c r="AB29" s="210"/>
    </row>
    <row r="30" spans="1:28" s="214" customFormat="1">
      <c r="A30" s="201"/>
      <c r="B30" s="211"/>
      <c r="C30" s="203"/>
      <c r="D30" s="204"/>
      <c r="E30" s="204"/>
      <c r="F30" s="205"/>
      <c r="G30" s="206"/>
      <c r="H30" s="400"/>
      <c r="I30" s="392"/>
      <c r="J30" s="393"/>
      <c r="K30" s="207">
        <f t="shared" si="0"/>
        <v>0</v>
      </c>
      <c r="L30" s="224"/>
      <c r="M30" s="221"/>
      <c r="N30" s="210"/>
      <c r="O30" s="201"/>
      <c r="P30" s="211"/>
      <c r="Q30" s="203"/>
      <c r="R30" s="204"/>
      <c r="S30" s="204"/>
      <c r="T30" s="205"/>
      <c r="U30" s="206"/>
      <c r="V30" s="400"/>
      <c r="W30" s="392"/>
      <c r="X30" s="393"/>
      <c r="Y30" s="212">
        <f t="shared" si="1"/>
        <v>0</v>
      </c>
      <c r="Z30" s="224"/>
      <c r="AA30" s="221"/>
      <c r="AB30" s="210"/>
    </row>
    <row r="31" spans="1:28" s="214" customFormat="1">
      <c r="A31" s="201"/>
      <c r="B31" s="211"/>
      <c r="C31" s="203"/>
      <c r="D31" s="204"/>
      <c r="E31" s="204"/>
      <c r="F31" s="205"/>
      <c r="G31" s="206"/>
      <c r="H31" s="400"/>
      <c r="I31" s="392"/>
      <c r="J31" s="393"/>
      <c r="K31" s="207">
        <f t="shared" si="0"/>
        <v>0</v>
      </c>
      <c r="L31" s="224"/>
      <c r="M31" s="221"/>
      <c r="N31" s="210"/>
      <c r="O31" s="201"/>
      <c r="P31" s="211"/>
      <c r="Q31" s="203"/>
      <c r="R31" s="204"/>
      <c r="S31" s="204"/>
      <c r="T31" s="205"/>
      <c r="U31" s="206"/>
      <c r="V31" s="400"/>
      <c r="W31" s="392"/>
      <c r="X31" s="393"/>
      <c r="Y31" s="212">
        <f t="shared" si="1"/>
        <v>0</v>
      </c>
      <c r="Z31" s="224"/>
      <c r="AA31" s="221"/>
      <c r="AB31" s="210"/>
    </row>
    <row r="32" spans="1:28" s="214" customFormat="1">
      <c r="A32" s="201"/>
      <c r="B32" s="211"/>
      <c r="C32" s="203"/>
      <c r="D32" s="204"/>
      <c r="E32" s="204"/>
      <c r="F32" s="205"/>
      <c r="G32" s="206"/>
      <c r="H32" s="400"/>
      <c r="I32" s="392"/>
      <c r="J32" s="393"/>
      <c r="K32" s="207">
        <f t="shared" si="0"/>
        <v>0</v>
      </c>
      <c r="L32" s="224"/>
      <c r="M32" s="221"/>
      <c r="N32" s="210"/>
      <c r="O32" s="201"/>
      <c r="P32" s="211"/>
      <c r="Q32" s="203"/>
      <c r="R32" s="204"/>
      <c r="S32" s="204"/>
      <c r="T32" s="205"/>
      <c r="U32" s="206"/>
      <c r="V32" s="400"/>
      <c r="W32" s="392"/>
      <c r="X32" s="393"/>
      <c r="Y32" s="212">
        <f t="shared" si="1"/>
        <v>0</v>
      </c>
      <c r="Z32" s="224"/>
      <c r="AA32" s="221"/>
      <c r="AB32" s="210"/>
    </row>
    <row r="33" spans="1:28" s="214" customFormat="1">
      <c r="A33" s="225"/>
      <c r="B33" s="211"/>
      <c r="C33" s="203"/>
      <c r="D33" s="204"/>
      <c r="E33" s="204"/>
      <c r="F33" s="205"/>
      <c r="G33" s="206"/>
      <c r="H33" s="400"/>
      <c r="I33" s="392"/>
      <c r="J33" s="393"/>
      <c r="K33" s="207">
        <f t="shared" si="0"/>
        <v>0</v>
      </c>
      <c r="L33" s="224"/>
      <c r="M33" s="221"/>
      <c r="N33" s="210"/>
      <c r="O33" s="201"/>
      <c r="P33" s="211"/>
      <c r="Q33" s="203"/>
      <c r="R33" s="204"/>
      <c r="S33" s="204"/>
      <c r="T33" s="205"/>
      <c r="U33" s="206"/>
      <c r="V33" s="400"/>
      <c r="W33" s="392"/>
      <c r="X33" s="393"/>
      <c r="Y33" s="212">
        <f t="shared" si="1"/>
        <v>0</v>
      </c>
      <c r="Z33" s="224"/>
      <c r="AA33" s="221"/>
      <c r="AB33" s="210"/>
    </row>
    <row r="34" spans="1:28" s="214" customFormat="1">
      <c r="A34" s="225"/>
      <c r="B34" s="211"/>
      <c r="C34" s="203"/>
      <c r="D34" s="204"/>
      <c r="E34" s="204"/>
      <c r="F34" s="205"/>
      <c r="G34" s="206"/>
      <c r="H34" s="400"/>
      <c r="I34" s="392"/>
      <c r="J34" s="393"/>
      <c r="K34" s="207">
        <f t="shared" si="0"/>
        <v>0</v>
      </c>
      <c r="L34" s="224"/>
      <c r="M34" s="221"/>
      <c r="N34" s="210"/>
      <c r="O34" s="201"/>
      <c r="P34" s="211"/>
      <c r="Q34" s="203"/>
      <c r="R34" s="204"/>
      <c r="S34" s="204"/>
      <c r="T34" s="205"/>
      <c r="U34" s="206"/>
      <c r="V34" s="400"/>
      <c r="W34" s="392"/>
      <c r="X34" s="393"/>
      <c r="Y34" s="212">
        <f t="shared" si="1"/>
        <v>0</v>
      </c>
      <c r="Z34" s="224"/>
      <c r="AA34" s="221"/>
      <c r="AB34" s="210"/>
    </row>
    <row r="35" spans="1:28" s="214" customFormat="1">
      <c r="A35" s="225"/>
      <c r="B35" s="211"/>
      <c r="C35" s="203"/>
      <c r="D35" s="204"/>
      <c r="E35" s="204"/>
      <c r="F35" s="205"/>
      <c r="G35" s="206"/>
      <c r="H35" s="400"/>
      <c r="I35" s="392"/>
      <c r="J35" s="393"/>
      <c r="K35" s="207">
        <f t="shared" si="0"/>
        <v>0</v>
      </c>
      <c r="L35" s="224"/>
      <c r="M35" s="221"/>
      <c r="N35" s="210"/>
      <c r="O35" s="201"/>
      <c r="P35" s="211"/>
      <c r="Q35" s="203"/>
      <c r="R35" s="204"/>
      <c r="S35" s="204"/>
      <c r="T35" s="205"/>
      <c r="U35" s="206"/>
      <c r="V35" s="400"/>
      <c r="W35" s="392"/>
      <c r="X35" s="393"/>
      <c r="Y35" s="212">
        <f t="shared" si="1"/>
        <v>0</v>
      </c>
      <c r="Z35" s="224"/>
      <c r="AA35" s="221"/>
      <c r="AB35" s="210"/>
    </row>
    <row r="36" spans="1:28" s="214" customFormat="1">
      <c r="A36" s="225"/>
      <c r="B36" s="211"/>
      <c r="C36" s="203"/>
      <c r="D36" s="204"/>
      <c r="E36" s="204"/>
      <c r="F36" s="205"/>
      <c r="G36" s="206"/>
      <c r="H36" s="400"/>
      <c r="I36" s="392"/>
      <c r="J36" s="393"/>
      <c r="K36" s="207">
        <f t="shared" si="0"/>
        <v>0</v>
      </c>
      <c r="L36" s="224"/>
      <c r="M36" s="221"/>
      <c r="N36" s="210"/>
      <c r="O36" s="201"/>
      <c r="P36" s="211"/>
      <c r="Q36" s="203"/>
      <c r="R36" s="204"/>
      <c r="S36" s="204"/>
      <c r="T36" s="205"/>
      <c r="U36" s="206"/>
      <c r="V36" s="400"/>
      <c r="W36" s="392"/>
      <c r="X36" s="393"/>
      <c r="Y36" s="212">
        <f t="shared" si="1"/>
        <v>0</v>
      </c>
      <c r="Z36" s="224"/>
      <c r="AA36" s="221"/>
      <c r="AB36" s="210"/>
    </row>
    <row r="37" spans="1:28" s="214" customFormat="1">
      <c r="A37" s="225"/>
      <c r="B37" s="211"/>
      <c r="C37" s="203"/>
      <c r="D37" s="204"/>
      <c r="E37" s="204"/>
      <c r="F37" s="205"/>
      <c r="G37" s="206"/>
      <c r="H37" s="400"/>
      <c r="I37" s="392"/>
      <c r="J37" s="393"/>
      <c r="K37" s="207">
        <f t="shared" si="0"/>
        <v>0</v>
      </c>
      <c r="L37" s="224"/>
      <c r="M37" s="221"/>
      <c r="N37" s="210"/>
      <c r="O37" s="201"/>
      <c r="P37" s="211"/>
      <c r="Q37" s="203"/>
      <c r="R37" s="204"/>
      <c r="S37" s="204"/>
      <c r="T37" s="205"/>
      <c r="U37" s="206"/>
      <c r="V37" s="400"/>
      <c r="W37" s="392"/>
      <c r="X37" s="393"/>
      <c r="Y37" s="212">
        <f t="shared" si="1"/>
        <v>0</v>
      </c>
      <c r="Z37" s="224"/>
      <c r="AA37" s="221"/>
      <c r="AB37" s="210"/>
    </row>
    <row r="38" spans="1:28" s="214" customFormat="1">
      <c r="A38" s="225"/>
      <c r="B38" s="211"/>
      <c r="C38" s="203"/>
      <c r="D38" s="204"/>
      <c r="E38" s="204"/>
      <c r="F38" s="205"/>
      <c r="G38" s="206"/>
      <c r="H38" s="400"/>
      <c r="I38" s="392"/>
      <c r="J38" s="393"/>
      <c r="K38" s="207">
        <f t="shared" si="0"/>
        <v>0</v>
      </c>
      <c r="L38" s="224"/>
      <c r="M38" s="221"/>
      <c r="N38" s="210"/>
      <c r="O38" s="201"/>
      <c r="P38" s="211"/>
      <c r="Q38" s="203"/>
      <c r="R38" s="204"/>
      <c r="S38" s="204"/>
      <c r="T38" s="205"/>
      <c r="U38" s="206"/>
      <c r="V38" s="400"/>
      <c r="W38" s="392"/>
      <c r="X38" s="393"/>
      <c r="Y38" s="212">
        <f t="shared" si="1"/>
        <v>0</v>
      </c>
      <c r="Z38" s="224"/>
      <c r="AA38" s="221"/>
      <c r="AB38" s="210"/>
    </row>
    <row r="39" spans="1:28" s="214" customFormat="1">
      <c r="A39" s="225"/>
      <c r="B39" s="211"/>
      <c r="C39" s="203"/>
      <c r="D39" s="204"/>
      <c r="E39" s="204"/>
      <c r="F39" s="205"/>
      <c r="G39" s="206"/>
      <c r="H39" s="400"/>
      <c r="I39" s="392"/>
      <c r="J39" s="393"/>
      <c r="K39" s="207">
        <f t="shared" si="0"/>
        <v>0</v>
      </c>
      <c r="L39" s="224"/>
      <c r="M39" s="221"/>
      <c r="N39" s="210"/>
      <c r="O39" s="201"/>
      <c r="P39" s="211"/>
      <c r="Q39" s="203"/>
      <c r="R39" s="204"/>
      <c r="S39" s="204"/>
      <c r="T39" s="205"/>
      <c r="U39" s="206"/>
      <c r="V39" s="400"/>
      <c r="W39" s="392"/>
      <c r="X39" s="393"/>
      <c r="Y39" s="212">
        <f t="shared" si="1"/>
        <v>0</v>
      </c>
      <c r="Z39" s="224"/>
      <c r="AA39" s="221"/>
      <c r="AB39" s="210"/>
    </row>
    <row r="40" spans="1:28" s="214" customFormat="1">
      <c r="A40" s="225"/>
      <c r="B40" s="211"/>
      <c r="C40" s="203"/>
      <c r="D40" s="204"/>
      <c r="E40" s="204"/>
      <c r="F40" s="205"/>
      <c r="G40" s="206"/>
      <c r="H40" s="400"/>
      <c r="I40" s="392"/>
      <c r="J40" s="393"/>
      <c r="K40" s="207">
        <f t="shared" si="0"/>
        <v>0</v>
      </c>
      <c r="L40" s="224"/>
      <c r="M40" s="221"/>
      <c r="N40" s="210"/>
      <c r="O40" s="201"/>
      <c r="P40" s="211"/>
      <c r="Q40" s="203"/>
      <c r="R40" s="204"/>
      <c r="S40" s="204"/>
      <c r="T40" s="205"/>
      <c r="U40" s="206"/>
      <c r="V40" s="400"/>
      <c r="W40" s="392"/>
      <c r="X40" s="393"/>
      <c r="Y40" s="212">
        <f t="shared" si="1"/>
        <v>0</v>
      </c>
      <c r="Z40" s="224"/>
      <c r="AA40" s="221"/>
      <c r="AB40" s="210"/>
    </row>
    <row r="41" spans="1:28" s="214" customFormat="1">
      <c r="A41" s="225"/>
      <c r="B41" s="211"/>
      <c r="C41" s="203"/>
      <c r="D41" s="204"/>
      <c r="E41" s="204"/>
      <c r="F41" s="205"/>
      <c r="G41" s="206"/>
      <c r="H41" s="400"/>
      <c r="I41" s="392"/>
      <c r="J41" s="393"/>
      <c r="K41" s="207">
        <f t="shared" si="0"/>
        <v>0</v>
      </c>
      <c r="L41" s="224"/>
      <c r="M41" s="221"/>
      <c r="N41" s="210"/>
      <c r="O41" s="201"/>
      <c r="P41" s="211"/>
      <c r="Q41" s="203"/>
      <c r="R41" s="204"/>
      <c r="S41" s="204"/>
      <c r="T41" s="205"/>
      <c r="U41" s="206"/>
      <c r="V41" s="400"/>
      <c r="W41" s="392"/>
      <c r="X41" s="393"/>
      <c r="Y41" s="212">
        <f t="shared" si="1"/>
        <v>0</v>
      </c>
      <c r="Z41" s="224"/>
      <c r="AA41" s="221"/>
      <c r="AB41" s="210"/>
    </row>
    <row r="42" spans="1:28" s="145" customFormat="1">
      <c r="A42" s="225"/>
      <c r="B42" s="211"/>
      <c r="C42" s="203"/>
      <c r="D42" s="204"/>
      <c r="E42" s="204"/>
      <c r="F42" s="205"/>
      <c r="G42" s="206"/>
      <c r="H42" s="400"/>
      <c r="I42" s="392"/>
      <c r="J42" s="393"/>
      <c r="K42" s="207">
        <f t="shared" si="0"/>
        <v>0</v>
      </c>
      <c r="L42" s="224"/>
      <c r="M42" s="221"/>
      <c r="N42" s="210"/>
      <c r="O42" s="201"/>
      <c r="P42" s="211"/>
      <c r="Q42" s="203"/>
      <c r="R42" s="204"/>
      <c r="S42" s="204"/>
      <c r="T42" s="205"/>
      <c r="U42" s="206"/>
      <c r="V42" s="400"/>
      <c r="W42" s="392"/>
      <c r="X42" s="393"/>
      <c r="Y42" s="212">
        <f t="shared" si="1"/>
        <v>0</v>
      </c>
      <c r="Z42" s="224"/>
      <c r="AA42" s="221"/>
      <c r="AB42" s="210"/>
    </row>
    <row r="43" spans="1:28" s="246" customFormat="1">
      <c r="A43" s="225"/>
      <c r="B43" s="211"/>
      <c r="C43" s="203"/>
      <c r="D43" s="204"/>
      <c r="E43" s="204"/>
      <c r="F43" s="205"/>
      <c r="G43" s="206"/>
      <c r="H43" s="400"/>
      <c r="I43" s="392"/>
      <c r="J43" s="393"/>
      <c r="K43" s="207">
        <f t="shared" si="0"/>
        <v>0</v>
      </c>
      <c r="L43" s="224"/>
      <c r="M43" s="221"/>
      <c r="N43" s="210"/>
      <c r="O43" s="201"/>
      <c r="P43" s="211"/>
      <c r="Q43" s="203"/>
      <c r="R43" s="204"/>
      <c r="S43" s="204"/>
      <c r="T43" s="205"/>
      <c r="U43" s="206"/>
      <c r="V43" s="400"/>
      <c r="W43" s="392"/>
      <c r="X43" s="393"/>
      <c r="Y43" s="212">
        <f t="shared" si="1"/>
        <v>0</v>
      </c>
      <c r="Z43" s="224"/>
      <c r="AA43" s="221"/>
      <c r="AB43" s="210"/>
    </row>
    <row r="44" spans="1:28">
      <c r="A44" s="225"/>
      <c r="B44" s="211"/>
      <c r="C44" s="203"/>
      <c r="D44" s="204"/>
      <c r="E44" s="204"/>
      <c r="F44" s="205"/>
      <c r="G44" s="206"/>
      <c r="H44" s="400"/>
      <c r="I44" s="392"/>
      <c r="J44" s="393"/>
      <c r="K44" s="207">
        <f t="shared" si="0"/>
        <v>0</v>
      </c>
      <c r="L44" s="224"/>
      <c r="M44" s="221"/>
      <c r="N44" s="210"/>
      <c r="O44" s="201"/>
      <c r="P44" s="211"/>
      <c r="Q44" s="203"/>
      <c r="R44" s="204"/>
      <c r="S44" s="204"/>
      <c r="T44" s="205"/>
      <c r="U44" s="206"/>
      <c r="V44" s="400"/>
      <c r="W44" s="392"/>
      <c r="X44" s="393"/>
      <c r="Y44" s="212">
        <f t="shared" si="1"/>
        <v>0</v>
      </c>
      <c r="Z44" s="224"/>
      <c r="AA44" s="221"/>
      <c r="AB44" s="210"/>
    </row>
    <row r="45" spans="1:28">
      <c r="A45" s="225"/>
      <c r="B45" s="211"/>
      <c r="C45" s="203"/>
      <c r="D45" s="204"/>
      <c r="E45" s="204"/>
      <c r="F45" s="205"/>
      <c r="G45" s="206"/>
      <c r="H45" s="400"/>
      <c r="I45" s="392"/>
      <c r="J45" s="393"/>
      <c r="K45" s="207">
        <f t="shared" si="0"/>
        <v>0</v>
      </c>
      <c r="L45" s="224"/>
      <c r="M45" s="221"/>
      <c r="N45" s="210"/>
      <c r="O45" s="201"/>
      <c r="P45" s="211"/>
      <c r="Q45" s="203"/>
      <c r="R45" s="204"/>
      <c r="S45" s="204"/>
      <c r="T45" s="205"/>
      <c r="U45" s="206"/>
      <c r="V45" s="400"/>
      <c r="W45" s="392"/>
      <c r="X45" s="393"/>
      <c r="Y45" s="212">
        <f t="shared" si="1"/>
        <v>0</v>
      </c>
      <c r="Z45" s="224"/>
      <c r="AA45" s="221"/>
      <c r="AB45" s="210"/>
    </row>
    <row r="46" spans="1:28">
      <c r="A46" s="225"/>
      <c r="B46" s="211"/>
      <c r="C46" s="203"/>
      <c r="D46" s="204"/>
      <c r="E46" s="204"/>
      <c r="F46" s="205"/>
      <c r="G46" s="206"/>
      <c r="H46" s="400"/>
      <c r="I46" s="392"/>
      <c r="J46" s="393"/>
      <c r="K46" s="207">
        <f t="shared" si="0"/>
        <v>0</v>
      </c>
      <c r="L46" s="224"/>
      <c r="M46" s="221"/>
      <c r="N46" s="210"/>
      <c r="O46" s="201"/>
      <c r="P46" s="211"/>
      <c r="Q46" s="203"/>
      <c r="R46" s="204"/>
      <c r="S46" s="204"/>
      <c r="T46" s="205"/>
      <c r="U46" s="206"/>
      <c r="V46" s="400"/>
      <c r="W46" s="392"/>
      <c r="X46" s="393"/>
      <c r="Y46" s="212">
        <f t="shared" si="1"/>
        <v>0</v>
      </c>
      <c r="Z46" s="224"/>
      <c r="AA46" s="221"/>
      <c r="AB46" s="210"/>
    </row>
    <row r="47" spans="1:28">
      <c r="A47" s="225"/>
      <c r="B47" s="211"/>
      <c r="C47" s="203"/>
      <c r="D47" s="204"/>
      <c r="E47" s="204"/>
      <c r="F47" s="205"/>
      <c r="G47" s="206"/>
      <c r="H47" s="400"/>
      <c r="I47" s="392"/>
      <c r="J47" s="393"/>
      <c r="K47" s="207">
        <f t="shared" si="0"/>
        <v>0</v>
      </c>
      <c r="L47" s="224"/>
      <c r="M47" s="221"/>
      <c r="N47" s="210"/>
      <c r="O47" s="201"/>
      <c r="P47" s="211"/>
      <c r="Q47" s="203"/>
      <c r="R47" s="204"/>
      <c r="S47" s="204"/>
      <c r="T47" s="205"/>
      <c r="U47" s="206"/>
      <c r="V47" s="400"/>
      <c r="W47" s="392"/>
      <c r="X47" s="393"/>
      <c r="Y47" s="212">
        <f t="shared" si="1"/>
        <v>0</v>
      </c>
      <c r="Z47" s="224"/>
      <c r="AA47" s="221"/>
      <c r="AB47" s="210"/>
    </row>
    <row r="48" spans="1:28">
      <c r="A48" s="225"/>
      <c r="B48" s="211"/>
      <c r="C48" s="203"/>
      <c r="D48" s="204"/>
      <c r="E48" s="204"/>
      <c r="F48" s="205"/>
      <c r="G48" s="206"/>
      <c r="H48" s="400"/>
      <c r="I48" s="392"/>
      <c r="J48" s="393"/>
      <c r="K48" s="207">
        <f t="shared" si="0"/>
        <v>0</v>
      </c>
      <c r="L48" s="224"/>
      <c r="M48" s="221"/>
      <c r="N48" s="210"/>
      <c r="O48" s="201"/>
      <c r="P48" s="211"/>
      <c r="Q48" s="203"/>
      <c r="R48" s="204"/>
      <c r="S48" s="204"/>
      <c r="T48" s="205"/>
      <c r="U48" s="206"/>
      <c r="V48" s="400"/>
      <c r="W48" s="392"/>
      <c r="X48" s="393"/>
      <c r="Y48" s="212">
        <f t="shared" si="1"/>
        <v>0</v>
      </c>
      <c r="Z48" s="224"/>
      <c r="AA48" s="221"/>
      <c r="AB48" s="210"/>
    </row>
    <row r="49" spans="1:28">
      <c r="A49" s="225"/>
      <c r="B49" s="211"/>
      <c r="C49" s="203"/>
      <c r="D49" s="204"/>
      <c r="E49" s="204"/>
      <c r="F49" s="205"/>
      <c r="G49" s="206"/>
      <c r="H49" s="400"/>
      <c r="I49" s="392"/>
      <c r="J49" s="393"/>
      <c r="K49" s="207">
        <f t="shared" si="0"/>
        <v>0</v>
      </c>
      <c r="L49" s="224"/>
      <c r="M49" s="221"/>
      <c r="N49" s="210"/>
      <c r="O49" s="201"/>
      <c r="P49" s="211"/>
      <c r="Q49" s="203"/>
      <c r="R49" s="204"/>
      <c r="S49" s="204"/>
      <c r="T49" s="205"/>
      <c r="U49" s="206"/>
      <c r="V49" s="400"/>
      <c r="W49" s="392"/>
      <c r="X49" s="393"/>
      <c r="Y49" s="212">
        <f t="shared" si="1"/>
        <v>0</v>
      </c>
      <c r="Z49" s="224"/>
      <c r="AA49" s="221"/>
      <c r="AB49" s="210"/>
    </row>
    <row r="50" spans="1:28">
      <c r="A50" s="225"/>
      <c r="B50" s="211"/>
      <c r="C50" s="203"/>
      <c r="D50" s="204"/>
      <c r="E50" s="204"/>
      <c r="F50" s="205"/>
      <c r="G50" s="206"/>
      <c r="H50" s="400"/>
      <c r="I50" s="392"/>
      <c r="J50" s="393"/>
      <c r="K50" s="207">
        <f t="shared" si="0"/>
        <v>0</v>
      </c>
      <c r="L50" s="224"/>
      <c r="M50" s="221"/>
      <c r="N50" s="210"/>
      <c r="O50" s="201"/>
      <c r="P50" s="211"/>
      <c r="Q50" s="203"/>
      <c r="R50" s="204"/>
      <c r="S50" s="204"/>
      <c r="T50" s="205"/>
      <c r="U50" s="206"/>
      <c r="V50" s="400"/>
      <c r="W50" s="392"/>
      <c r="X50" s="393"/>
      <c r="Y50" s="212">
        <f t="shared" si="1"/>
        <v>0</v>
      </c>
      <c r="Z50" s="224"/>
      <c r="AA50" s="221"/>
      <c r="AB50" s="210"/>
    </row>
    <row r="51" spans="1:28">
      <c r="A51" s="225"/>
      <c r="B51" s="211"/>
      <c r="C51" s="203"/>
      <c r="D51" s="204"/>
      <c r="E51" s="204"/>
      <c r="F51" s="205"/>
      <c r="G51" s="206"/>
      <c r="H51" s="400"/>
      <c r="I51" s="392"/>
      <c r="J51" s="393"/>
      <c r="K51" s="207">
        <f t="shared" si="0"/>
        <v>0</v>
      </c>
      <c r="L51" s="224"/>
      <c r="M51" s="221"/>
      <c r="N51" s="210"/>
      <c r="O51" s="201"/>
      <c r="P51" s="211"/>
      <c r="Q51" s="203"/>
      <c r="R51" s="204"/>
      <c r="S51" s="204"/>
      <c r="T51" s="205"/>
      <c r="U51" s="206"/>
      <c r="V51" s="400"/>
      <c r="W51" s="392"/>
      <c r="X51" s="393"/>
      <c r="Y51" s="212">
        <f t="shared" si="1"/>
        <v>0</v>
      </c>
      <c r="Z51" s="224"/>
      <c r="AA51" s="221"/>
      <c r="AB51" s="210"/>
    </row>
    <row r="52" spans="1:28">
      <c r="A52" s="225"/>
      <c r="B52" s="211"/>
      <c r="C52" s="203"/>
      <c r="D52" s="204"/>
      <c r="E52" s="204"/>
      <c r="F52" s="205"/>
      <c r="G52" s="206"/>
      <c r="H52" s="400"/>
      <c r="I52" s="392"/>
      <c r="J52" s="393"/>
      <c r="K52" s="207">
        <f t="shared" si="0"/>
        <v>0</v>
      </c>
      <c r="L52" s="224"/>
      <c r="M52" s="221"/>
      <c r="N52" s="210"/>
      <c r="O52" s="201"/>
      <c r="P52" s="211"/>
      <c r="Q52" s="203"/>
      <c r="R52" s="204"/>
      <c r="S52" s="204"/>
      <c r="T52" s="205"/>
      <c r="U52" s="206"/>
      <c r="V52" s="400"/>
      <c r="W52" s="392"/>
      <c r="X52" s="393"/>
      <c r="Y52" s="212">
        <f t="shared" si="1"/>
        <v>0</v>
      </c>
      <c r="Z52" s="224"/>
      <c r="AA52" s="221"/>
      <c r="AB52" s="210"/>
    </row>
    <row r="53" spans="1:28">
      <c r="A53" s="225"/>
      <c r="B53" s="211"/>
      <c r="C53" s="203"/>
      <c r="D53" s="204"/>
      <c r="E53" s="204"/>
      <c r="F53" s="205"/>
      <c r="G53" s="206"/>
      <c r="H53" s="400"/>
      <c r="I53" s="392"/>
      <c r="J53" s="393"/>
      <c r="K53" s="207">
        <f t="shared" si="0"/>
        <v>0</v>
      </c>
      <c r="L53" s="224"/>
      <c r="M53" s="221"/>
      <c r="N53" s="210"/>
      <c r="O53" s="201"/>
      <c r="P53" s="211"/>
      <c r="Q53" s="203"/>
      <c r="R53" s="204"/>
      <c r="S53" s="204"/>
      <c r="T53" s="205"/>
      <c r="U53" s="206"/>
      <c r="V53" s="400"/>
      <c r="W53" s="392"/>
      <c r="X53" s="393"/>
      <c r="Y53" s="212">
        <f t="shared" si="1"/>
        <v>0</v>
      </c>
      <c r="Z53" s="224"/>
      <c r="AA53" s="221"/>
      <c r="AB53" s="210"/>
    </row>
    <row r="54" spans="1:28">
      <c r="A54" s="225"/>
      <c r="B54" s="211"/>
      <c r="C54" s="203"/>
      <c r="D54" s="204"/>
      <c r="E54" s="204"/>
      <c r="F54" s="205"/>
      <c r="G54" s="206"/>
      <c r="H54" s="400"/>
      <c r="I54" s="392"/>
      <c r="J54" s="393"/>
      <c r="K54" s="207">
        <f t="shared" si="0"/>
        <v>0</v>
      </c>
      <c r="L54" s="224"/>
      <c r="M54" s="221"/>
      <c r="N54" s="210"/>
      <c r="O54" s="201"/>
      <c r="P54" s="211"/>
      <c r="Q54" s="203"/>
      <c r="R54" s="204"/>
      <c r="S54" s="204"/>
      <c r="T54" s="205"/>
      <c r="U54" s="206"/>
      <c r="V54" s="400"/>
      <c r="W54" s="392"/>
      <c r="X54" s="393"/>
      <c r="Y54" s="212">
        <f t="shared" si="1"/>
        <v>0</v>
      </c>
      <c r="Z54" s="224"/>
      <c r="AA54" s="221"/>
      <c r="AB54" s="210"/>
    </row>
    <row r="55" spans="1:28">
      <c r="A55" s="225"/>
      <c r="B55" s="211"/>
      <c r="C55" s="203"/>
      <c r="D55" s="204"/>
      <c r="E55" s="204"/>
      <c r="F55" s="205"/>
      <c r="G55" s="206"/>
      <c r="H55" s="400"/>
      <c r="I55" s="392"/>
      <c r="J55" s="393"/>
      <c r="K55" s="207">
        <f t="shared" si="0"/>
        <v>0</v>
      </c>
      <c r="L55" s="224"/>
      <c r="M55" s="221"/>
      <c r="N55" s="210"/>
      <c r="O55" s="201"/>
      <c r="P55" s="211"/>
      <c r="Q55" s="203"/>
      <c r="R55" s="204"/>
      <c r="S55" s="204"/>
      <c r="T55" s="205"/>
      <c r="U55" s="206"/>
      <c r="V55" s="400"/>
      <c r="W55" s="392"/>
      <c r="X55" s="393"/>
      <c r="Y55" s="212">
        <f t="shared" si="1"/>
        <v>0</v>
      </c>
      <c r="Z55" s="224"/>
      <c r="AA55" s="221"/>
      <c r="AB55" s="210"/>
    </row>
    <row r="56" spans="1:28">
      <c r="A56" s="225"/>
      <c r="B56" s="211"/>
      <c r="C56" s="203"/>
      <c r="D56" s="204"/>
      <c r="E56" s="204"/>
      <c r="F56" s="205"/>
      <c r="G56" s="206"/>
      <c r="H56" s="400"/>
      <c r="I56" s="392"/>
      <c r="J56" s="393"/>
      <c r="K56" s="207">
        <f t="shared" si="0"/>
        <v>0</v>
      </c>
      <c r="L56" s="224"/>
      <c r="M56" s="221"/>
      <c r="N56" s="210"/>
      <c r="O56" s="201"/>
      <c r="P56" s="211"/>
      <c r="Q56" s="203"/>
      <c r="R56" s="204"/>
      <c r="S56" s="204"/>
      <c r="T56" s="205"/>
      <c r="U56" s="206"/>
      <c r="V56" s="400"/>
      <c r="W56" s="392"/>
      <c r="X56" s="393"/>
      <c r="Y56" s="212">
        <f t="shared" si="1"/>
        <v>0</v>
      </c>
      <c r="Z56" s="224"/>
      <c r="AA56" s="221"/>
      <c r="AB56" s="210"/>
    </row>
    <row r="57" spans="1:28">
      <c r="A57" s="201"/>
      <c r="B57" s="211"/>
      <c r="C57" s="203"/>
      <c r="D57" s="204"/>
      <c r="E57" s="204"/>
      <c r="F57" s="205"/>
      <c r="G57" s="206"/>
      <c r="H57" s="400"/>
      <c r="I57" s="392"/>
      <c r="J57" s="393"/>
      <c r="K57" s="207">
        <f t="shared" si="0"/>
        <v>0</v>
      </c>
      <c r="L57" s="224"/>
      <c r="M57" s="221"/>
      <c r="N57" s="210"/>
      <c r="O57" s="201"/>
      <c r="P57" s="211"/>
      <c r="Q57" s="203"/>
      <c r="R57" s="204"/>
      <c r="S57" s="204"/>
      <c r="T57" s="205"/>
      <c r="U57" s="206"/>
      <c r="V57" s="400"/>
      <c r="W57" s="392"/>
      <c r="X57" s="393"/>
      <c r="Y57" s="212">
        <f t="shared" si="1"/>
        <v>0</v>
      </c>
      <c r="Z57" s="224"/>
      <c r="AA57" s="221"/>
      <c r="AB57" s="210"/>
    </row>
    <row r="58" spans="1:28" ht="17.25" thickBot="1">
      <c r="A58" s="232" t="s">
        <v>61</v>
      </c>
      <c r="B58" s="233"/>
      <c r="C58" s="234"/>
      <c r="D58" s="235"/>
      <c r="E58" s="235"/>
      <c r="F58" s="236">
        <f>SUM(F8:F57)</f>
        <v>0</v>
      </c>
      <c r="G58" s="237"/>
      <c r="H58" s="238"/>
      <c r="I58" s="235"/>
      <c r="J58" s="236"/>
      <c r="K58" s="237">
        <f>SUM(K8:K57)</f>
        <v>0</v>
      </c>
      <c r="L58" s="239"/>
      <c r="M58" s="240"/>
      <c r="N58" s="241"/>
      <c r="O58" s="232" t="s">
        <v>61</v>
      </c>
      <c r="P58" s="233"/>
      <c r="Q58" s="234"/>
      <c r="R58" s="235"/>
      <c r="S58" s="235"/>
      <c r="T58" s="236">
        <f>SUM(T8:T57)</f>
        <v>0</v>
      </c>
      <c r="U58" s="237"/>
      <c r="V58" s="238"/>
      <c r="W58" s="235"/>
      <c r="X58" s="236"/>
      <c r="Y58" s="236">
        <f>SUM(Y8:Y57)</f>
        <v>0</v>
      </c>
      <c r="Z58" s="239"/>
      <c r="AA58" s="240"/>
      <c r="AB58" s="241"/>
    </row>
    <row r="59" spans="1:28">
      <c r="A59" s="242"/>
      <c r="B59" s="242"/>
      <c r="C59" s="242"/>
      <c r="D59" s="243"/>
      <c r="E59" s="243"/>
      <c r="F59" s="243"/>
      <c r="G59" s="243"/>
      <c r="H59" s="243"/>
      <c r="I59" s="243"/>
      <c r="J59" s="243"/>
      <c r="K59" s="243"/>
      <c r="L59" s="244"/>
      <c r="M59" s="244"/>
      <c r="N59" s="242"/>
      <c r="O59" s="242"/>
      <c r="P59" s="242"/>
      <c r="Q59" s="242"/>
      <c r="R59" s="243"/>
      <c r="S59" s="243"/>
      <c r="T59" s="243"/>
      <c r="U59" s="243"/>
      <c r="V59" s="243"/>
      <c r="W59" s="243"/>
      <c r="X59" s="243"/>
      <c r="Y59" s="243"/>
      <c r="Z59" s="244"/>
      <c r="AA59" s="244"/>
      <c r="AB59" s="242"/>
    </row>
    <row r="60" spans="1:28" ht="17.25">
      <c r="A60" s="245" t="s">
        <v>7</v>
      </c>
      <c r="B60" s="245"/>
      <c r="C60" s="246"/>
      <c r="D60" s="247"/>
      <c r="E60" s="247"/>
      <c r="F60" s="247"/>
      <c r="G60" s="247"/>
      <c r="H60" s="248" t="s">
        <v>8</v>
      </c>
      <c r="I60" s="247"/>
      <c r="J60" s="247"/>
      <c r="K60" s="247"/>
      <c r="L60" s="246"/>
      <c r="M60" s="246"/>
      <c r="N60" s="245" t="s">
        <v>17</v>
      </c>
      <c r="O60" s="246"/>
      <c r="P60" s="248"/>
      <c r="Q60" s="246"/>
      <c r="R60" s="247"/>
      <c r="S60" s="247"/>
      <c r="T60" s="247"/>
      <c r="U60" s="247"/>
      <c r="V60" s="248" t="s">
        <v>49</v>
      </c>
      <c r="W60" s="247"/>
      <c r="X60" s="247"/>
      <c r="Y60" s="247"/>
      <c r="Z60" s="246"/>
      <c r="AA60" s="246"/>
      <c r="AB60" s="246"/>
    </row>
    <row r="62" spans="1:28">
      <c r="B62" s="249"/>
      <c r="C62" s="249">
        <v>1</v>
      </c>
      <c r="D62" s="249">
        <v>2</v>
      </c>
      <c r="E62" s="249">
        <v>3</v>
      </c>
      <c r="F62" s="249">
        <v>4</v>
      </c>
      <c r="G62" s="249">
        <v>5</v>
      </c>
      <c r="H62" s="249">
        <v>6</v>
      </c>
      <c r="I62" s="249">
        <v>7</v>
      </c>
      <c r="J62" s="249">
        <v>8</v>
      </c>
      <c r="K62" s="249">
        <v>9</v>
      </c>
      <c r="L62" s="249">
        <v>10</v>
      </c>
      <c r="M62" s="249">
        <v>11</v>
      </c>
      <c r="N62" s="249">
        <v>12</v>
      </c>
      <c r="O62" s="249" t="s">
        <v>294</v>
      </c>
    </row>
    <row r="63" spans="1:28">
      <c r="B63" s="249" t="s">
        <v>287</v>
      </c>
      <c r="C63" s="251">
        <f t="shared" ref="C63:N63" si="2">SUMIF($I8:$I57,"&lt;="&amp;C62,$K8:$K57)</f>
        <v>0</v>
      </c>
      <c r="D63" s="251">
        <f t="shared" si="2"/>
        <v>0</v>
      </c>
      <c r="E63" s="251">
        <f t="shared" si="2"/>
        <v>0</v>
      </c>
      <c r="F63" s="251">
        <f t="shared" si="2"/>
        <v>0</v>
      </c>
      <c r="G63" s="251">
        <f t="shared" si="2"/>
        <v>0</v>
      </c>
      <c r="H63" s="251">
        <f t="shared" si="2"/>
        <v>0</v>
      </c>
      <c r="I63" s="251">
        <f t="shared" si="2"/>
        <v>0</v>
      </c>
      <c r="J63" s="251">
        <f t="shared" si="2"/>
        <v>0</v>
      </c>
      <c r="K63" s="251">
        <f t="shared" si="2"/>
        <v>0</v>
      </c>
      <c r="L63" s="251">
        <f t="shared" si="2"/>
        <v>0</v>
      </c>
      <c r="M63" s="251">
        <f t="shared" si="2"/>
        <v>0</v>
      </c>
      <c r="N63" s="249">
        <f t="shared" si="2"/>
        <v>0</v>
      </c>
      <c r="O63" s="249">
        <f>SUM(C63:N63)</f>
        <v>0</v>
      </c>
    </row>
    <row r="64" spans="1:28">
      <c r="B64" s="249" t="s">
        <v>295</v>
      </c>
      <c r="C64" s="251">
        <f>SUMIF($W8:$W57,"&lt;="&amp;C62,$Y8:$Y57)</f>
        <v>0</v>
      </c>
      <c r="D64" s="251">
        <f t="shared" ref="D64:N64" si="3">SUMIF($W8:$W57,"&lt;="&amp;D62,$Y8:$Y57)</f>
        <v>0</v>
      </c>
      <c r="E64" s="251">
        <f t="shared" si="3"/>
        <v>0</v>
      </c>
      <c r="F64" s="251">
        <f t="shared" si="3"/>
        <v>0</v>
      </c>
      <c r="G64" s="251">
        <f t="shared" si="3"/>
        <v>0</v>
      </c>
      <c r="H64" s="251">
        <f t="shared" si="3"/>
        <v>0</v>
      </c>
      <c r="I64" s="251">
        <f t="shared" si="3"/>
        <v>0</v>
      </c>
      <c r="J64" s="251">
        <f t="shared" si="3"/>
        <v>0</v>
      </c>
      <c r="K64" s="251">
        <f t="shared" si="3"/>
        <v>0</v>
      </c>
      <c r="L64" s="251">
        <f t="shared" si="3"/>
        <v>0</v>
      </c>
      <c r="M64" s="251">
        <f t="shared" si="3"/>
        <v>0</v>
      </c>
      <c r="N64" s="249">
        <f t="shared" si="3"/>
        <v>0</v>
      </c>
      <c r="O64" s="249">
        <f>SUM(C64:N64)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topLeftCell="A14" zoomScale="66" zoomScaleNormal="66" workbookViewId="0">
      <selection activeCell="K25" sqref="K25"/>
    </sheetView>
  </sheetViews>
  <sheetFormatPr defaultRowHeight="16.5"/>
  <cols>
    <col min="2" max="2" width="13" bestFit="1" customWidth="1"/>
    <col min="3" max="3" width="12.375" bestFit="1" customWidth="1"/>
    <col min="4" max="4" width="20.375" bestFit="1" customWidth="1"/>
    <col min="5" max="5" width="36.5" bestFit="1" customWidth="1"/>
    <col min="6" max="6" width="6.375" bestFit="1" customWidth="1"/>
    <col min="19" max="19" width="30.75" bestFit="1" customWidth="1"/>
  </cols>
  <sheetData>
    <row r="1" spans="1:19">
      <c r="A1" s="252"/>
      <c r="B1" s="252" t="s">
        <v>65</v>
      </c>
      <c r="C1" s="252"/>
      <c r="D1" s="253"/>
      <c r="E1" s="253"/>
      <c r="F1" s="456" t="s">
        <v>231</v>
      </c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252" t="s">
        <v>66</v>
      </c>
      <c r="S1" s="254"/>
    </row>
    <row r="2" spans="1:19">
      <c r="A2" s="252"/>
      <c r="B2" s="252" t="s">
        <v>67</v>
      </c>
      <c r="C2" s="252"/>
      <c r="D2" s="253"/>
      <c r="E2" s="253"/>
      <c r="F2" s="255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4"/>
    </row>
    <row r="3" spans="1:19" ht="19.5">
      <c r="A3" s="256" t="s">
        <v>68</v>
      </c>
      <c r="B3" s="257" t="s">
        <v>69</v>
      </c>
      <c r="C3" s="258" t="s">
        <v>70</v>
      </c>
      <c r="D3" s="259" t="s">
        <v>71</v>
      </c>
      <c r="E3" s="260" t="s">
        <v>72</v>
      </c>
      <c r="F3" s="261" t="s">
        <v>73</v>
      </c>
      <c r="G3" s="261" t="s">
        <v>74</v>
      </c>
      <c r="H3" s="261" t="s">
        <v>75</v>
      </c>
      <c r="I3" s="261" t="s">
        <v>76</v>
      </c>
      <c r="J3" s="261" t="s">
        <v>77</v>
      </c>
      <c r="K3" s="261" t="s">
        <v>78</v>
      </c>
      <c r="L3" s="261" t="s">
        <v>79</v>
      </c>
      <c r="M3" s="261" t="s">
        <v>80</v>
      </c>
      <c r="N3" s="261" t="s">
        <v>81</v>
      </c>
      <c r="O3" s="261" t="s">
        <v>82</v>
      </c>
      <c r="P3" s="261" t="s">
        <v>83</v>
      </c>
      <c r="Q3" s="261" t="s">
        <v>84</v>
      </c>
      <c r="R3" s="262" t="s">
        <v>85</v>
      </c>
      <c r="S3" s="263" t="s">
        <v>86</v>
      </c>
    </row>
    <row r="4" spans="1:19">
      <c r="A4" s="264">
        <f>$C$1</f>
        <v>0</v>
      </c>
      <c r="B4" s="458" t="s">
        <v>87</v>
      </c>
      <c r="C4" s="265">
        <v>6110</v>
      </c>
      <c r="D4" s="264" t="s">
        <v>88</v>
      </c>
      <c r="E4" s="266" t="s">
        <v>89</v>
      </c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8">
        <f>SUM(F4:Q4)</f>
        <v>0</v>
      </c>
      <c r="S4" s="269"/>
    </row>
    <row r="5" spans="1:19">
      <c r="A5" s="264">
        <f t="shared" ref="A5:A69" si="0">$C$1</f>
        <v>0</v>
      </c>
      <c r="B5" s="459" t="s">
        <v>87</v>
      </c>
      <c r="C5" s="271">
        <v>6110</v>
      </c>
      <c r="D5" s="270" t="s">
        <v>90</v>
      </c>
      <c r="E5" s="272" t="s">
        <v>91</v>
      </c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274">
        <f>SUM(F5:Q5)</f>
        <v>0</v>
      </c>
      <c r="S5" s="275" t="s">
        <v>92</v>
      </c>
    </row>
    <row r="6" spans="1:19">
      <c r="A6" s="264">
        <f t="shared" si="0"/>
        <v>0</v>
      </c>
      <c r="B6" s="459" t="s">
        <v>87</v>
      </c>
      <c r="C6" s="271">
        <v>6110</v>
      </c>
      <c r="D6" s="270" t="s">
        <v>90</v>
      </c>
      <c r="E6" s="276" t="s">
        <v>93</v>
      </c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4">
        <f>SUM(F6:Q6)</f>
        <v>0</v>
      </c>
      <c r="S6" s="278" t="s">
        <v>94</v>
      </c>
    </row>
    <row r="7" spans="1:19" s="42" customFormat="1">
      <c r="A7" s="264">
        <f t="shared" si="0"/>
        <v>0</v>
      </c>
      <c r="B7" s="459"/>
      <c r="C7" s="271" t="s">
        <v>296</v>
      </c>
      <c r="D7" s="373" t="s">
        <v>297</v>
      </c>
      <c r="E7" s="374" t="s">
        <v>298</v>
      </c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375"/>
      <c r="R7" s="274">
        <f>SUM(F7:Q7)</f>
        <v>0</v>
      </c>
      <c r="S7" s="376" t="s">
        <v>299</v>
      </c>
    </row>
    <row r="8" spans="1:19" s="42" customFormat="1">
      <c r="A8" s="264">
        <f t="shared" si="0"/>
        <v>0</v>
      </c>
      <c r="B8" s="459" t="s">
        <v>87</v>
      </c>
      <c r="C8" s="370" t="s">
        <v>95</v>
      </c>
      <c r="D8" s="279" t="s">
        <v>96</v>
      </c>
      <c r="E8" s="295" t="s">
        <v>97</v>
      </c>
      <c r="F8" s="282">
        <f>SUM(F4:F7)</f>
        <v>0</v>
      </c>
      <c r="G8" s="282">
        <f t="shared" ref="G8:Q8" si="1">SUM(G4:G7)</f>
        <v>0</v>
      </c>
      <c r="H8" s="282">
        <f t="shared" si="1"/>
        <v>0</v>
      </c>
      <c r="I8" s="282">
        <f t="shared" si="1"/>
        <v>0</v>
      </c>
      <c r="J8" s="282">
        <f t="shared" si="1"/>
        <v>0</v>
      </c>
      <c r="K8" s="282">
        <f t="shared" si="1"/>
        <v>0</v>
      </c>
      <c r="L8" s="282">
        <f t="shared" si="1"/>
        <v>0</v>
      </c>
      <c r="M8" s="282">
        <f t="shared" si="1"/>
        <v>0</v>
      </c>
      <c r="N8" s="282">
        <f t="shared" si="1"/>
        <v>0</v>
      </c>
      <c r="O8" s="282">
        <f t="shared" si="1"/>
        <v>0</v>
      </c>
      <c r="P8" s="282">
        <f t="shared" si="1"/>
        <v>0</v>
      </c>
      <c r="Q8" s="282">
        <f t="shared" si="1"/>
        <v>0</v>
      </c>
      <c r="R8" s="371">
        <f>SUM(F8:Q8)</f>
        <v>0</v>
      </c>
      <c r="S8" s="372"/>
    </row>
    <row r="9" spans="1:19">
      <c r="A9" s="264">
        <f t="shared" si="0"/>
        <v>0</v>
      </c>
      <c r="B9" s="459" t="s">
        <v>87</v>
      </c>
      <c r="C9" s="283"/>
      <c r="D9" s="264" t="s">
        <v>98</v>
      </c>
      <c r="E9" s="266" t="s">
        <v>99</v>
      </c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68"/>
      <c r="S9" s="285"/>
    </row>
    <row r="10" spans="1:19">
      <c r="A10" s="264">
        <f t="shared" si="0"/>
        <v>0</v>
      </c>
      <c r="B10" s="459" t="s">
        <v>87</v>
      </c>
      <c r="C10" s="271">
        <v>6127</v>
      </c>
      <c r="D10" s="270" t="s">
        <v>100</v>
      </c>
      <c r="E10" s="369" t="s">
        <v>101</v>
      </c>
      <c r="F10" s="286"/>
      <c r="G10" s="286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68">
        <f t="shared" ref="R10:R35" si="2">SUM(F10:Q10)</f>
        <v>0</v>
      </c>
      <c r="S10" s="275"/>
    </row>
    <row r="11" spans="1:19">
      <c r="A11" s="264">
        <f t="shared" si="0"/>
        <v>0</v>
      </c>
      <c r="B11" s="459" t="s">
        <v>87</v>
      </c>
      <c r="C11" s="271">
        <v>6127</v>
      </c>
      <c r="D11" s="270" t="s">
        <v>100</v>
      </c>
      <c r="E11" s="266" t="s">
        <v>102</v>
      </c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4"/>
      <c r="Q11" s="284"/>
      <c r="R11" s="268">
        <f t="shared" si="2"/>
        <v>0</v>
      </c>
      <c r="S11" s="269"/>
    </row>
    <row r="12" spans="1:19">
      <c r="A12" s="264">
        <f t="shared" si="0"/>
        <v>0</v>
      </c>
      <c r="B12" s="459" t="s">
        <v>87</v>
      </c>
      <c r="C12" s="280" t="s">
        <v>95</v>
      </c>
      <c r="D12" s="279" t="s">
        <v>103</v>
      </c>
      <c r="E12" s="281" t="s">
        <v>97</v>
      </c>
      <c r="F12" s="282">
        <f>SUM(F10:F11)</f>
        <v>0</v>
      </c>
      <c r="G12" s="282">
        <f t="shared" ref="G12:Q12" si="3">SUM(G10:G11)</f>
        <v>0</v>
      </c>
      <c r="H12" s="282">
        <f t="shared" si="3"/>
        <v>0</v>
      </c>
      <c r="I12" s="282">
        <f t="shared" si="3"/>
        <v>0</v>
      </c>
      <c r="J12" s="282">
        <f t="shared" si="3"/>
        <v>0</v>
      </c>
      <c r="K12" s="282">
        <f t="shared" si="3"/>
        <v>0</v>
      </c>
      <c r="L12" s="282">
        <f t="shared" si="3"/>
        <v>0</v>
      </c>
      <c r="M12" s="282">
        <f t="shared" si="3"/>
        <v>0</v>
      </c>
      <c r="N12" s="282">
        <f t="shared" si="3"/>
        <v>0</v>
      </c>
      <c r="O12" s="282">
        <f t="shared" si="3"/>
        <v>0</v>
      </c>
      <c r="P12" s="282">
        <f t="shared" si="3"/>
        <v>0</v>
      </c>
      <c r="Q12" s="282">
        <f t="shared" si="3"/>
        <v>0</v>
      </c>
      <c r="R12" s="287">
        <f t="shared" si="2"/>
        <v>0</v>
      </c>
      <c r="S12" s="288"/>
    </row>
    <row r="13" spans="1:19">
      <c r="A13" s="264">
        <f t="shared" si="0"/>
        <v>0</v>
      </c>
      <c r="B13" s="459" t="s">
        <v>87</v>
      </c>
      <c r="C13" s="289">
        <v>6128</v>
      </c>
      <c r="D13" s="257" t="s">
        <v>104</v>
      </c>
      <c r="E13" s="290" t="s">
        <v>105</v>
      </c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68">
        <f t="shared" si="2"/>
        <v>0</v>
      </c>
      <c r="S13" s="292" t="s">
        <v>300</v>
      </c>
    </row>
    <row r="14" spans="1:19">
      <c r="A14" s="264">
        <f t="shared" si="0"/>
        <v>0</v>
      </c>
      <c r="B14" s="459" t="s">
        <v>87</v>
      </c>
      <c r="C14" s="293">
        <v>6131</v>
      </c>
      <c r="D14" s="294" t="s">
        <v>106</v>
      </c>
      <c r="E14" s="295" t="s">
        <v>107</v>
      </c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96">
        <f t="shared" si="2"/>
        <v>0</v>
      </c>
      <c r="S14" s="288" t="s">
        <v>108</v>
      </c>
    </row>
    <row r="15" spans="1:19">
      <c r="A15" s="264">
        <f t="shared" si="0"/>
        <v>0</v>
      </c>
      <c r="B15" s="459" t="s">
        <v>87</v>
      </c>
      <c r="C15" s="293">
        <v>6188.0001000000002</v>
      </c>
      <c r="D15" s="294" t="s">
        <v>109</v>
      </c>
      <c r="E15" s="297" t="s">
        <v>110</v>
      </c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6">
        <f t="shared" si="2"/>
        <v>0</v>
      </c>
      <c r="S15" s="299"/>
    </row>
    <row r="16" spans="1:19">
      <c r="A16" s="264">
        <f t="shared" si="0"/>
        <v>0</v>
      </c>
      <c r="B16" s="459" t="s">
        <v>87</v>
      </c>
      <c r="C16" s="293">
        <v>6188.0005000000001</v>
      </c>
      <c r="D16" s="294" t="s">
        <v>111</v>
      </c>
      <c r="E16" s="300" t="s">
        <v>112</v>
      </c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96">
        <f t="shared" si="2"/>
        <v>0</v>
      </c>
      <c r="S16" s="288"/>
    </row>
    <row r="17" spans="1:19">
      <c r="A17" s="264">
        <f t="shared" si="0"/>
        <v>0</v>
      </c>
      <c r="B17" s="459" t="s">
        <v>87</v>
      </c>
      <c r="C17" s="293">
        <v>6188.0011000000004</v>
      </c>
      <c r="D17" s="294" t="s">
        <v>113</v>
      </c>
      <c r="E17" s="301" t="s">
        <v>114</v>
      </c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87">
        <f t="shared" si="2"/>
        <v>0</v>
      </c>
      <c r="S17" s="299"/>
    </row>
    <row r="18" spans="1:19">
      <c r="A18" s="264">
        <f t="shared" si="0"/>
        <v>0</v>
      </c>
      <c r="B18" s="459" t="s">
        <v>87</v>
      </c>
      <c r="C18" s="265">
        <v>6119</v>
      </c>
      <c r="D18" s="264" t="s">
        <v>115</v>
      </c>
      <c r="E18" s="272" t="s">
        <v>116</v>
      </c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4">
        <f t="shared" si="2"/>
        <v>0</v>
      </c>
      <c r="S18" s="302" t="s">
        <v>301</v>
      </c>
    </row>
    <row r="19" spans="1:19">
      <c r="A19" s="264">
        <f t="shared" si="0"/>
        <v>0</v>
      </c>
      <c r="B19" s="459" t="s">
        <v>87</v>
      </c>
      <c r="C19" s="271">
        <v>6119</v>
      </c>
      <c r="D19" s="270" t="s">
        <v>117</v>
      </c>
      <c r="E19" s="272" t="s">
        <v>118</v>
      </c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4">
        <f t="shared" si="2"/>
        <v>0</v>
      </c>
      <c r="S19" s="302" t="s">
        <v>301</v>
      </c>
    </row>
    <row r="20" spans="1:19">
      <c r="A20" s="264">
        <f t="shared" si="0"/>
        <v>0</v>
      </c>
      <c r="B20" s="459" t="s">
        <v>87</v>
      </c>
      <c r="C20" s="271">
        <v>6119</v>
      </c>
      <c r="D20" s="270" t="s">
        <v>117</v>
      </c>
      <c r="E20" s="272" t="s">
        <v>119</v>
      </c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4">
        <f t="shared" si="2"/>
        <v>0</v>
      </c>
      <c r="S20" s="302" t="s">
        <v>120</v>
      </c>
    </row>
    <row r="21" spans="1:19">
      <c r="A21" s="264">
        <f t="shared" si="0"/>
        <v>0</v>
      </c>
      <c r="B21" s="460" t="s">
        <v>87</v>
      </c>
      <c r="C21" s="303" t="s">
        <v>95</v>
      </c>
      <c r="D21" s="270" t="s">
        <v>121</v>
      </c>
      <c r="E21" s="304" t="s">
        <v>122</v>
      </c>
      <c r="F21" s="273">
        <f>SUM(F18:F20)</f>
        <v>0</v>
      </c>
      <c r="G21" s="273">
        <f t="shared" ref="G21:Q21" si="4">SUM(G18:G20)</f>
        <v>0</v>
      </c>
      <c r="H21" s="273">
        <f t="shared" si="4"/>
        <v>0</v>
      </c>
      <c r="I21" s="273">
        <f t="shared" si="4"/>
        <v>0</v>
      </c>
      <c r="J21" s="273">
        <f t="shared" si="4"/>
        <v>0</v>
      </c>
      <c r="K21" s="273">
        <f t="shared" si="4"/>
        <v>0</v>
      </c>
      <c r="L21" s="273">
        <f t="shared" si="4"/>
        <v>0</v>
      </c>
      <c r="M21" s="273">
        <f t="shared" si="4"/>
        <v>0</v>
      </c>
      <c r="N21" s="273">
        <f t="shared" si="4"/>
        <v>0</v>
      </c>
      <c r="O21" s="273">
        <f t="shared" si="4"/>
        <v>0</v>
      </c>
      <c r="P21" s="273">
        <f t="shared" si="4"/>
        <v>0</v>
      </c>
      <c r="Q21" s="273">
        <f t="shared" si="4"/>
        <v>0</v>
      </c>
      <c r="R21" s="274">
        <f t="shared" si="2"/>
        <v>0</v>
      </c>
      <c r="S21" s="302"/>
    </row>
    <row r="22" spans="1:19">
      <c r="A22" s="264">
        <f t="shared" si="0"/>
        <v>0</v>
      </c>
      <c r="B22" s="458" t="s">
        <v>123</v>
      </c>
      <c r="C22" s="271">
        <v>6119</v>
      </c>
      <c r="D22" s="270" t="s">
        <v>117</v>
      </c>
      <c r="E22" s="305" t="s">
        <v>124</v>
      </c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274">
        <f t="shared" si="2"/>
        <v>0</v>
      </c>
      <c r="S22" s="269"/>
    </row>
    <row r="23" spans="1:19">
      <c r="A23" s="264">
        <f t="shared" si="0"/>
        <v>0</v>
      </c>
      <c r="B23" s="459" t="s">
        <v>123</v>
      </c>
      <c r="C23" s="271">
        <v>6119</v>
      </c>
      <c r="D23" s="270" t="s">
        <v>117</v>
      </c>
      <c r="E23" s="305" t="s">
        <v>125</v>
      </c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274">
        <f t="shared" si="2"/>
        <v>0</v>
      </c>
      <c r="S23" s="269"/>
    </row>
    <row r="24" spans="1:19">
      <c r="A24" s="264">
        <f t="shared" si="0"/>
        <v>0</v>
      </c>
      <c r="B24" s="459" t="s">
        <v>123</v>
      </c>
      <c r="C24" s="303" t="s">
        <v>95</v>
      </c>
      <c r="D24" s="270" t="s">
        <v>126</v>
      </c>
      <c r="E24" s="304" t="s">
        <v>127</v>
      </c>
      <c r="F24" s="273">
        <f t="shared" ref="F24:Q24" si="5">SUM(F22:F23)</f>
        <v>0</v>
      </c>
      <c r="G24" s="273">
        <f t="shared" si="5"/>
        <v>0</v>
      </c>
      <c r="H24" s="273">
        <f t="shared" si="5"/>
        <v>0</v>
      </c>
      <c r="I24" s="273">
        <f t="shared" si="5"/>
        <v>0</v>
      </c>
      <c r="J24" s="273">
        <f t="shared" si="5"/>
        <v>0</v>
      </c>
      <c r="K24" s="273">
        <f t="shared" si="5"/>
        <v>0</v>
      </c>
      <c r="L24" s="273">
        <f t="shared" si="5"/>
        <v>0</v>
      </c>
      <c r="M24" s="273">
        <f t="shared" si="5"/>
        <v>0</v>
      </c>
      <c r="N24" s="273">
        <f t="shared" si="5"/>
        <v>0</v>
      </c>
      <c r="O24" s="273">
        <f t="shared" si="5"/>
        <v>0</v>
      </c>
      <c r="P24" s="273">
        <f t="shared" si="5"/>
        <v>0</v>
      </c>
      <c r="Q24" s="273">
        <f t="shared" si="5"/>
        <v>0</v>
      </c>
      <c r="R24" s="274">
        <f t="shared" si="2"/>
        <v>0</v>
      </c>
      <c r="S24" s="302"/>
    </row>
    <row r="25" spans="1:19">
      <c r="A25" s="264">
        <f t="shared" si="0"/>
        <v>0</v>
      </c>
      <c r="B25" s="459" t="s">
        <v>123</v>
      </c>
      <c r="C25" s="280" t="s">
        <v>95</v>
      </c>
      <c r="D25" s="279" t="s">
        <v>128</v>
      </c>
      <c r="E25" s="295" t="s">
        <v>97</v>
      </c>
      <c r="F25" s="307">
        <f t="shared" ref="F25:Q25" si="6">F21+F24</f>
        <v>0</v>
      </c>
      <c r="G25" s="307">
        <f t="shared" si="6"/>
        <v>0</v>
      </c>
      <c r="H25" s="307">
        <f t="shared" si="6"/>
        <v>0</v>
      </c>
      <c r="I25" s="307">
        <f t="shared" si="6"/>
        <v>0</v>
      </c>
      <c r="J25" s="307">
        <f t="shared" si="6"/>
        <v>0</v>
      </c>
      <c r="K25" s="307">
        <f t="shared" si="6"/>
        <v>0</v>
      </c>
      <c r="L25" s="307">
        <f t="shared" si="6"/>
        <v>0</v>
      </c>
      <c r="M25" s="307">
        <f t="shared" si="6"/>
        <v>0</v>
      </c>
      <c r="N25" s="307">
        <f t="shared" si="6"/>
        <v>0</v>
      </c>
      <c r="O25" s="307">
        <f t="shared" si="6"/>
        <v>0</v>
      </c>
      <c r="P25" s="307">
        <f t="shared" si="6"/>
        <v>0</v>
      </c>
      <c r="Q25" s="307">
        <f t="shared" si="6"/>
        <v>0</v>
      </c>
      <c r="R25" s="308">
        <f t="shared" si="2"/>
        <v>0</v>
      </c>
      <c r="S25" s="309"/>
    </row>
    <row r="26" spans="1:19">
      <c r="A26" s="264">
        <f t="shared" si="0"/>
        <v>0</v>
      </c>
      <c r="B26" s="459" t="s">
        <v>123</v>
      </c>
      <c r="C26" s="311">
        <v>6111</v>
      </c>
      <c r="D26" s="310" t="s">
        <v>129</v>
      </c>
      <c r="E26" s="312" t="s">
        <v>320</v>
      </c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08">
        <f t="shared" si="2"/>
        <v>0</v>
      </c>
      <c r="S26" s="314"/>
    </row>
    <row r="27" spans="1:19">
      <c r="A27" s="264">
        <f t="shared" si="0"/>
        <v>0</v>
      </c>
      <c r="B27" s="459" t="s">
        <v>123</v>
      </c>
      <c r="C27" s="271">
        <v>6116</v>
      </c>
      <c r="D27" s="270" t="s">
        <v>130</v>
      </c>
      <c r="E27" s="305" t="s">
        <v>131</v>
      </c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274">
        <f t="shared" si="2"/>
        <v>0</v>
      </c>
      <c r="S27" s="315"/>
    </row>
    <row r="28" spans="1:19">
      <c r="A28" s="264">
        <f t="shared" si="0"/>
        <v>0</v>
      </c>
      <c r="B28" s="459" t="s">
        <v>123</v>
      </c>
      <c r="C28" s="271">
        <v>6116</v>
      </c>
      <c r="D28" s="270" t="s">
        <v>130</v>
      </c>
      <c r="E28" s="305" t="s">
        <v>132</v>
      </c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274">
        <f t="shared" si="2"/>
        <v>0</v>
      </c>
      <c r="S28" s="315"/>
    </row>
    <row r="29" spans="1:19">
      <c r="A29" s="264">
        <f t="shared" si="0"/>
        <v>0</v>
      </c>
      <c r="B29" s="459" t="s">
        <v>123</v>
      </c>
      <c r="C29" s="271">
        <v>6116</v>
      </c>
      <c r="D29" s="270" t="s">
        <v>130</v>
      </c>
      <c r="E29" s="305" t="s">
        <v>125</v>
      </c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274">
        <f t="shared" si="2"/>
        <v>0</v>
      </c>
      <c r="S29" s="315"/>
    </row>
    <row r="30" spans="1:19">
      <c r="A30" s="264">
        <f t="shared" si="0"/>
        <v>0</v>
      </c>
      <c r="B30" s="459" t="s">
        <v>123</v>
      </c>
      <c r="C30" s="280" t="s">
        <v>95</v>
      </c>
      <c r="D30" s="279" t="s">
        <v>133</v>
      </c>
      <c r="E30" s="295" t="s">
        <v>97</v>
      </c>
      <c r="F30" s="307">
        <f t="shared" ref="F30:Q30" si="7">SUM(F27:F29)</f>
        <v>0</v>
      </c>
      <c r="G30" s="307">
        <f t="shared" si="7"/>
        <v>0</v>
      </c>
      <c r="H30" s="307">
        <f t="shared" si="7"/>
        <v>0</v>
      </c>
      <c r="I30" s="307">
        <f t="shared" si="7"/>
        <v>0</v>
      </c>
      <c r="J30" s="307">
        <f t="shared" si="7"/>
        <v>0</v>
      </c>
      <c r="K30" s="307">
        <f t="shared" si="7"/>
        <v>0</v>
      </c>
      <c r="L30" s="307">
        <f t="shared" si="7"/>
        <v>0</v>
      </c>
      <c r="M30" s="307">
        <f t="shared" si="7"/>
        <v>0</v>
      </c>
      <c r="N30" s="307">
        <f t="shared" si="7"/>
        <v>0</v>
      </c>
      <c r="O30" s="307">
        <f t="shared" si="7"/>
        <v>0</v>
      </c>
      <c r="P30" s="307">
        <f t="shared" si="7"/>
        <v>0</v>
      </c>
      <c r="Q30" s="307">
        <f t="shared" si="7"/>
        <v>0</v>
      </c>
      <c r="R30" s="308">
        <f t="shared" si="2"/>
        <v>0</v>
      </c>
      <c r="S30" s="309"/>
    </row>
    <row r="31" spans="1:19">
      <c r="A31" s="264">
        <f t="shared" si="0"/>
        <v>0</v>
      </c>
      <c r="B31" s="459" t="s">
        <v>123</v>
      </c>
      <c r="C31" s="311">
        <v>6122</v>
      </c>
      <c r="D31" s="310" t="s">
        <v>134</v>
      </c>
      <c r="E31" s="316" t="s">
        <v>134</v>
      </c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317"/>
      <c r="Q31" s="317"/>
      <c r="R31" s="308">
        <f t="shared" si="2"/>
        <v>0</v>
      </c>
      <c r="S31" s="318" t="s">
        <v>135</v>
      </c>
    </row>
    <row r="32" spans="1:19">
      <c r="A32" s="264">
        <f t="shared" si="0"/>
        <v>0</v>
      </c>
      <c r="B32" s="459" t="s">
        <v>123</v>
      </c>
      <c r="C32" s="265">
        <v>6124</v>
      </c>
      <c r="D32" s="264" t="s">
        <v>136</v>
      </c>
      <c r="E32" s="319" t="s">
        <v>137</v>
      </c>
      <c r="F32" s="320"/>
      <c r="G32" s="320"/>
      <c r="H32" s="320"/>
      <c r="I32" s="320"/>
      <c r="J32" s="320"/>
      <c r="K32" s="320"/>
      <c r="L32" s="320"/>
      <c r="M32" s="320"/>
      <c r="N32" s="320"/>
      <c r="O32" s="320"/>
      <c r="P32" s="320"/>
      <c r="Q32" s="320"/>
      <c r="R32" s="274">
        <f t="shared" si="2"/>
        <v>0</v>
      </c>
      <c r="S32" s="292" t="s">
        <v>138</v>
      </c>
    </row>
    <row r="33" spans="1:19">
      <c r="A33" s="264">
        <f t="shared" si="0"/>
        <v>0</v>
      </c>
      <c r="B33" s="459" t="s">
        <v>123</v>
      </c>
      <c r="C33" s="271">
        <v>6124</v>
      </c>
      <c r="D33" s="270" t="s">
        <v>139</v>
      </c>
      <c r="E33" s="272" t="s">
        <v>140</v>
      </c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4">
        <f t="shared" si="2"/>
        <v>0</v>
      </c>
      <c r="S33" s="302" t="s">
        <v>141</v>
      </c>
    </row>
    <row r="34" spans="1:19" ht="33">
      <c r="A34" s="264">
        <f t="shared" si="0"/>
        <v>0</v>
      </c>
      <c r="B34" s="459" t="s">
        <v>123</v>
      </c>
      <c r="C34" s="280" t="s">
        <v>95</v>
      </c>
      <c r="D34" s="279" t="s">
        <v>142</v>
      </c>
      <c r="E34" s="295" t="s">
        <v>97</v>
      </c>
      <c r="F34" s="307">
        <f t="shared" ref="F34:Q34" si="8">SUM(F32:F33)</f>
        <v>0</v>
      </c>
      <c r="G34" s="307">
        <f t="shared" si="8"/>
        <v>0</v>
      </c>
      <c r="H34" s="307">
        <f>SUM(H32:H33)</f>
        <v>0</v>
      </c>
      <c r="I34" s="307">
        <f t="shared" si="8"/>
        <v>0</v>
      </c>
      <c r="J34" s="307">
        <f t="shared" si="8"/>
        <v>0</v>
      </c>
      <c r="K34" s="307">
        <f t="shared" si="8"/>
        <v>0</v>
      </c>
      <c r="L34" s="307">
        <f t="shared" si="8"/>
        <v>0</v>
      </c>
      <c r="M34" s="307">
        <f t="shared" si="8"/>
        <v>0</v>
      </c>
      <c r="N34" s="307">
        <f t="shared" si="8"/>
        <v>0</v>
      </c>
      <c r="O34" s="307">
        <f t="shared" si="8"/>
        <v>0</v>
      </c>
      <c r="P34" s="307">
        <f t="shared" si="8"/>
        <v>0</v>
      </c>
      <c r="Q34" s="307">
        <f t="shared" si="8"/>
        <v>0</v>
      </c>
      <c r="R34" s="308">
        <f t="shared" si="2"/>
        <v>0</v>
      </c>
      <c r="S34" s="309" t="s">
        <v>143</v>
      </c>
    </row>
    <row r="35" spans="1:19" ht="33">
      <c r="A35" s="264">
        <f t="shared" si="0"/>
        <v>0</v>
      </c>
      <c r="B35" s="460" t="s">
        <v>123</v>
      </c>
      <c r="C35" s="293">
        <v>6188.0003999999999</v>
      </c>
      <c r="D35" s="294" t="s">
        <v>144</v>
      </c>
      <c r="E35" s="312" t="s">
        <v>145</v>
      </c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3"/>
      <c r="R35" s="308">
        <f t="shared" si="2"/>
        <v>0</v>
      </c>
      <c r="S35" s="314" t="s">
        <v>146</v>
      </c>
    </row>
    <row r="36" spans="1:19">
      <c r="A36" s="264">
        <f t="shared" si="0"/>
        <v>0</v>
      </c>
      <c r="B36" s="458" t="s">
        <v>147</v>
      </c>
      <c r="C36" s="265">
        <v>6112</v>
      </c>
      <c r="D36" s="321" t="s">
        <v>148</v>
      </c>
      <c r="E36" s="322" t="s">
        <v>149</v>
      </c>
      <c r="F36" s="323"/>
      <c r="G36" s="323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24">
        <f>SUM(F36:Q36)</f>
        <v>0</v>
      </c>
      <c r="S36" s="315"/>
    </row>
    <row r="37" spans="1:19">
      <c r="A37" s="264">
        <f t="shared" si="0"/>
        <v>0</v>
      </c>
      <c r="B37" s="459" t="s">
        <v>147</v>
      </c>
      <c r="C37" s="271" t="s">
        <v>150</v>
      </c>
      <c r="D37" s="325" t="s">
        <v>151</v>
      </c>
      <c r="E37" s="322" t="s">
        <v>152</v>
      </c>
      <c r="F37" s="323"/>
      <c r="G37" s="323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24">
        <f t="shared" ref="R37" si="9">SUM(F37:Q37)</f>
        <v>0</v>
      </c>
      <c r="S37" s="315"/>
    </row>
    <row r="38" spans="1:19">
      <c r="A38" s="264">
        <f t="shared" si="0"/>
        <v>0</v>
      </c>
      <c r="B38" s="459" t="s">
        <v>147</v>
      </c>
      <c r="C38" s="271">
        <v>6112</v>
      </c>
      <c r="D38" s="325" t="s">
        <v>151</v>
      </c>
      <c r="E38" s="322" t="s">
        <v>125</v>
      </c>
      <c r="F38" s="323"/>
      <c r="G38" s="323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24">
        <f>SUM(F38:Q38)</f>
        <v>0</v>
      </c>
      <c r="S38" s="315"/>
    </row>
    <row r="39" spans="1:19">
      <c r="A39" s="264">
        <f t="shared" si="0"/>
        <v>0</v>
      </c>
      <c r="B39" s="459" t="s">
        <v>147</v>
      </c>
      <c r="C39" s="280" t="s">
        <v>95</v>
      </c>
      <c r="D39" s="326" t="s">
        <v>153</v>
      </c>
      <c r="E39" s="281" t="s">
        <v>97</v>
      </c>
      <c r="F39" s="327">
        <f t="shared" ref="F39:Q39" si="10">SUM(F36:F38)</f>
        <v>0</v>
      </c>
      <c r="G39" s="327">
        <f t="shared" si="10"/>
        <v>0</v>
      </c>
      <c r="H39" s="327">
        <f t="shared" si="10"/>
        <v>0</v>
      </c>
      <c r="I39" s="327">
        <f>SUM(I36:I38)</f>
        <v>0</v>
      </c>
      <c r="J39" s="327">
        <f t="shared" si="10"/>
        <v>0</v>
      </c>
      <c r="K39" s="327">
        <f t="shared" si="10"/>
        <v>0</v>
      </c>
      <c r="L39" s="327">
        <f t="shared" si="10"/>
        <v>0</v>
      </c>
      <c r="M39" s="327">
        <f t="shared" si="10"/>
        <v>0</v>
      </c>
      <c r="N39" s="327">
        <f t="shared" si="10"/>
        <v>0</v>
      </c>
      <c r="O39" s="327">
        <f t="shared" si="10"/>
        <v>0</v>
      </c>
      <c r="P39" s="327">
        <f t="shared" si="10"/>
        <v>0</v>
      </c>
      <c r="Q39" s="327">
        <f t="shared" si="10"/>
        <v>0</v>
      </c>
      <c r="R39" s="328">
        <f>SUM(F39:Q39)</f>
        <v>0</v>
      </c>
      <c r="S39" s="309"/>
    </row>
    <row r="40" spans="1:19">
      <c r="A40" s="264">
        <f t="shared" si="0"/>
        <v>0</v>
      </c>
      <c r="B40" s="459" t="s">
        <v>147</v>
      </c>
      <c r="C40" s="293">
        <v>6113</v>
      </c>
      <c r="D40" s="329" t="s">
        <v>154</v>
      </c>
      <c r="E40" s="281" t="s">
        <v>155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08">
        <f t="shared" ref="R40:R79" si="11">SUM(F40:Q40)</f>
        <v>0</v>
      </c>
      <c r="S40" s="309" t="s">
        <v>156</v>
      </c>
    </row>
    <row r="41" spans="1:19">
      <c r="A41" s="264">
        <f t="shared" si="0"/>
        <v>0</v>
      </c>
      <c r="B41" s="459" t="s">
        <v>147</v>
      </c>
      <c r="C41" s="265">
        <v>6114</v>
      </c>
      <c r="D41" s="321" t="s">
        <v>157</v>
      </c>
      <c r="E41" s="322" t="s">
        <v>157</v>
      </c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274">
        <f t="shared" si="11"/>
        <v>0</v>
      </c>
      <c r="S41" s="269"/>
    </row>
    <row r="42" spans="1:19">
      <c r="A42" s="264">
        <f t="shared" si="0"/>
        <v>0</v>
      </c>
      <c r="B42" s="459" t="s">
        <v>147</v>
      </c>
      <c r="C42" s="271">
        <v>6114</v>
      </c>
      <c r="D42" s="325" t="s">
        <v>158</v>
      </c>
      <c r="E42" s="322" t="s">
        <v>159</v>
      </c>
      <c r="F42" s="323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274">
        <f t="shared" si="11"/>
        <v>0</v>
      </c>
      <c r="S42" s="269"/>
    </row>
    <row r="43" spans="1:19">
      <c r="A43" s="264">
        <f t="shared" si="0"/>
        <v>0</v>
      </c>
      <c r="B43" s="459" t="s">
        <v>147</v>
      </c>
      <c r="C43" s="280" t="s">
        <v>95</v>
      </c>
      <c r="D43" s="326" t="s">
        <v>160</v>
      </c>
      <c r="E43" s="281" t="s">
        <v>97</v>
      </c>
      <c r="F43" s="327">
        <f>SUM(F41:F42)</f>
        <v>0</v>
      </c>
      <c r="G43" s="327">
        <f t="shared" ref="G43:Q43" si="12">SUM(G41:G42)</f>
        <v>0</v>
      </c>
      <c r="H43" s="327">
        <f t="shared" si="12"/>
        <v>0</v>
      </c>
      <c r="I43" s="327">
        <f t="shared" si="12"/>
        <v>0</v>
      </c>
      <c r="J43" s="327">
        <f t="shared" si="12"/>
        <v>0</v>
      </c>
      <c r="K43" s="327">
        <f>SUM(K41:K42)</f>
        <v>0</v>
      </c>
      <c r="L43" s="327">
        <f t="shared" si="12"/>
        <v>0</v>
      </c>
      <c r="M43" s="327">
        <f t="shared" si="12"/>
        <v>0</v>
      </c>
      <c r="N43" s="327">
        <f t="shared" si="12"/>
        <v>0</v>
      </c>
      <c r="O43" s="327">
        <f t="shared" si="12"/>
        <v>0</v>
      </c>
      <c r="P43" s="327">
        <f t="shared" si="12"/>
        <v>0</v>
      </c>
      <c r="Q43" s="327">
        <f t="shared" si="12"/>
        <v>0</v>
      </c>
      <c r="R43" s="308">
        <f t="shared" si="11"/>
        <v>0</v>
      </c>
      <c r="S43" s="309"/>
    </row>
    <row r="44" spans="1:19">
      <c r="A44" s="264">
        <f t="shared" si="0"/>
        <v>0</v>
      </c>
      <c r="B44" s="459" t="s">
        <v>147</v>
      </c>
      <c r="C44" s="265">
        <v>6115</v>
      </c>
      <c r="D44" s="321" t="s">
        <v>161</v>
      </c>
      <c r="E44" s="330" t="s">
        <v>162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274">
        <f t="shared" si="11"/>
        <v>0</v>
      </c>
      <c r="S44" s="332" t="s">
        <v>163</v>
      </c>
    </row>
    <row r="45" spans="1:19">
      <c r="A45" s="264">
        <f t="shared" si="0"/>
        <v>0</v>
      </c>
      <c r="B45" s="459" t="s">
        <v>147</v>
      </c>
      <c r="C45" s="271">
        <v>6115</v>
      </c>
      <c r="D45" s="325" t="s">
        <v>164</v>
      </c>
      <c r="E45" s="330" t="s">
        <v>165</v>
      </c>
      <c r="F45" s="331"/>
      <c r="G45" s="333"/>
      <c r="H45" s="333"/>
      <c r="I45" s="333"/>
      <c r="J45" s="333"/>
      <c r="K45" s="333"/>
      <c r="L45" s="333"/>
      <c r="M45" s="333"/>
      <c r="N45" s="333"/>
      <c r="O45" s="333"/>
      <c r="P45" s="333"/>
      <c r="Q45" s="333"/>
      <c r="R45" s="274">
        <f t="shared" si="11"/>
        <v>0</v>
      </c>
      <c r="S45" s="332" t="s">
        <v>163</v>
      </c>
    </row>
    <row r="46" spans="1:19">
      <c r="A46" s="264">
        <f t="shared" si="0"/>
        <v>0</v>
      </c>
      <c r="B46" s="459" t="s">
        <v>147</v>
      </c>
      <c r="C46" s="271" t="s">
        <v>166</v>
      </c>
      <c r="D46" s="325" t="s">
        <v>164</v>
      </c>
      <c r="E46" s="322" t="s">
        <v>167</v>
      </c>
      <c r="F46" s="323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274">
        <f t="shared" si="11"/>
        <v>0</v>
      </c>
      <c r="S46" s="315"/>
    </row>
    <row r="47" spans="1:19" ht="33">
      <c r="A47" s="264">
        <f t="shared" si="0"/>
        <v>0</v>
      </c>
      <c r="B47" s="459" t="s">
        <v>147</v>
      </c>
      <c r="C47" s="271">
        <v>6115</v>
      </c>
      <c r="D47" s="325" t="s">
        <v>164</v>
      </c>
      <c r="E47" s="322" t="s">
        <v>168</v>
      </c>
      <c r="F47" s="323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274">
        <f t="shared" si="11"/>
        <v>0</v>
      </c>
      <c r="S47" s="315" t="s">
        <v>169</v>
      </c>
    </row>
    <row r="48" spans="1:19">
      <c r="A48" s="264">
        <f t="shared" si="0"/>
        <v>0</v>
      </c>
      <c r="B48" s="459" t="s">
        <v>147</v>
      </c>
      <c r="C48" s="280" t="s">
        <v>95</v>
      </c>
      <c r="D48" s="326" t="s">
        <v>170</v>
      </c>
      <c r="E48" s="281" t="s">
        <v>97</v>
      </c>
      <c r="F48" s="327">
        <f t="shared" ref="F48:Q48" si="13">SUM(F44:F47)</f>
        <v>0</v>
      </c>
      <c r="G48" s="327">
        <f t="shared" si="13"/>
        <v>0</v>
      </c>
      <c r="H48" s="327">
        <f t="shared" si="13"/>
        <v>0</v>
      </c>
      <c r="I48" s="327">
        <f t="shared" si="13"/>
        <v>0</v>
      </c>
      <c r="J48" s="327">
        <f>SUM(J44:J47)</f>
        <v>0</v>
      </c>
      <c r="K48" s="327">
        <f t="shared" si="13"/>
        <v>0</v>
      </c>
      <c r="L48" s="327">
        <f t="shared" si="13"/>
        <v>0</v>
      </c>
      <c r="M48" s="327">
        <f t="shared" si="13"/>
        <v>0</v>
      </c>
      <c r="N48" s="327">
        <f t="shared" si="13"/>
        <v>0</v>
      </c>
      <c r="O48" s="327">
        <f t="shared" si="13"/>
        <v>0</v>
      </c>
      <c r="P48" s="327">
        <f t="shared" si="13"/>
        <v>0</v>
      </c>
      <c r="Q48" s="327">
        <f t="shared" si="13"/>
        <v>0</v>
      </c>
      <c r="R48" s="308">
        <f t="shared" si="11"/>
        <v>0</v>
      </c>
      <c r="S48" s="309"/>
    </row>
    <row r="49" spans="1:19">
      <c r="A49" s="264">
        <f t="shared" si="0"/>
        <v>0</v>
      </c>
      <c r="B49" s="459" t="s">
        <v>147</v>
      </c>
      <c r="C49" s="265">
        <v>6118</v>
      </c>
      <c r="D49" s="321" t="s">
        <v>171</v>
      </c>
      <c r="E49" s="330" t="s">
        <v>172</v>
      </c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274">
        <f t="shared" si="11"/>
        <v>0</v>
      </c>
      <c r="S49" s="332" t="s">
        <v>135</v>
      </c>
    </row>
    <row r="50" spans="1:19">
      <c r="A50" s="264">
        <f t="shared" si="0"/>
        <v>0</v>
      </c>
      <c r="B50" s="459" t="s">
        <v>147</v>
      </c>
      <c r="C50" s="271">
        <v>6118</v>
      </c>
      <c r="D50" s="325" t="s">
        <v>173</v>
      </c>
      <c r="E50" s="330" t="s">
        <v>174</v>
      </c>
      <c r="F50" s="331"/>
      <c r="G50" s="333"/>
      <c r="H50" s="333"/>
      <c r="I50" s="333"/>
      <c r="J50" s="333"/>
      <c r="K50" s="333"/>
      <c r="L50" s="333"/>
      <c r="M50" s="333"/>
      <c r="N50" s="333"/>
      <c r="O50" s="333"/>
      <c r="P50" s="333"/>
      <c r="Q50" s="333"/>
      <c r="R50" s="274">
        <f t="shared" si="11"/>
        <v>0</v>
      </c>
      <c r="S50" s="332" t="s">
        <v>135</v>
      </c>
    </row>
    <row r="51" spans="1:19">
      <c r="A51" s="264">
        <f t="shared" si="0"/>
        <v>0</v>
      </c>
      <c r="B51" s="459" t="s">
        <v>147</v>
      </c>
      <c r="C51" s="280" t="s">
        <v>95</v>
      </c>
      <c r="D51" s="326" t="s">
        <v>175</v>
      </c>
      <c r="E51" s="281" t="s">
        <v>97</v>
      </c>
      <c r="F51" s="327">
        <f>SUM(F49:F50)</f>
        <v>0</v>
      </c>
      <c r="G51" s="327">
        <f t="shared" ref="G51:Q51" si="14">SUM(G49:G50)</f>
        <v>0</v>
      </c>
      <c r="H51" s="327">
        <f t="shared" si="14"/>
        <v>0</v>
      </c>
      <c r="I51" s="327">
        <f>SUM(I49:I50)</f>
        <v>0</v>
      </c>
      <c r="J51" s="327">
        <f t="shared" si="14"/>
        <v>0</v>
      </c>
      <c r="K51" s="327">
        <f t="shared" si="14"/>
        <v>0</v>
      </c>
      <c r="L51" s="327">
        <f t="shared" si="14"/>
        <v>0</v>
      </c>
      <c r="M51" s="327">
        <f t="shared" si="14"/>
        <v>0</v>
      </c>
      <c r="N51" s="327">
        <f t="shared" si="14"/>
        <v>0</v>
      </c>
      <c r="O51" s="327">
        <f t="shared" si="14"/>
        <v>0</v>
      </c>
      <c r="P51" s="327">
        <f t="shared" si="14"/>
        <v>0</v>
      </c>
      <c r="Q51" s="327">
        <f t="shared" si="14"/>
        <v>0</v>
      </c>
      <c r="R51" s="308">
        <f t="shared" si="11"/>
        <v>0</v>
      </c>
      <c r="S51" s="334"/>
    </row>
    <row r="52" spans="1:19">
      <c r="A52" s="264">
        <f t="shared" si="0"/>
        <v>0</v>
      </c>
      <c r="B52" s="459" t="s">
        <v>147</v>
      </c>
      <c r="C52" s="265">
        <v>6120</v>
      </c>
      <c r="D52" s="321" t="s">
        <v>176</v>
      </c>
      <c r="E52" s="335" t="s">
        <v>177</v>
      </c>
      <c r="F52" s="336"/>
      <c r="G52" s="336"/>
      <c r="H52" s="336"/>
      <c r="I52" s="336"/>
      <c r="J52" s="336"/>
      <c r="K52" s="336"/>
      <c r="L52" s="336"/>
      <c r="M52" s="336"/>
      <c r="N52" s="336"/>
      <c r="O52" s="336"/>
      <c r="P52" s="336"/>
      <c r="Q52" s="336"/>
      <c r="R52" s="274">
        <f t="shared" si="11"/>
        <v>0</v>
      </c>
      <c r="S52" s="302" t="s">
        <v>156</v>
      </c>
    </row>
    <row r="53" spans="1:19" ht="33">
      <c r="A53" s="264">
        <f t="shared" si="0"/>
        <v>0</v>
      </c>
      <c r="B53" s="459" t="s">
        <v>147</v>
      </c>
      <c r="C53" s="271">
        <v>6120</v>
      </c>
      <c r="D53" s="325" t="s">
        <v>178</v>
      </c>
      <c r="E53" s="322" t="s">
        <v>125</v>
      </c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274">
        <f t="shared" si="11"/>
        <v>0</v>
      </c>
      <c r="S53" s="269" t="s">
        <v>179</v>
      </c>
    </row>
    <row r="54" spans="1:19">
      <c r="A54" s="264">
        <f t="shared" si="0"/>
        <v>0</v>
      </c>
      <c r="B54" s="459" t="s">
        <v>147</v>
      </c>
      <c r="C54" s="280" t="s">
        <v>95</v>
      </c>
      <c r="D54" s="326" t="s">
        <v>180</v>
      </c>
      <c r="E54" s="281" t="s">
        <v>97</v>
      </c>
      <c r="F54" s="327">
        <f>SUM(F52:F53)</f>
        <v>0</v>
      </c>
      <c r="G54" s="327">
        <f t="shared" ref="G54:Q54" si="15">SUM(G52:G53)</f>
        <v>0</v>
      </c>
      <c r="H54" s="327">
        <f t="shared" si="15"/>
        <v>0</v>
      </c>
      <c r="I54" s="327">
        <f t="shared" si="15"/>
        <v>0</v>
      </c>
      <c r="J54" s="327">
        <f>SUM(J52:J53)</f>
        <v>0</v>
      </c>
      <c r="K54" s="327">
        <f t="shared" si="15"/>
        <v>0</v>
      </c>
      <c r="L54" s="327">
        <f t="shared" si="15"/>
        <v>0</v>
      </c>
      <c r="M54" s="327">
        <f t="shared" si="15"/>
        <v>0</v>
      </c>
      <c r="N54" s="327">
        <f t="shared" si="15"/>
        <v>0</v>
      </c>
      <c r="O54" s="327">
        <f t="shared" si="15"/>
        <v>0</v>
      </c>
      <c r="P54" s="327">
        <f t="shared" si="15"/>
        <v>0</v>
      </c>
      <c r="Q54" s="327">
        <f t="shared" si="15"/>
        <v>0</v>
      </c>
      <c r="R54" s="308">
        <f>SUM(F54:Q54)</f>
        <v>0</v>
      </c>
      <c r="S54" s="309"/>
    </row>
    <row r="55" spans="1:19">
      <c r="A55" s="264">
        <f t="shared" si="0"/>
        <v>0</v>
      </c>
      <c r="B55" s="459" t="s">
        <v>147</v>
      </c>
      <c r="C55" s="265">
        <v>6125</v>
      </c>
      <c r="D55" s="321" t="s">
        <v>181</v>
      </c>
      <c r="E55" s="319" t="s">
        <v>182</v>
      </c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274">
        <f t="shared" si="11"/>
        <v>0</v>
      </c>
      <c r="S55" s="292" t="s">
        <v>183</v>
      </c>
    </row>
    <row r="56" spans="1:19">
      <c r="A56" s="264">
        <f t="shared" si="0"/>
        <v>0</v>
      </c>
      <c r="B56" s="459" t="s">
        <v>147</v>
      </c>
      <c r="C56" s="271">
        <v>6125</v>
      </c>
      <c r="D56" s="325" t="s">
        <v>184</v>
      </c>
      <c r="E56" s="272" t="s">
        <v>185</v>
      </c>
      <c r="F56" s="336"/>
      <c r="G56" s="336"/>
      <c r="H56" s="336"/>
      <c r="I56" s="336"/>
      <c r="J56" s="336"/>
      <c r="K56" s="336"/>
      <c r="L56" s="336"/>
      <c r="M56" s="336"/>
      <c r="N56" s="336"/>
      <c r="O56" s="336"/>
      <c r="P56" s="336"/>
      <c r="Q56" s="336"/>
      <c r="R56" s="274">
        <f t="shared" si="11"/>
        <v>0</v>
      </c>
      <c r="S56" s="302" t="s">
        <v>141</v>
      </c>
    </row>
    <row r="57" spans="1:19">
      <c r="A57" s="264">
        <f t="shared" si="0"/>
        <v>0</v>
      </c>
      <c r="B57" s="459" t="s">
        <v>147</v>
      </c>
      <c r="C57" s="280" t="s">
        <v>95</v>
      </c>
      <c r="D57" s="326" t="s">
        <v>186</v>
      </c>
      <c r="E57" s="281" t="s">
        <v>97</v>
      </c>
      <c r="F57" s="327">
        <f>SUM(F55:F56)</f>
        <v>0</v>
      </c>
      <c r="G57" s="327">
        <f t="shared" ref="G57:M57" si="16">SUM(G55:G56)</f>
        <v>0</v>
      </c>
      <c r="H57" s="327">
        <f t="shared" si="16"/>
        <v>0</v>
      </c>
      <c r="I57" s="327">
        <f t="shared" si="16"/>
        <v>0</v>
      </c>
      <c r="J57" s="327">
        <f t="shared" si="16"/>
        <v>0</v>
      </c>
      <c r="K57" s="327">
        <f>SUM(K55:K56)</f>
        <v>0</v>
      </c>
      <c r="L57" s="327">
        <f t="shared" si="16"/>
        <v>0</v>
      </c>
      <c r="M57" s="327">
        <f t="shared" si="16"/>
        <v>0</v>
      </c>
      <c r="N57" s="327">
        <f>SUM(N55:N56)</f>
        <v>0</v>
      </c>
      <c r="O57" s="327">
        <f>SUM(O55:O56)</f>
        <v>0</v>
      </c>
      <c r="P57" s="327">
        <f>SUM(P55:P56)</f>
        <v>0</v>
      </c>
      <c r="Q57" s="327">
        <f>SUM(Q55:Q56)</f>
        <v>0</v>
      </c>
      <c r="R57" s="308">
        <f t="shared" si="11"/>
        <v>0</v>
      </c>
      <c r="S57" s="309" t="s">
        <v>187</v>
      </c>
    </row>
    <row r="58" spans="1:19">
      <c r="A58" s="264">
        <f t="shared" si="0"/>
        <v>0</v>
      </c>
      <c r="B58" s="459" t="s">
        <v>147</v>
      </c>
      <c r="C58" s="265">
        <v>6188.0002999999997</v>
      </c>
      <c r="D58" s="264" t="s">
        <v>188</v>
      </c>
      <c r="E58" s="266" t="s">
        <v>189</v>
      </c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68">
        <f t="shared" si="11"/>
        <v>0</v>
      </c>
      <c r="S58" s="269"/>
    </row>
    <row r="59" spans="1:19">
      <c r="A59" s="264">
        <f t="shared" si="0"/>
        <v>0</v>
      </c>
      <c r="B59" s="459" t="s">
        <v>147</v>
      </c>
      <c r="C59" s="271">
        <v>6188.0002999999997</v>
      </c>
      <c r="D59" s="270" t="s">
        <v>190</v>
      </c>
      <c r="E59" s="266" t="s">
        <v>191</v>
      </c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68">
        <f t="shared" si="11"/>
        <v>0</v>
      </c>
      <c r="S59" s="269"/>
    </row>
    <row r="60" spans="1:19">
      <c r="A60" s="264">
        <f t="shared" si="0"/>
        <v>0</v>
      </c>
      <c r="B60" s="459" t="s">
        <v>147</v>
      </c>
      <c r="C60" s="271">
        <v>6188.0002999999997</v>
      </c>
      <c r="D60" s="270" t="s">
        <v>190</v>
      </c>
      <c r="E60" s="266" t="s">
        <v>192</v>
      </c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68">
        <f t="shared" si="11"/>
        <v>0</v>
      </c>
      <c r="S60" s="269"/>
    </row>
    <row r="61" spans="1:19">
      <c r="A61" s="264">
        <f t="shared" si="0"/>
        <v>0</v>
      </c>
      <c r="B61" s="459" t="s">
        <v>147</v>
      </c>
      <c r="C61" s="271">
        <v>6188.0002999999997</v>
      </c>
      <c r="D61" s="270" t="s">
        <v>190</v>
      </c>
      <c r="E61" s="266" t="s">
        <v>125</v>
      </c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68">
        <f t="shared" si="11"/>
        <v>0</v>
      </c>
      <c r="S61" s="269" t="s">
        <v>193</v>
      </c>
    </row>
    <row r="62" spans="1:19">
      <c r="A62" s="264">
        <f t="shared" si="0"/>
        <v>0</v>
      </c>
      <c r="B62" s="459" t="s">
        <v>147</v>
      </c>
      <c r="C62" s="280" t="s">
        <v>95</v>
      </c>
      <c r="D62" s="279" t="s">
        <v>194</v>
      </c>
      <c r="E62" s="281" t="s">
        <v>97</v>
      </c>
      <c r="F62" s="282">
        <f>SUM(F58:F61)</f>
        <v>0</v>
      </c>
      <c r="G62" s="282">
        <f t="shared" ref="G62:Q62" si="17">SUM(G58:G61)</f>
        <v>0</v>
      </c>
      <c r="H62" s="282">
        <f t="shared" si="17"/>
        <v>0</v>
      </c>
      <c r="I62" s="282">
        <f t="shared" si="17"/>
        <v>0</v>
      </c>
      <c r="J62" s="282">
        <f>SUM(J58:J61)</f>
        <v>0</v>
      </c>
      <c r="K62" s="282">
        <f t="shared" si="17"/>
        <v>0</v>
      </c>
      <c r="L62" s="282">
        <f t="shared" si="17"/>
        <v>0</v>
      </c>
      <c r="M62" s="282">
        <f t="shared" si="17"/>
        <v>0</v>
      </c>
      <c r="N62" s="282">
        <f t="shared" si="17"/>
        <v>0</v>
      </c>
      <c r="O62" s="282">
        <f t="shared" si="17"/>
        <v>0</v>
      </c>
      <c r="P62" s="282">
        <f t="shared" si="17"/>
        <v>0</v>
      </c>
      <c r="Q62" s="282">
        <f t="shared" si="17"/>
        <v>0</v>
      </c>
      <c r="R62" s="287">
        <f t="shared" si="11"/>
        <v>0</v>
      </c>
      <c r="S62" s="288"/>
    </row>
    <row r="63" spans="1:19">
      <c r="A63" s="264">
        <f t="shared" si="0"/>
        <v>0</v>
      </c>
      <c r="B63" s="459" t="s">
        <v>147</v>
      </c>
      <c r="C63" s="293">
        <v>6188.0006999999996</v>
      </c>
      <c r="D63" s="294" t="s">
        <v>195</v>
      </c>
      <c r="E63" s="301" t="s">
        <v>196</v>
      </c>
      <c r="F63" s="298"/>
      <c r="G63" s="298"/>
      <c r="H63" s="298"/>
      <c r="I63" s="298"/>
      <c r="J63" s="298"/>
      <c r="K63" s="298"/>
      <c r="L63" s="298"/>
      <c r="M63" s="298"/>
      <c r="N63" s="298"/>
      <c r="O63" s="298"/>
      <c r="P63" s="298"/>
      <c r="Q63" s="298"/>
      <c r="R63" s="287">
        <f t="shared" si="11"/>
        <v>0</v>
      </c>
      <c r="S63" s="299"/>
    </row>
    <row r="64" spans="1:19">
      <c r="A64" s="264">
        <f t="shared" si="0"/>
        <v>0</v>
      </c>
      <c r="B64" s="459" t="s">
        <v>147</v>
      </c>
      <c r="C64" s="293">
        <v>6132</v>
      </c>
      <c r="D64" s="329" t="s">
        <v>197</v>
      </c>
      <c r="E64" s="338" t="s">
        <v>198</v>
      </c>
      <c r="F64" s="339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87">
        <f t="shared" si="11"/>
        <v>0</v>
      </c>
      <c r="S64" s="299"/>
    </row>
    <row r="65" spans="1:19">
      <c r="A65" s="264">
        <f t="shared" si="0"/>
        <v>0</v>
      </c>
      <c r="B65" s="460" t="s">
        <v>147</v>
      </c>
      <c r="C65" s="293" t="s">
        <v>199</v>
      </c>
      <c r="D65" s="329" t="s">
        <v>200</v>
      </c>
      <c r="E65" s="340" t="s">
        <v>201</v>
      </c>
      <c r="F65" s="339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87">
        <f t="shared" si="11"/>
        <v>0</v>
      </c>
      <c r="S65" s="299"/>
    </row>
    <row r="66" spans="1:19">
      <c r="A66" s="264">
        <f t="shared" si="0"/>
        <v>0</v>
      </c>
      <c r="B66" s="458" t="s">
        <v>202</v>
      </c>
      <c r="C66" s="265">
        <v>6117</v>
      </c>
      <c r="D66" s="321" t="s">
        <v>203</v>
      </c>
      <c r="E66" s="341" t="s">
        <v>204</v>
      </c>
      <c r="F66" s="284"/>
      <c r="G66" s="284"/>
      <c r="H66" s="342"/>
      <c r="I66" s="284"/>
      <c r="J66" s="284"/>
      <c r="K66" s="284"/>
      <c r="L66" s="284"/>
      <c r="M66" s="284"/>
      <c r="N66" s="284"/>
      <c r="O66" s="284"/>
      <c r="P66" s="284"/>
      <c r="Q66" s="284"/>
      <c r="R66" s="268">
        <f t="shared" si="11"/>
        <v>0</v>
      </c>
      <c r="S66" s="343"/>
    </row>
    <row r="67" spans="1:19">
      <c r="A67" s="264">
        <f t="shared" si="0"/>
        <v>0</v>
      </c>
      <c r="B67" s="459" t="s">
        <v>202</v>
      </c>
      <c r="C67" s="271">
        <v>6117</v>
      </c>
      <c r="D67" s="325" t="s">
        <v>205</v>
      </c>
      <c r="E67" s="341" t="s">
        <v>206</v>
      </c>
      <c r="F67" s="284"/>
      <c r="G67" s="34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68">
        <f>SUM(F67:Q67)</f>
        <v>0</v>
      </c>
      <c r="S67" s="343"/>
    </row>
    <row r="68" spans="1:19" ht="49.5">
      <c r="A68" s="264">
        <f t="shared" si="0"/>
        <v>0</v>
      </c>
      <c r="B68" s="459" t="s">
        <v>202</v>
      </c>
      <c r="C68" s="271">
        <v>6117</v>
      </c>
      <c r="D68" s="325" t="s">
        <v>205</v>
      </c>
      <c r="E68" s="341" t="s">
        <v>125</v>
      </c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68">
        <f t="shared" si="11"/>
        <v>0</v>
      </c>
      <c r="S68" s="343" t="s">
        <v>207</v>
      </c>
    </row>
    <row r="69" spans="1:19" ht="49.5">
      <c r="A69" s="264">
        <f t="shared" si="0"/>
        <v>0</v>
      </c>
      <c r="B69" s="459" t="s">
        <v>202</v>
      </c>
      <c r="C69" s="280" t="s">
        <v>95</v>
      </c>
      <c r="D69" s="326" t="s">
        <v>208</v>
      </c>
      <c r="E69" s="345" t="s">
        <v>97</v>
      </c>
      <c r="F69" s="282">
        <f t="shared" ref="F69:Q69" si="18">SUM(F66:F68)</f>
        <v>0</v>
      </c>
      <c r="G69" s="282">
        <f t="shared" si="18"/>
        <v>0</v>
      </c>
      <c r="H69" s="282">
        <f t="shared" si="18"/>
        <v>0</v>
      </c>
      <c r="I69" s="282">
        <f t="shared" si="18"/>
        <v>0</v>
      </c>
      <c r="J69" s="282">
        <f t="shared" si="18"/>
        <v>0</v>
      </c>
      <c r="K69" s="282">
        <f t="shared" si="18"/>
        <v>0</v>
      </c>
      <c r="L69" s="282">
        <f t="shared" si="18"/>
        <v>0</v>
      </c>
      <c r="M69" s="282">
        <f t="shared" si="18"/>
        <v>0</v>
      </c>
      <c r="N69" s="282">
        <f t="shared" si="18"/>
        <v>0</v>
      </c>
      <c r="O69" s="282">
        <f t="shared" si="18"/>
        <v>0</v>
      </c>
      <c r="P69" s="282">
        <f t="shared" si="18"/>
        <v>0</v>
      </c>
      <c r="Q69" s="282">
        <f t="shared" si="18"/>
        <v>0</v>
      </c>
      <c r="R69" s="287">
        <f t="shared" si="11"/>
        <v>0</v>
      </c>
      <c r="S69" s="346" t="s">
        <v>209</v>
      </c>
    </row>
    <row r="70" spans="1:19" ht="33">
      <c r="A70" s="264">
        <f t="shared" ref="A70:A79" si="19">$C$1</f>
        <v>0</v>
      </c>
      <c r="B70" s="459" t="s">
        <v>202</v>
      </c>
      <c r="C70" s="293">
        <v>6121</v>
      </c>
      <c r="D70" s="294" t="s">
        <v>210</v>
      </c>
      <c r="E70" s="347" t="s">
        <v>211</v>
      </c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287">
        <f t="shared" si="11"/>
        <v>0</v>
      </c>
      <c r="S70" s="349" t="s">
        <v>212</v>
      </c>
    </row>
    <row r="71" spans="1:19" ht="33">
      <c r="A71" s="264">
        <f t="shared" si="19"/>
        <v>0</v>
      </c>
      <c r="B71" s="459" t="s">
        <v>202</v>
      </c>
      <c r="C71" s="293">
        <v>6123</v>
      </c>
      <c r="D71" s="294" t="s">
        <v>213</v>
      </c>
      <c r="E71" s="297" t="s">
        <v>213</v>
      </c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87">
        <f t="shared" si="11"/>
        <v>0</v>
      </c>
      <c r="S71" s="350" t="s">
        <v>214</v>
      </c>
    </row>
    <row r="72" spans="1:19">
      <c r="A72" s="264">
        <f t="shared" si="19"/>
        <v>0</v>
      </c>
      <c r="B72" s="459" t="s">
        <v>202</v>
      </c>
      <c r="C72" s="293">
        <v>6130</v>
      </c>
      <c r="D72" s="329" t="s">
        <v>215</v>
      </c>
      <c r="E72" s="338" t="s">
        <v>215</v>
      </c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87">
        <f t="shared" si="11"/>
        <v>0</v>
      </c>
      <c r="S72" s="299"/>
    </row>
    <row r="73" spans="1:19">
      <c r="A73" s="264">
        <f t="shared" si="19"/>
        <v>0</v>
      </c>
      <c r="B73" s="459" t="s">
        <v>202</v>
      </c>
      <c r="C73" s="311">
        <v>6188.0002000000004</v>
      </c>
      <c r="D73" s="310" t="s">
        <v>216</v>
      </c>
      <c r="E73" s="312" t="s">
        <v>217</v>
      </c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08">
        <f t="shared" si="11"/>
        <v>0</v>
      </c>
      <c r="S73" s="314"/>
    </row>
    <row r="74" spans="1:19">
      <c r="A74" s="264">
        <f t="shared" si="19"/>
        <v>0</v>
      </c>
      <c r="B74" s="459" t="s">
        <v>202</v>
      </c>
      <c r="C74" s="351">
        <v>6188.0006000000003</v>
      </c>
      <c r="D74" s="352" t="s">
        <v>218</v>
      </c>
      <c r="E74" s="312" t="s">
        <v>218</v>
      </c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08">
        <f t="shared" si="11"/>
        <v>0</v>
      </c>
      <c r="S74" s="314"/>
    </row>
    <row r="75" spans="1:19">
      <c r="A75" s="264">
        <f t="shared" si="19"/>
        <v>0</v>
      </c>
      <c r="B75" s="459" t="s">
        <v>202</v>
      </c>
      <c r="C75" s="265" t="s">
        <v>219</v>
      </c>
      <c r="D75" s="264" t="s">
        <v>220</v>
      </c>
      <c r="E75" s="266" t="s">
        <v>221</v>
      </c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68">
        <f t="shared" si="11"/>
        <v>0</v>
      </c>
      <c r="S75" s="269"/>
    </row>
    <row r="76" spans="1:19" ht="33">
      <c r="A76" s="264">
        <f t="shared" si="19"/>
        <v>0</v>
      </c>
      <c r="B76" s="459" t="s">
        <v>202</v>
      </c>
      <c r="C76" s="271" t="s">
        <v>219</v>
      </c>
      <c r="D76" s="270" t="s">
        <v>222</v>
      </c>
      <c r="E76" s="290" t="s">
        <v>223</v>
      </c>
      <c r="F76" s="291"/>
      <c r="G76" s="291"/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68">
        <f t="shared" si="11"/>
        <v>0</v>
      </c>
      <c r="S76" s="353" t="s">
        <v>224</v>
      </c>
    </row>
    <row r="77" spans="1:19" ht="33">
      <c r="A77" s="264">
        <f t="shared" si="19"/>
        <v>0</v>
      </c>
      <c r="B77" s="459" t="s">
        <v>202</v>
      </c>
      <c r="C77" s="271" t="s">
        <v>219</v>
      </c>
      <c r="D77" s="270" t="s">
        <v>222</v>
      </c>
      <c r="E77" s="266" t="s">
        <v>225</v>
      </c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268">
        <f t="shared" si="11"/>
        <v>0</v>
      </c>
      <c r="S77" s="355" t="s">
        <v>226</v>
      </c>
    </row>
    <row r="78" spans="1:19">
      <c r="A78" s="264">
        <f t="shared" si="19"/>
        <v>0</v>
      </c>
      <c r="B78" s="459" t="s">
        <v>202</v>
      </c>
      <c r="C78" s="271" t="s">
        <v>219</v>
      </c>
      <c r="D78" s="270" t="s">
        <v>222</v>
      </c>
      <c r="E78" s="266" t="s">
        <v>125</v>
      </c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68">
        <f t="shared" si="11"/>
        <v>0</v>
      </c>
      <c r="S78" s="269"/>
    </row>
    <row r="79" spans="1:19">
      <c r="A79" s="264">
        <f t="shared" si="19"/>
        <v>0</v>
      </c>
      <c r="B79" s="460" t="s">
        <v>202</v>
      </c>
      <c r="C79" s="280" t="s">
        <v>95</v>
      </c>
      <c r="D79" s="279" t="s">
        <v>227</v>
      </c>
      <c r="E79" s="281" t="s">
        <v>97</v>
      </c>
      <c r="F79" s="282">
        <f>SUM(F75:F78)</f>
        <v>0</v>
      </c>
      <c r="G79" s="282">
        <f t="shared" ref="G79:Q79" si="20">SUM(G75:G78)</f>
        <v>0</v>
      </c>
      <c r="H79" s="282">
        <f t="shared" si="20"/>
        <v>0</v>
      </c>
      <c r="I79" s="282">
        <f t="shared" si="20"/>
        <v>0</v>
      </c>
      <c r="J79" s="282">
        <f t="shared" si="20"/>
        <v>0</v>
      </c>
      <c r="K79" s="282">
        <f t="shared" si="20"/>
        <v>0</v>
      </c>
      <c r="L79" s="282">
        <f t="shared" si="20"/>
        <v>0</v>
      </c>
      <c r="M79" s="282">
        <f t="shared" si="20"/>
        <v>0</v>
      </c>
      <c r="N79" s="282">
        <f t="shared" si="20"/>
        <v>0</v>
      </c>
      <c r="O79" s="282">
        <f t="shared" si="20"/>
        <v>0</v>
      </c>
      <c r="P79" s="282">
        <f t="shared" si="20"/>
        <v>0</v>
      </c>
      <c r="Q79" s="282">
        <f t="shared" si="20"/>
        <v>0</v>
      </c>
      <c r="R79" s="287">
        <f t="shared" si="11"/>
        <v>0</v>
      </c>
      <c r="S79" s="288"/>
    </row>
    <row r="80" spans="1:19">
      <c r="A80" s="356"/>
      <c r="B80" s="455" t="s">
        <v>85</v>
      </c>
      <c r="C80" s="455"/>
      <c r="D80" s="455"/>
      <c r="E80" s="357"/>
      <c r="F80" s="358">
        <f>SUMIF($E4:$E79,"&lt;&gt;"&amp;"*小計*",F4:F79)</f>
        <v>0</v>
      </c>
      <c r="G80" s="358">
        <f t="shared" ref="G80:Q80" si="21">SUMIF($E4:$E79,"&lt;&gt;"&amp;"*小計*",G4:G79)</f>
        <v>0</v>
      </c>
      <c r="H80" s="358">
        <f t="shared" si="21"/>
        <v>0</v>
      </c>
      <c r="I80" s="358">
        <f t="shared" si="21"/>
        <v>0</v>
      </c>
      <c r="J80" s="358">
        <f t="shared" si="21"/>
        <v>0</v>
      </c>
      <c r="K80" s="358">
        <f t="shared" si="21"/>
        <v>0</v>
      </c>
      <c r="L80" s="358">
        <f t="shared" si="21"/>
        <v>0</v>
      </c>
      <c r="M80" s="358">
        <f t="shared" si="21"/>
        <v>0</v>
      </c>
      <c r="N80" s="358">
        <f t="shared" si="21"/>
        <v>0</v>
      </c>
      <c r="O80" s="358">
        <f t="shared" si="21"/>
        <v>0</v>
      </c>
      <c r="P80" s="358">
        <f t="shared" si="21"/>
        <v>0</v>
      </c>
      <c r="Q80" s="358">
        <f t="shared" si="21"/>
        <v>0</v>
      </c>
      <c r="R80" s="359">
        <f>SUM(F80:Q80)</f>
        <v>0</v>
      </c>
      <c r="S80" s="360"/>
    </row>
    <row r="81" spans="1:19">
      <c r="A81" s="252"/>
      <c r="B81" s="252"/>
      <c r="C81" s="361"/>
      <c r="D81" s="252"/>
      <c r="E81" s="252"/>
      <c r="F81" s="252"/>
      <c r="G81" s="252"/>
      <c r="H81" s="252"/>
      <c r="I81" s="252"/>
      <c r="J81" s="362"/>
      <c r="K81" s="252"/>
      <c r="L81" s="252"/>
      <c r="M81" s="252"/>
      <c r="N81" s="252"/>
      <c r="O81" s="252"/>
      <c r="P81" s="252"/>
      <c r="Q81" s="252"/>
      <c r="R81" s="252"/>
      <c r="S81" s="254"/>
    </row>
    <row r="82" spans="1:19">
      <c r="A82" s="252"/>
      <c r="B82" s="252"/>
      <c r="C82" s="361"/>
      <c r="D82" s="252"/>
      <c r="E82" s="252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252"/>
      <c r="Q82" s="252"/>
      <c r="R82" s="252"/>
      <c r="S82" s="254"/>
    </row>
    <row r="83" spans="1:19">
      <c r="A83" s="344"/>
      <c r="B83" s="344"/>
      <c r="C83" s="363" t="s">
        <v>228</v>
      </c>
      <c r="D83" s="344"/>
      <c r="E83" s="344"/>
      <c r="F83" s="344"/>
      <c r="G83" s="344"/>
      <c r="H83" s="344"/>
      <c r="I83" s="344"/>
      <c r="J83" s="344"/>
      <c r="K83" s="344" t="s">
        <v>229</v>
      </c>
      <c r="L83" s="344"/>
      <c r="M83" s="344"/>
      <c r="N83" s="344"/>
      <c r="O83" s="344"/>
      <c r="P83" s="344"/>
      <c r="Q83" s="344" t="s">
        <v>230</v>
      </c>
      <c r="R83" s="344"/>
      <c r="S83" s="364"/>
    </row>
    <row r="84" spans="1:19">
      <c r="A84" s="252"/>
      <c r="B84" s="252"/>
      <c r="C84" s="361"/>
      <c r="D84" s="252"/>
      <c r="E84" s="252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252"/>
      <c r="Q84" s="252"/>
      <c r="R84" s="252"/>
      <c r="S84" s="254"/>
    </row>
  </sheetData>
  <mergeCells count="6">
    <mergeCell ref="B80:D80"/>
    <mergeCell ref="F1:Q1"/>
    <mergeCell ref="B4:B21"/>
    <mergeCell ref="B22:B35"/>
    <mergeCell ref="B36:B65"/>
    <mergeCell ref="B66:B79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表8 組織編制</vt:lpstr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2020-11-16T08:28:25Z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