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F:\Desktop &amp; Documents\Desktop\Bombay High Court 3 Project\Dec-PO-467,468\"/>
    </mc:Choice>
  </mc:AlternateContent>
  <xr:revisionPtr revIDLastSave="0" documentId="13_ncr:1_{1BEC9F6F-F6D4-42C5-9AD3-9979C5F14E91}" xr6:coauthVersionLast="47" xr6:coauthVersionMax="47" xr10:uidLastSave="{00000000-0000-0000-0000-000000000000}"/>
  <bookViews>
    <workbookView xWindow="-120" yWindow="-120" windowWidth="29040" windowHeight="15840" firstSheet="1" activeTab="1" xr2:uid="{AA53318A-B499-4003-BDB7-CAFDB7DB41CF}"/>
  </bookViews>
  <sheets>
    <sheet name="Dashboard" sheetId="5" r:id="rId1"/>
    <sheet name="Main Sheet" sheetId="1" r:id="rId2"/>
    <sheet name="Printer Date" sheetId="10" r:id="rId3"/>
    <sheet name="Printer Date Working" sheetId="12" r:id="rId4"/>
    <sheet name="Scanner Date" sheetId="11" r:id="rId5"/>
    <sheet name="Scanner Date Working 1" sheetId="15" r:id="rId6"/>
    <sheet name="Scanner Date Working 2" sheetId="14" r:id="rId7"/>
  </sheets>
  <definedNames>
    <definedName name="_xlnm._FilterDatabase" localSheetId="1" hidden="1">'Main Sheet'!$A$1:$AZ$152</definedName>
    <definedName name="_xlnm._FilterDatabase" localSheetId="2" hidden="1">'Printer Date'!$A$1:$G$49</definedName>
    <definedName name="_xlnm._FilterDatabase" localSheetId="3" hidden="1">'Printer Date Working'!$A$2:$Q$2</definedName>
    <definedName name="_xlnm._FilterDatabase" localSheetId="4" hidden="1">'Scanner Date'!$I$1:$O$30</definedName>
    <definedName name="_xlnm._FilterDatabase" localSheetId="5" hidden="1">'Scanner Date Working 1'!$A$2:$Q$76</definedName>
    <definedName name="_xlnm._FilterDatabase" localSheetId="6" hidden="1">'Scanner Date Working 2'!$A$2:$Q$31</definedName>
    <definedName name="_xlnm.Print_Titles" localSheetId="2">'Printer Date'!$1:$1</definedName>
    <definedName name="_xlnm.Print_Titles" localSheetId="4">'Scanner Date'!$1:$1</definedName>
  </definedNames>
  <calcPr calcId="191028"/>
  <pivotCaches>
    <pivotCache cacheId="12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6" i="15" l="1"/>
  <c r="I76" i="15"/>
  <c r="O75" i="15"/>
  <c r="I75" i="15"/>
  <c r="O74" i="15"/>
  <c r="I74" i="15"/>
  <c r="O73" i="15"/>
  <c r="I73" i="15"/>
  <c r="O72" i="15"/>
  <c r="I72" i="15"/>
  <c r="O71" i="15"/>
  <c r="I71" i="15"/>
  <c r="O70" i="15"/>
  <c r="I70" i="15"/>
  <c r="O69" i="15"/>
  <c r="I69" i="15"/>
  <c r="O68" i="15"/>
  <c r="I68" i="15"/>
  <c r="O67" i="15"/>
  <c r="I67" i="15"/>
  <c r="O66" i="15"/>
  <c r="I66" i="15"/>
  <c r="O65" i="15"/>
  <c r="I65" i="15"/>
  <c r="O64" i="15"/>
  <c r="I64" i="15"/>
  <c r="O63" i="15"/>
  <c r="I63" i="15"/>
  <c r="O62" i="15"/>
  <c r="I62" i="15"/>
  <c r="O61" i="15"/>
  <c r="I61" i="15"/>
  <c r="O60" i="15"/>
  <c r="I60" i="15"/>
  <c r="O59" i="15"/>
  <c r="I59" i="15"/>
  <c r="O58" i="15"/>
  <c r="I58" i="15"/>
  <c r="O57" i="15"/>
  <c r="I57" i="15"/>
  <c r="O56" i="15"/>
  <c r="I56" i="15"/>
  <c r="O55" i="15"/>
  <c r="I55" i="15"/>
  <c r="O54" i="15"/>
  <c r="I54" i="15"/>
  <c r="O53" i="15"/>
  <c r="I53" i="15"/>
  <c r="O52" i="15"/>
  <c r="I52" i="15"/>
  <c r="O51" i="15"/>
  <c r="I51" i="15"/>
  <c r="O50" i="15"/>
  <c r="I50" i="15"/>
  <c r="O49" i="15"/>
  <c r="I49" i="15"/>
  <c r="O48" i="15"/>
  <c r="I48" i="15"/>
  <c r="O47" i="15"/>
  <c r="I47" i="15"/>
  <c r="O46" i="15"/>
  <c r="I46" i="15"/>
  <c r="O45" i="15"/>
  <c r="I45" i="15"/>
  <c r="O44" i="15"/>
  <c r="I44" i="15"/>
  <c r="O43" i="15"/>
  <c r="I43" i="15"/>
  <c r="O42" i="15"/>
  <c r="I42" i="15"/>
  <c r="O41" i="15"/>
  <c r="I41" i="15"/>
  <c r="O40" i="15"/>
  <c r="I40" i="15"/>
  <c r="O39" i="15"/>
  <c r="I39" i="15"/>
  <c r="O38" i="15"/>
  <c r="I38" i="15"/>
  <c r="O37" i="15"/>
  <c r="I37" i="15"/>
  <c r="O36" i="15"/>
  <c r="I36" i="15"/>
  <c r="O35" i="15"/>
  <c r="I35" i="15"/>
  <c r="O34" i="15"/>
  <c r="I34" i="15"/>
  <c r="O33" i="15"/>
  <c r="I33" i="15"/>
  <c r="O32" i="15"/>
  <c r="I32" i="15"/>
  <c r="O31" i="15"/>
  <c r="I31" i="15"/>
  <c r="O30" i="15"/>
  <c r="I30" i="15"/>
  <c r="O29" i="15"/>
  <c r="I29" i="15"/>
  <c r="O28" i="15"/>
  <c r="I28" i="15"/>
  <c r="O27" i="15"/>
  <c r="I27" i="15"/>
  <c r="O26" i="15"/>
  <c r="I26" i="15"/>
  <c r="O25" i="15"/>
  <c r="I25" i="15"/>
  <c r="O24" i="15"/>
  <c r="I24" i="15"/>
  <c r="O23" i="15"/>
  <c r="I23" i="15"/>
  <c r="O22" i="15"/>
  <c r="I22" i="15"/>
  <c r="O21" i="15"/>
  <c r="I21" i="15"/>
  <c r="O20" i="15"/>
  <c r="I20" i="15"/>
  <c r="O19" i="15"/>
  <c r="I19" i="15"/>
  <c r="O18" i="15"/>
  <c r="I18" i="15"/>
  <c r="O17" i="15"/>
  <c r="I17" i="15"/>
  <c r="O16" i="15"/>
  <c r="I16" i="15"/>
  <c r="O15" i="15"/>
  <c r="I15" i="15"/>
  <c r="O14" i="15"/>
  <c r="I14" i="15"/>
  <c r="O13" i="15"/>
  <c r="I13" i="15"/>
  <c r="O12" i="15"/>
  <c r="I12" i="15"/>
  <c r="O11" i="15"/>
  <c r="I11" i="15"/>
  <c r="O10" i="15"/>
  <c r="I10" i="15"/>
  <c r="O9" i="15"/>
  <c r="I9" i="15"/>
  <c r="O8" i="15"/>
  <c r="I8" i="15"/>
  <c r="O7" i="15"/>
  <c r="I7" i="15"/>
  <c r="O6" i="15"/>
  <c r="I6" i="15"/>
  <c r="O5" i="15"/>
  <c r="I5" i="15"/>
  <c r="O4" i="15"/>
  <c r="I4" i="15"/>
  <c r="O3" i="15"/>
  <c r="I3" i="15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" i="14"/>
  <c r="I3" i="14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3" i="12"/>
  <c r="J14" i="5"/>
  <c r="J8" i="5" l="1"/>
  <c r="I8" i="5"/>
  <c r="P21" i="5" l="1"/>
  <c r="P24" i="5" s="1"/>
  <c r="I16" i="5" l="1"/>
  <c r="J16" i="5" l="1"/>
  <c r="I14" i="5"/>
  <c r="AB44" i="1" l="1"/>
  <c r="AB43" i="1"/>
  <c r="AE43" i="1" s="1"/>
  <c r="AB42" i="1"/>
  <c r="AE42" i="1" s="1"/>
  <c r="AB40" i="1"/>
  <c r="AB41" i="1"/>
  <c r="AB36" i="1"/>
  <c r="AE36" i="1" s="1"/>
  <c r="AB39" i="1"/>
  <c r="AE39" i="1" s="1"/>
  <c r="AB38" i="1"/>
  <c r="AB37" i="1"/>
  <c r="AB35" i="1"/>
  <c r="AE35" i="1" s="1"/>
  <c r="AB34" i="1"/>
  <c r="AE34" i="1" s="1"/>
  <c r="AB49" i="1"/>
  <c r="AB48" i="1"/>
  <c r="AB47" i="1"/>
  <c r="AE47" i="1" s="1"/>
  <c r="AB33" i="1"/>
  <c r="AE33" i="1" s="1"/>
  <c r="AB32" i="1"/>
  <c r="AB31" i="1"/>
  <c r="AB29" i="1"/>
  <c r="AE29" i="1" s="1"/>
  <c r="AB30" i="1"/>
  <c r="AE30" i="1" s="1"/>
  <c r="AB28" i="1"/>
  <c r="AB27" i="1"/>
  <c r="AB25" i="1"/>
  <c r="AE25" i="1" s="1"/>
  <c r="AB26" i="1"/>
  <c r="AE26" i="1" s="1"/>
  <c r="AB23" i="1"/>
  <c r="AB22" i="1"/>
  <c r="AB24" i="1"/>
  <c r="AE24" i="1" s="1"/>
  <c r="AB21" i="1"/>
  <c r="AE21" i="1" s="1"/>
  <c r="AB18" i="1"/>
  <c r="AB20" i="1"/>
  <c r="AB19" i="1"/>
  <c r="AE19" i="1" s="1"/>
  <c r="AB17" i="1"/>
  <c r="AE17" i="1" s="1"/>
  <c r="AB16" i="1"/>
  <c r="AB14" i="1"/>
  <c r="AB13" i="1"/>
  <c r="AE13" i="1" s="1"/>
  <c r="AB15" i="1"/>
  <c r="AE15" i="1" s="1"/>
  <c r="AB46" i="1"/>
  <c r="AB45" i="1"/>
  <c r="AB11" i="1"/>
  <c r="AE11" i="1" s="1"/>
  <c r="AB12" i="1"/>
  <c r="AE12" i="1" s="1"/>
  <c r="AB10" i="1"/>
  <c r="AB8" i="1"/>
  <c r="AB9" i="1"/>
  <c r="AE9" i="1" s="1"/>
  <c r="AB6" i="1"/>
  <c r="AE6" i="1" s="1"/>
  <c r="AB7" i="1"/>
  <c r="AD7" i="1" s="1"/>
  <c r="AB5" i="1"/>
  <c r="AB4" i="1"/>
  <c r="AD4" i="1" s="1"/>
  <c r="AB3" i="1"/>
  <c r="AE3" i="1" s="1"/>
  <c r="AB2" i="1"/>
  <c r="AB89" i="1"/>
  <c r="AB102" i="1"/>
  <c r="AF102" i="1" s="1"/>
  <c r="AB101" i="1"/>
  <c r="AD101" i="1" s="1"/>
  <c r="AB85" i="1"/>
  <c r="AE85" i="1" s="1"/>
  <c r="AB100" i="1"/>
  <c r="AE100" i="1" s="1"/>
  <c r="AB99" i="1"/>
  <c r="AE99" i="1" s="1"/>
  <c r="AB98" i="1"/>
  <c r="AD98" i="1" s="1"/>
  <c r="AB87" i="1"/>
  <c r="AE87" i="1" s="1"/>
  <c r="AB97" i="1"/>
  <c r="AE97" i="1" s="1"/>
  <c r="AB96" i="1"/>
  <c r="AF96" i="1" s="1"/>
  <c r="AB95" i="1"/>
  <c r="AD95" i="1" s="1"/>
  <c r="AB88" i="1"/>
  <c r="AE88" i="1" s="1"/>
  <c r="AB94" i="1"/>
  <c r="AE94" i="1" s="1"/>
  <c r="AB93" i="1"/>
  <c r="AE93" i="1" s="1"/>
  <c r="AB92" i="1"/>
  <c r="AD92" i="1" s="1"/>
  <c r="AB86" i="1"/>
  <c r="AE86" i="1" s="1"/>
  <c r="AB91" i="1"/>
  <c r="AE91" i="1" s="1"/>
  <c r="AB90" i="1"/>
  <c r="AF90" i="1" s="1"/>
  <c r="AB79" i="1"/>
  <c r="AD79" i="1" s="1"/>
  <c r="AB80" i="1"/>
  <c r="AE80" i="1" s="1"/>
  <c r="AB83" i="1"/>
  <c r="AE83" i="1" s="1"/>
  <c r="AB82" i="1"/>
  <c r="AE82" i="1" s="1"/>
  <c r="AB84" i="1"/>
  <c r="AD84" i="1" s="1"/>
  <c r="AB81" i="1"/>
  <c r="AE81" i="1" s="1"/>
  <c r="AB77" i="1"/>
  <c r="AE77" i="1" s="1"/>
  <c r="AB76" i="1"/>
  <c r="AF76" i="1" s="1"/>
  <c r="AB65" i="1"/>
  <c r="AD65" i="1" s="1"/>
  <c r="AB75" i="1"/>
  <c r="AE75" i="1" s="1"/>
  <c r="AB78" i="1"/>
  <c r="AE78" i="1" s="1"/>
  <c r="AB152" i="1"/>
  <c r="AE152" i="1" s="1"/>
  <c r="AB64" i="1"/>
  <c r="AD64" i="1" s="1"/>
  <c r="AB74" i="1"/>
  <c r="AE74" i="1" s="1"/>
  <c r="AB66" i="1"/>
  <c r="AE66" i="1" s="1"/>
  <c r="AB69" i="1"/>
  <c r="AF69" i="1" s="1"/>
  <c r="AB73" i="1"/>
  <c r="AD73" i="1" s="1"/>
  <c r="AB68" i="1"/>
  <c r="AE68" i="1" s="1"/>
  <c r="AB67" i="1"/>
  <c r="AE67" i="1" s="1"/>
  <c r="AB72" i="1"/>
  <c r="AE72" i="1" s="1"/>
  <c r="AB71" i="1"/>
  <c r="AD71" i="1" s="1"/>
  <c r="AB70" i="1"/>
  <c r="AE70" i="1" s="1"/>
  <c r="AB120" i="1"/>
  <c r="AE120" i="1" s="1"/>
  <c r="AB119" i="1"/>
  <c r="AF119" i="1" s="1"/>
  <c r="AB118" i="1"/>
  <c r="AD118" i="1" s="1"/>
  <c r="AB116" i="1"/>
  <c r="AE116" i="1" s="1"/>
  <c r="AB115" i="1"/>
  <c r="AE115" i="1" s="1"/>
  <c r="AB117" i="1"/>
  <c r="AE117" i="1" s="1"/>
  <c r="AB151" i="1"/>
  <c r="AD151" i="1" s="1"/>
  <c r="AB61" i="1"/>
  <c r="AE61" i="1" s="1"/>
  <c r="AB50" i="1"/>
  <c r="AE50" i="1" s="1"/>
  <c r="AB63" i="1"/>
  <c r="AF63" i="1" s="1"/>
  <c r="AB60" i="1"/>
  <c r="AD60" i="1" s="1"/>
  <c r="AB52" i="1"/>
  <c r="AE52" i="1" s="1"/>
  <c r="AB59" i="1"/>
  <c r="AE59" i="1" s="1"/>
  <c r="AB58" i="1"/>
  <c r="AE58" i="1" s="1"/>
  <c r="AB57" i="1"/>
  <c r="AD57" i="1" s="1"/>
  <c r="AB51" i="1"/>
  <c r="AE51" i="1" s="1"/>
  <c r="AB56" i="1"/>
  <c r="AE56" i="1" s="1"/>
  <c r="AB55" i="1"/>
  <c r="AF55" i="1" s="1"/>
  <c r="AB54" i="1"/>
  <c r="AD54" i="1" s="1"/>
  <c r="AB53" i="1"/>
  <c r="AE53" i="1" s="1"/>
  <c r="AB62" i="1"/>
  <c r="AE62" i="1" s="1"/>
  <c r="AB123" i="1"/>
  <c r="AE123" i="1" s="1"/>
  <c r="AB150" i="1"/>
  <c r="AD150" i="1" s="1"/>
  <c r="AB149" i="1"/>
  <c r="AE149" i="1" s="1"/>
  <c r="AB147" i="1"/>
  <c r="AE147" i="1" s="1"/>
  <c r="AB148" i="1"/>
  <c r="AF148" i="1" s="1"/>
  <c r="AB113" i="1"/>
  <c r="AD113" i="1" s="1"/>
  <c r="AB111" i="1"/>
  <c r="AE111" i="1" s="1"/>
  <c r="AB114" i="1"/>
  <c r="AB109" i="1"/>
  <c r="AB107" i="1"/>
  <c r="AD107" i="1" s="1"/>
  <c r="AB105" i="1"/>
  <c r="AE105" i="1" s="1"/>
  <c r="AB103" i="1"/>
  <c r="AF103" i="1" s="1"/>
  <c r="AB112" i="1"/>
  <c r="AB108" i="1"/>
  <c r="AD108" i="1" s="1"/>
  <c r="AB106" i="1"/>
  <c r="AF106" i="1" s="1"/>
  <c r="AB104" i="1"/>
  <c r="AE104" i="1" s="1"/>
  <c r="AB110" i="1"/>
  <c r="AB145" i="1"/>
  <c r="AD145" i="1" s="1"/>
  <c r="AB146" i="1"/>
  <c r="AF146" i="1" s="1"/>
  <c r="AB144" i="1"/>
  <c r="AF144" i="1" s="1"/>
  <c r="AB143" i="1"/>
  <c r="AB142" i="1"/>
  <c r="AD142" i="1" s="1"/>
  <c r="AB140" i="1"/>
  <c r="AF140" i="1" s="1"/>
  <c r="AB139" i="1"/>
  <c r="AB138" i="1"/>
  <c r="AB141" i="1"/>
  <c r="AD141" i="1" s="1"/>
  <c r="AB122" i="1"/>
  <c r="AF122" i="1" s="1"/>
  <c r="AB137" i="1"/>
  <c r="AF137" i="1" s="1"/>
  <c r="AB136" i="1"/>
  <c r="AB134" i="1"/>
  <c r="AD134" i="1" s="1"/>
  <c r="AB135" i="1"/>
  <c r="AF135" i="1" s="1"/>
  <c r="AB133" i="1"/>
  <c r="AE133" i="1" s="1"/>
  <c r="AB121" i="1"/>
  <c r="AB132" i="1"/>
  <c r="AD132" i="1" s="1"/>
  <c r="AB130" i="1"/>
  <c r="AF130" i="1" s="1"/>
  <c r="AB131" i="1"/>
  <c r="AF131" i="1" s="1"/>
  <c r="AB128" i="1"/>
  <c r="AB129" i="1"/>
  <c r="AD129" i="1" s="1"/>
  <c r="AB127" i="1"/>
  <c r="AF127" i="1" s="1"/>
  <c r="AB126" i="1"/>
  <c r="AE126" i="1" s="1"/>
  <c r="AB125" i="1"/>
  <c r="AB124" i="1"/>
  <c r="AD124" i="1" s="1"/>
  <c r="AD19" i="1" l="1"/>
  <c r="AD25" i="1"/>
  <c r="AE4" i="1"/>
  <c r="AD47" i="1"/>
  <c r="AD11" i="1"/>
  <c r="AD36" i="1"/>
  <c r="AD9" i="1"/>
  <c r="AD13" i="1"/>
  <c r="AD24" i="1"/>
  <c r="AD29" i="1"/>
  <c r="AD35" i="1"/>
  <c r="AD43" i="1"/>
  <c r="AE2" i="1"/>
  <c r="AF2" i="1"/>
  <c r="AG2" i="1" s="1"/>
  <c r="AE10" i="1"/>
  <c r="AF10" i="1"/>
  <c r="AG10" i="1" s="1"/>
  <c r="AD10" i="1"/>
  <c r="AF16" i="1"/>
  <c r="AG16" i="1" s="1"/>
  <c r="AE16" i="1"/>
  <c r="AD16" i="1"/>
  <c r="AE18" i="1"/>
  <c r="AF18" i="1"/>
  <c r="AG18" i="1" s="1"/>
  <c r="AD18" i="1"/>
  <c r="AE28" i="1"/>
  <c r="AF28" i="1"/>
  <c r="AG28" i="1" s="1"/>
  <c r="AD28" i="1"/>
  <c r="AE32" i="1"/>
  <c r="AF32" i="1"/>
  <c r="AG32" i="1" s="1"/>
  <c r="AD32" i="1"/>
  <c r="AE49" i="1"/>
  <c r="AF49" i="1"/>
  <c r="AG49" i="1" s="1"/>
  <c r="AD49" i="1"/>
  <c r="AF38" i="1"/>
  <c r="AG38" i="1" s="1"/>
  <c r="AE38" i="1"/>
  <c r="AD38" i="1"/>
  <c r="AE40" i="1"/>
  <c r="AF40" i="1"/>
  <c r="AG40" i="1" s="1"/>
  <c r="AD40" i="1"/>
  <c r="AD2" i="1"/>
  <c r="AE7" i="1"/>
  <c r="AF7" i="1"/>
  <c r="AG7" i="1" s="1"/>
  <c r="AE46" i="1"/>
  <c r="AF46" i="1"/>
  <c r="AG46" i="1" s="1"/>
  <c r="AD46" i="1"/>
  <c r="AE23" i="1"/>
  <c r="AF23" i="1"/>
  <c r="AG23" i="1" s="1"/>
  <c r="AD23" i="1"/>
  <c r="AF6" i="1"/>
  <c r="AG6" i="1" s="1"/>
  <c r="AF15" i="1"/>
  <c r="AG15" i="1" s="1"/>
  <c r="AF21" i="1"/>
  <c r="AG21" i="1" s="1"/>
  <c r="AF30" i="1"/>
  <c r="AG30" i="1" s="1"/>
  <c r="AF34" i="1"/>
  <c r="AG34" i="1" s="1"/>
  <c r="AD3" i="1"/>
  <c r="AD5" i="1"/>
  <c r="AD6" i="1"/>
  <c r="AD8" i="1"/>
  <c r="AD12" i="1"/>
  <c r="AD45" i="1"/>
  <c r="AD15" i="1"/>
  <c r="AD14" i="1"/>
  <c r="AD17" i="1"/>
  <c r="AD20" i="1"/>
  <c r="AD21" i="1"/>
  <c r="AD22" i="1"/>
  <c r="AD26" i="1"/>
  <c r="AD27" i="1"/>
  <c r="AD30" i="1"/>
  <c r="AD31" i="1"/>
  <c r="AD33" i="1"/>
  <c r="AD48" i="1"/>
  <c r="AD34" i="1"/>
  <c r="AD37" i="1"/>
  <c r="AD39" i="1"/>
  <c r="AD41" i="1"/>
  <c r="AD42" i="1"/>
  <c r="AD44" i="1"/>
  <c r="AF4" i="1"/>
  <c r="AG4" i="1" s="1"/>
  <c r="AF9" i="1"/>
  <c r="AG9" i="1" s="1"/>
  <c r="AF11" i="1"/>
  <c r="AG11" i="1" s="1"/>
  <c r="AF13" i="1"/>
  <c r="AG13" i="1" s="1"/>
  <c r="AF19" i="1"/>
  <c r="AG19" i="1" s="1"/>
  <c r="AF24" i="1"/>
  <c r="AG24" i="1" s="1"/>
  <c r="AF25" i="1"/>
  <c r="AG25" i="1" s="1"/>
  <c r="AF29" i="1"/>
  <c r="AG29" i="1" s="1"/>
  <c r="AF47" i="1"/>
  <c r="AG47" i="1" s="1"/>
  <c r="AF35" i="1"/>
  <c r="AG35" i="1" s="1"/>
  <c r="AF36" i="1"/>
  <c r="AG36" i="1" s="1"/>
  <c r="AF43" i="1"/>
  <c r="AG43" i="1" s="1"/>
  <c r="AF3" i="1"/>
  <c r="AG3" i="1" s="1"/>
  <c r="AF12" i="1"/>
  <c r="AG12" i="1" s="1"/>
  <c r="AF17" i="1"/>
  <c r="AG17" i="1" s="1"/>
  <c r="AF26" i="1"/>
  <c r="AG26" i="1" s="1"/>
  <c r="AF33" i="1"/>
  <c r="AG33" i="1" s="1"/>
  <c r="AF39" i="1"/>
  <c r="AG39" i="1" s="1"/>
  <c r="AF42" i="1"/>
  <c r="AG42" i="1" s="1"/>
  <c r="AE5" i="1"/>
  <c r="AE8" i="1"/>
  <c r="AE45" i="1"/>
  <c r="AE14" i="1"/>
  <c r="AE20" i="1"/>
  <c r="AE22" i="1"/>
  <c r="AE27" i="1"/>
  <c r="AE31" i="1"/>
  <c r="AE48" i="1"/>
  <c r="AE37" i="1"/>
  <c r="AE41" i="1"/>
  <c r="AE44" i="1"/>
  <c r="AF5" i="1"/>
  <c r="AG5" i="1" s="1"/>
  <c r="AF8" i="1"/>
  <c r="AG8" i="1" s="1"/>
  <c r="AF45" i="1"/>
  <c r="AG45" i="1" s="1"/>
  <c r="AF14" i="1"/>
  <c r="AG14" i="1" s="1"/>
  <c r="AF20" i="1"/>
  <c r="AG20" i="1" s="1"/>
  <c r="AF22" i="1"/>
  <c r="AG22" i="1" s="1"/>
  <c r="AF27" i="1"/>
  <c r="AG27" i="1" s="1"/>
  <c r="AF31" i="1"/>
  <c r="AG31" i="1" s="1"/>
  <c r="AF48" i="1"/>
  <c r="AG48" i="1" s="1"/>
  <c r="AF37" i="1"/>
  <c r="AG37" i="1" s="1"/>
  <c r="AF41" i="1"/>
  <c r="AG41" i="1" s="1"/>
  <c r="AF44" i="1"/>
  <c r="AG44" i="1" s="1"/>
  <c r="AG122" i="1"/>
  <c r="AG127" i="1"/>
  <c r="AG140" i="1"/>
  <c r="AF152" i="1"/>
  <c r="AG152" i="1" s="1"/>
  <c r="AE122" i="1"/>
  <c r="AG130" i="1"/>
  <c r="AG146" i="1"/>
  <c r="AG135" i="1"/>
  <c r="AG106" i="1"/>
  <c r="AE146" i="1"/>
  <c r="AG148" i="1"/>
  <c r="AG55" i="1"/>
  <c r="AG63" i="1"/>
  <c r="AG119" i="1"/>
  <c r="AG69" i="1"/>
  <c r="AG76" i="1"/>
  <c r="AG90" i="1"/>
  <c r="AG96" i="1"/>
  <c r="AG102" i="1"/>
  <c r="AE130" i="1"/>
  <c r="AF123" i="1"/>
  <c r="AG123" i="1" s="1"/>
  <c r="AG131" i="1"/>
  <c r="AG137" i="1"/>
  <c r="AG144" i="1"/>
  <c r="AG103" i="1"/>
  <c r="AF121" i="1"/>
  <c r="AG121" i="1" s="1"/>
  <c r="AE125" i="1"/>
  <c r="AE121" i="1"/>
  <c r="AE138" i="1"/>
  <c r="AE110" i="1"/>
  <c r="AE109" i="1"/>
  <c r="AF138" i="1"/>
  <c r="AG138" i="1" s="1"/>
  <c r="AF58" i="1"/>
  <c r="AG58" i="1" s="1"/>
  <c r="AF82" i="1"/>
  <c r="AG82" i="1" s="1"/>
  <c r="AE127" i="1"/>
  <c r="AE135" i="1"/>
  <c r="AE140" i="1"/>
  <c r="AE106" i="1"/>
  <c r="AF110" i="1"/>
  <c r="AG110" i="1" s="1"/>
  <c r="AF117" i="1"/>
  <c r="AG117" i="1" s="1"/>
  <c r="AF93" i="1"/>
  <c r="AG93" i="1" s="1"/>
  <c r="AE128" i="1"/>
  <c r="AE136" i="1"/>
  <c r="AE143" i="1"/>
  <c r="AE112" i="1"/>
  <c r="AF125" i="1"/>
  <c r="AG125" i="1" s="1"/>
  <c r="AF109" i="1"/>
  <c r="AG109" i="1" s="1"/>
  <c r="AF72" i="1"/>
  <c r="AG72" i="1" s="1"/>
  <c r="AF99" i="1"/>
  <c r="AG99" i="1" s="1"/>
  <c r="AE89" i="1"/>
  <c r="AF105" i="1"/>
  <c r="AG105" i="1" s="1"/>
  <c r="AF111" i="1"/>
  <c r="AG111" i="1" s="1"/>
  <c r="AD149" i="1"/>
  <c r="AF149" i="1"/>
  <c r="AG149" i="1" s="1"/>
  <c r="AD53" i="1"/>
  <c r="AF53" i="1"/>
  <c r="AG53" i="1" s="1"/>
  <c r="AD51" i="1"/>
  <c r="AF51" i="1"/>
  <c r="AG51" i="1" s="1"/>
  <c r="AD52" i="1"/>
  <c r="AF52" i="1"/>
  <c r="AG52" i="1" s="1"/>
  <c r="AD61" i="1"/>
  <c r="AF61" i="1"/>
  <c r="AG61" i="1" s="1"/>
  <c r="AD116" i="1"/>
  <c r="AF116" i="1"/>
  <c r="AG116" i="1" s="1"/>
  <c r="AD70" i="1"/>
  <c r="AF70" i="1"/>
  <c r="AG70" i="1" s="1"/>
  <c r="AD68" i="1"/>
  <c r="AF68" i="1"/>
  <c r="AG68" i="1" s="1"/>
  <c r="AD74" i="1"/>
  <c r="AF74" i="1"/>
  <c r="AG74" i="1" s="1"/>
  <c r="AD75" i="1"/>
  <c r="AF75" i="1"/>
  <c r="AG75" i="1" s="1"/>
  <c r="AD81" i="1"/>
  <c r="AF81" i="1"/>
  <c r="AG81" i="1" s="1"/>
  <c r="AD80" i="1"/>
  <c r="AF80" i="1"/>
  <c r="AG80" i="1" s="1"/>
  <c r="AD86" i="1"/>
  <c r="AF86" i="1"/>
  <c r="AG86" i="1" s="1"/>
  <c r="AD88" i="1"/>
  <c r="AF88" i="1"/>
  <c r="AG88" i="1" s="1"/>
  <c r="AD87" i="1"/>
  <c r="AF87" i="1"/>
  <c r="AG87" i="1" s="1"/>
  <c r="AD85" i="1"/>
  <c r="AF85" i="1"/>
  <c r="AG85" i="1" s="1"/>
  <c r="AD126" i="1"/>
  <c r="AD131" i="1"/>
  <c r="AD133" i="1"/>
  <c r="AD137" i="1"/>
  <c r="AD139" i="1"/>
  <c r="AD144" i="1"/>
  <c r="AD104" i="1"/>
  <c r="AD103" i="1"/>
  <c r="AD114" i="1"/>
  <c r="AF126" i="1"/>
  <c r="AG126" i="1" s="1"/>
  <c r="AF133" i="1"/>
  <c r="AG133" i="1" s="1"/>
  <c r="AF139" i="1"/>
  <c r="AG139" i="1" s="1"/>
  <c r="AF104" i="1"/>
  <c r="AG104" i="1" s="1"/>
  <c r="AF114" i="1"/>
  <c r="AG114" i="1" s="1"/>
  <c r="AF62" i="1"/>
  <c r="AG62" i="1" s="1"/>
  <c r="AF59" i="1"/>
  <c r="AG59" i="1" s="1"/>
  <c r="AF115" i="1"/>
  <c r="AG115" i="1" s="1"/>
  <c r="AF67" i="1"/>
  <c r="AG67" i="1" s="1"/>
  <c r="AF78" i="1"/>
  <c r="AG78" i="1" s="1"/>
  <c r="AF83" i="1"/>
  <c r="AG83" i="1" s="1"/>
  <c r="AF94" i="1"/>
  <c r="AG94" i="1" s="1"/>
  <c r="AF100" i="1"/>
  <c r="AG100" i="1" s="1"/>
  <c r="AF124" i="1"/>
  <c r="AG124" i="1" s="1"/>
  <c r="AF129" i="1"/>
  <c r="AG129" i="1" s="1"/>
  <c r="AF132" i="1"/>
  <c r="AG132" i="1" s="1"/>
  <c r="AF134" i="1"/>
  <c r="AG134" i="1" s="1"/>
  <c r="AF141" i="1"/>
  <c r="AG141" i="1" s="1"/>
  <c r="AF142" i="1"/>
  <c r="AG142" i="1" s="1"/>
  <c r="AF145" i="1"/>
  <c r="AG145" i="1" s="1"/>
  <c r="AF108" i="1"/>
  <c r="AG108" i="1" s="1"/>
  <c r="AF107" i="1"/>
  <c r="AG107" i="1" s="1"/>
  <c r="AF113" i="1"/>
  <c r="AG113" i="1" s="1"/>
  <c r="AE113" i="1"/>
  <c r="AF150" i="1"/>
  <c r="AG150" i="1" s="1"/>
  <c r="AE150" i="1"/>
  <c r="AF54" i="1"/>
  <c r="AG54" i="1" s="1"/>
  <c r="AE54" i="1"/>
  <c r="AF57" i="1"/>
  <c r="AG57" i="1" s="1"/>
  <c r="AE57" i="1"/>
  <c r="AF60" i="1"/>
  <c r="AG60" i="1" s="1"/>
  <c r="AE60" i="1"/>
  <c r="AF151" i="1"/>
  <c r="AG151" i="1" s="1"/>
  <c r="AE151" i="1"/>
  <c r="AF118" i="1"/>
  <c r="AG118" i="1" s="1"/>
  <c r="AE118" i="1"/>
  <c r="AF71" i="1"/>
  <c r="AG71" i="1" s="1"/>
  <c r="AE71" i="1"/>
  <c r="AF73" i="1"/>
  <c r="AG73" i="1" s="1"/>
  <c r="AE73" i="1"/>
  <c r="AF64" i="1"/>
  <c r="AG64" i="1" s="1"/>
  <c r="AE64" i="1"/>
  <c r="AF65" i="1"/>
  <c r="AG65" i="1" s="1"/>
  <c r="AE65" i="1"/>
  <c r="AF84" i="1"/>
  <c r="AG84" i="1" s="1"/>
  <c r="AE84" i="1"/>
  <c r="AF79" i="1"/>
  <c r="AG79" i="1" s="1"/>
  <c r="AE79" i="1"/>
  <c r="AF92" i="1"/>
  <c r="AG92" i="1" s="1"/>
  <c r="AE92" i="1"/>
  <c r="AF95" i="1"/>
  <c r="AG95" i="1" s="1"/>
  <c r="AE95" i="1"/>
  <c r="AF98" i="1"/>
  <c r="AG98" i="1" s="1"/>
  <c r="AE98" i="1"/>
  <c r="AF101" i="1"/>
  <c r="AG101" i="1" s="1"/>
  <c r="AE101" i="1"/>
  <c r="AE124" i="1"/>
  <c r="AE129" i="1"/>
  <c r="AE131" i="1"/>
  <c r="AE132" i="1"/>
  <c r="AE134" i="1"/>
  <c r="AE137" i="1"/>
  <c r="AE141" i="1"/>
  <c r="AE139" i="1"/>
  <c r="AE142" i="1"/>
  <c r="AE144" i="1"/>
  <c r="AE145" i="1"/>
  <c r="AE108" i="1"/>
  <c r="AE103" i="1"/>
  <c r="AE107" i="1"/>
  <c r="AE114" i="1"/>
  <c r="AE148" i="1"/>
  <c r="AE55" i="1"/>
  <c r="AE63" i="1"/>
  <c r="AE119" i="1"/>
  <c r="AE69" i="1"/>
  <c r="AE76" i="1"/>
  <c r="AE90" i="1"/>
  <c r="AE96" i="1"/>
  <c r="AE102" i="1"/>
  <c r="AF128" i="1"/>
  <c r="AG128" i="1" s="1"/>
  <c r="AF136" i="1"/>
  <c r="AG136" i="1" s="1"/>
  <c r="AF143" i="1"/>
  <c r="AG143" i="1" s="1"/>
  <c r="AF112" i="1"/>
  <c r="AG112" i="1" s="1"/>
  <c r="AD148" i="1"/>
  <c r="AD123" i="1"/>
  <c r="AD55" i="1"/>
  <c r="AD58" i="1"/>
  <c r="AD63" i="1"/>
  <c r="AD117" i="1"/>
  <c r="AD119" i="1"/>
  <c r="AD72" i="1"/>
  <c r="AD69" i="1"/>
  <c r="AD152" i="1"/>
  <c r="AD76" i="1"/>
  <c r="AD82" i="1"/>
  <c r="AD90" i="1"/>
  <c r="AD93" i="1"/>
  <c r="AD96" i="1"/>
  <c r="AD99" i="1"/>
  <c r="AD102" i="1"/>
  <c r="AD125" i="1"/>
  <c r="AD127" i="1"/>
  <c r="AD128" i="1"/>
  <c r="AD130" i="1"/>
  <c r="AD121" i="1"/>
  <c r="AD135" i="1"/>
  <c r="AD136" i="1"/>
  <c r="AD122" i="1"/>
  <c r="AD138" i="1"/>
  <c r="AD140" i="1"/>
  <c r="AD143" i="1"/>
  <c r="AD146" i="1"/>
  <c r="AD110" i="1"/>
  <c r="AD106" i="1"/>
  <c r="AD112" i="1"/>
  <c r="AD105" i="1"/>
  <c r="AD109" i="1"/>
  <c r="AD111" i="1"/>
  <c r="AD147" i="1"/>
  <c r="AD62" i="1"/>
  <c r="AD56" i="1"/>
  <c r="AD59" i="1"/>
  <c r="AD50" i="1"/>
  <c r="AD115" i="1"/>
  <c r="AD120" i="1"/>
  <c r="AD67" i="1"/>
  <c r="AD66" i="1"/>
  <c r="AD78" i="1"/>
  <c r="AD77" i="1"/>
  <c r="AD83" i="1"/>
  <c r="AD91" i="1"/>
  <c r="AD94" i="1"/>
  <c r="AD97" i="1"/>
  <c r="AD100" i="1"/>
  <c r="AD89" i="1"/>
  <c r="AF147" i="1"/>
  <c r="AG147" i="1" s="1"/>
  <c r="AF56" i="1"/>
  <c r="AG56" i="1" s="1"/>
  <c r="AF50" i="1"/>
  <c r="AG50" i="1" s="1"/>
  <c r="AF120" i="1"/>
  <c r="AG120" i="1" s="1"/>
  <c r="AF66" i="1"/>
  <c r="AG66" i="1" s="1"/>
  <c r="AF77" i="1"/>
  <c r="AG77" i="1" s="1"/>
  <c r="AF91" i="1"/>
  <c r="AG91" i="1" s="1"/>
  <c r="AF97" i="1"/>
  <c r="AG97" i="1" s="1"/>
  <c r="AF89" i="1"/>
  <c r="AG8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C63789-1A65-4544-BE5B-DCCD0BDCBA01}" keepAlive="1" name="Query - Engineer SoftCopy" description="Connection to the 'Engineer SoftCopy' query in the workbook." type="5" refreshedVersion="8" background="1" saveData="1">
    <dbPr connection="Provider=Microsoft.Mashup.OleDb.1;Data Source=$Workbook$;Location=&quot;Engineer SoftCopy&quot;;Extended Properties=&quot;&quot;" command="SELECT * FROM [Engineer SoftCopy]"/>
  </connection>
</connections>
</file>

<file path=xl/sharedStrings.xml><?xml version="1.0" encoding="utf-8"?>
<sst xmlns="http://schemas.openxmlformats.org/spreadsheetml/2006/main" count="4780" uniqueCount="1655">
  <si>
    <t>Hardware</t>
  </si>
  <si>
    <t>Scanner</t>
  </si>
  <si>
    <t>BHC- Fujitsu (Ricoh) fi-8170 Scanner</t>
  </si>
  <si>
    <t>Delivery, Installation and Hard Copy Report Receiving Status  - 
Phase-II Qty -401</t>
  </si>
  <si>
    <t>Installation Status</t>
  </si>
  <si>
    <t>DC/Location Count</t>
  </si>
  <si>
    <t>Sum of QTY</t>
  </si>
  <si>
    <t>Sl. No.</t>
  </si>
  <si>
    <t>Particular</t>
  </si>
  <si>
    <t>Location Count</t>
  </si>
  <si>
    <t>Target Dates</t>
  </si>
  <si>
    <t>Delivered</t>
  </si>
  <si>
    <t>Grand Total</t>
  </si>
  <si>
    <t>Installed</t>
  </si>
  <si>
    <t>Delivery Pending</t>
  </si>
  <si>
    <t>Installed &amp; HardCopy Received</t>
  </si>
  <si>
    <t>Delivered (Within TAT)</t>
  </si>
  <si>
    <t>Installed &amp; HardCopy Received, 1 DOA</t>
  </si>
  <si>
    <t>Delivery Out Of TAT (Penalty Attract)</t>
  </si>
  <si>
    <t>Installed &amp; HardCopy Received, 1 Wrong Scanner</t>
  </si>
  <si>
    <t>Call Log Pending</t>
  </si>
  <si>
    <t>Installed &amp; Softcopy Received</t>
  </si>
  <si>
    <t>Call Log Done</t>
  </si>
  <si>
    <t>Site Not Ready Report</t>
  </si>
  <si>
    <t>Installation Pending (Site Not Ready)</t>
  </si>
  <si>
    <t>Site Not Ready Report Received</t>
  </si>
  <si>
    <t>Scheduled Tomorrow (16-Jan)</t>
  </si>
  <si>
    <t>Installation Done</t>
  </si>
  <si>
    <t>Installation Out Of TAT (Penalty Attract)</t>
  </si>
  <si>
    <t>IR Soft Copy Not Received</t>
  </si>
  <si>
    <t>IR Soft Copy Received</t>
  </si>
  <si>
    <t>IR Hard Copy Not Received</t>
  </si>
  <si>
    <t>IR Hard Copy Received</t>
  </si>
  <si>
    <t>Sr No</t>
  </si>
  <si>
    <t>Qty</t>
  </si>
  <si>
    <t>Remarks</t>
  </si>
  <si>
    <t>Faulty Unit Details</t>
  </si>
  <si>
    <t>Fujitsu fi-8250 Full Count</t>
  </si>
  <si>
    <t>Location (Branch Code)</t>
  </si>
  <si>
    <t>Unit Count</t>
  </si>
  <si>
    <t>Serial No</t>
  </si>
  <si>
    <t>PO Received till Today</t>
  </si>
  <si>
    <t>Including 40 Units</t>
  </si>
  <si>
    <t>Palghar-K1-017</t>
  </si>
  <si>
    <t>CE2AH63156</t>
  </si>
  <si>
    <t>Balanced</t>
  </si>
  <si>
    <t>Upcoming PO</t>
  </si>
  <si>
    <t>Vasco-da-Gama-K1-071</t>
  </si>
  <si>
    <t>CE2AH42846</t>
  </si>
  <si>
    <t>Stock at Fujitsu Now</t>
  </si>
  <si>
    <t>Excluding 40 Units</t>
  </si>
  <si>
    <t>After Dispatching PO Till Today</t>
  </si>
  <si>
    <t>Fujitsu Stock</t>
  </si>
  <si>
    <t>More units required</t>
  </si>
  <si>
    <t>(Point 3 - Point 5)</t>
  </si>
  <si>
    <t>Print SR.</t>
  </si>
  <si>
    <r>
      <rPr>
        <b/>
        <sz val="11"/>
        <rFont val="Calibri"/>
        <family val="2"/>
      </rPr>
      <t>Sr. No.</t>
    </r>
  </si>
  <si>
    <t>Branch Name</t>
  </si>
  <si>
    <t>Branch Code</t>
  </si>
  <si>
    <t>DC Number</t>
  </si>
  <si>
    <t>PO Number</t>
  </si>
  <si>
    <t>State</t>
  </si>
  <si>
    <r>
      <rPr>
        <b/>
        <sz val="11"/>
        <rFont val="Calibri"/>
        <family val="2"/>
      </rPr>
      <t>District</t>
    </r>
  </si>
  <si>
    <r>
      <rPr>
        <b/>
        <sz val="11"/>
        <rFont val="Calibri"/>
        <family val="2"/>
      </rPr>
      <t>Name of Court Complex</t>
    </r>
  </si>
  <si>
    <t>Court Name</t>
  </si>
  <si>
    <t>Address 2</t>
  </si>
  <si>
    <t>City</t>
  </si>
  <si>
    <t>Pincode</t>
  </si>
  <si>
    <t>QTY</t>
  </si>
  <si>
    <t>Prefix</t>
  </si>
  <si>
    <r>
      <rPr>
        <b/>
        <sz val="11"/>
        <rFont val="Calibri"/>
        <family val="2"/>
      </rPr>
      <t>Name of Contact Person</t>
    </r>
  </si>
  <si>
    <t>DSA/TSA</t>
  </si>
  <si>
    <t>Contact 1</t>
  </si>
  <si>
    <t>Contact 2</t>
  </si>
  <si>
    <t>Contact 3</t>
  </si>
  <si>
    <t>Calling Remark</t>
  </si>
  <si>
    <t>Remark-Call</t>
  </si>
  <si>
    <t>Serial Number</t>
  </si>
  <si>
    <t>Rate</t>
  </si>
  <si>
    <t>Price</t>
  </si>
  <si>
    <t>Tax</t>
  </si>
  <si>
    <t>CGST</t>
  </si>
  <si>
    <t>SGST</t>
  </si>
  <si>
    <t>TotalGST</t>
  </si>
  <si>
    <t>Inv Total</t>
  </si>
  <si>
    <t>DC Date</t>
  </si>
  <si>
    <t>Courier</t>
  </si>
  <si>
    <t>LR / AWB</t>
  </si>
  <si>
    <t>Dispatch Date</t>
  </si>
  <si>
    <t>Delivery Date</t>
  </si>
  <si>
    <t>Delivery Status</t>
  </si>
  <si>
    <t>POD</t>
  </si>
  <si>
    <t>Call Log ID</t>
  </si>
  <si>
    <t>Call Log Date</t>
  </si>
  <si>
    <t>Installation Date</t>
  </si>
  <si>
    <t>SoftCopy</t>
  </si>
  <si>
    <t>HardCopy Courier</t>
  </si>
  <si>
    <t>HardCopy Tracking</t>
  </si>
  <si>
    <t>a</t>
  </si>
  <si>
    <t>HardCopy Received Date</t>
  </si>
  <si>
    <t>HardCopy Status</t>
  </si>
  <si>
    <t>HardCopy Remarks</t>
  </si>
  <si>
    <t>Aurangabad-A-001</t>
  </si>
  <si>
    <t>A-001</t>
  </si>
  <si>
    <t>BHC/2425/PO467/ARYAN/DC-001</t>
  </si>
  <si>
    <t>Printer</t>
  </si>
  <si>
    <t>Spl/Comp/467/2024</t>
  </si>
  <si>
    <t>Maharashtra</t>
  </si>
  <si>
    <r>
      <rPr>
        <sz val="11"/>
        <rFont val="Calibri"/>
        <family val="2"/>
      </rPr>
      <t>Aurangabad</t>
    </r>
  </si>
  <si>
    <t>Court of Juvenile Justice Board, Indora Chowk, N-12, Hudco Corner, Backside of Taj Hotel, Aurangabad - 431
003</t>
  </si>
  <si>
    <t>Court of Juvenile Justice Board,</t>
  </si>
  <si>
    <t>Indora Chowk, N-12, Hudco Corner, Backside of Taj Hotel,</t>
  </si>
  <si>
    <t>Aurangabad</t>
  </si>
  <si>
    <t>Mr</t>
  </si>
  <si>
    <t>Shantanu Zalte</t>
  </si>
  <si>
    <t>Done</t>
  </si>
  <si>
    <t>Address is correct and same watsapp num</t>
  </si>
  <si>
    <t>44B03309</t>
  </si>
  <si>
    <t>Newaskar Cargo</t>
  </si>
  <si>
    <t xml:space="preserve"> CSP/20241224/4346461.</t>
  </si>
  <si>
    <t>24-12-2024</t>
  </si>
  <si>
    <t>Beed-A-002</t>
  </si>
  <si>
    <t>A-002</t>
  </si>
  <si>
    <t>BHC/2425/PO467/ARYAN/DC-002</t>
  </si>
  <si>
    <r>
      <rPr>
        <sz val="11"/>
        <rFont val="Calibri"/>
        <family val="2"/>
      </rPr>
      <t>Beed</t>
    </r>
  </si>
  <si>
    <t>Juge, Family Court, 2nd Floor, West Side, Old District Court Building, In premises of District Court, Beed - 431 122</t>
  </si>
  <si>
    <t>Judge, Family Court,</t>
  </si>
  <si>
    <t>2nd Floor, West Side, Old District Court Building, In premises of District Court,</t>
  </si>
  <si>
    <t>Beed</t>
  </si>
  <si>
    <t>Satish Wadmare</t>
  </si>
  <si>
    <t>44B02838</t>
  </si>
  <si>
    <t>Bodwad-A-003</t>
  </si>
  <si>
    <t>A-003</t>
  </si>
  <si>
    <t>BHC/2425/PO467/ARYAN/DC-003</t>
  </si>
  <si>
    <r>
      <rPr>
        <sz val="11"/>
        <rFont val="Calibri"/>
        <family val="2"/>
      </rPr>
      <t>Jalgaon</t>
    </r>
  </si>
  <si>
    <r>
      <rPr>
        <sz val="11"/>
        <rFont val="Calibri"/>
        <family val="2"/>
      </rPr>
      <t>Civil cum Criminal Court, Gat No. 581, Jamthi Road, Bodwad - 425 310</t>
    </r>
  </si>
  <si>
    <t>Civil cum Criminal Court,</t>
  </si>
  <si>
    <t>Gat No. 581, Jamthi Road,</t>
  </si>
  <si>
    <t>Bodwad</t>
  </si>
  <si>
    <t>Avinash Rathod</t>
  </si>
  <si>
    <t>44B02903</t>
  </si>
  <si>
    <t>SpeedPost</t>
  </si>
  <si>
    <t>EM372973110IN</t>
  </si>
  <si>
    <t>CSP/20241219/4338296.</t>
  </si>
  <si>
    <t>19-12-2024</t>
  </si>
  <si>
    <t>Ambad-A-004</t>
  </si>
  <si>
    <t>A-004</t>
  </si>
  <si>
    <t>BHC/2425/PO467/ARYAN/DC-004</t>
  </si>
  <si>
    <r>
      <rPr>
        <sz val="11"/>
        <rFont val="Calibri"/>
        <family val="2"/>
      </rPr>
      <t>Jalna</t>
    </r>
  </si>
  <si>
    <t>Additional District Court, Near BSNL Office, Ambad – 431 204</t>
  </si>
  <si>
    <t>Additional District Court,</t>
  </si>
  <si>
    <t>Near BSNL Office, Pachod Road,</t>
  </si>
  <si>
    <t>Ambad</t>
  </si>
  <si>
    <t>V. D. Chaudhari</t>
  </si>
  <si>
    <t>Pachod Road</t>
  </si>
  <si>
    <t>44B03440, 44B03423, 44B02797, 44B03196</t>
  </si>
  <si>
    <t>CSP/20241224/4346398, CSP/20241224/4346408, CSP/20241224/4346419,CSP/20241224/4346424.</t>
  </si>
  <si>
    <t>Mumbai-A-005</t>
  </si>
  <si>
    <t>A-005</t>
  </si>
  <si>
    <t>BHC/2425/PO467/ARYAN/DC-005</t>
  </si>
  <si>
    <r>
      <rPr>
        <sz val="11"/>
        <rFont val="Calibri"/>
        <family val="2"/>
      </rPr>
      <t>Mumbai</t>
    </r>
  </si>
  <si>
    <t>City Civil &amp; Sessions Court, Old Secretariat Building, Mumbai - 400 032</t>
  </si>
  <si>
    <t>City Civil &amp; Sessions Court,</t>
  </si>
  <si>
    <t>Old Secretariat Building,</t>
  </si>
  <si>
    <t>Mumbai</t>
  </si>
  <si>
    <t>Shairaj Dalvi</t>
  </si>
  <si>
    <t>44B03439, 44B03432, 44B02794, 44B02802, 44B03201</t>
  </si>
  <si>
    <t>Mumbai-A-006</t>
  </si>
  <si>
    <t>A-006</t>
  </si>
  <si>
    <t>BHC/2425/PO467/ARYAN/DC-006</t>
  </si>
  <si>
    <t>City Civil and Sessions Court, Mazgoan Court Building, Mumbai – 400 010</t>
  </si>
  <si>
    <t>City Civil and Sessions Court,</t>
  </si>
  <si>
    <t>Mazgoan, Court Building,</t>
  </si>
  <si>
    <t>Sumit Housalmal</t>
  </si>
  <si>
    <t>44B03398, 44B03404, 44B03271, 44B03524, 44B03367, 44B03193, 44B03287</t>
  </si>
  <si>
    <t>Kandhar-A-007</t>
  </si>
  <si>
    <t>A-007</t>
  </si>
  <si>
    <t>BHC/2425/PO467/ARYAN/DC-007</t>
  </si>
  <si>
    <r>
      <rPr>
        <sz val="11"/>
        <rFont val="Calibri"/>
        <family val="2"/>
      </rPr>
      <t>Nanded</t>
    </r>
  </si>
  <si>
    <r>
      <rPr>
        <sz val="11"/>
        <rFont val="Calibri"/>
        <family val="2"/>
      </rPr>
      <t>District Judge - 1, Kandhar - 431 714</t>
    </r>
  </si>
  <si>
    <t>District Judge - 1,</t>
  </si>
  <si>
    <t>Near Shivaji Chowk,</t>
  </si>
  <si>
    <t>Kandhar</t>
  </si>
  <si>
    <t>R. K. Doijad</t>
  </si>
  <si>
    <t xml:space="preserve">Near shivaji chowk </t>
  </si>
  <si>
    <t>44B02904</t>
  </si>
  <si>
    <t>EM372973225IN</t>
  </si>
  <si>
    <t>CSP/20241219/4338313.</t>
  </si>
  <si>
    <t>Ardhapur-A-008</t>
  </si>
  <si>
    <t>A-008</t>
  </si>
  <si>
    <t>BHC/2425/PO467/ARYAN/DC-008</t>
  </si>
  <si>
    <t>Court of Civil Judge, Junior Division and Judicial Magistrate First Class, Old Panchayat Samitee Building, Nanded Hingoli Road, Ardhapur - 431 704</t>
  </si>
  <si>
    <t>Court of Civil Judge, Junior Division and Judicial Magistrate First Class,</t>
  </si>
  <si>
    <t>Old Panchayat Samitee Building, Nanded Hingoli Road, Near Bus Stand,</t>
  </si>
  <si>
    <t>Ardhapur</t>
  </si>
  <si>
    <t>K. M. Mohite</t>
  </si>
  <si>
    <t xml:space="preserve">Near Bus Stand </t>
  </si>
  <si>
    <t>44B02446</t>
  </si>
  <si>
    <t>Bluedart</t>
  </si>
  <si>
    <t>Yes</t>
  </si>
  <si>
    <t>CSP/20241219/4339367.</t>
  </si>
  <si>
    <t>20-12-2024</t>
  </si>
  <si>
    <t>Nanded-A-009</t>
  </si>
  <si>
    <t>A-009</t>
  </si>
  <si>
    <t>BHC/2425/PO467/ARYAN/DC-009</t>
  </si>
  <si>
    <t>Labour Court, Vakratund Plaza, Yashwant Nagar, Plot No.139, Pawadewadi Naka Road, Nanded - 431 602</t>
  </si>
  <si>
    <t>Labour Court,</t>
  </si>
  <si>
    <t>Vakratund Plaza, Yashwant Nagar, Plot No.139, Pawadewadi Naka Road,</t>
  </si>
  <si>
    <t>Nanded</t>
  </si>
  <si>
    <t>M. V. Kulkarni</t>
  </si>
  <si>
    <t>44B03452</t>
  </si>
  <si>
    <t>Shahada-A-010</t>
  </si>
  <si>
    <t>A-010</t>
  </si>
  <si>
    <t>BHC/2425/PO467/ARYAN/DC-010</t>
  </si>
  <si>
    <r>
      <rPr>
        <sz val="11"/>
        <rFont val="Calibri"/>
        <family val="2"/>
      </rPr>
      <t>Nandurbar</t>
    </r>
  </si>
  <si>
    <t>District Judge - 1, District Court, Shahada - 425 409</t>
  </si>
  <si>
    <t>District Court,</t>
  </si>
  <si>
    <t>Shahada</t>
  </si>
  <si>
    <t>Jitendra Laxman Patil</t>
  </si>
  <si>
    <t>44B02119</t>
  </si>
  <si>
    <t>CSP/20241224/4346476.</t>
  </si>
  <si>
    <t>Akkalkuwa-A-011</t>
  </si>
  <si>
    <t>A-011</t>
  </si>
  <si>
    <t>BHC/2425/PO467/ARYAN/DC-011</t>
  </si>
  <si>
    <r>
      <rPr>
        <sz val="11"/>
        <rFont val="Calibri"/>
        <family val="2"/>
      </rPr>
      <t>Court of Civil Judge, Junior Division &amp; Judicial Magistrate, First Class, Akkalkuwa – 425 415</t>
    </r>
  </si>
  <si>
    <t>Court of Civil Judge,</t>
  </si>
  <si>
    <t>Junior Division &amp; Judicial Magistrate, First Class, Near Government Hospital,</t>
  </si>
  <si>
    <t>Akkalkuwa</t>
  </si>
  <si>
    <t>Suresh Arvind Hiware</t>
  </si>
  <si>
    <t>8149475533,</t>
  </si>
  <si>
    <t>Near Government Hospital, Whats'App No- 9049500614</t>
  </si>
  <si>
    <t>44B02789</t>
  </si>
  <si>
    <t>EM372973335IN</t>
  </si>
  <si>
    <t>Kallam-A-012</t>
  </si>
  <si>
    <t>A-012</t>
  </si>
  <si>
    <t>BHC/2425/PO467/ARYAN/DC-012</t>
  </si>
  <si>
    <r>
      <rPr>
        <sz val="11"/>
        <rFont val="Calibri"/>
        <family val="2"/>
      </rPr>
      <t>Osmanabad</t>
    </r>
  </si>
  <si>
    <t>Additional District and Sessions Court, Kallam - 413 507</t>
  </si>
  <si>
    <t>Additional District and Sessions Court,</t>
  </si>
  <si>
    <t>Near Tehsil Office, Barshi Road,</t>
  </si>
  <si>
    <t>Kallam</t>
  </si>
  <si>
    <t>I. A. Mulla</t>
  </si>
  <si>
    <t>Near Tehsil office, Barshi Road</t>
  </si>
  <si>
    <t>44B03469, 44B03472</t>
  </si>
  <si>
    <t xml:space="preserve">CSP/20241219/4338250, CSP/20241219/4338260. </t>
  </si>
  <si>
    <t>Paranda-A-013</t>
  </si>
  <si>
    <t>A-013</t>
  </si>
  <si>
    <t>BHC/2425/PO467/ARYAN/DC-013</t>
  </si>
  <si>
    <t>Additional District and Sessions Court, Paranda - 413 502</t>
  </si>
  <si>
    <t>Paranda</t>
  </si>
  <si>
    <t>Satish V. Mundhe</t>
  </si>
  <si>
    <t>44B02675, 44B02123, 44B02028</t>
  </si>
  <si>
    <t>will deliver tomorrow</t>
  </si>
  <si>
    <t>Bhoom-A-014</t>
  </si>
  <si>
    <t>A-014</t>
  </si>
  <si>
    <t>BHC/2425/PO467/ARYAN/DC-014</t>
  </si>
  <si>
    <t>Court of Civil Judge Senior Division &amp; Junior Division and Judicial Magistrate, First Class, Bhoom - 413 504</t>
  </si>
  <si>
    <t>Senior Division &amp; Junior Division and Judicial Magistrate, First Class,</t>
  </si>
  <si>
    <t>Bhoom</t>
  </si>
  <si>
    <t>D. V. Ingale</t>
  </si>
  <si>
    <t>44B02014</t>
  </si>
  <si>
    <t>Basmath-A-015</t>
  </si>
  <si>
    <t>A-015</t>
  </si>
  <si>
    <t>BHC/2425/PO467/ARYAN/DC-015</t>
  </si>
  <si>
    <r>
      <rPr>
        <sz val="11"/>
        <rFont val="Calibri"/>
        <family val="2"/>
      </rPr>
      <t>Parbhani</t>
    </r>
  </si>
  <si>
    <t>District Judge - 1 &amp; ASJ and CJSD &amp; CJJD, Opposite Telephone Exchange, Basmath - 431 512</t>
  </si>
  <si>
    <t>District Judge - 1, ASJ and CJSD &amp; CJJD,</t>
  </si>
  <si>
    <t>Opp. Telephone Exchange, Near Old Tehsil Office,</t>
  </si>
  <si>
    <t>Basmath</t>
  </si>
  <si>
    <t>Nikhil Saikumar Kuberkar, Shrikant Sheshrao Kadam</t>
  </si>
  <si>
    <t>7350985693,</t>
  </si>
  <si>
    <t>8329143548,</t>
  </si>
  <si>
    <t>Near Old Tehsil Office</t>
  </si>
  <si>
    <t>44B03475</t>
  </si>
  <si>
    <t>DTDC</t>
  </si>
  <si>
    <t>D34371747</t>
  </si>
  <si>
    <t>Parbhani-A-016</t>
  </si>
  <si>
    <t>A-016</t>
  </si>
  <si>
    <t>BHC/2425/PO467/ARYAN/DC-016</t>
  </si>
  <si>
    <t>Judge, Family Court, Government Residential Quarter A- 12 to A-15, Near Rajgoplachari Garden, Shivaji Nagar, Basmath Road, Parbhani Tal. And Dist. Parbhani 431 401</t>
  </si>
  <si>
    <t>Government Residential Quarter A- 12 to A-15, Near Rajgoplachari Garden, Shivaji Nagar, Basmath Road, Opp.Shivaji College,</t>
  </si>
  <si>
    <t>Parbhani</t>
  </si>
  <si>
    <t>Ajay Sukhdeorao Chaudhari</t>
  </si>
  <si>
    <t>Opp.Shivaji College</t>
  </si>
  <si>
    <t>44B02046</t>
  </si>
  <si>
    <t>Pune-A-017</t>
  </si>
  <si>
    <t>A-017</t>
  </si>
  <si>
    <t>BHC/2425/PO467/ARYAN/DC-017</t>
  </si>
  <si>
    <r>
      <rPr>
        <sz val="11"/>
        <rFont val="Calibri"/>
        <family val="2"/>
      </rPr>
      <t>Pune</t>
    </r>
  </si>
  <si>
    <r>
      <rPr>
        <sz val="11"/>
        <rFont val="Calibri"/>
        <family val="2"/>
      </rPr>
      <t>Civil and Criminal Court, Nehrunagar, Beside Annasaheb Magar Stediam, Pimpri, Pune 411 018</t>
    </r>
  </si>
  <si>
    <t>Civil and Criminal Court,</t>
  </si>
  <si>
    <t>Nehrunagar, Beside Annasaheb Magar Stediam, Pimpri,</t>
  </si>
  <si>
    <t>Pune</t>
  </si>
  <si>
    <t>Ms</t>
  </si>
  <si>
    <t>Sanhita S. Kamble</t>
  </si>
  <si>
    <t>44B02272, 44B02295, 44B02292, 44B02216, 44B02220, 44B02248</t>
  </si>
  <si>
    <t>Daund-A-018</t>
  </si>
  <si>
    <t>A-018</t>
  </si>
  <si>
    <t>BHC/2425/PO467/ARYAN/DC-018</t>
  </si>
  <si>
    <t>Civil Court, Daund, P.W.D. Rest House, Daund, District Pune - 413 801</t>
  </si>
  <si>
    <t>Civil Court, Daund,</t>
  </si>
  <si>
    <t>P.W.D. Rest House,</t>
  </si>
  <si>
    <t>Daund</t>
  </si>
  <si>
    <t>Md Azharuddin Ilahibaksh Shahpure</t>
  </si>
  <si>
    <t>44B02198</t>
  </si>
  <si>
    <t>Pune-A-019</t>
  </si>
  <si>
    <t>A-019</t>
  </si>
  <si>
    <t>BHC/2425/PO467/ARYAN/DC-019</t>
  </si>
  <si>
    <t>Family Court, S.No.34, Final Plot No.816/1, Near District &amp; Sessions Court, Shivajinagar, Pune 411 005</t>
  </si>
  <si>
    <t>Family Court,</t>
  </si>
  <si>
    <t>S. No. 34, Final Plot No. 816/1, Near District &amp; Sessions Court, Shivajinagar,</t>
  </si>
  <si>
    <t>Madhura Ambadasrao Shiradkar</t>
  </si>
  <si>
    <t>All Correct</t>
  </si>
  <si>
    <t>44B02001, 44B02293</t>
  </si>
  <si>
    <t>Pune-A-020</t>
  </si>
  <si>
    <t>A-020</t>
  </si>
  <si>
    <t>BHC/2425/PO467/ARYAN/DC-020</t>
  </si>
  <si>
    <r>
      <rPr>
        <sz val="11"/>
        <rFont val="Calibri"/>
        <family val="2"/>
      </rPr>
      <t>Maharashtra State Cooperative Appellate Court, Bench Pune, P.M.T., Building Swarget, Pune - 411 042</t>
    </r>
  </si>
  <si>
    <t>Maharashtra State Cooperative Appellate Court,</t>
  </si>
  <si>
    <t>Bench Pune, P.M.T., Building Swarget,</t>
  </si>
  <si>
    <t>Sunita Navnath Chandgude</t>
  </si>
  <si>
    <t>44B02373</t>
  </si>
  <si>
    <t>Mangaon-A-021</t>
  </si>
  <si>
    <t>A-021</t>
  </si>
  <si>
    <t>BHC/2425/PO467/ARYAN/DC-021</t>
  </si>
  <si>
    <t>Raigad – Alibag</t>
  </si>
  <si>
    <t>Disitrict Judge - 1, Mangaon, Raigad - 402 104</t>
  </si>
  <si>
    <t>Civil and Criminal Court, Mangaon, Near PWD Office, Old Mangaon,</t>
  </si>
  <si>
    <t>Mangaon</t>
  </si>
  <si>
    <t>Abhay Vijay Khandagale, Ashish Bavachkar</t>
  </si>
  <si>
    <t>TSA</t>
  </si>
  <si>
    <t>7276288520,</t>
  </si>
  <si>
    <t>8806066545,</t>
  </si>
  <si>
    <t>Civil and Criminal Court , Mangaon, Near PWD office, Old Mangaon</t>
  </si>
  <si>
    <t>44B03355, 44B03286</t>
  </si>
  <si>
    <t>D34371748</t>
  </si>
  <si>
    <t>CSP/20241219/4339349, CSP/20241219/4339352.</t>
  </si>
  <si>
    <t>Panvel-A-022</t>
  </si>
  <si>
    <t>A-022</t>
  </si>
  <si>
    <t>BHC/2425/PO467/ARYAN/DC-022</t>
  </si>
  <si>
    <r>
      <rPr>
        <sz val="11"/>
        <rFont val="Calibri"/>
        <family val="2"/>
      </rPr>
      <t>District Judge-1, Civil Court, Senior Division and Junior Division, Near panvel taluka police station, HOC Colony Panvel – 410 206</t>
    </r>
  </si>
  <si>
    <t>District Judge-1, Civil Court,</t>
  </si>
  <si>
    <t>Senior Division and Junior Division, Near Panvel Taluka Police Station, HOC Colony,</t>
  </si>
  <si>
    <t>Panvel</t>
  </si>
  <si>
    <t>Avinash Chandane</t>
  </si>
  <si>
    <t>44B02018, 44B02467, 44B02461, 44B03441, 44B03387, 44B02183, 44B02186, 44B02180, 44B02191</t>
  </si>
  <si>
    <t>Chendhare-A-023</t>
  </si>
  <si>
    <t>A-023</t>
  </si>
  <si>
    <t>BHC/2425/PO467/ARYAN/DC-023</t>
  </si>
  <si>
    <t>Judge, Family Court, Raigad, Kutchi Bhavan, Shri Naminatha Path, Shreebag Road, Chendhare, Aligab - Raigad – 402 201</t>
  </si>
  <si>
    <t>Judge, Family Court, Raigad,</t>
  </si>
  <si>
    <t>Kutchi Bhavan, Shri Naminatha Path, Shreebag Road,</t>
  </si>
  <si>
    <t>Chendhare</t>
  </si>
  <si>
    <t>Shilpa R. Navale</t>
  </si>
  <si>
    <t>44B03535</t>
  </si>
  <si>
    <t>D34371749</t>
  </si>
  <si>
    <t>CSP/20241219/4338096.</t>
  </si>
  <si>
    <t>Khed-A-024</t>
  </si>
  <si>
    <t>A-024</t>
  </si>
  <si>
    <t>BHC/2425/PO467/ARYAN/DC-024</t>
  </si>
  <si>
    <r>
      <rPr>
        <sz val="11"/>
        <rFont val="Calibri"/>
        <family val="2"/>
      </rPr>
      <t>Ratnagiri</t>
    </r>
  </si>
  <si>
    <t>Distrct Judge - 1 &amp; ASJ Court Complex, Khed - 415 709</t>
  </si>
  <si>
    <t>District Judge - 1 &amp; ASJ Court Complex,</t>
  </si>
  <si>
    <t>Behind Khed Police Station, Shivthar Road,</t>
  </si>
  <si>
    <t>Khed</t>
  </si>
  <si>
    <t>Vikas Mulukh</t>
  </si>
  <si>
    <t xml:space="preserve"> Behind Khed Police Station, Shivthar Road</t>
  </si>
  <si>
    <t>44B02196</t>
  </si>
  <si>
    <t>CSP/20241223/4345486.</t>
  </si>
  <si>
    <t>23-12-2024</t>
  </si>
  <si>
    <t>Chiplun-A-025</t>
  </si>
  <si>
    <t>A-025</t>
  </si>
  <si>
    <t>BHC/2425/PO467/ARYAN/DC-025</t>
  </si>
  <si>
    <t>Court of Civil Judge, Junior Division and Judicial Magistrate, First Class, Chiplun – 415 605</t>
  </si>
  <si>
    <t>Junior Division and Judicial Magistrate, First Class, Near Chiplun Panchayat Samiti, Mumbai-Goa Highway,</t>
  </si>
  <si>
    <t>Chiplun</t>
  </si>
  <si>
    <t>Rohit Mule</t>
  </si>
  <si>
    <t>Near Chiplun Panchayat Samiti, Mumbai - Goa Highway</t>
  </si>
  <si>
    <t>44B02192</t>
  </si>
  <si>
    <t>CSP/20241223/4345480.</t>
  </si>
  <si>
    <t>Mandangad-A-026</t>
  </si>
  <si>
    <t>A-026</t>
  </si>
  <si>
    <t>BHC/2425/PO467/ARYAN/DC-026</t>
  </si>
  <si>
    <r>
      <rPr>
        <sz val="11"/>
        <rFont val="Calibri"/>
        <family val="2"/>
      </rPr>
      <t>Civil Judge Junior Division &amp; Judicial Magistrate First Class, Mandangad, at Post, Bhingloli, Tal. Mandangad, Ratnagiri. - 415 203</t>
    </r>
  </si>
  <si>
    <t>Civil Judge Junior Division &amp; Judicial Magistrate,</t>
  </si>
  <si>
    <t>First Class, Mandangad, at Post Bhingloli,</t>
  </si>
  <si>
    <t>Mandangad</t>
  </si>
  <si>
    <t>Prathamesh Patil</t>
  </si>
  <si>
    <t>44B03371</t>
  </si>
  <si>
    <t>EM372973123IN</t>
  </si>
  <si>
    <t>CSP/20241219/4338129.</t>
  </si>
  <si>
    <t>Islampur-A-027</t>
  </si>
  <si>
    <t>A-027</t>
  </si>
  <si>
    <t>BHC/2425/PO467/ARYAN/DC-027</t>
  </si>
  <si>
    <r>
      <rPr>
        <sz val="11"/>
        <rFont val="Calibri"/>
        <family val="2"/>
      </rPr>
      <t>Sangli</t>
    </r>
  </si>
  <si>
    <r>
      <rPr>
        <sz val="11"/>
        <rFont val="Calibri"/>
        <family val="2"/>
      </rPr>
      <t>Co-operative Court, Islampur, Municipal Corporation Shopping Center, Shivaji Chowk, Islampur, Tal- Walava, Dist- Sangli. 415 409</t>
    </r>
  </si>
  <si>
    <t>Co-operative Court, Islampur,</t>
  </si>
  <si>
    <t>Municipal Corporation Shopping Center, Shivaji Chowk, Tal- Walava</t>
  </si>
  <si>
    <t>Islampur</t>
  </si>
  <si>
    <t>Hansraj Kailas Wankar</t>
  </si>
  <si>
    <t>44B03395</t>
  </si>
  <si>
    <t>CSP/20241224/4346276.</t>
  </si>
  <si>
    <t>Satara-A-028</t>
  </si>
  <si>
    <t>A-028</t>
  </si>
  <si>
    <t>BHC/2425/PO467/ARYAN/DC-028</t>
  </si>
  <si>
    <r>
      <rPr>
        <sz val="11"/>
        <rFont val="Calibri"/>
        <family val="2"/>
      </rPr>
      <t>Satara</t>
    </r>
  </si>
  <si>
    <r>
      <rPr>
        <sz val="11"/>
        <rFont val="Calibri"/>
        <family val="2"/>
      </rPr>
      <t>District Court, Satara (New Court Building), Satara - Koregaon Road, 515 Sadar Bazar, Camp, Satara - 415 001</t>
    </r>
  </si>
  <si>
    <t>District Court, Satara (New Court Building),</t>
  </si>
  <si>
    <t>Satara - Koregaon Road, 515 Sadar Bazar, Camp,</t>
  </si>
  <si>
    <t>Satara</t>
  </si>
  <si>
    <t>Santosh D. Salvekar</t>
  </si>
  <si>
    <t>44B03393, 44B03392, 44B03349</t>
  </si>
  <si>
    <t>CSP/20241224/4346336,CSP/20241224/4346347,CSP/20241224/4346351.</t>
  </si>
  <si>
    <t>Karad-A-029</t>
  </si>
  <si>
    <t>A-029</t>
  </si>
  <si>
    <t>BHC/2425/PO467/ARYAN/DC-029</t>
  </si>
  <si>
    <r>
      <rPr>
        <sz val="11"/>
        <rFont val="Calibri"/>
        <family val="2"/>
      </rPr>
      <t>Additioanal District and Sessions Court, Karad,Opp. of Head Post Office, Shaniwar Peth, Karad-415 110</t>
    </r>
  </si>
  <si>
    <t>Additional District and Sessions Court, Karad,</t>
  </si>
  <si>
    <t>Opp. of Head Post Office, Shaniwar Peth,</t>
  </si>
  <si>
    <t>Karad</t>
  </si>
  <si>
    <t>B. Y. Pawar</t>
  </si>
  <si>
    <r>
      <rPr>
        <sz val="11"/>
        <color rgb="FFFF0000"/>
        <rFont val="Calibri"/>
        <family val="2"/>
      </rPr>
      <t>44B03400</t>
    </r>
    <r>
      <rPr>
        <sz val="11"/>
        <color theme="1"/>
        <rFont val="Calibri"/>
        <family val="2"/>
      </rPr>
      <t xml:space="preserve">, 44B02370, </t>
    </r>
    <r>
      <rPr>
        <sz val="11"/>
        <color theme="9"/>
        <rFont val="Calibri"/>
        <family val="2"/>
      </rPr>
      <t>44B52375</t>
    </r>
  </si>
  <si>
    <t>CSP/20241224/4346304, CSP/20241224/4346318.</t>
  </si>
  <si>
    <t>Installed, 1 DOA</t>
  </si>
  <si>
    <t>DOA - 44B03400</t>
  </si>
  <si>
    <t>Oros-A-030</t>
  </si>
  <si>
    <t>A-030</t>
  </si>
  <si>
    <t>BHC/2425/PO467/ARYAN/DC-030</t>
  </si>
  <si>
    <t>Sindhudurg-Oros</t>
  </si>
  <si>
    <r>
      <rPr>
        <sz val="11"/>
        <rFont val="Calibri"/>
        <family val="2"/>
      </rPr>
      <t>District and Sessions Court, Sindhudurg at Oros, Tal. Kudal, Dist. Sindhudurg, Pin 416 812</t>
    </r>
  </si>
  <si>
    <t>District and Sessions Court,</t>
  </si>
  <si>
    <t>Sindhudurg at Oros, Tal. Kudal,</t>
  </si>
  <si>
    <t>Oros</t>
  </si>
  <si>
    <t>Prasad Narayan Desai</t>
  </si>
  <si>
    <t>44B03481</t>
  </si>
  <si>
    <t>EM372973239IN</t>
  </si>
  <si>
    <t>CSP/20241219/4338152.</t>
  </si>
  <si>
    <t>Vengurla-A-031</t>
  </si>
  <si>
    <t>A-031</t>
  </si>
  <si>
    <t>BHC/2425/PO467/ARYAN/DC-031</t>
  </si>
  <si>
    <t>Civil Court Junior Division Vengurla Tal - Vengurla, Dist - Sindhudurg - 416 516</t>
  </si>
  <si>
    <t>Civil Court Junior Division, Vengurla,</t>
  </si>
  <si>
    <t>Tal. Vengurla,</t>
  </si>
  <si>
    <t>Vengurla</t>
  </si>
  <si>
    <t>Sandhya Jagdish Sapale</t>
  </si>
  <si>
    <t>44B03465</t>
  </si>
  <si>
    <t>CSP/20241219/4338178.</t>
  </si>
  <si>
    <t>Malshiras-A-032</t>
  </si>
  <si>
    <t>A-032</t>
  </si>
  <si>
    <t>BHC/2425/PO467/ARYAN/DC-032</t>
  </si>
  <si>
    <r>
      <rPr>
        <sz val="11"/>
        <rFont val="Calibri"/>
        <family val="2"/>
      </rPr>
      <t>Solapur</t>
    </r>
  </si>
  <si>
    <r>
      <rPr>
        <sz val="11"/>
        <rFont val="Calibri"/>
        <family val="2"/>
      </rPr>
      <t>District Judge -1 &amp; ASJ, Near P.W.D. Rest House, Malshiras - 413 107</t>
    </r>
  </si>
  <si>
    <t>District Judge -1 &amp; ASJ,</t>
  </si>
  <si>
    <t>Near P.W.D. Rest House,</t>
  </si>
  <si>
    <t>Malshiras</t>
  </si>
  <si>
    <t>S V Zalki</t>
  </si>
  <si>
    <t>44B02019, 44B02641</t>
  </si>
  <si>
    <t>27-12-2024</t>
  </si>
  <si>
    <t>Navi Mumbai-A-033</t>
  </si>
  <si>
    <t>A-033</t>
  </si>
  <si>
    <t>BHC/2425/PO467/ARYAN/DC-033</t>
  </si>
  <si>
    <r>
      <rPr>
        <sz val="11"/>
        <rFont val="Calibri"/>
        <family val="2"/>
      </rPr>
      <t>Thane</t>
    </r>
  </si>
  <si>
    <t>Family Court Belapur, 5th Floor, Addl. District and Sessions Court, Belapur Behind Chroma Showroom, Sector 15, CBD Belapur, Navi Mumbai – 400614</t>
  </si>
  <si>
    <t>Family Court Belapur,</t>
  </si>
  <si>
    <t>5th Floor, Addl. District and Sessions Court, Belapur Behind Chroma Showroom, Sector 15, CBD Belapur,</t>
  </si>
  <si>
    <t>Navi Mumbai</t>
  </si>
  <si>
    <t>Sagar Pawar</t>
  </si>
  <si>
    <t>44B02632</t>
  </si>
  <si>
    <t>Thane-A-034</t>
  </si>
  <si>
    <t>A-034</t>
  </si>
  <si>
    <t>BHC/2425/PO467/ARYAN/DC-034</t>
  </si>
  <si>
    <r>
      <rPr>
        <sz val="11"/>
        <rFont val="Calibri"/>
        <family val="2"/>
      </rPr>
      <t>Judge, Cooperative Court, District &amp; Sessions Court Compound, Court Naka, Thane - 400 601</t>
    </r>
  </si>
  <si>
    <t>Judge, Cooperative Court,</t>
  </si>
  <si>
    <t>District &amp; Sessions Court Compound, Court Naka,</t>
  </si>
  <si>
    <t>Thane</t>
  </si>
  <si>
    <t>Sandesh Khaire</t>
  </si>
  <si>
    <t>44B02199</t>
  </si>
  <si>
    <t>Wardha-A-035</t>
  </si>
  <si>
    <t>A-035</t>
  </si>
  <si>
    <t>BHC/2425/PO467/ARYAN/DC-035</t>
  </si>
  <si>
    <r>
      <rPr>
        <sz val="11"/>
        <rFont val="Calibri"/>
        <family val="2"/>
      </rPr>
      <t>Wardha</t>
    </r>
  </si>
  <si>
    <t>District &amp; Sessions Court, New Building, Civil Lines, Wardha - 442 001</t>
  </si>
  <si>
    <t>District &amp; Sessions Court,</t>
  </si>
  <si>
    <t>New Building, Civil Lines,</t>
  </si>
  <si>
    <t>Wardha</t>
  </si>
  <si>
    <t>Hemant B Hawelikar</t>
  </si>
  <si>
    <t>44B02455, 44B02637</t>
  </si>
  <si>
    <t>Hinganghat-A-036</t>
  </si>
  <si>
    <t>A-036</t>
  </si>
  <si>
    <t>BHC/2425/PO467/ARYAN/DC-036</t>
  </si>
  <si>
    <t>Court of District Judge-1 and Additional Sessions Judge, Railway Station Road, Hinganghat-442 301</t>
  </si>
  <si>
    <t>Court of District Judge-1 and Additional Sessions Judge,</t>
  </si>
  <si>
    <t>Railway Station Road,</t>
  </si>
  <si>
    <t>Hinganghat</t>
  </si>
  <si>
    <t>Bhushan M Vaidya</t>
  </si>
  <si>
    <t>44B03434, 44B03425</t>
  </si>
  <si>
    <t>D34371751</t>
  </si>
  <si>
    <t>CSP/20241219/4339378, CSP/20241219/4339381</t>
  </si>
  <si>
    <t>Hinganghat-A-037</t>
  </si>
  <si>
    <t>A-037</t>
  </si>
  <si>
    <t>BHC/2425/PO467/ARYAN/DC-037</t>
  </si>
  <si>
    <t>Court of Civil Judge, Junior Division and Judicial Magistrate, First Class, Railway Station Road, Hinganghat-442 301</t>
  </si>
  <si>
    <t>Junior Division and Judicial Magistrate, First Class, Railway Station Road,</t>
  </si>
  <si>
    <t>44B02552, 44B02482, 44B03376</t>
  </si>
  <si>
    <t>D34371750</t>
  </si>
  <si>
    <t>CSP/20241219/4339384, CSP/20241219/4339390, CSP/20241219/4339395.</t>
  </si>
  <si>
    <t>Samudrapur-A-038</t>
  </si>
  <si>
    <t>A-038</t>
  </si>
  <si>
    <t>BHC/2425/PO467/ARYAN/DC-038</t>
  </si>
  <si>
    <r>
      <rPr>
        <sz val="11"/>
        <rFont val="Calibri"/>
        <family val="2"/>
      </rPr>
      <t>Civil and Criminal Court, Girad Road, Samudrapur - 442 305</t>
    </r>
  </si>
  <si>
    <t>Girad Road,</t>
  </si>
  <si>
    <t>Samudrapur</t>
  </si>
  <si>
    <t>Amol N. Moon, P. T. Ingale</t>
  </si>
  <si>
    <t>8208338838,</t>
  </si>
  <si>
    <t>9594940064,</t>
  </si>
  <si>
    <t>44B03488</t>
  </si>
  <si>
    <t>EM372973344IN</t>
  </si>
  <si>
    <t>Risod-A-039</t>
  </si>
  <si>
    <t>A-039</t>
  </si>
  <si>
    <t>BHC/2425/PO467/ARYAN/DC-039</t>
  </si>
  <si>
    <r>
      <rPr>
        <sz val="11"/>
        <rFont val="Calibri"/>
        <family val="2"/>
      </rPr>
      <t>Washim</t>
    </r>
  </si>
  <si>
    <r>
      <rPr>
        <sz val="11"/>
        <rFont val="Calibri"/>
        <family val="2"/>
      </rPr>
      <t>Civil and Criminal Court, Near Tahsil, Risod - 444 506</t>
    </r>
  </si>
  <si>
    <t>Near Tahsil,</t>
  </si>
  <si>
    <t>Risod</t>
  </si>
  <si>
    <t>Sangam Ashokrao Wagh</t>
  </si>
  <si>
    <t>44B03315</t>
  </si>
  <si>
    <t>EM372973242IN</t>
  </si>
  <si>
    <t>CSP/20241219/4339417</t>
  </si>
  <si>
    <t>Mangrulpir-A-040</t>
  </si>
  <si>
    <t>A-040</t>
  </si>
  <si>
    <t>BHC/2425/PO467/ARYAN/DC-040</t>
  </si>
  <si>
    <r>
      <rPr>
        <sz val="11"/>
        <rFont val="Calibri"/>
        <family val="2"/>
      </rPr>
      <t>Civil and Criminal Court, Near Panchayat Samiti, Mangrulpir - 444 403</t>
    </r>
  </si>
  <si>
    <t>Near Panchayat Samiti,</t>
  </si>
  <si>
    <t>Mangrulpir</t>
  </si>
  <si>
    <t>S. H. Shinde</t>
  </si>
  <si>
    <t>44B02787</t>
  </si>
  <si>
    <t>EM372973137IN</t>
  </si>
  <si>
    <t>Mahagaon-A-041</t>
  </si>
  <si>
    <t>A-041</t>
  </si>
  <si>
    <t>BHC/2425/PO467/ARYAN/DC-041</t>
  </si>
  <si>
    <r>
      <rPr>
        <sz val="11"/>
        <rFont val="Calibri"/>
        <family val="2"/>
      </rPr>
      <t>Yavatmal</t>
    </r>
  </si>
  <si>
    <t>Civil and Criminal Court, Junior Division, Mahagaon, Near Water Tank, Mahagaon - 445 205</t>
  </si>
  <si>
    <t>Junior Division, Mahagaon, Near Water Tank,</t>
  </si>
  <si>
    <t>Mahagaon</t>
  </si>
  <si>
    <t>Manzar Bin Moosa</t>
  </si>
  <si>
    <t>44B03343</t>
  </si>
  <si>
    <t>Umarkhed-A-042</t>
  </si>
  <si>
    <t>A-042</t>
  </si>
  <si>
    <t>BHC/2425/PO467/ARYAN/DC-042</t>
  </si>
  <si>
    <t>Civil Court, Junior Division, Near Tahsil Office, Mahagaon Road, Umarkhed - 445 206</t>
  </si>
  <si>
    <t>Civil Court, Junior Division,</t>
  </si>
  <si>
    <t>Near Tahsil Office, Mahagaon Road,</t>
  </si>
  <si>
    <t>Umarkhed</t>
  </si>
  <si>
    <t>Gajanan Navkar</t>
  </si>
  <si>
    <t>8806221647,</t>
  </si>
  <si>
    <t>9322690941,</t>
  </si>
  <si>
    <t xml:space="preserve">Gajanan Navkar, Mob. </t>
  </si>
  <si>
    <t>44B03314, 44B03346</t>
  </si>
  <si>
    <t>Yavatmal-A-043</t>
  </si>
  <si>
    <t>A-043</t>
  </si>
  <si>
    <t>BHC/2425/PO467/ARYAN/DC-043</t>
  </si>
  <si>
    <t>Judge, Family Court, Yavatmal District Court premises, Near BSNL Office, Dhamangaon Road, Yavatmal 445 001</t>
  </si>
  <si>
    <t>Judge, Family Court, Yavatmal,</t>
  </si>
  <si>
    <t>District Court premises, Near BSNL Office, Dhamangaon Road,</t>
  </si>
  <si>
    <t>Yavatmal</t>
  </si>
  <si>
    <t>Amol Thakare</t>
  </si>
  <si>
    <t>44B03347</t>
  </si>
  <si>
    <t>Panaji-A-044</t>
  </si>
  <si>
    <t>A-044</t>
  </si>
  <si>
    <t>BHC/2425/PO467/ARYAN/DC-044</t>
  </si>
  <si>
    <t>Goa</t>
  </si>
  <si>
    <r>
      <rPr>
        <sz val="11"/>
        <rFont val="Calibri"/>
        <family val="2"/>
      </rPr>
      <t>North Goa</t>
    </r>
  </si>
  <si>
    <t>Court of the Senior Civil Judge &amp; Chief Judicial Magistrate, North Goa, Lyceum Complex, Altinho, Panji- Goa 403 001</t>
  </si>
  <si>
    <t>Court of the Senior Civil Judge &amp; Chief Judicial Magistrate,</t>
  </si>
  <si>
    <t>North Goa, Lyceum Complex, Altinho,</t>
  </si>
  <si>
    <t>Panaji</t>
  </si>
  <si>
    <t>Suraj Haldankar, Assis Gonsalves</t>
  </si>
  <si>
    <t>8999526512,</t>
  </si>
  <si>
    <t>9823850942,</t>
  </si>
  <si>
    <t>44B03429</t>
  </si>
  <si>
    <t>Ponda-A-045</t>
  </si>
  <si>
    <t>A-045</t>
  </si>
  <si>
    <t>BHC/2425/PO467/ARYAN/DC-045</t>
  </si>
  <si>
    <t>Court of Civil Judge, Senior Division and Judicial Magistrate, First Class, Opposite Government Office Complex, Ponda – 403 401</t>
  </si>
  <si>
    <t>Court of Civil Judge, Senior Division and Judicial Magistrate,</t>
  </si>
  <si>
    <t>First Class, Opposite Government Office Complex,</t>
  </si>
  <si>
    <t>Ponda</t>
  </si>
  <si>
    <t>Amar Halarnkar</t>
  </si>
  <si>
    <t>44B03436</t>
  </si>
  <si>
    <t>Margao-A-046</t>
  </si>
  <si>
    <t>A-046</t>
  </si>
  <si>
    <t>BHC/2425/PO467/ARYAN/DC-046</t>
  </si>
  <si>
    <r>
      <rPr>
        <sz val="11"/>
        <rFont val="Calibri"/>
        <family val="2"/>
      </rPr>
      <t>South Goa</t>
    </r>
  </si>
  <si>
    <t>District &amp; Sessions Court Complex, Old Market, Margao, Goa - 403 601</t>
  </si>
  <si>
    <t>District &amp; Sessions Court Complex,</t>
  </si>
  <si>
    <t>Old Market,</t>
  </si>
  <si>
    <t>Margao</t>
  </si>
  <si>
    <t>Jayant M. Shet Prsekar</t>
  </si>
  <si>
    <t>44B03318</t>
  </si>
  <si>
    <t>CSP/20241226/4350256.</t>
  </si>
  <si>
    <t>26-12-2024</t>
  </si>
  <si>
    <t>Margao-A-047</t>
  </si>
  <si>
    <t>A-047</t>
  </si>
  <si>
    <t>BHC/2425/PO467/ARYAN/DC-047</t>
  </si>
  <si>
    <t>Civil &amp; Criminal Court Complex, Old Market, Margao, Goa - 403 601</t>
  </si>
  <si>
    <t>Civil &amp; Criminal Court Complex,</t>
  </si>
  <si>
    <t>Gaurav Shet Natekar</t>
  </si>
  <si>
    <t>44B02851, 44B03312, 44B03319</t>
  </si>
  <si>
    <t>CSP/20241226/4350270,CSP/20241226/4350276, CSP/20241226/4350284.</t>
  </si>
  <si>
    <t>Vasco-da-Gama-A-048</t>
  </si>
  <si>
    <t>A-048</t>
  </si>
  <si>
    <t>BHC/2425/PO467/ARYAN/DC-048</t>
  </si>
  <si>
    <t>Civil and Criminal Court Complex, Vasco-da-Gama – 403 802</t>
  </si>
  <si>
    <t>Civil and Criminal Court Complex,</t>
  </si>
  <si>
    <t>Opp. Mormugao Municipal Council,</t>
  </si>
  <si>
    <t>Vasco-da-Gama</t>
  </si>
  <si>
    <t>Surendra Shetye</t>
  </si>
  <si>
    <t>Opp. Mormugao Municipal Council</t>
  </si>
  <si>
    <t>44B03348</t>
  </si>
  <si>
    <t>CSP/20241226/4350358.</t>
  </si>
  <si>
    <t>Solapur-K1-001</t>
  </si>
  <si>
    <t>K1-001</t>
  </si>
  <si>
    <t>BHC/2425/PO468/KAIREE1/DC-001</t>
  </si>
  <si>
    <t>Spl/Comp/468/2024</t>
  </si>
  <si>
    <t>Solapur</t>
  </si>
  <si>
    <t>District &amp; Sessions Court, Near Rangbhavan Chowk, Solapur - 413 003</t>
  </si>
  <si>
    <t>Near Rangbhavan Chowk,</t>
  </si>
  <si>
    <t>R.R.Mane</t>
  </si>
  <si>
    <t>CE2AJ06414, CE2AJ33155, CE2AJ33430, CE2AH63025, CE2AH63019, CE2AH62420, CE2AH61751, CE2AJ33202, CE2AH62855, CE2AH63481, CE2AH63036, CE2AH63224, CE2AJ09484, CE2AH62840, CE2AH62528, CE2AH62661, CE2AH62689, CE2AH62628, CE2AH62833, CE2AH62685, CE2AH61837, CE2AH63218, CE2AH61553, CE2AH63272, CE2AH62645, CE2AH63028, CE2AJ09519</t>
  </si>
  <si>
    <t>Tirupati</t>
  </si>
  <si>
    <t>187900369585 / 187900369585</t>
  </si>
  <si>
    <t>All Received</t>
  </si>
  <si>
    <t>Same Date, Court Sign</t>
  </si>
  <si>
    <t>Malshiras-K1-002</t>
  </si>
  <si>
    <t>K1-002</t>
  </si>
  <si>
    <t>BHC/2425/PO468/KAIREE1/DC-002</t>
  </si>
  <si>
    <t>District Judge -1 &amp; ASJ, Near P.W.D. Rest House, Malshiras - 413 107</t>
  </si>
  <si>
    <t>CE2AH62560, CE2AJ06394, CE2AH62822, CE2AJ06714</t>
  </si>
  <si>
    <t>Same Date, Assist. Supdt.</t>
  </si>
  <si>
    <t>Pandharpur-K1-003</t>
  </si>
  <si>
    <t>K1-003</t>
  </si>
  <si>
    <t>BHC/2425/PO468/KAIREE1/DC-003</t>
  </si>
  <si>
    <t>District Judge - 1 &amp; ASJ, SY No-40, Sangola Rd Near Padmavati Talav, Pandharpur, Pin Code: 413 304</t>
  </si>
  <si>
    <t>District Judge - 1 &amp; ASJ,</t>
  </si>
  <si>
    <t>SY No-40, Sangola Rd Near Padmavati Talav, Pandharpur,</t>
  </si>
  <si>
    <t>Pandharpur</t>
  </si>
  <si>
    <t>H.V.Jamadar</t>
  </si>
  <si>
    <t>CE2AH60399, CE2AH63051, CE2AJ06396, CE2AH62976, CE2AH63287, CE2AJ09344, CE2AJ09580, CE2AH61809, CE2AH61836, CE2AH61769, CE2AJ09586</t>
  </si>
  <si>
    <t>Today Visit</t>
  </si>
  <si>
    <t>Working on Site</t>
  </si>
  <si>
    <t>DR-27-Dec, IR-16-Jan, Assist Supdt.</t>
  </si>
  <si>
    <t>Barshi-K1-004</t>
  </si>
  <si>
    <t>K1-004</t>
  </si>
  <si>
    <t>BHC/2425/PO468/KAIREE1/DC-004</t>
  </si>
  <si>
    <t>Civil Court, Senior Division, Near Tahasil Office, Barshi – 413 401</t>
  </si>
  <si>
    <t>Civil Court, Senior Division,</t>
  </si>
  <si>
    <t>Near Tahasil Office,</t>
  </si>
  <si>
    <t>Barshi</t>
  </si>
  <si>
    <t>H.R.Shaikh</t>
  </si>
  <si>
    <t>CE2AJ06458, CE2AJ06445</t>
  </si>
  <si>
    <t>DR-22-Dec, IR-10-Jan, Assist. Supdt.</t>
  </si>
  <si>
    <t>Barshi-K1-005</t>
  </si>
  <si>
    <t>K1-005</t>
  </si>
  <si>
    <t>BHC/2425/PO468/KAIREE1/DC-005</t>
  </si>
  <si>
    <t>Court of Civil Judge, Junior Division, Near Tahasil Office, Barshi – 413 401</t>
  </si>
  <si>
    <t>Court of Civil Judge, Junior Division,</t>
  </si>
  <si>
    <t>Mohan Hanumant Kumbhar, Ms. Kapase</t>
  </si>
  <si>
    <t>8482922020,</t>
  </si>
  <si>
    <t>7058855862,</t>
  </si>
  <si>
    <t>CE2AJ06720, CE2AH61798, CE2AH61772, CE2AH61856, CE2AH61827, CE2AH61851, CE2AH61762</t>
  </si>
  <si>
    <t>Karmala-K1-006</t>
  </si>
  <si>
    <t>K1-006</t>
  </si>
  <si>
    <t>BHC/2425/PO468/KAIREE1/DC-006</t>
  </si>
  <si>
    <t>Civil Court Senior Division, Karmala
Kacheri Road Infront Of ZP Rest House, Near Saat Vihir Karmala : 413 203</t>
  </si>
  <si>
    <t>Civil Court Senior Division, Karmala,</t>
  </si>
  <si>
    <t>Kacheri Road Infront Of ZP Rest House, Near Saat Vihir,</t>
  </si>
  <si>
    <t>Karmala</t>
  </si>
  <si>
    <t>D. P. TANAWADE</t>
  </si>
  <si>
    <t>CE2AH62650, CE2AH61417, CE2AH60375</t>
  </si>
  <si>
    <t>Speed Post</t>
  </si>
  <si>
    <t>EM367481157IN</t>
  </si>
  <si>
    <t>Madha-K1-007</t>
  </si>
  <si>
    <t>K1-007</t>
  </si>
  <si>
    <t>BHC/2425/PO468/KAIREE1/DC-007</t>
  </si>
  <si>
    <t>Civil Court, Near Tahasil office, Madha – 413 209</t>
  </si>
  <si>
    <t>Civil Court,</t>
  </si>
  <si>
    <t>Madha</t>
  </si>
  <si>
    <t>S.Y.Kadam</t>
  </si>
  <si>
    <t>CE2AH63063, CE2AH61509, CE2AJ06871, CE2AH63055, CE2AH62852</t>
  </si>
  <si>
    <t>4 Copy not giving, but installed</t>
  </si>
  <si>
    <t>Malshiras-K1-008</t>
  </si>
  <si>
    <t>K1-008</t>
  </si>
  <si>
    <t>BHC/2425/PO468/KAIREE1/DC-008</t>
  </si>
  <si>
    <t>Court of Civil Judge Junior Division
Malshiras. Near BSNL Rest House
Malshiras-413 107</t>
  </si>
  <si>
    <t>Malshiras Near BSNL Rest House,</t>
  </si>
  <si>
    <t>J.M.H. Shaikh</t>
  </si>
  <si>
    <t>CE2AH62805, CE2AH62780, CE2AJ06436, CE2AH62825</t>
  </si>
  <si>
    <t>Mangalwedha-K1-009</t>
  </si>
  <si>
    <t>K1-009</t>
  </si>
  <si>
    <t>BHC/2425/PO468/KAIREE1/DC-009</t>
  </si>
  <si>
    <t>Civil Court, Near Rural Hospital, Civil and Criminal Court Mangalwedha 413 305</t>
  </si>
  <si>
    <t>Near Rural Hospital, Civil and Criminal Court,</t>
  </si>
  <si>
    <t>Mangalwedha</t>
  </si>
  <si>
    <t>A. A. Darwajkar, Apeksha Utpat (Supdt.)</t>
  </si>
  <si>
    <t>CE2AJ09533, CE2AJ09535</t>
  </si>
  <si>
    <t>Same Date, Judge Sign</t>
  </si>
  <si>
    <t>Mohol-K1-010</t>
  </si>
  <si>
    <t>K1-010</t>
  </si>
  <si>
    <t>BHC/2425/PO468/KAIREE1/DC-010</t>
  </si>
  <si>
    <t>Civil Court, Pandharpur Road, Mohol-413 213</t>
  </si>
  <si>
    <t>Pandharpur Road, Behind ST Stand,</t>
  </si>
  <si>
    <t>Mohol</t>
  </si>
  <si>
    <t>S. A. Alur</t>
  </si>
  <si>
    <t xml:space="preserve"> </t>
  </si>
  <si>
    <t>CE2AH62856, CE2AH63052, CE2AH62698</t>
  </si>
  <si>
    <t>Report Pending</t>
  </si>
  <si>
    <t>Sangola-K1-011</t>
  </si>
  <si>
    <t>K1-011</t>
  </si>
  <si>
    <t>BHC/2425/PO468/KAIREE1/DC-011</t>
  </si>
  <si>
    <t>Civil Court, Behind Rural Hospital
Ekhatpur Road, Sangola 413307</t>
  </si>
  <si>
    <t>Behind Rural Hospital Ekhatpur Road,</t>
  </si>
  <si>
    <t>Sangola</t>
  </si>
  <si>
    <t>P.M.Salgare</t>
  </si>
  <si>
    <t>CE2AJ09542, CE2AJ06745, CE2AH61810, CE2AH61843</t>
  </si>
  <si>
    <t>DR-26-Dec, IR-09-Jan, Assist. Supdt. Sign</t>
  </si>
  <si>
    <t>Solapur-K1-012</t>
  </si>
  <si>
    <t>K1-012</t>
  </si>
  <si>
    <t>BHC/2425/PO468/KAIREE1/DC-012</t>
  </si>
  <si>
    <t>Civil Court, Municipal Court Building, Near Siddheshwar Temple, behind Raipan Hall, Solapur - 413 003</t>
  </si>
  <si>
    <t>Municipal Court Building, Near Siddheshwar Temple, Behind Raipan Hall,</t>
  </si>
  <si>
    <t>M. B. Bhadange</t>
  </si>
  <si>
    <t>CE2AH63031</t>
  </si>
  <si>
    <t>Akkalkot-K1-013</t>
  </si>
  <si>
    <t>K1-013</t>
  </si>
  <si>
    <t>BHC/2425/PO468/KAIREE1/DC-013</t>
  </si>
  <si>
    <t>Civil Court, Near Old Palace, Swami
Samarth Temple Road, Akkalkot-413 216</t>
  </si>
  <si>
    <t>Near Old Palace, Swami Samarth Temple Road,</t>
  </si>
  <si>
    <t>Akkalkot</t>
  </si>
  <si>
    <t>I k Chowdhary, Sachin Jadhav</t>
  </si>
  <si>
    <t>CE2AJ33613, CE2AJ33423</t>
  </si>
  <si>
    <t>EM372973256IN</t>
  </si>
  <si>
    <t>Engineer on the way</t>
  </si>
  <si>
    <t>Solapur-K1-014</t>
  </si>
  <si>
    <t>K1-014</t>
  </si>
  <si>
    <t>BHC/2425/PO468/KAIREE1/DC-014</t>
  </si>
  <si>
    <t>Industrial &amp; Labour Court, 164/A, Ganesh Chember, Near Rang Bhavan, Railway Lines Solapur – 413 001.</t>
  </si>
  <si>
    <t>Industrial &amp; Labour Court,</t>
  </si>
  <si>
    <t>164/A, Ganesh Chambers, Near Rang Bhavan, Railway Lines,</t>
  </si>
  <si>
    <t>J M Makam, Sudip Mote</t>
  </si>
  <si>
    <t>9326166252,</t>
  </si>
  <si>
    <t>8669022726,</t>
  </si>
  <si>
    <t>Sudip Mote, What's app No. 9890077849</t>
  </si>
  <si>
    <t>CE2AH63508, CE2AH61578</t>
  </si>
  <si>
    <t>Pending</t>
  </si>
  <si>
    <t>Same Date, Sr. Clerk Sign</t>
  </si>
  <si>
    <t>Thane-K1-015</t>
  </si>
  <si>
    <t>K1-015</t>
  </si>
  <si>
    <t>BHC/2425/PO468/KAIREE1/DC-015</t>
  </si>
  <si>
    <t>District &amp; Sessions Court, Thane Opp.
Collector Office, Adv. Prabhakar Hegde Marg, Court Naka, Thane (West) – 400601</t>
  </si>
  <si>
    <t>District &amp; Sessions Court, Thane,</t>
  </si>
  <si>
    <t>Opp. Collector Office, Adv. Prabhakar Hegde Marg, Court Naka, Thane (West),</t>
  </si>
  <si>
    <t>Nilesh Ingle, Vilas Kante</t>
  </si>
  <si>
    <t>7710023313,</t>
  </si>
  <si>
    <t>9270441819,</t>
  </si>
  <si>
    <t>CE2AH63269, CE2AH61794, CE2AJ06638, CE2AH61855, CE2AH60862, CE2AH62543, CE2AH63042, CE2AH61793, CE2AJ06374, CE2AH61826, CE2AH61833, CE2AH61808, CE2AH61532, CE2AJ06727, CE2AJ06765, CE2AH61895, CE2AH62969, CE2AJ33172, CE2AH63526, CE2AJ33415, CE2AJ33424, CE2AH63229, CE2AH63219, CE2AJ09497, CE2AJ33159, CE2AJ06855, CE2AH63488, CE2AH62812, CE2AJ33630, CE2AH63249</t>
  </si>
  <si>
    <t>Professional Courier</t>
  </si>
  <si>
    <t>VPL521172276</t>
  </si>
  <si>
    <t>VPL521172276 / Professional couriers</t>
  </si>
  <si>
    <t>DR-20-Dec, IR-04-Jan, Assist. Superintendant Sign</t>
  </si>
  <si>
    <t>Vasai-K1-016</t>
  </si>
  <si>
    <t>K1-016</t>
  </si>
  <si>
    <t>BHC/2425/PO468/KAIREE1/DC-016</t>
  </si>
  <si>
    <t>Addl. District &amp; Sessions Court, Vasai Near Tahsildar Office, Killa Road, Vasai (West) - 401201</t>
  </si>
  <si>
    <t>Addl. District &amp; Sessions Court,</t>
  </si>
  <si>
    <t>Vasai Near Tahsildar Office, Killa Road, Vasai (West),</t>
  </si>
  <si>
    <t>Vasai</t>
  </si>
  <si>
    <t>Vaibhav B. Alawane</t>
  </si>
  <si>
    <t>CE2AJ33178, CE2AJ33329, CE2AJ33308, CE2AJ33173, CE2AJ33497, CE2AJ33425, CE2AJ33158, CE2AJ33075, CE2AJ33429, CE2AJ33376, CE2AJ33421</t>
  </si>
  <si>
    <t>EM960036713IN</t>
  </si>
  <si>
    <t>Docket details Pending</t>
  </si>
  <si>
    <t>Same Date, Superintendant</t>
  </si>
  <si>
    <t>K1-017</t>
  </si>
  <si>
    <t>BHC/2425/PO468/KAIREE1/DC-017</t>
  </si>
  <si>
    <t>Addl. District &amp; Sessions Court, Palghar M.I.D.C. Road, Palghar – 401404</t>
  </si>
  <si>
    <t>Addl. District &amp; Sessions Court, Palghar,</t>
  </si>
  <si>
    <t>M.I.D.C. Road,</t>
  </si>
  <si>
    <t>Palghar</t>
  </si>
  <si>
    <r>
      <t xml:space="preserve">Ganesh K. Jain, </t>
    </r>
    <r>
      <rPr>
        <sz val="11"/>
        <color theme="9"/>
        <rFont val="Calibri"/>
        <family val="2"/>
      </rPr>
      <t>Nilesh Ingle</t>
    </r>
  </si>
  <si>
    <r>
      <t xml:space="preserve">CE2AJ09259, CE2AJ09466, CE2AJ06428, CE2AH62678, CE2AJ09516, </t>
    </r>
    <r>
      <rPr>
        <sz val="11"/>
        <color rgb="FFFF0000"/>
        <rFont val="Calibri"/>
        <family val="2"/>
      </rPr>
      <t>CE2AH63156</t>
    </r>
    <r>
      <rPr>
        <sz val="11"/>
        <color theme="1"/>
        <rFont val="Calibri"/>
        <family val="2"/>
      </rPr>
      <t xml:space="preserve">, CE2AJ09264, </t>
    </r>
    <r>
      <rPr>
        <sz val="11"/>
        <color theme="9"/>
        <rFont val="Calibri"/>
        <family val="2"/>
      </rPr>
      <t>CE2AJ33408</t>
    </r>
  </si>
  <si>
    <t>Installed &amp; HardCopy Received, 1 DOA Report Received</t>
  </si>
  <si>
    <t xml:space="preserve">Yes </t>
  </si>
  <si>
    <t>EM094764305IN</t>
  </si>
  <si>
    <t>EM094764305IN / Speed post</t>
  </si>
  <si>
    <t>DOA - CE2AH63156/ DOA New Report-DR-14-Jan, IR-28-Jan, BlueDP-34066337185</t>
  </si>
  <si>
    <t>Kalyan-K1-018</t>
  </si>
  <si>
    <t>K1-018</t>
  </si>
  <si>
    <t>BHC/2425/PO468/KAIREE1/DC-018</t>
  </si>
  <si>
    <t>Addl. District &amp; Sessions Court, Kalyan
Near Kalyan Railway Station, Kalyan
(West) – 421301</t>
  </si>
  <si>
    <t>Addl. District &amp; Sessions Court, Kalyan,</t>
  </si>
  <si>
    <t>Near Kalyan Railway Station, Kalyan (West)</t>
  </si>
  <si>
    <t>Kalyan</t>
  </si>
  <si>
    <t>Sharad B. Kante</t>
  </si>
  <si>
    <t>CE2AJ33413, CE2AJ33113, CE2AJ33334, CE2AJ33157, CE2AJ33098, CE2AJ33208, CE2AJ33420, CE2AJ33160, CE2AJ33062, CE2AJ33191, CE2AJ33418, CE2AJ33330, CE2AJ33167, CE2AJ33267, CE2AH62851, CE2AJ33331, CE2AJ33547, CE2AJ33203</t>
  </si>
  <si>
    <t>DR-27-Dec, IR-03-Jan, Superintendant Sign</t>
  </si>
  <si>
    <t>Kalyan-K1-019</t>
  </si>
  <si>
    <t>K1-019</t>
  </si>
  <si>
    <t>BHC/2425/PO468/KAIREE1/DC-019</t>
  </si>
  <si>
    <t>Railway Court, Kalyan Opp. Parcel Office, Kalyan Railway Station, Kalyan (West) – 421301</t>
  </si>
  <si>
    <t>Railway Court, Kalyan,</t>
  </si>
  <si>
    <t>Opp. Parcel Office, Kalyan Railway Station, Kalyan (West)</t>
  </si>
  <si>
    <t>Laxman S. Andhale</t>
  </si>
  <si>
    <t>CE2AJ33163</t>
  </si>
  <si>
    <t>DR-02-Jan, IR-03-Jan, Assist.  Superintendant Sign</t>
  </si>
  <si>
    <t>Navi Mumbai-K1-020</t>
  </si>
  <si>
    <t>K1-020</t>
  </si>
  <si>
    <t>BHC/2425/PO468/KAIREE1/DC-020</t>
  </si>
  <si>
    <t>Addl. District &amp; Sessions Court, Belapur Behind Chroma Showroom, Sector 15, CBD Belapur, Navi Mumbai – 400614</t>
  </si>
  <si>
    <t>Belapur Behind Chroma Showroom, Sector 15, CBD Belapur,</t>
  </si>
  <si>
    <t>Nitin S. Shirsat</t>
  </si>
  <si>
    <t>CE2AH63263, CE2AH63273, CE2AH63206, CE2AH63011, CE2AH62777, CE2AH63445, CE2AJ33494, CE2AH62824, CE2AH63223, CE2AH63230, CE2AH62820, CE2AJ33565, CE2AH63284, CE2AJ09369, CE2AH63014, CE2AH63270, CE2AJ33452</t>
  </si>
  <si>
    <t>DR-31-Dec, IR-09-Jan, Superintendant Sign</t>
  </si>
  <si>
    <t>Bhiwandi-K1-021</t>
  </si>
  <si>
    <t>K1-021</t>
  </si>
  <si>
    <t>BHC/2425/PO468/KAIREE1/DC-021</t>
  </si>
  <si>
    <t>Addl. District &amp; Sessions Court, Bhiwandi Old Agra Road, Besides Indira Gandhi Memorial Hospital, Bhiwandi – 421302</t>
  </si>
  <si>
    <t>Addl. District &amp; Sessions Court, Bhiwandi,</t>
  </si>
  <si>
    <t>Old Agra Road, Besides Indira Gandhi Memorial Hospital,</t>
  </si>
  <si>
    <t>Bhiwandi</t>
  </si>
  <si>
    <t>Kailas V. Kasar</t>
  </si>
  <si>
    <t>CE2AJ33410, CE2AJ33394, CE2AJ33114, CE2AJ33110, CE2AJ33156, CE2AH62649, CE2AJ33142, CE2AJ33532, CE2AJ33569, CE2AJ33612, CE2AJ33459, CE2AJ33495, CE2AJ33555</t>
  </si>
  <si>
    <t>DR-27-Dec, IR-10-Jan, Superintendant Sign</t>
  </si>
  <si>
    <t>Dahanu-K1-022</t>
  </si>
  <si>
    <t>K1-022</t>
  </si>
  <si>
    <t>BHC/2425/PO468/KAIREE1/DC-022</t>
  </si>
  <si>
    <t>Civil and Criminal Court, Dahanu Near Parnaka, Dahanu - 401601</t>
  </si>
  <si>
    <t>Civil and Criminal Court, Dahanu,</t>
  </si>
  <si>
    <t>Near Parnaka,</t>
  </si>
  <si>
    <t>Dahanu</t>
  </si>
  <si>
    <t>Yogesh V. Bagnar</t>
  </si>
  <si>
    <t>9766113193,</t>
  </si>
  <si>
    <t>7620681798,</t>
  </si>
  <si>
    <t>CE2AJ33401, CE2AJ33606, CE2AJ33627</t>
  </si>
  <si>
    <t>EM372973361IN, EM372973154IN</t>
  </si>
  <si>
    <t>Available Today on 2pm</t>
  </si>
  <si>
    <t>Complete</t>
  </si>
  <si>
    <t>Mahavir</t>
  </si>
  <si>
    <t>DR-11-DR, IR-13-Jan, Judge Sign</t>
  </si>
  <si>
    <t>Jawhar-K1-023</t>
  </si>
  <si>
    <t>K1-023</t>
  </si>
  <si>
    <t>BHC/2425/PO468/KAIREE1/DC-023</t>
  </si>
  <si>
    <t>Civil and Criminal Court, Jawhar Opp. Post Office, Jawhar – 401603</t>
  </si>
  <si>
    <t>Civil and Criminal Court, Jawhar,</t>
  </si>
  <si>
    <t>Opp. Post Office,</t>
  </si>
  <si>
    <t>Jawhar</t>
  </si>
  <si>
    <t>Hansraj S. Sawale</t>
  </si>
  <si>
    <t>CE2AJ33519</t>
  </si>
  <si>
    <t>EM372973260IN</t>
  </si>
  <si>
    <t>EM094881244IN</t>
  </si>
  <si>
    <t>Murbad-K1-024</t>
  </si>
  <si>
    <t>K1-024</t>
  </si>
  <si>
    <t>BHC/2425/PO468/KAIREE1/DC-024</t>
  </si>
  <si>
    <t>Civil and Criminal Court, Murbad Main Road, Bazar Peth, Murbad – 421401</t>
  </si>
  <si>
    <t>Civil and Criminal Court, Murbad,</t>
  </si>
  <si>
    <t>Main Road, Bazar Peth, Near Murbad Panchayat Samiti,</t>
  </si>
  <si>
    <t>Murbad</t>
  </si>
  <si>
    <t>Kishor B. Pawar</t>
  </si>
  <si>
    <t>Near Murbad Panchayat Samiti</t>
  </si>
  <si>
    <t>CE2AJ33162</t>
  </si>
  <si>
    <t>D34371754</t>
  </si>
  <si>
    <t>Anjani Courier</t>
  </si>
  <si>
    <t>1697635066/Anjani</t>
  </si>
  <si>
    <t>Shahapur-K1-025</t>
  </si>
  <si>
    <t>K1-025</t>
  </si>
  <si>
    <t>BHC/2425/PO468/KAIREE1/DC-025</t>
  </si>
  <si>
    <t>Civil and Criminal Court, Shahapur
Kambhe, Shahapur - Asangaon Road,
Shahapur – 421601</t>
  </si>
  <si>
    <t>Civil and Criminal Court, Shahapur,</t>
  </si>
  <si>
    <t>Kalambe, Shahapur - Asangaon Road,</t>
  </si>
  <si>
    <t>Shahapur</t>
  </si>
  <si>
    <t>Vilas S. Patil</t>
  </si>
  <si>
    <t>CE2AJ33628, CE2AJ33544, CE2AJ33572</t>
  </si>
  <si>
    <t>BWD200023861</t>
  </si>
  <si>
    <t>BWD200023861 / The professional couriers</t>
  </si>
  <si>
    <t>Ulhasnagar-K1-026</t>
  </si>
  <si>
    <t>K1-026</t>
  </si>
  <si>
    <t>BHC/2425/PO468/KAIREE1/DC-026</t>
  </si>
  <si>
    <t>Civil and Criminal Court, Ulhasnagar
Chopra Court, Near Ulhasnagar Municipal Corporation, Ulhasnagar – 421003</t>
  </si>
  <si>
    <t>Civil and Criminal Court, Ulhasnagar,</t>
  </si>
  <si>
    <t>Chopra Court, Near Ulhasnagar Municipal Corporation,</t>
  </si>
  <si>
    <t>Ulhasnagar</t>
  </si>
  <si>
    <t>Sagar J. Dhere</t>
  </si>
  <si>
    <t>CE2AJ33405, CE2AJ33171, CE2AJ33496, CE2AJ33210, CE2AJ33344, CE2AJ33583, CE2AJ33441, CE2AJ33422, CE2AJ33164</t>
  </si>
  <si>
    <t>DR-20-Dec, IR-06-Jan, Assist. Supdt. Sign</t>
  </si>
  <si>
    <t>Vasai-K1-027</t>
  </si>
  <si>
    <t>K1-027</t>
  </si>
  <si>
    <t>BHC/2425/PO468/KAIREE1/DC-027</t>
  </si>
  <si>
    <t>Railway Court, Virar Vasai Railway Station, Vasai (West) – 401203</t>
  </si>
  <si>
    <t>Railway Court,</t>
  </si>
  <si>
    <t>Virar Vasai Railway Station, Vasai (West)</t>
  </si>
  <si>
    <t>Archana S. Khanvilkar</t>
  </si>
  <si>
    <t>CE2AJ33397</t>
  </si>
  <si>
    <t>Wada-K1-028</t>
  </si>
  <si>
    <t>K1-028</t>
  </si>
  <si>
    <t>BHC/2425/PO468/KAIREE1/DC-028</t>
  </si>
  <si>
    <t>Civil and Criminal Court, Wada
Khandeshwari Naka, Wada – Manor Main Road, Wada – 421303</t>
  </si>
  <si>
    <t>Civil and Criminal Court, Wada</t>
  </si>
  <si>
    <t>Khandeshwari Naka, Wada – Manor Main Road,</t>
  </si>
  <si>
    <t>Wada</t>
  </si>
  <si>
    <t>Shrikant A. Salunkhe</t>
  </si>
  <si>
    <t>CE2AJ33174</t>
  </si>
  <si>
    <t>EM372973375IN</t>
  </si>
  <si>
    <t>EM095147410IN</t>
  </si>
  <si>
    <t>DR-11-Dec, IR-9-Jan, Assist. Supdt.</t>
  </si>
  <si>
    <t>Thane-K1-029</t>
  </si>
  <si>
    <t>K1-029</t>
  </si>
  <si>
    <t>BHC/2425/PO468/KAIREE1/DC-029</t>
  </si>
  <si>
    <t>Industrial &amp; Labour Court, Office Complex Bldg, 4th Floor, Mulund Check Naka, Wagle Estate, Thane - 400604</t>
  </si>
  <si>
    <t>Office Complex Bldg, 4th Floor, Mulund Check Naka, Wagle Estate,</t>
  </si>
  <si>
    <t>Neha Mokal</t>
  </si>
  <si>
    <t>CE2AJ33403, CE2AJ33548, CE2AH63261, CE2AJ06759, CE2AH63250, CE2AH63216, CE2AH63056</t>
  </si>
  <si>
    <t>DR-31-Dec, IR-10-Jan, Assist. Registrar Sign</t>
  </si>
  <si>
    <t>Washim-K1-030</t>
  </si>
  <si>
    <t>K1-030</t>
  </si>
  <si>
    <t>BHC/2425/PO468/KAIREE1/DC-030</t>
  </si>
  <si>
    <t>Washim</t>
  </si>
  <si>
    <t>District and Sessions Court, Nyay Mandir, Civil Line, Washim 444505</t>
  </si>
  <si>
    <t>Nyay Mandir, Civil Line,</t>
  </si>
  <si>
    <t>Amol B. Mane</t>
  </si>
  <si>
    <t>CE2AJ33538, CE2AJ33414, CE2AH62849, CE2AJ33570, CE2AJ33615, CE2AJ33492, CE2AJ33631, CE2AJ33618, CE2AJ33604, CE2AJ33556, CE2AJ33558</t>
  </si>
  <si>
    <t>CM551040311IN</t>
  </si>
  <si>
    <t>Same Date</t>
  </si>
  <si>
    <t>Risod-K1-031</t>
  </si>
  <si>
    <t>K1-031</t>
  </si>
  <si>
    <t>BHC/2425/PO468/KAIREE1/DC-031</t>
  </si>
  <si>
    <t>Civil and Criminal Court, Near Tahsil,
Risod - 444 506</t>
  </si>
  <si>
    <t>S. A. Wagh</t>
  </si>
  <si>
    <t>CE2AJ33553, CE2AJ33434, CE2AJ33402</t>
  </si>
  <si>
    <t>EM372973389IN, EM372973171IN</t>
  </si>
  <si>
    <t>Same Date, Civil Judge</t>
  </si>
  <si>
    <t>Karanja-K1-032</t>
  </si>
  <si>
    <t>K1-032</t>
  </si>
  <si>
    <t>BHC/2425/PO468/KAIREE1/DC-032</t>
  </si>
  <si>
    <t>Civil and Criminal Court, Sindhi Camp, Karanja - 444 105</t>
  </si>
  <si>
    <t>Sindhi Camp,</t>
  </si>
  <si>
    <t>Karanja</t>
  </si>
  <si>
    <t>C. R. Kale</t>
  </si>
  <si>
    <t>CE2AJ33629, CE2AJ33503, CE2AJ33541</t>
  </si>
  <si>
    <t>D34371755</t>
  </si>
  <si>
    <t>DR-26-Dec, IR-26-Dec</t>
  </si>
  <si>
    <t>Mangrulpir-K1-033</t>
  </si>
  <si>
    <t>K1-033</t>
  </si>
  <si>
    <t>BHC/2425/PO468/KAIREE1/DC-033</t>
  </si>
  <si>
    <t>Civil and Criminal Court, Near Panchayat Samiti, Mangrulpir - 444 403</t>
  </si>
  <si>
    <t>S.H. Shinde</t>
  </si>
  <si>
    <t>CE2AJ33161, CE2AJ33295, CE2AJ33179, CE2AJ33198</t>
  </si>
  <si>
    <t>EM372973168IN, EM372973273IN</t>
  </si>
  <si>
    <t>Manora-K1-034</t>
  </si>
  <si>
    <t>K1-034</t>
  </si>
  <si>
    <t>BHC/2425/PO468/KAIREE1/DC-034</t>
  </si>
  <si>
    <t>Civil and Criminal Court, Vitholi Road, Manora - 444 404</t>
  </si>
  <si>
    <t>Vitholi Road,</t>
  </si>
  <si>
    <t>Manora</t>
  </si>
  <si>
    <t>Amit Ingole</t>
  </si>
  <si>
    <t>CE2AJ33566, CE2AJ33564</t>
  </si>
  <si>
    <t>Malegaon-K1-035</t>
  </si>
  <si>
    <t>K1-035</t>
  </si>
  <si>
    <t>BHC/2425/PO468/KAIREE1/DC-035</t>
  </si>
  <si>
    <t>Civil and Criminal Court,Near by Nagar Panchayat , Malegaon - 444 503</t>
  </si>
  <si>
    <t>Near by Nagar Panchayat,</t>
  </si>
  <si>
    <t>Malegaon</t>
  </si>
  <si>
    <t>N.L. Bhoyar</t>
  </si>
  <si>
    <t>CE2AJ33626, CE2AJ33540</t>
  </si>
  <si>
    <t>DR-11-Dec, IR-15-Jan</t>
  </si>
  <si>
    <t>Yavatmal-K1-036</t>
  </si>
  <si>
    <t>K1-036</t>
  </si>
  <si>
    <t>BHC/2425/PO468/KAIREE1/DC-036</t>
  </si>
  <si>
    <t>District and Sessions Court, Nyay Mandir,
District Court Complex, Dhamangaon
Road, Near Main Post Office, Yavatmal - 445 001</t>
  </si>
  <si>
    <t>Nyay Mandir, District Court Complex, Dhamangaon Road, Near Main Post Office,</t>
  </si>
  <si>
    <t>Nilesh S. Bhoyar, Praful Waghmare</t>
  </si>
  <si>
    <t>CE2AJ33608, CE2AJ33624, CE2AJ33614, CE2AJ33632, CE2AJ33549, CE2AJ33502, CE2AJ33640, CE2AJ33616, CE2AJ33617, CE2AJ33545, CE2AJ33607, CE2AJ33505, CE2AJ33560, CE2AJ33633, CE2AJ33571, CE2AJ33561</t>
  </si>
  <si>
    <t>EM288240644IN</t>
  </si>
  <si>
    <t>DR-30-Dec, IR-02-Jan</t>
  </si>
  <si>
    <t>Darwha-K1-037</t>
  </si>
  <si>
    <t>K1-037</t>
  </si>
  <si>
    <t>BHC/2425/PO468/KAIREE1/DC-037</t>
  </si>
  <si>
    <t>District Judge -1 and Additional Sessions Court, Darwha, Near Bus Stand, Darwha - 445 202</t>
  </si>
  <si>
    <t>District Judge -1 and Additional Sessions Court,</t>
  </si>
  <si>
    <t>Darwha, Near Bus Stand,</t>
  </si>
  <si>
    <t>Darwha</t>
  </si>
  <si>
    <r>
      <t xml:space="preserve">Naval Vyas, </t>
    </r>
    <r>
      <rPr>
        <sz val="11"/>
        <color theme="9"/>
        <rFont val="Calibri"/>
        <family val="2"/>
      </rPr>
      <t>Nilesh S. Bhoyar</t>
    </r>
  </si>
  <si>
    <t>9423132382,</t>
  </si>
  <si>
    <t>9403828402,</t>
  </si>
  <si>
    <t>WhatsApp Call</t>
  </si>
  <si>
    <t>CE2AJ33567, CE2AJ33190, CE2AJ33559, CE2AJ33623, CE2AJ33563, CE2AJ33557, CE2AJ33419, CE2AJ33348</t>
  </si>
  <si>
    <t>D34371757</t>
  </si>
  <si>
    <t>Pusad-K1-038</t>
  </si>
  <si>
    <t>K1-038</t>
  </si>
  <si>
    <t>BHC/2425/PO468/KAIREE1/DC-038</t>
  </si>
  <si>
    <t>District Judge -1 and Additional Sessions Court, Pusad, Talao Lay Out, Near BSNL Office, Pusad – 445204</t>
  </si>
  <si>
    <t>Talao Lay Out, Near BSNL Office,</t>
  </si>
  <si>
    <t>Pusad</t>
  </si>
  <si>
    <t>Khasale, Mrs. Bele</t>
  </si>
  <si>
    <t>SO, Jr. Clerk</t>
  </si>
  <si>
    <t>9359163186,</t>
  </si>
  <si>
    <t>9922287875,</t>
  </si>
  <si>
    <t xml:space="preserve">Mr. khasale(System Officer)- 9359163186,  9922287875; Mrs. Bele(Jr.Clerk)- 8975874157 </t>
  </si>
  <si>
    <t>CE2AJ33622, CE2AJ33621, CE2AJ33500, CE2AJ33534, CE2AJ33165, CE2AH62858, CE2AH62810, CE2AH62566, CE2AH62630, CE2AH62819, CE2AH62679</t>
  </si>
  <si>
    <t>EM290159164IN</t>
  </si>
  <si>
    <t>EM290159164IN /Speed post</t>
  </si>
  <si>
    <t>Kelapur(Pandharkawda)-K1-039</t>
  </si>
  <si>
    <t>K1-039</t>
  </si>
  <si>
    <t>BHC/2425/PO468/KAIREE1/DC-039</t>
  </si>
  <si>
    <t>District 1 and A.S.J. Court,Plot No . 4 ,
s.no. 10/2, mauja Pandharkawda, D.P.
road society, Kelapur (Pandharkawda), Dist Yavatmal</t>
  </si>
  <si>
    <t>District 1 and A.S.J. Court,</t>
  </si>
  <si>
    <t>Plot No. 4, S. No. 10/2, Mauja Pandharkawda, D. P. Road Society, Kelapur (Pandharkawda),</t>
  </si>
  <si>
    <t>Kelapur(Pandharkawda)</t>
  </si>
  <si>
    <t>Kishor Umare</t>
  </si>
  <si>
    <t>CE2AJ33666, CE2AJ33009, CE2AJ33170, CE2AJ33189, CE2AJ33605, CE2AJ33611, CE2AJ33610</t>
  </si>
  <si>
    <t>EM372973185IN, EM372973295IN, EM372973401IN</t>
  </si>
  <si>
    <t>EM288166042IN</t>
  </si>
  <si>
    <t>EM288166042IN / Speed post</t>
  </si>
  <si>
    <t>Same Date, TSA</t>
  </si>
  <si>
    <t>Zari - Jamni-K1-040</t>
  </si>
  <si>
    <t>K1-040</t>
  </si>
  <si>
    <t>BHC/2425/PO468/KAIREE1/DC-040</t>
  </si>
  <si>
    <t>Civil and Criminal Court, Near Gramin Hospital, Zari - Jamni - 445 302</t>
  </si>
  <si>
    <t>Near Gramin Hospital,</t>
  </si>
  <si>
    <t>Zari - Jamni</t>
  </si>
  <si>
    <r>
      <t xml:space="preserve">Hemant Meshram, </t>
    </r>
    <r>
      <rPr>
        <sz val="11"/>
        <color theme="9"/>
        <rFont val="Calibri"/>
        <family val="2"/>
      </rPr>
      <t>Prakash Shirshat</t>
    </r>
  </si>
  <si>
    <t>9763623732,</t>
  </si>
  <si>
    <t>8805814729,</t>
  </si>
  <si>
    <t>CE2AJ33428</t>
  </si>
  <si>
    <t>EM372973199IN</t>
  </si>
  <si>
    <t>RM446201217IN</t>
  </si>
  <si>
    <t>Arni-K1-041</t>
  </si>
  <si>
    <t>K1-041</t>
  </si>
  <si>
    <t>BHC/2425/PO468/KAIREE1/DC-041</t>
  </si>
  <si>
    <t>Civil and Criminal Court, Near Tahasil Office, Arni - 445 103</t>
  </si>
  <si>
    <t>Arni</t>
  </si>
  <si>
    <t>Shikh Kasim</t>
  </si>
  <si>
    <t>CE2AJ33446</t>
  </si>
  <si>
    <t>D34371756</t>
  </si>
  <si>
    <t>EM290158671IN</t>
  </si>
  <si>
    <t>EM299158671IN</t>
  </si>
  <si>
    <t>3-3 Copies Received</t>
  </si>
  <si>
    <t>Babhulgaon-K1-042</t>
  </si>
  <si>
    <t>K1-042</t>
  </si>
  <si>
    <t>BHC/2425/PO468/KAIREE1/DC-042</t>
  </si>
  <si>
    <t>Civil and Criminal Court, Near Tahsil
office, Kalamb Road, Near S.B.I.,
Babhulgaon - 445 101</t>
  </si>
  <si>
    <t>Near Tahsil Office, Kalamb Road, Near S.B.I.,</t>
  </si>
  <si>
    <t>Babhulgaon</t>
  </si>
  <si>
    <t>Varsha Gawande</t>
  </si>
  <si>
    <t>CE2AJ33550</t>
  </si>
  <si>
    <t>EM372973287IN</t>
  </si>
  <si>
    <t>EM288056930IN</t>
  </si>
  <si>
    <t>Digras-K1-043</t>
  </si>
  <si>
    <t>K1-043</t>
  </si>
  <si>
    <t>BHC/2425/PO468/KAIREE1/DC-043</t>
  </si>
  <si>
    <t>Civil and Criminal Court Building, Near Panchyat Samiti, Digras - 445 203</t>
  </si>
  <si>
    <t>Civil and Criminal Court Building,</t>
  </si>
  <si>
    <t>Digras</t>
  </si>
  <si>
    <t>Nilesh Turak</t>
  </si>
  <si>
    <t>CE2AJ33489, CE2AJ33176</t>
  </si>
  <si>
    <t>D34371758</t>
  </si>
  <si>
    <t>Ghatanji-K1-044</t>
  </si>
  <si>
    <t>K1-044</t>
  </si>
  <si>
    <t>BHC/2425/PO468/KAIREE1/DC-044</t>
  </si>
  <si>
    <t>Civil and Criminal Court, Near Tahsil
Office, Ghati, Parwa Road, Ghatanji - 445 301</t>
  </si>
  <si>
    <t>Near Tahsil Office, Ghati, Parwa Road,</t>
  </si>
  <si>
    <t>Ghatanji</t>
  </si>
  <si>
    <t>Hrushikesh Khadse</t>
  </si>
  <si>
    <t>CE2AJ33625, CE2AJ33677</t>
  </si>
  <si>
    <t>D34371759</t>
  </si>
  <si>
    <t>Kalamb-K1-045</t>
  </si>
  <si>
    <t>K1-045</t>
  </si>
  <si>
    <t>BHC/2425/PO468/KAIREE1/DC-045</t>
  </si>
  <si>
    <t>Civil Court, Near I. T. I Building and Govt. Hospital, Kalamb - 445 401</t>
  </si>
  <si>
    <t>Near I. T. I Building and Govt. Hospital,</t>
  </si>
  <si>
    <t>Kalamb</t>
  </si>
  <si>
    <t>S.S. Ingole</t>
  </si>
  <si>
    <t>CE2AH63210</t>
  </si>
  <si>
    <t>EM288283579IN</t>
  </si>
  <si>
    <t>EK288283579IN/ Speed post</t>
  </si>
  <si>
    <t>Mahagaon-K1-046</t>
  </si>
  <si>
    <t>K1-046</t>
  </si>
  <si>
    <t>BHC/2425/PO468/KAIREE1/DC-046</t>
  </si>
  <si>
    <t>Civil and Criminal Court, Junior Division, Mahagaon,</t>
  </si>
  <si>
    <t>Near Water Tank,</t>
  </si>
  <si>
    <t>CE2AH62259, CE2AH63053</t>
  </si>
  <si>
    <t>DR-26-Dec, IR-15-Jan, Judge Sign</t>
  </si>
  <si>
    <t>Maregaon-K1-047</t>
  </si>
  <si>
    <t>K1-047</t>
  </si>
  <si>
    <t>BHC/2425/PO468/KAIREE1/DC-047</t>
  </si>
  <si>
    <t>Civil Court, Near Tahsil Office, Wani Road, Maregaon - 445 303</t>
  </si>
  <si>
    <t>Near Tahsil Office, Wani Road, Kanhalgaon Road,</t>
  </si>
  <si>
    <t>Maregaon</t>
  </si>
  <si>
    <t>Kailash Shebe</t>
  </si>
  <si>
    <t>Kanhalgaon Road</t>
  </si>
  <si>
    <t>CE2AH63049</t>
  </si>
  <si>
    <t>EM460849033IN</t>
  </si>
  <si>
    <t>EM468849833IN / Speed post</t>
  </si>
  <si>
    <t>Ner-K1-048</t>
  </si>
  <si>
    <t>K1-048</t>
  </si>
  <si>
    <t>BHC/2425/PO468/KAIREE1/DC-048</t>
  </si>
  <si>
    <t>Civil and Criminal Court, Junior Division, Near Tahsil Office, Amravati Road, Ner - 445 102</t>
  </si>
  <si>
    <t>Civil and Criminal Court, Junior Division,</t>
  </si>
  <si>
    <t>Near Tahsil Office, Amravati Road,</t>
  </si>
  <si>
    <t>Ner</t>
  </si>
  <si>
    <t>Pankaj Chavhan</t>
  </si>
  <si>
    <t>CE2AJ33152</t>
  </si>
  <si>
    <t>EM372973392IN</t>
  </si>
  <si>
    <t>M43831594</t>
  </si>
  <si>
    <t>Ralegaon-K1-049</t>
  </si>
  <si>
    <t>K1-049</t>
  </si>
  <si>
    <t>BHC/2425/PO468/KAIREE1/DC-049</t>
  </si>
  <si>
    <t>Civil and Criminal Court Building, Gandhi Layout, Netaji High School, Ralegaon - 445 402</t>
  </si>
  <si>
    <t>Gandhi Layout, Netaji High School,</t>
  </si>
  <si>
    <t>Ralegaon</t>
  </si>
  <si>
    <t>Priyanka Tidke</t>
  </si>
  <si>
    <t>Near Netaji High School</t>
  </si>
  <si>
    <t>CE2AJ33175, CE2AJ33177</t>
  </si>
  <si>
    <t>EM372973300IN</t>
  </si>
  <si>
    <t>RM447306681IN</t>
  </si>
  <si>
    <t>RM447306681IN / Speed post</t>
  </si>
  <si>
    <t>Eng- Pravin Gore - 7385138771</t>
  </si>
  <si>
    <t>Umarkhed-K1-050</t>
  </si>
  <si>
    <t>K1-050</t>
  </si>
  <si>
    <t>BHC/2425/PO468/KAIREE1/DC-050</t>
  </si>
  <si>
    <t>Gajanan Navkar, Pusad</t>
  </si>
  <si>
    <t>Gajanan Navkar, Mob. 9322690941</t>
  </si>
  <si>
    <t>CE2AH62702, CE2AH62823, CE2AH62681, CE2AH62831</t>
  </si>
  <si>
    <t>EM288108257IN</t>
  </si>
  <si>
    <t>EM288108257IN / Speed post</t>
  </si>
  <si>
    <t>Wani-K1-051</t>
  </si>
  <si>
    <t>K1-051</t>
  </si>
  <si>
    <t>BHC/2425/PO468/KAIREE1/DC-051</t>
  </si>
  <si>
    <t>Civil and Criminal Court, In front of Tahsil Office, Chandrapur Road, Wani - 445 304</t>
  </si>
  <si>
    <t>In front of Tahsil Office, Chandrapur Road,</t>
  </si>
  <si>
    <t>Wani</t>
  </si>
  <si>
    <r>
      <rPr>
        <sz val="11"/>
        <color rgb="FFFF0000"/>
        <rFont val="Calibri"/>
        <family val="2"/>
      </rPr>
      <t>Shubham Nimkar</t>
    </r>
    <r>
      <rPr>
        <sz val="11"/>
        <color theme="1"/>
        <rFont val="Calibri"/>
        <family val="2"/>
      </rPr>
      <t>, Abhay B Kondawar</t>
    </r>
  </si>
  <si>
    <t>CE2AH62845, CE2AH63040, CE2AH62639</t>
  </si>
  <si>
    <t>Yavatmal-K1-052</t>
  </si>
  <si>
    <t>K1-052</t>
  </si>
  <si>
    <t>BHC/2425/PO468/KAIREE1/DC-052</t>
  </si>
  <si>
    <t>Judge, Family Court, Yavatmal District
Court premises, Near BSNL Office,
Dhamangaon Road, Yavatmal 445 001</t>
  </si>
  <si>
    <t>District Court Premises, Near BSNL Office, Dhamangaon Road,</t>
  </si>
  <si>
    <t>CE2AJ33551</t>
  </si>
  <si>
    <t>Yavatmal-K1-053</t>
  </si>
  <si>
    <t>K1-053</t>
  </si>
  <si>
    <t>BHC/2425/PO468/KAIREE1/DC-053</t>
  </si>
  <si>
    <t>Industrial &amp; Labour Court, Administrative
Building, 2nd Floor, Collector Office
Premises, Yavatmal - 445 001</t>
  </si>
  <si>
    <t>Administrative Building, 2nd Floor, Collector Office Premises,</t>
  </si>
  <si>
    <t>Surwase Babu</t>
  </si>
  <si>
    <t>CE2AJ33643, CE2AJ33533</t>
  </si>
  <si>
    <t>Panaji-K1-054</t>
  </si>
  <si>
    <t>K1-054</t>
  </si>
  <si>
    <t>BHC/2425/PO468/KAIREE1/DC-054</t>
  </si>
  <si>
    <t>North Goa</t>
  </si>
  <si>
    <t>District and Sessions Courts Complex,
Lyceum Complex, Altinho, Panaji, Goa. 403 001</t>
  </si>
  <si>
    <t>District and Sessions Courts Complex,</t>
  </si>
  <si>
    <t>Lyceum Complex, Altinho, Old High Court Building,</t>
  </si>
  <si>
    <t>Deeptesh Parab</t>
  </si>
  <si>
    <t>DSA</t>
  </si>
  <si>
    <t>Old High Court Building, New DSA-Diptej Parab- 8390875877</t>
  </si>
  <si>
    <t>CE2AH62646, CE2AH63276, CE2AH63024, CE2AH62565</t>
  </si>
  <si>
    <t>Delhivery</t>
  </si>
  <si>
    <t>DLVPCS160372358</t>
  </si>
  <si>
    <t>DR-16-Dec, IR-04-Jan, Judge Sign</t>
  </si>
  <si>
    <t>Mapusa-K1-055</t>
  </si>
  <si>
    <t>K1-055</t>
  </si>
  <si>
    <t>BHC/2425/PO468/KAIREE1/DC-055</t>
  </si>
  <si>
    <t>District Judge - 1 &amp; ASJ (Fast Track Court), Ganesh Smruti Building, Mapusa, Goa - 403 507</t>
  </si>
  <si>
    <t>District Judge-1 &amp; ASJ, Fast Track Court,</t>
  </si>
  <si>
    <t>Ganesh Smruti Building,</t>
  </si>
  <si>
    <t>Mapusa</t>
  </si>
  <si>
    <t>Chaitali Naik</t>
  </si>
  <si>
    <t>CE2AJ06419</t>
  </si>
  <si>
    <t>DR-11-Dec, IR-03-Jan, Judge</t>
  </si>
  <si>
    <t>Panaji-K1-056</t>
  </si>
  <si>
    <t>K1-056</t>
  </si>
  <si>
    <t>BHC/2425/PO468/KAIREE1/DC-056</t>
  </si>
  <si>
    <t>District Judge-1 &amp; ASJ, Fast Track Court, Building No.1, 1st floor, Lyceum Complex, Altinho, Panaji, Goa. 403 001</t>
  </si>
  <si>
    <t>Building No 1, 1st Floor, Lyceum Complex, Altinho,</t>
  </si>
  <si>
    <t>name:Deeptesh parab :8390875877 , Address is correct and same watsapp num</t>
  </si>
  <si>
    <t>CE2AH62686</t>
  </si>
  <si>
    <t>Tomorrow Visit</t>
  </si>
  <si>
    <t>Installed and HardCopy Received, Xerox Submitted</t>
  </si>
  <si>
    <t>Mark Express</t>
  </si>
  <si>
    <t>832182041; 832180494</t>
  </si>
  <si>
    <t>21-01-2025, 30-Jan-25</t>
  </si>
  <si>
    <t>Only 1-1 Copy Received</t>
  </si>
  <si>
    <t>No Date, Court Stamp</t>
  </si>
  <si>
    <t>Received all reports</t>
  </si>
  <si>
    <t>Mapusa-K1-057</t>
  </si>
  <si>
    <t>K1-057</t>
  </si>
  <si>
    <t>BHC/2425/PO468/KAIREE1/DC-057</t>
  </si>
  <si>
    <t>District Judge-1 &amp; Addl. Sessions Judge, 3rd floor, Raj Raunak Building, Mapusa, Goa. 403 507</t>
  </si>
  <si>
    <t>District Judge-1 &amp; Addl. Sessions Judge,</t>
  </si>
  <si>
    <t>3rd Floor, Raj Raunak Building, Area - Duler, Opp. Goa Agricultural Dept.,</t>
  </si>
  <si>
    <t>Parag Redkar</t>
  </si>
  <si>
    <t>Area - Duler, Opp. Goa Agricultural Dept.</t>
  </si>
  <si>
    <t>CE2AH60386</t>
  </si>
  <si>
    <t>Same Date, Court Stamp</t>
  </si>
  <si>
    <t>Panaji-K1-058</t>
  </si>
  <si>
    <t>K1-058</t>
  </si>
  <si>
    <t>BHC/2425/PO468/KAIREE1/DC-058</t>
  </si>
  <si>
    <t>District Judge-2 &amp; ASJ, Fast Track Court, Building No.2, Lyceum Complex, Altinho, Panaji, Goa. 403 001</t>
  </si>
  <si>
    <t>District Judge-2 &amp; ASJ, Fast Track Court,</t>
  </si>
  <si>
    <t>Building No.2, Lyceum Complex, Altinho,</t>
  </si>
  <si>
    <t>Vaman Parab</t>
  </si>
  <si>
    <t>CE2AH62635</t>
  </si>
  <si>
    <t>Mapusa-K1-059</t>
  </si>
  <si>
    <t>K1-059</t>
  </si>
  <si>
    <t>BHC/2425/PO468/KAIREE1/DC-059</t>
  </si>
  <si>
    <t>District Judge-2 &amp; Addl. Sessions Judge, 2nd floor, Raj Raunak Building, Mapusa, Goa. 403 507</t>
  </si>
  <si>
    <t>District Judge-2 &amp; Addl. Sessions Judge,</t>
  </si>
  <si>
    <t>2nd Floor, Raj Raunak Building,</t>
  </si>
  <si>
    <t>Navita Pednekar</t>
  </si>
  <si>
    <t>CE2AH61838</t>
  </si>
  <si>
    <t>Same Date, Judge Stamp</t>
  </si>
  <si>
    <t>Panaji-K1-060</t>
  </si>
  <si>
    <t>K1-060</t>
  </si>
  <si>
    <t>BHC/2425/PO468/KAIREE1/DC-060</t>
  </si>
  <si>
    <t>Court of the Senior Civil Judge &amp; Chief Judicial Magistrate, North Goa, Lyceum Complex, Altinho, Panji-Goa 403 001</t>
  </si>
  <si>
    <t>Lyceum Complex, Altinho,</t>
  </si>
  <si>
    <t>CE2AH62779, CE2AH62691, CE2AH63043, CE2AH63065, CE2AH62674, CE2AH63238</t>
  </si>
  <si>
    <t>Bicholim-K1-061</t>
  </si>
  <si>
    <t>K1-061</t>
  </si>
  <si>
    <t>BHC/2425/PO468/KAIREE1/DC-061</t>
  </si>
  <si>
    <t>Court of Civil Judge, Senior Division and Judicial Magistrate, First Class, Opposite Our Lady of Grace High School, Bicholim – 403 504</t>
  </si>
  <si>
    <t>First Class, Opposite Our Lady of Grace High School,</t>
  </si>
  <si>
    <t>Bicholim</t>
  </si>
  <si>
    <t>Kalyani Mandrekar</t>
  </si>
  <si>
    <t>CE2AH62690, CE2AH62470, CE2AH63026</t>
  </si>
  <si>
    <t>DR-26-Dec, IR-09-Jan, Judge Sign</t>
  </si>
  <si>
    <t>Ponda-K1-062</t>
  </si>
  <si>
    <t>K1-062</t>
  </si>
  <si>
    <t>BHC/2425/PO468/KAIREE1/DC-062</t>
  </si>
  <si>
    <t>CE2AH62655, CE2AH63047, CE2AH62654</t>
  </si>
  <si>
    <t>Mapusa-K1-063</t>
  </si>
  <si>
    <t>K1-063</t>
  </si>
  <si>
    <t>BHC/2425/PO468/KAIREE1/DC-063</t>
  </si>
  <si>
    <t>Civil &amp; Criminal Courts Complex, Opp. Trimurti Hotel, Altinho, Mapusa, Goa. 403 507</t>
  </si>
  <si>
    <t>Civil &amp; Criminal Courts Complex,</t>
  </si>
  <si>
    <t>Opp. Trimurti Hotel, Altinho,</t>
  </si>
  <si>
    <t>Sandeep Kanji</t>
  </si>
  <si>
    <t>CE2AH62642, CE2AH63039, CE2AJ09325, CE2AJ09680, CE2AJ06750, CE2AJ06434, CE2AJ06658</t>
  </si>
  <si>
    <t>Valpoi-K1-064</t>
  </si>
  <si>
    <t>K1-064</t>
  </si>
  <si>
    <t>BHC/2425/PO468/KAIREE1/DC-064</t>
  </si>
  <si>
    <t>Court of Civil Judge, Junior Division &amp; J. M. F. C., Near Health Centre, Sattari at Valpoi – Goa – 403 506.</t>
  </si>
  <si>
    <t>Court of Civil Judge, Junior Division &amp; J. M. F. C.,</t>
  </si>
  <si>
    <t>Near Health Centre, Sattari at Valpoi,</t>
  </si>
  <si>
    <t>Valpoi</t>
  </si>
  <si>
    <t>Prasanna Sawaiker</t>
  </si>
  <si>
    <t>CE2AJ33406</t>
  </si>
  <si>
    <t>D34371752</t>
  </si>
  <si>
    <t>DR-20-Dec, IR-10-Jan, Judge</t>
  </si>
  <si>
    <t>Pernem-K1-065</t>
  </si>
  <si>
    <t>K1-065</t>
  </si>
  <si>
    <t>BHC/2425/PO468/KAIREE1/DC-065</t>
  </si>
  <si>
    <t>Court of Civil Judge, Junior Division and Judicial Magistrate, First Class, Mauswada, Pernem – Goa – 403 512</t>
  </si>
  <si>
    <t>Court of Civil Judge, Junior Division and Judicial Magistrate,</t>
  </si>
  <si>
    <t>First Class, Mauswada, Near Pernem Market,</t>
  </si>
  <si>
    <t>Pernem</t>
  </si>
  <si>
    <t>Madhavi Patkar</t>
  </si>
  <si>
    <t>Near Pernem Market</t>
  </si>
  <si>
    <t>CE2AJ33620</t>
  </si>
  <si>
    <t>EM372973358IN</t>
  </si>
  <si>
    <t>Installed &amp; HardCopy Received, Xerox</t>
  </si>
  <si>
    <t>DR-20-Dec, IR-07-Jan, Judge</t>
  </si>
  <si>
    <t>Duplicate-SpeedPost-EM578087635IN-DR-20-Dec, IR-14-Jan (Received-4-Feb)</t>
  </si>
  <si>
    <t>Margao-K1-066</t>
  </si>
  <si>
    <t>K1-066</t>
  </si>
  <si>
    <t>BHC/2425/PO468/KAIREE1/DC-066</t>
  </si>
  <si>
    <t>South Goa</t>
  </si>
  <si>
    <t>Jayant Parsekar</t>
  </si>
  <si>
    <t>CE2AH62830, CE2AJ09583, CE2AH62258, CE2AH62818, CE2AH61858</t>
  </si>
  <si>
    <t>DR-30-Dec, IR-06-Jan, Judge</t>
  </si>
  <si>
    <t>Margao-K1-067</t>
  </si>
  <si>
    <t>K1-067</t>
  </si>
  <si>
    <t>BHC/2425/PO468/KAIREE1/DC-067</t>
  </si>
  <si>
    <t>Civil &amp; Criminal Court Complex, Old
Market, Margao, Goa - 403 601</t>
  </si>
  <si>
    <t>CE2AH63033, CE2AH62834, CE2AJ06814, CE2AH63217, CE2AJ06384, CE2AH60359, CE2AH60380, CE2AH63041, CE2AH60388</t>
  </si>
  <si>
    <t>Canacona-K1-068</t>
  </si>
  <si>
    <t>K1-068</t>
  </si>
  <si>
    <t>BHC/2425/PO468/KAIREE1/DC-068</t>
  </si>
  <si>
    <t>Civil and Criminal Court Complex, Canacona, Goa - 403 702</t>
  </si>
  <si>
    <t>Opp. Canacona Police Station,</t>
  </si>
  <si>
    <t>Canacona</t>
  </si>
  <si>
    <t>Manish Sarvankar</t>
  </si>
  <si>
    <t>Opp. Canacona Police Station</t>
  </si>
  <si>
    <t>CE2AJ33400</t>
  </si>
  <si>
    <t>D34371753</t>
  </si>
  <si>
    <t>Same date, Judge</t>
  </si>
  <si>
    <t>Quepem-K1-069</t>
  </si>
  <si>
    <t>K1-069</t>
  </si>
  <si>
    <t>BHC/2425/PO468/KAIREE1/DC-069</t>
  </si>
  <si>
    <t>Civil and Criminal Court, Quepem, Goa – 403 705</t>
  </si>
  <si>
    <t>Near Sport Complex,</t>
  </si>
  <si>
    <t>Quepem</t>
  </si>
  <si>
    <t>Anjali Naik</t>
  </si>
  <si>
    <t>Near Sport Complex</t>
  </si>
  <si>
    <t>CE2AJ33183, CE2AJ33168</t>
  </si>
  <si>
    <t>EM372973145IN</t>
  </si>
  <si>
    <t>Sanguem-K1-070</t>
  </si>
  <si>
    <t>K1-070</t>
  </si>
  <si>
    <t>BHC/2425/PO468/KAIREE1/DC-070</t>
  </si>
  <si>
    <t>Civil and Criminal Court Complex, Sanguem, Goa – 403 704</t>
  </si>
  <si>
    <t>Sanguem</t>
  </si>
  <si>
    <t>Jobriaros M Fernandes</t>
  </si>
  <si>
    <t>He is not using whatsapp</t>
  </si>
  <si>
    <t>CE2AJ09672</t>
  </si>
  <si>
    <t>K1-071</t>
  </si>
  <si>
    <t>BHC/2425/PO468/KAIREE1/DC-071</t>
  </si>
  <si>
    <r>
      <rPr>
        <sz val="11"/>
        <color rgb="FFFF0000"/>
        <rFont val="Calibri"/>
        <family val="2"/>
      </rPr>
      <t>CE2AH42846</t>
    </r>
    <r>
      <rPr>
        <sz val="11"/>
        <color theme="1"/>
        <rFont val="Calibri"/>
        <family val="2"/>
      </rPr>
      <t xml:space="preserve">, CE2AJ09260, CE2AJ09292, CE2AJ09694, </t>
    </r>
    <r>
      <rPr>
        <sz val="11"/>
        <color theme="9"/>
        <rFont val="Calibri"/>
        <family val="2"/>
      </rPr>
      <t>CE2AJ33562</t>
    </r>
  </si>
  <si>
    <t>Replacement Date: DR-13-Jan, IR-14-Jan</t>
  </si>
  <si>
    <t>Diu-K1-072</t>
  </si>
  <si>
    <t>K1-072</t>
  </si>
  <si>
    <t>BHC/2425/PO468/KAIREE1/DC-072</t>
  </si>
  <si>
    <t>Dadra and Nagar Haveli and Daman and Diu</t>
  </si>
  <si>
    <t>Diu</t>
  </si>
  <si>
    <t>District &amp; Sessions Court, Diu - 362 520.</t>
  </si>
  <si>
    <t>Nr. Gandhi Para,</t>
  </si>
  <si>
    <t>Satyan Dave</t>
  </si>
  <si>
    <t>Name: satyan Dave 9016572217 District and Sessions Court, Nr. Gandhi Para, DIU (UT)-362520</t>
  </si>
  <si>
    <t>CE2AJ33416, CE2AJ33407</t>
  </si>
  <si>
    <t>EM372973415IN</t>
  </si>
  <si>
    <t>145810003891, 145810003892</t>
  </si>
  <si>
    <t>Same  Date, Court Stamp</t>
  </si>
  <si>
    <t>Daman-K1-073</t>
  </si>
  <si>
    <t>K1-073</t>
  </si>
  <si>
    <t>BHC/2425/PO468/KAIREE1/DC-073</t>
  </si>
  <si>
    <t>Moti Daman</t>
  </si>
  <si>
    <t>District &amp; Sessions Court, Moti Daman, Daman - 396 220.</t>
  </si>
  <si>
    <t>Daman</t>
  </si>
  <si>
    <t>Bhavesh Prajapati</t>
  </si>
  <si>
    <t>CE2AJ09212, CE2AJ06541, CE2AH62643</t>
  </si>
  <si>
    <t>EG027455875IN</t>
  </si>
  <si>
    <t>EG827455875IN / Speed post</t>
  </si>
  <si>
    <t>CE2AJ06541 - Power Cable Faulty</t>
  </si>
  <si>
    <t>Silvassa-K1-074</t>
  </si>
  <si>
    <t>K1-074</t>
  </si>
  <si>
    <t>BHC/2425/PO468/KAIREE1/DC-074</t>
  </si>
  <si>
    <t>Silvassa</t>
  </si>
  <si>
    <t>District &amp; Sessions Court, DNH, Silvassa - 396 230.</t>
  </si>
  <si>
    <t>DNH,</t>
  </si>
  <si>
    <t>Avinash R. Gawande</t>
  </si>
  <si>
    <t>Jr.Clerk</t>
  </si>
  <si>
    <t>CE2AJ09485, CE2AJ33169, CE2AJ33211</t>
  </si>
  <si>
    <t>Trackon</t>
  </si>
  <si>
    <t>100256934545 / trackon</t>
  </si>
  <si>
    <t>Ahmednagar-K2-001</t>
  </si>
  <si>
    <t>K2-001</t>
  </si>
  <si>
    <t>BHC/2425/PO468/KAIREE2/DC-101</t>
  </si>
  <si>
    <t>Ahmednagar</t>
  </si>
  <si>
    <t>Judge, Co-operative Court, Old District Court Building No. 13, Near Dada Chaudhari School, Patwardhan Chowk,
Ahmednagar, 414 001</t>
  </si>
  <si>
    <t>Judge, Co-operative Court,</t>
  </si>
  <si>
    <t>Old District Court Building No. 13, Near Dada Chaudhari School, Patwardhan Chowk,</t>
  </si>
  <si>
    <t>Bharati Rohokale</t>
  </si>
  <si>
    <t>CE2AJ06386</t>
  </si>
  <si>
    <t>Nandan Courier</t>
  </si>
  <si>
    <t>DR-11-Dec, IR-08-Jan, Judge Sign</t>
  </si>
  <si>
    <t>Kopergaon-K2-002</t>
  </si>
  <si>
    <t>K2-002</t>
  </si>
  <si>
    <t>BHC/2425/PO468/KAIREE2/DC-102</t>
  </si>
  <si>
    <t>Judge, Co-operative Court, Godawari Prawara, K.V. Singh Ltd. Building, Court Road, Kopargaon - 423 601</t>
  </si>
  <si>
    <t>Godawari Prawara, K.V. Singh Ltd. Building, Court Road,</t>
  </si>
  <si>
    <t>Kopergaon</t>
  </si>
  <si>
    <t>Ravindra Jadhav</t>
  </si>
  <si>
    <t>CE2AH61570</t>
  </si>
  <si>
    <t>EM304442846IN</t>
  </si>
  <si>
    <t>DR-31-Dec, IR-08-Jan, Judge Sign</t>
  </si>
  <si>
    <t>Shrirampur-K2-003</t>
  </si>
  <si>
    <t>K2-003</t>
  </si>
  <si>
    <t>BHC/2425/PO468/KAIREE2/DC-103</t>
  </si>
  <si>
    <t>Judge, Co-operative Court, Revenue CHS Ltd., College Road, Shrirampur - 414 001</t>
  </si>
  <si>
    <t>Revenue CHS Ltd., Near Revenue Colony, New College Road,</t>
  </si>
  <si>
    <t>Shrirampur</t>
  </si>
  <si>
    <t>Mangesh Waghchoure</t>
  </si>
  <si>
    <t>New TSA- Mangesh Waghchoure- 8087726189, Pincode- 413709, Near Revenue Colony, New College Road</t>
  </si>
  <si>
    <t>CE2AH62660</t>
  </si>
  <si>
    <t>SIR8312644</t>
  </si>
  <si>
    <t>Reports Received, EM368173245IN, DR-8-Jan, IR-15-Jan</t>
  </si>
  <si>
    <t>Akola-K2-004</t>
  </si>
  <si>
    <t>K2-004</t>
  </si>
  <si>
    <t>BHC/2425/PO468/KAIREE2/DC-104</t>
  </si>
  <si>
    <t>Akola</t>
  </si>
  <si>
    <t>Judge, Cooperative Court, In front of Rajkamal Talkies, Akola - 444 006</t>
  </si>
  <si>
    <t>In front of Rajkamal Talkies, Opp.Homeopathic Medical College, Rajkamal Chowk,</t>
  </si>
  <si>
    <t>A. W. Ingale</t>
  </si>
  <si>
    <t>Opp.Homeopathic Medical college, Rajkamal chowk</t>
  </si>
  <si>
    <t>CE2AJ06453</t>
  </si>
  <si>
    <t>DR-23-Dec, IR-8-Jan, Judicial Clerk</t>
  </si>
  <si>
    <t>Amravati-K2-005</t>
  </si>
  <si>
    <t>K2-005</t>
  </si>
  <si>
    <t>BHC/2425/PO468/KAIREE2/DC-105</t>
  </si>
  <si>
    <t>Amravati</t>
  </si>
  <si>
    <t>Judge, Cooperative Court, Shivaji Nagar, Panchwati to R.T.O. Road Camp, Plot No.9 Amravati - 444 603</t>
  </si>
  <si>
    <t>Shivaji Nagar, Panchwati to R.T.O. Road Camp, Plot No.9,</t>
  </si>
  <si>
    <t>V.N.Holey</t>
  </si>
  <si>
    <t>CE2AJ06791</t>
  </si>
  <si>
    <t>EM261122771IN</t>
  </si>
  <si>
    <t>EM261122771IN / Speed post</t>
  </si>
  <si>
    <t>Amravati-K2-006</t>
  </si>
  <si>
    <t>K2-006</t>
  </si>
  <si>
    <t>BHC/2425/PO468/KAIREE2/DC-106</t>
  </si>
  <si>
    <t>Presiding Officer, School Tribunal, Bachat Bhavan, Collector Campus, Amravati - 444 601</t>
  </si>
  <si>
    <t>Presiding Officer, School Tribunal,</t>
  </si>
  <si>
    <t>Bachat Bhavan, Collector Campus,</t>
  </si>
  <si>
    <t>Kalpana Tayade</t>
  </si>
  <si>
    <t>CE2AJ06461</t>
  </si>
  <si>
    <t>DR-09-Dec, IR-15-Jan, Sr. Clerk</t>
  </si>
  <si>
    <t>Aurangabad-K2-007</t>
  </si>
  <si>
    <t>K2-007</t>
  </si>
  <si>
    <t>BHC/2425/PO468/KAIREE2/DC-107</t>
  </si>
  <si>
    <t>Maharashtra State Cooperative Appellate Court, Bench Aurangabad, Second Floor, Old High Court Building, Adalat Road, Aurangabad - 431 001</t>
  </si>
  <si>
    <t>Bench Aurangabad, Second Floor, Old High Court Building, Adalat Road,</t>
  </si>
  <si>
    <t>Y.M. Pathan</t>
  </si>
  <si>
    <t>8788991033,</t>
  </si>
  <si>
    <t>9922527570,</t>
  </si>
  <si>
    <t>Address is correct and watsapp num 9922527570</t>
  </si>
  <si>
    <t>CE2AH63260, CE2AJ06438</t>
  </si>
  <si>
    <t>Tej Courier</t>
  </si>
  <si>
    <t>35767736 / Tej couriers</t>
  </si>
  <si>
    <t>DR-7-Jan, IR-7-Jan, Member Sign</t>
  </si>
  <si>
    <t>Auranagabd-K2-008</t>
  </si>
  <si>
    <t>K2-008</t>
  </si>
  <si>
    <t>BHC/2425/PO468/KAIREE2/DC-108</t>
  </si>
  <si>
    <t>Presiding Officer, School Tribunal, Praudh Shikshan Building, Station Road, East Side of Padampura Signal, Opp. Gov Public School, Auranagabd : 431 001</t>
  </si>
  <si>
    <t>Praudh Shikshan Building, Station Road, East Side of Padampura Signal, Opp. Gov Public School,</t>
  </si>
  <si>
    <t>A.D.Adhane</t>
  </si>
  <si>
    <t>CE2AJ06437</t>
  </si>
  <si>
    <t>DR-27-Dec, IR-13-Jan, Presiding Officer</t>
  </si>
  <si>
    <t>Chandrapur-K2-009</t>
  </si>
  <si>
    <t>K2-009</t>
  </si>
  <si>
    <t>BHC/2425/PO468/KAIREE2/DC-109</t>
  </si>
  <si>
    <t>Chandrapur</t>
  </si>
  <si>
    <t>Presiding Officer, School Tribunal, Bokare Building, Ram Nagar, Chandrapur - 442 401</t>
  </si>
  <si>
    <t>Administrative Building, Ground Floor, Room No 2, Bokare Building, Ram Nagar,</t>
  </si>
  <si>
    <t>Rahul Bodhe</t>
  </si>
  <si>
    <t>Administrative Building ground floor room no 2 Pin code :442401</t>
  </si>
  <si>
    <t>CE2AH42872</t>
  </si>
  <si>
    <t>EM267855965IN</t>
  </si>
  <si>
    <t>EM267555965IN / speed post</t>
  </si>
  <si>
    <t>Same Date, Presiding Officer</t>
  </si>
  <si>
    <t>USB Cable Missing</t>
  </si>
  <si>
    <t>Jalgaon-K2-010</t>
  </si>
  <si>
    <t>K2-010</t>
  </si>
  <si>
    <t>BHC/2425/PO468/KAIREE2/DC-110</t>
  </si>
  <si>
    <t>Jalgaon</t>
  </si>
  <si>
    <t>Judge,Co-operative Court,Jalgaon Bhikamchand Jain Market -3rd Floor, F Gala, Jalgaon – 425 001.</t>
  </si>
  <si>
    <t>Judge, Co-operative Court, Jalgaon,</t>
  </si>
  <si>
    <t>Bhikamchand Jain Market -3rd Floor, F Gala,</t>
  </si>
  <si>
    <t>N.R.Patil</t>
  </si>
  <si>
    <t>CE2AJ09556</t>
  </si>
  <si>
    <t>Shree Maruti</t>
  </si>
  <si>
    <t>Same Date, Shirastedar</t>
  </si>
  <si>
    <t>Kolhapur-K2-011</t>
  </si>
  <si>
    <t>K2-011</t>
  </si>
  <si>
    <t>BHC/2425/PO468/KAIREE2/DC-111</t>
  </si>
  <si>
    <t>Kolhapur</t>
  </si>
  <si>
    <t>Judge, Cooperative Court, Central Adminstrative Building, 2nd floor,Kasaba Bawada Road, Kolhapur 416-003.</t>
  </si>
  <si>
    <t>Central Administrative Building, 2nd Floor, Kasaba Bawada Road,</t>
  </si>
  <si>
    <t>M. R. Mohite</t>
  </si>
  <si>
    <t>CE2AJ06382, CE2AJ06296</t>
  </si>
  <si>
    <t>EM540946538IN</t>
  </si>
  <si>
    <t>EM540946538IN / Speed post</t>
  </si>
  <si>
    <t>DR-11-Dec, IR-8-Jan, Judicial Clerk</t>
  </si>
  <si>
    <t>No Sign on DR- Received Correct DR</t>
  </si>
  <si>
    <t>Kolhapur-K2-012</t>
  </si>
  <si>
    <t>K2-012</t>
  </si>
  <si>
    <t>BHC/2425/PO468/KAIREE2/DC-112</t>
  </si>
  <si>
    <t>Presiding Officer, School Tribunal, Somvar Peth, Hatti Mahal Road, Near Mutton Market, Kolhapur - 416 002</t>
  </si>
  <si>
    <t>Somvar Peth, Hatti Mahal Road, Near Mutton Market,</t>
  </si>
  <si>
    <r>
      <t xml:space="preserve">A. A. Parkar, </t>
    </r>
    <r>
      <rPr>
        <sz val="11"/>
        <color theme="9"/>
        <rFont val="Calibri"/>
        <family val="2"/>
      </rPr>
      <t>Swapnil Sant</t>
    </r>
  </si>
  <si>
    <t>8180910538,</t>
  </si>
  <si>
    <t>9422415331,</t>
  </si>
  <si>
    <t>CE2AJ09518</t>
  </si>
  <si>
    <t>DR-11-Dec, IR-8-Jan, Presiding Officer</t>
  </si>
  <si>
    <t>Latur-K2-013</t>
  </si>
  <si>
    <t>K2-013</t>
  </si>
  <si>
    <t>BHC/2425/PO468/KAIREE2/DC-113</t>
  </si>
  <si>
    <t>Latur</t>
  </si>
  <si>
    <t>Judge, Cooperative Court, Nanded Road Opposite Yashwant School, Latur - 413 512</t>
  </si>
  <si>
    <t>Nanded Road Opposite Yashwant School,</t>
  </si>
  <si>
    <t>CE2AH60374</t>
  </si>
  <si>
    <t>EM302613905IN</t>
  </si>
  <si>
    <t>EH30261390SIN / Speed post</t>
  </si>
  <si>
    <t>Same Date, Judicial Clerk</t>
  </si>
  <si>
    <t>Latur-K2-014</t>
  </si>
  <si>
    <t>K2-014</t>
  </si>
  <si>
    <t>BHC/2425/PO468/KAIREE2/DC-114</t>
  </si>
  <si>
    <t>Presiding Officer, School Tribunal, Opp. Old Collector Office, Latur - 413 512</t>
  </si>
  <si>
    <t>Opp. Old Collector Office,</t>
  </si>
  <si>
    <t>N D Chole</t>
  </si>
  <si>
    <t>9356054695,</t>
  </si>
  <si>
    <t>8007747695,</t>
  </si>
  <si>
    <t>Address is correct and watsapp num 8007747695</t>
  </si>
  <si>
    <t>CE2AH62696</t>
  </si>
  <si>
    <t>Same Date, Junior Clerk</t>
  </si>
  <si>
    <t>Mumbai-K2-015</t>
  </si>
  <si>
    <t>K2-015</t>
  </si>
  <si>
    <t>BHC/2425/PO468/KAIREE2/DC-115</t>
  </si>
  <si>
    <t>Sumit Hausalmal</t>
  </si>
  <si>
    <t>CE2AH61828, CE2AJ06287, CE2AJ06465, CE2AJ09514, CE2AJ06467, CE2AJ09552, CE2AH61854, CE2AJ06410</t>
  </si>
  <si>
    <t>DR-01-Jan, IR-09-Jan, Judge Sign</t>
  </si>
  <si>
    <t>Mumbai-K2-016</t>
  </si>
  <si>
    <t>K2-016</t>
  </si>
  <si>
    <t>BHC/2425/PO468/KAIREE2/DC-116</t>
  </si>
  <si>
    <t>Maharashtra State Cooperative Appellate Court, Apeejay House, 6th Floor, Dinasha Vachha Road, 3 Churchroad, Mumbai – 400
020</t>
  </si>
  <si>
    <t>Apeejay House, 6th Floor, Dinasha Vachha Road, 3 Church Road, Near K.C. College,</t>
  </si>
  <si>
    <t>Sushil Sanap</t>
  </si>
  <si>
    <t>Near K.C. College</t>
  </si>
  <si>
    <t>CE2AH62837</t>
  </si>
  <si>
    <t>DR-30-Dec, IR-08-Jan, Clerk Sign</t>
  </si>
  <si>
    <t>Mumbai-K2-017</t>
  </si>
  <si>
    <t>K2-017</t>
  </si>
  <si>
    <t>BHC/2425/PO468/KAIREE2/DC-117</t>
  </si>
  <si>
    <t>Judge, Cooperative Court, Apeejay House, 5th Floor, 3rd Dinshaw Vaccha Road, Churchgate, Mumbai -400 020</t>
  </si>
  <si>
    <t>Apeejay House, 5th Floor, 3rd Dinasha Vaccha Road, Churchgate, Near K.C. College,</t>
  </si>
  <si>
    <t>CE2AH63212, CE2AH63265, CE2AH63061, CE2AH63021</t>
  </si>
  <si>
    <t>DR-30-Dec, IR-08-Jan, Judicial Clerk Sign</t>
  </si>
  <si>
    <t>Mumbai-K2-018</t>
  </si>
  <si>
    <t>K2-018</t>
  </si>
  <si>
    <t>BHC/2425/PO468/KAIREE2/DC-118</t>
  </si>
  <si>
    <t>Motor Accident Claims Tribunal, 9, Hazarimal Somani Marg, Opp. C.S.T., Boribandar, Mumbai - 400 001</t>
  </si>
  <si>
    <t>Motor Accident Claims Tribunal,</t>
  </si>
  <si>
    <t>9, Hazarimal Somani Marg, Opp. C.S.T., Boribandar,</t>
  </si>
  <si>
    <t>Ashok Potawe, Chinnapa Ayyasami (9594441142)</t>
  </si>
  <si>
    <t>CE2AH63277, CE2AJ09254, CE2AJ06858, CE2AH62846, CE2AH63258, CE2AJ09692, CE2AJ09689, CE2AH63231</t>
  </si>
  <si>
    <t>VPLL521357098</t>
  </si>
  <si>
    <t>VPLL521357098 / Professional couriers</t>
  </si>
  <si>
    <t>DR-30-Dec, IR-13-Jan, Registrar Sign</t>
  </si>
  <si>
    <t>Mr. Chinnapa Ayyasami (9594441142), Tomorrow Visit</t>
  </si>
  <si>
    <t>Nagpur-K2-019</t>
  </si>
  <si>
    <t>K2-019</t>
  </si>
  <si>
    <t>BHC/2425/PO468/KAIREE2/DC-119</t>
  </si>
  <si>
    <t>Nagpur</t>
  </si>
  <si>
    <t>Maharashtra State Cooperative Appellate Court, Bench Nagpur, Administrative Building No.1, 3rd Floor, Civil Lines, Nagpur - 440 001</t>
  </si>
  <si>
    <t>Bench Nagpur, Administrative Building No.1, 3rd Floor, Civil Lines,</t>
  </si>
  <si>
    <t>S.Fulzale</t>
  </si>
  <si>
    <t>CE2AJ09176</t>
  </si>
  <si>
    <t>1725669189 / Anjani Courier</t>
  </si>
  <si>
    <t>Nagpur-K2-020</t>
  </si>
  <si>
    <t>K2-020</t>
  </si>
  <si>
    <t>BHC/2425/PO468/KAIREE2/DC-120</t>
  </si>
  <si>
    <t>Presiding Officer, School Tribunal, Administrative Building, 2nd Floor, Civil Lines, Nagpur - 440 001</t>
  </si>
  <si>
    <t>Administrative Building, 2nd Floor, Civil Lines,</t>
  </si>
  <si>
    <t>S. N. Shinde, Chetan Rale</t>
  </si>
  <si>
    <t>9326029520,</t>
  </si>
  <si>
    <t>8275225626,</t>
  </si>
  <si>
    <t>Name: Chetan Rale 8275225626</t>
  </si>
  <si>
    <t>CE2AH63050</t>
  </si>
  <si>
    <t>Nanded-K2-021</t>
  </si>
  <si>
    <t>K2-021</t>
  </si>
  <si>
    <t>BHC/2425/PO468/KAIREE2/DC-121</t>
  </si>
  <si>
    <t>Judge, Cooperative Court, "Devashish Complex", Dr. Lane, Beside Sbi, Nanded-431 601</t>
  </si>
  <si>
    <t>Devashish Complex, Dr. Lane, Beside Sbi,</t>
  </si>
  <si>
    <t>S. D. Jadhav</t>
  </si>
  <si>
    <t>CE2AJ06857</t>
  </si>
  <si>
    <t>P84700778</t>
  </si>
  <si>
    <t>Nashik-K2-022</t>
  </si>
  <si>
    <t>K2-022</t>
  </si>
  <si>
    <t>BHC/2425/PO468/KAIREE2/DC-122</t>
  </si>
  <si>
    <t>Nashik</t>
  </si>
  <si>
    <t>Presiding Officer, School Tribunal, Nashik Region, Nashik Opp. Wockhardt Hospitals, Near Pay and Unit Office, Mumbai-Agra Road, Dwarka Road, Nashik 422 011</t>
  </si>
  <si>
    <t>Presiding Officer, School Tribunal, Nashik Region,</t>
  </si>
  <si>
    <t>Opp. Wockhardt Hospitals, Near Pay and Unit Office, Mumbai-Agra Road, Dwarka Road,</t>
  </si>
  <si>
    <t>Madhuri Jitendra Mahajan</t>
  </si>
  <si>
    <t>CE2AH62827</t>
  </si>
  <si>
    <t>189700188107 / Tirupati</t>
  </si>
  <si>
    <t>DR-20-Dec, IR-02-Jan, Presiding Officer</t>
  </si>
  <si>
    <t>Nashik-K2-023</t>
  </si>
  <si>
    <t>K2-023</t>
  </si>
  <si>
    <t>BHC/2425/PO468/KAIREE2/DC-123</t>
  </si>
  <si>
    <t>Judge, Cooperative Court, Pinnacle Mall Bldg, 4th floor, Tryambak Naka, Old Agra Road, Nashik 422 002. (Ph.No.0253- 2577514)</t>
  </si>
  <si>
    <t>Pinnacle Mall Bldg, 4th Floor, Tryambak Naka, Old Agra Road,</t>
  </si>
  <si>
    <t>Khandu Kannor, Yogendrasing Sisodiya</t>
  </si>
  <si>
    <t>9822325750,</t>
  </si>
  <si>
    <t>9028531168,</t>
  </si>
  <si>
    <t>CE2AH63006</t>
  </si>
  <si>
    <t>DR-20-Dec, IR-02-Jan, Shirastedar</t>
  </si>
  <si>
    <t>Pune-K2-024</t>
  </si>
  <si>
    <t>K2-024</t>
  </si>
  <si>
    <t>BHC/2425/PO468/KAIREE2/DC-124</t>
  </si>
  <si>
    <t>Maharashtra State Cooperative Appellate Court, Bench Pune, P.M.T., Building Swarget, Pune - 411 042</t>
  </si>
  <si>
    <t>CE2AH62978, CE2AH61561, CE2AH61756</t>
  </si>
  <si>
    <t>By Hand</t>
  </si>
  <si>
    <t>By Hand - Anil Dada</t>
  </si>
  <si>
    <t>Same Date, Member Sign</t>
  </si>
  <si>
    <t>Pune-K2-025</t>
  </si>
  <si>
    <t>K2-025</t>
  </si>
  <si>
    <t>BHC/2425/PO468/KAIREE2/DC-125</t>
  </si>
  <si>
    <t>Presiding Officer, School Tribunal, 17, Dr.Ambedkar Marg, Near Lal Temple, Pune - 411 001</t>
  </si>
  <si>
    <t>17, Dr.Ambedkar Marg, Near Lal Temple,</t>
  </si>
  <si>
    <t>Prashant Haribhau Nerkar</t>
  </si>
  <si>
    <t>CE2AH63032</t>
  </si>
  <si>
    <t>DR-16-Dec, IR-23-Dec, Jr. Clerk Sign</t>
  </si>
  <si>
    <t>Sangli-K2-026</t>
  </si>
  <si>
    <t>K2-026</t>
  </si>
  <si>
    <t>BHC/2425/PO468/KAIREE2/DC-126</t>
  </si>
  <si>
    <t>Sangli</t>
  </si>
  <si>
    <t>Judge, Cooperative Court, Vijaynagar, Sangli 416 416</t>
  </si>
  <si>
    <t>B Wing, 2nd Floor, Vijaynagar,</t>
  </si>
  <si>
    <t>Prem S Gaykawad</t>
  </si>
  <si>
    <t>B Wing, 2nd Floor, Dist. &amp; Session Court Complex, Vijayanagr Chowk,</t>
  </si>
  <si>
    <t>CE2AH63274</t>
  </si>
  <si>
    <t>DR-16-Dec, IR-4-Jan, Judge Sign</t>
  </si>
  <si>
    <t>Satara-K2-027</t>
  </si>
  <si>
    <t>K2-027</t>
  </si>
  <si>
    <t>BHC/2425/PO468/KAIREE2/DC-127</t>
  </si>
  <si>
    <t>Judge, Cooperative Court, 524, B Camp, Opp. District Court Building, Satara - 415 001</t>
  </si>
  <si>
    <t>524, B Camp, Opp. District Court Building,</t>
  </si>
  <si>
    <t>C. D. Chavan</t>
  </si>
  <si>
    <t>CE2AH61771</t>
  </si>
  <si>
    <t>80575765, 80576542</t>
  </si>
  <si>
    <t>Site Not Ready Received, All Report Received</t>
  </si>
  <si>
    <t>Judge Stamp, Site Not Ready/ Judicial Clerk Sign, DR- 21-Dec, IR-15-Jan</t>
  </si>
  <si>
    <t>Solapur-K2-028</t>
  </si>
  <si>
    <t>K2-028</t>
  </si>
  <si>
    <t>BHC/2425/PO468/KAIREE2/DC-128</t>
  </si>
  <si>
    <t>Judge, Cooperative Court, Solapur Zilla Mahasul Karmachri Sahakari Partsanstha Building, 1st Floor, Above D.C.C.Bank, Collector Compound, Solapur-413003.</t>
  </si>
  <si>
    <t>Solapur Zilla Mahasul Karmachri Sahakari Pathsanstha Building, 1st Floor, Above D.C.C.Bank, Collector Compound,</t>
  </si>
  <si>
    <t>Nilesh Deoraj</t>
  </si>
  <si>
    <t>CE2AJ06376</t>
  </si>
  <si>
    <t>Thane-K2-029</t>
  </si>
  <si>
    <t>K2-029</t>
  </si>
  <si>
    <t>BHC/2425/PO468/KAIREE2/DC-129</t>
  </si>
  <si>
    <t>Judge, Cooperative Court, District &amp; Sessions Court Compound, Court Naka, Thane - 400 601</t>
  </si>
  <si>
    <r>
      <t xml:space="preserve">Arvind Tayade, </t>
    </r>
    <r>
      <rPr>
        <sz val="11"/>
        <color theme="9"/>
        <rFont val="Calibri"/>
        <family val="2"/>
      </rPr>
      <t>Vilas Kante</t>
    </r>
  </si>
  <si>
    <t>8788833937,</t>
  </si>
  <si>
    <t>CE2AH62829</t>
  </si>
  <si>
    <t>DR-31-Dec, IR-10-Jan, Judicial Clerk Sign</t>
  </si>
  <si>
    <t>Sr. No.</t>
  </si>
  <si>
    <t>Remark</t>
  </si>
  <si>
    <t>HardCopy Submitting</t>
  </si>
  <si>
    <t>24-12-202</t>
  </si>
  <si>
    <r>
      <t xml:space="preserve">PO: Spl/Comp/467/2024; </t>
    </r>
    <r>
      <rPr>
        <sz val="11"/>
        <color theme="1"/>
        <rFont val="Aptos Narrow"/>
        <family val="2"/>
        <scheme val="minor"/>
      </rPr>
      <t>Canon MF465dw with 3 Years Onliste Warranty</t>
    </r>
  </si>
  <si>
    <t>Qty: 90; Location: 48;</t>
  </si>
  <si>
    <t>Delivery of Product</t>
  </si>
  <si>
    <t>Installation of Product</t>
  </si>
  <si>
    <t>Last date of Delivery as Per PO</t>
  </si>
  <si>
    <t>Extended date Requested*</t>
  </si>
  <si>
    <t>Actual date of Delivery</t>
  </si>
  <si>
    <t>Within Requested Extension</t>
  </si>
  <si>
    <t>Actual Delivery As per Aryan Remark</t>
  </si>
  <si>
    <t>Last date of Installation as Per PO</t>
  </si>
  <si>
    <t>Actual date of Installation</t>
  </si>
  <si>
    <t>Aryan Remarks</t>
  </si>
  <si>
    <t>Installed, Xerox Submitted</t>
  </si>
  <si>
    <r>
      <t xml:space="preserve">PO: Spl/Comp/468/2024; </t>
    </r>
    <r>
      <rPr>
        <sz val="11"/>
        <color theme="1"/>
        <rFont val="Aptos Narrow"/>
        <family val="2"/>
        <scheme val="minor"/>
      </rPr>
      <t>Fujitsu (Ricoh) Fi-8170 With 5 Years Onsite Warranty</t>
    </r>
  </si>
  <si>
    <t>Qty: 351, Location: 74;</t>
  </si>
  <si>
    <t>Actual Delivery As per Kairee Remark</t>
  </si>
  <si>
    <t>Kairee Remarks</t>
  </si>
  <si>
    <t>Qty: 50, Location: 29;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</si>
</sst>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9"/>
      <name val="Calibri"/>
      <family val="2"/>
    </font>
    <font>
      <sz val="11"/>
      <color rgb="FFFF0000"/>
      <name val="Calibri"/>
      <family val="2"/>
    </font>
    <font>
      <sz val="10"/>
      <color theme="1"/>
      <name val="Times New Roman"/>
      <family val="1"/>
    </font>
    <font>
      <sz val="10"/>
      <color rgb="FFC00000"/>
      <name val="Calibri"/>
      <family val="2"/>
    </font>
    <font>
      <sz val="11"/>
      <color rgb="FFC00000"/>
      <name val="Calibri"/>
      <family val="2"/>
    </font>
    <font>
      <b/>
      <sz val="11"/>
      <color theme="1"/>
      <name val="Aptos Narrow"/>
      <family val="2"/>
      <scheme val="minor"/>
    </font>
    <font>
      <b/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BE6F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B8B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right" vertical="top"/>
    </xf>
    <xf numFmtId="1" fontId="3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/>
    <xf numFmtId="0" fontId="3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3" fontId="4" fillId="0" borderId="1" xfId="0" applyNumberFormat="1" applyFont="1" applyBorder="1"/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right" vertical="top"/>
    </xf>
    <xf numFmtId="0" fontId="6" fillId="0" borderId="1" xfId="0" applyFont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right" vertical="top"/>
    </xf>
    <xf numFmtId="1" fontId="6" fillId="0" borderId="1" xfId="0" applyNumberFormat="1" applyFont="1" applyBorder="1" applyAlignment="1">
      <alignment horizontal="right" vertical="top"/>
    </xf>
    <xf numFmtId="1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15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15" fontId="4" fillId="0" borderId="1" xfId="0" applyNumberFormat="1" applyFont="1" applyBorder="1" applyAlignment="1">
      <alignment horizontal="right" vertical="center"/>
    </xf>
    <xf numFmtId="15" fontId="4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6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15" fontId="4" fillId="3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top"/>
    </xf>
    <xf numFmtId="0" fontId="7" fillId="0" borderId="1" xfId="0" applyFont="1" applyBorder="1" applyAlignment="1">
      <alignment horizontal="right" vertical="top"/>
    </xf>
    <xf numFmtId="1" fontId="4" fillId="0" borderId="1" xfId="0" applyNumberFormat="1" applyFont="1" applyBorder="1"/>
    <xf numFmtId="0" fontId="5" fillId="0" borderId="1" xfId="0" applyFont="1" applyBorder="1"/>
    <xf numFmtId="0" fontId="1" fillId="0" borderId="0" xfId="0" applyFont="1" applyAlignment="1">
      <alignment horizontal="left" vertical="center"/>
    </xf>
    <xf numFmtId="0" fontId="4" fillId="0" borderId="0" xfId="0" applyFont="1"/>
    <xf numFmtId="0" fontId="3" fillId="0" borderId="1" xfId="0" applyFont="1" applyBorder="1" applyAlignment="1">
      <alignment horizontal="left" vertical="center"/>
    </xf>
    <xf numFmtId="0" fontId="11" fillId="7" borderId="1" xfId="0" applyFont="1" applyFill="1" applyBorder="1"/>
    <xf numFmtId="0" fontId="11" fillId="0" borderId="1" xfId="0" applyFont="1" applyBorder="1"/>
    <xf numFmtId="14" fontId="4" fillId="0" borderId="1" xfId="0" applyNumberFormat="1" applyFont="1" applyBorder="1"/>
    <xf numFmtId="0" fontId="10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top"/>
    </xf>
    <xf numFmtId="0" fontId="4" fillId="2" borderId="1" xfId="0" applyFont="1" applyFill="1" applyBorder="1"/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1" fontId="3" fillId="2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1" fillId="0" borderId="0" xfId="0" applyFont="1"/>
    <xf numFmtId="1" fontId="4" fillId="0" borderId="1" xfId="0" applyNumberFormat="1" applyFont="1" applyBorder="1" applyAlignment="1">
      <alignment horizontal="right"/>
    </xf>
    <xf numFmtId="0" fontId="4" fillId="10" borderId="1" xfId="0" applyFont="1" applyFill="1" applyBorder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5" fontId="10" fillId="4" borderId="1" xfId="0" applyNumberFormat="1" applyFont="1" applyFill="1" applyBorder="1" applyAlignment="1">
      <alignment horizontal="center" vertical="center"/>
    </xf>
    <xf numFmtId="15" fontId="3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5" fontId="3" fillId="5" borderId="12" xfId="0" applyNumberFormat="1" applyFont="1" applyFill="1" applyBorder="1" applyAlignment="1">
      <alignment horizontal="center" vertical="center"/>
    </xf>
    <xf numFmtId="15" fontId="3" fillId="5" borderId="13" xfId="0" applyNumberFormat="1" applyFont="1" applyFill="1" applyBorder="1" applyAlignment="1">
      <alignment horizontal="center" vertical="center"/>
    </xf>
    <xf numFmtId="15" fontId="3" fillId="5" borderId="5" xfId="0" applyNumberFormat="1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left" vertical="center" wrapText="1"/>
    </xf>
    <xf numFmtId="0" fontId="12" fillId="9" borderId="10" xfId="0" applyFont="1" applyFill="1" applyBorder="1" applyAlignment="1">
      <alignment horizontal="left" vertical="center" wrapText="1"/>
    </xf>
    <xf numFmtId="0" fontId="12" fillId="7" borderId="9" xfId="0" applyFont="1" applyFill="1" applyBorder="1" applyAlignment="1">
      <alignment horizontal="justify" vertical="center" wrapText="1"/>
    </xf>
    <xf numFmtId="0" fontId="12" fillId="7" borderId="10" xfId="0" applyFont="1" applyFill="1" applyBorder="1" applyAlignment="1">
      <alignment horizontal="justify" vertical="center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89999084444715716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89999084444715716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89999084444715716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89999084444715716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EB8B8"/>
      <color rgb="FFBBE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i" refreshedDate="45677.844845486114" createdVersion="8" refreshedVersion="8" minRefreshableVersion="3" recordCount="151" xr:uid="{EA5760B8-7A3A-4380-BE04-587B950818C0}">
  <cacheSource type="worksheet">
    <worksheetSource ref="B1:AZ152" sheet="Main Sheet"/>
  </cacheSource>
  <cacheFields count="51">
    <cacheField name="Sr. No." numFmtId="0">
      <sharedItems containsSemiMixedTypes="0" containsString="0" containsNumber="1" containsInteger="1" minValue="1" maxValue="74"/>
    </cacheField>
    <cacheField name="Branch Name" numFmtId="0">
      <sharedItems/>
    </cacheField>
    <cacheField name="Branch Code" numFmtId="0">
      <sharedItems/>
    </cacheField>
    <cacheField name="DC Number" numFmtId="0">
      <sharedItems/>
    </cacheField>
    <cacheField name="Hardware" numFmtId="0">
      <sharedItems count="2">
        <s v="Printer"/>
        <s v="Scanner"/>
      </sharedItems>
    </cacheField>
    <cacheField name="PO Number" numFmtId="0">
      <sharedItems/>
    </cacheField>
    <cacheField name="State" numFmtId="0">
      <sharedItems/>
    </cacheField>
    <cacheField name="District" numFmtId="0">
      <sharedItems/>
    </cacheField>
    <cacheField name="Name of Court Complex" numFmtId="0">
      <sharedItems/>
    </cacheField>
    <cacheField name="Court Name" numFmtId="0">
      <sharedItems/>
    </cacheField>
    <cacheField name="Address 2" numFmtId="0">
      <sharedItems containsBlank="1"/>
    </cacheField>
    <cacheField name="City" numFmtId="0">
      <sharedItems/>
    </cacheField>
    <cacheField name="Pincode" numFmtId="0">
      <sharedItems containsSemiMixedTypes="0" containsString="0" containsNumber="1" containsInteger="1" minValue="362520" maxValue="445402"/>
    </cacheField>
    <cacheField name="QTY" numFmtId="0">
      <sharedItems containsSemiMixedTypes="0" containsString="0" containsNumber="1" containsInteger="1" minValue="1" maxValue="30"/>
    </cacheField>
    <cacheField name="Prefix" numFmtId="0">
      <sharedItems/>
    </cacheField>
    <cacheField name="Name of Contact Person" numFmtId="0">
      <sharedItems/>
    </cacheField>
    <cacheField name="DSA/TSA" numFmtId="0">
      <sharedItems containsBlank="1"/>
    </cacheField>
    <cacheField name="Contact 1" numFmtId="0">
      <sharedItems containsMixedTypes="1" containsNumber="1" containsInteger="1" minValue="7021103229" maxValue="9987134012"/>
    </cacheField>
    <cacheField name="Contact 2" numFmtId="0">
      <sharedItems containsBlank="1" containsMixedTypes="1" containsNumber="1" containsInteger="1" minValue="7710023313" maxValue="9881724742"/>
    </cacheField>
    <cacheField name="Contact 3" numFmtId="0">
      <sharedItems containsString="0" containsBlank="1" containsNumber="1" containsInteger="1" minValue="8669152939" maxValue="9923076199"/>
    </cacheField>
    <cacheField name="Calling Remark" numFmtId="0">
      <sharedItems/>
    </cacheField>
    <cacheField name="Remark-Call" numFmtId="0">
      <sharedItems/>
    </cacheField>
    <cacheField name="DC Number2" numFmtId="0">
      <sharedItems/>
    </cacheField>
    <cacheField name="Serial Number" numFmtId="0">
      <sharedItems longText="1"/>
    </cacheField>
    <cacheField name="Qty2" numFmtId="0">
      <sharedItems containsSemiMixedTypes="0" containsString="0" containsNumber="1" containsInteger="1" minValue="1" maxValue="30"/>
    </cacheField>
    <cacheField name="Rate" numFmtId="0">
      <sharedItems containsSemiMixedTypes="0" containsString="0" containsNumber="1" containsInteger="1" minValue="27000" maxValue="46500"/>
    </cacheField>
    <cacheField name="Price" numFmtId="0">
      <sharedItems containsSemiMixedTypes="0" containsString="0" containsNumber="1" containsInteger="1" minValue="27000" maxValue="1395000"/>
    </cacheField>
    <cacheField name="Tax" numFmtId="0">
      <sharedItems containsSemiMixedTypes="0" containsString="0" containsNumber="1" containsInteger="1" minValue="18" maxValue="18"/>
    </cacheField>
    <cacheField name="CGST" numFmtId="0">
      <sharedItems containsSemiMixedTypes="0" containsString="0" containsNumber="1" containsInteger="1" minValue="2430" maxValue="125550"/>
    </cacheField>
    <cacheField name="SGST" numFmtId="0">
      <sharedItems containsSemiMixedTypes="0" containsString="0" containsNumber="1" containsInteger="1" minValue="2430" maxValue="125550"/>
    </cacheField>
    <cacheField name="TotalGST" numFmtId="0">
      <sharedItems containsSemiMixedTypes="0" containsString="0" containsNumber="1" containsInteger="1" minValue="4860" maxValue="251100"/>
    </cacheField>
    <cacheField name="Inv Total" numFmtId="0">
      <sharedItems containsSemiMixedTypes="0" containsString="0" containsNumber="1" containsInteger="1" minValue="31860" maxValue="1646100"/>
    </cacheField>
    <cacheField name="DC Date" numFmtId="15">
      <sharedItems containsSemiMixedTypes="0" containsNonDate="0" containsDate="1" containsString="0" minDate="2024-12-11T00:00:00" maxDate="2024-12-12T00:00:00"/>
    </cacheField>
    <cacheField name="Courier" numFmtId="0">
      <sharedItems/>
    </cacheField>
    <cacheField name="LR / AWB" numFmtId="0">
      <sharedItems containsMixedTypes="1" containsNumber="1" containsInteger="1" minValue="8288832" maxValue="53534849944"/>
    </cacheField>
    <cacheField name="Dispatch Date" numFmtId="15">
      <sharedItems containsSemiMixedTypes="0" containsNonDate="0" containsDate="1" containsString="0" minDate="2024-12-12T00:00:00" maxDate="2024-12-15T00:00:00"/>
    </cacheField>
    <cacheField name="Delivery Date" numFmtId="15">
      <sharedItems containsNonDate="0" containsDate="1" containsString="0" containsBlank="1" minDate="2024-01-02T00:00:00" maxDate="2026-01-01T00:00:00"/>
    </cacheField>
    <cacheField name="Delivery Status" numFmtId="0">
      <sharedItems containsBlank="1" count="15">
        <s v="Delivered"/>
        <s v="will deliver tomorrow"/>
        <s v="will be deliver tomorrow due to ODA location" u="1"/>
        <s v="will deliver 08/01/2025" u="1"/>
        <s v="In-transit" u="1"/>
        <s v="Not Delivered" u="1"/>
        <s v="Connected for Delivery" u="1"/>
        <s v="Pending" u="1"/>
        <s v="Out for Delivery" u="1"/>
        <s v="In Transit-No Update-16-Dec" u="1"/>
        <s v="In Transit" u="1"/>
        <s v="Shipment Out For Delivery - 16-Dec" u="1"/>
        <s v="Delivery Scheduled For Next Working Day - 16-Dec" u="1"/>
        <s v="Out For Delivery - 16-Dec" u="1"/>
        <m u="1"/>
      </sharedItems>
    </cacheField>
    <cacheField name="POD" numFmtId="0">
      <sharedItems containsBlank="1"/>
    </cacheField>
    <cacheField name="Call Log ID" numFmtId="0">
      <sharedItems containsBlank="1" containsMixedTypes="1" containsNumber="1" containsInteger="1" minValue="0" maxValue="0"/>
    </cacheField>
    <cacheField name="Call Log Date" numFmtId="0">
      <sharedItems containsDate="1" containsBlank="1" containsMixedTypes="1" minDate="2024-01-08T00:00:00" maxDate="2024-01-09T00:00:00"/>
    </cacheField>
    <cacheField name="Installation Date" numFmtId="0">
      <sharedItems containsNonDate="0" containsDate="1" containsString="0" containsBlank="1" minDate="2024-01-13T00:00:00" maxDate="2025-01-17T00:00:00"/>
    </cacheField>
    <cacheField name="Installation Status" numFmtId="0">
      <sharedItems containsBlank="1" count="22">
        <s v="Installed"/>
        <m/>
        <s v="Installed, 1 DOA"/>
        <s v="Installed &amp; HardCopy Received"/>
        <s v="Installed &amp; HardCopy Received, 1 DOA"/>
        <s v="Installed &amp; Softcopy Received"/>
        <s v="Installed &amp; HardCopy Received, 1 Wrong Scanner"/>
        <s v="Site Not Ready Report Received"/>
        <s v="Site Not Ready Report"/>
        <s v="Schedule Tomorrow" u="1"/>
        <s v="Installed, 1 Wrong Scanner" u="1"/>
        <s v="Schedule Today" u="1"/>
        <s v="Customer Delay" u="1"/>
        <s v="4 Copy not giving, but installed" u="1"/>
        <s v="Pending" u="1"/>
        <s v="Issue PC got hangged" u="1"/>
        <s v="Schedule 08-01-25" u="1"/>
        <s v="Schedule 3-Jan" u="1"/>
        <s v="Schedule 31-Dec" u="1"/>
        <s v="Schedule 2-Jan-25" u="1"/>
        <s v="Schedule 31-Dec, Customer delay" u="1"/>
        <s v="Need to Schedule 2-Jan" u="1"/>
      </sharedItems>
    </cacheField>
    <cacheField name="SoftCopy" numFmtId="0">
      <sharedItems containsBlank="1"/>
    </cacheField>
    <cacheField name="HardCopy Courier" numFmtId="0">
      <sharedItems containsBlank="1"/>
    </cacheField>
    <cacheField name="HardCopy Tracking" numFmtId="0">
      <sharedItems containsBlank="1" containsMixedTypes="1" containsNumber="1" containsInteger="1" minValue="35767736" maxValue="24208100167245"/>
    </cacheField>
    <cacheField name="a" numFmtId="0">
      <sharedItems containsBlank="1" containsMixedTypes="1" containsNumber="1" containsInteger="1" minValue="2827758096101" maxValue="2827758096101"/>
    </cacheField>
    <cacheField name="HardCopy Received Date" numFmtId="0">
      <sharedItems containsNonDate="0" containsDate="1" containsString="0" containsBlank="1" minDate="2024-12-21T00:00:00" maxDate="2025-01-21T00:00:00"/>
    </cacheField>
    <cacheField name="HardCopy Status" numFmtId="0">
      <sharedItems containsBlank="1"/>
    </cacheField>
    <cacheField name="HardCopy Remarks" numFmtId="0">
      <sharedItems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"/>
    <s v="Aurangabad-A-001"/>
    <s v="A-001"/>
    <s v="BHC/2425/PO467/ARYAN/DC-001"/>
    <x v="0"/>
    <s v="Spl/Comp/467/2024"/>
    <s v="Maharashtra"/>
    <s v="Aurangabad"/>
    <s v="Court of Juvenile Justice Board, Indora Chowk, N-12, Hudco Corner, Backside of Taj Hotel, Aurangabad - 431_x000a_003"/>
    <s v="Court of Juvenile Justice Board,"/>
    <s v="Indora Chowk, N-12, Hudco Corner, Backside of Taj Hotel,"/>
    <s v="Aurangabad"/>
    <n v="431003"/>
    <n v="1"/>
    <s v="Mr"/>
    <s v="Shantanu Zalte"/>
    <m/>
    <n v="9028039188"/>
    <m/>
    <m/>
    <s v="Done"/>
    <s v="Address is correct and same watsapp num"/>
    <s v="BHC/2425/PO467/ARYAN/DC-001"/>
    <s v="44B03309"/>
    <n v="1"/>
    <n v="27000"/>
    <n v="27000"/>
    <n v="18"/>
    <n v="2430"/>
    <n v="2430"/>
    <n v="4860"/>
    <n v="31860"/>
    <d v="2024-12-11T00:00:00"/>
    <s v="Newaskar Cargo"/>
    <n v="8288836"/>
    <d v="2024-12-14T00:00:00"/>
    <d v="2024-12-20T00:00:00"/>
    <x v="0"/>
    <m/>
    <s v=" CSP/20241224/4346461."/>
    <s v="24-12-2024"/>
    <m/>
    <x v="0"/>
    <m/>
    <m/>
    <m/>
    <m/>
    <m/>
    <m/>
    <m/>
    <m/>
  </r>
  <r>
    <n v="2"/>
    <s v="Beed-A-002"/>
    <s v="A-002"/>
    <s v="BHC/2425/PO467/ARYAN/DC-002"/>
    <x v="0"/>
    <s v="Spl/Comp/467/2024"/>
    <s v="Maharashtra"/>
    <s v="Beed"/>
    <s v="Juge, Family Court, 2nd Floor, West Side, Old District Court Building, In premises of District Court, Beed - 431 122"/>
    <s v="Judge, Family Court,"/>
    <s v="2nd Floor, West Side, Old District Court Building, In premises of District Court,"/>
    <s v="Beed"/>
    <n v="431122"/>
    <n v="1"/>
    <s v="Mr"/>
    <s v="Satish Wadmare"/>
    <m/>
    <n v="9823727178"/>
    <m/>
    <m/>
    <s v="Done"/>
    <s v="Address is correct and same watsapp num"/>
    <s v="BHC/2425/PO467/ARYAN/DC-002"/>
    <s v="44B02838"/>
    <n v="1"/>
    <n v="27000"/>
    <n v="27000"/>
    <n v="18"/>
    <n v="2430"/>
    <n v="2430"/>
    <n v="4860"/>
    <n v="31860"/>
    <d v="2024-12-11T00:00:00"/>
    <s v="Newaskar Cargo"/>
    <n v="8288837"/>
    <d v="2024-12-14T00:00:00"/>
    <d v="2024-12-28T00:00:00"/>
    <x v="0"/>
    <m/>
    <m/>
    <m/>
    <m/>
    <x v="1"/>
    <m/>
    <m/>
    <m/>
    <m/>
    <m/>
    <m/>
    <m/>
    <m/>
  </r>
  <r>
    <n v="3"/>
    <s v="Bodwad-A-003"/>
    <s v="A-003"/>
    <s v="BHC/2425/PO467/ARYAN/DC-003"/>
    <x v="0"/>
    <s v="Spl/Comp/467/2024"/>
    <s v="Maharashtra"/>
    <s v="Jalgaon"/>
    <s v="Civil cum Criminal Court, Gat No. 581, Jamthi Road, Bodwad - 425 310"/>
    <s v="Civil cum Criminal Court,"/>
    <s v="Gat No. 581, Jamthi Road,"/>
    <s v="Bodwad"/>
    <n v="425310"/>
    <n v="1"/>
    <s v="Mr"/>
    <s v="Avinash Rathod"/>
    <m/>
    <n v="9960908840"/>
    <m/>
    <m/>
    <s v="Done"/>
    <s v="Address is correct and same watsapp num"/>
    <s v="BHC/2425/PO467/ARYAN/DC-003"/>
    <s v="44B02903"/>
    <n v="1"/>
    <n v="27000"/>
    <n v="27000"/>
    <n v="18"/>
    <n v="2430"/>
    <n v="2430"/>
    <n v="4860"/>
    <n v="31860"/>
    <d v="2024-12-11T00:00:00"/>
    <s v="SpeedPost"/>
    <s v="EM372973110IN"/>
    <d v="2024-12-12T00:00:00"/>
    <d v="2024-12-16T00:00:00"/>
    <x v="0"/>
    <m/>
    <s v="CSP/20241219/4338296."/>
    <s v="19-12-2024"/>
    <d v="2024-12-20T00:00:00"/>
    <x v="0"/>
    <m/>
    <m/>
    <m/>
    <m/>
    <m/>
    <m/>
    <m/>
    <m/>
  </r>
  <r>
    <n v="4"/>
    <s v="Ambad-A-004"/>
    <s v="A-004"/>
    <s v="BHC/2425/PO467/ARYAN/DC-004"/>
    <x v="0"/>
    <s v="Spl/Comp/467/2024"/>
    <s v="Maharashtra"/>
    <s v="Jalna"/>
    <s v="Additional District Court, Near BSNL Office, Ambad – 431 204"/>
    <s v="Additional District Court,"/>
    <s v="Near BSNL Office, Pachod Road,"/>
    <s v="Ambad"/>
    <n v="431204"/>
    <n v="4"/>
    <s v="Mr"/>
    <s v="V. D. Chaudhari"/>
    <m/>
    <n v="7972663177"/>
    <m/>
    <m/>
    <s v="Done"/>
    <s v="Pachod Road"/>
    <s v="BHC/2425/PO467/ARYAN/DC-004"/>
    <s v="44B03440, 44B03423, 44B02797, 44B03196"/>
    <n v="4"/>
    <n v="27000"/>
    <n v="108000"/>
    <n v="18"/>
    <n v="9720"/>
    <n v="9720"/>
    <n v="19440"/>
    <n v="127440"/>
    <d v="2024-12-11T00:00:00"/>
    <s v="Newaskar Cargo"/>
    <n v="8288838"/>
    <d v="2024-12-14T00:00:00"/>
    <d v="2024-12-20T00:00:00"/>
    <x v="0"/>
    <m/>
    <s v="CSP/20241224/4346398, CSP/20241224/4346408, CSP/20241224/4346419,CSP/20241224/4346424."/>
    <s v="24-12-2024"/>
    <m/>
    <x v="0"/>
    <m/>
    <m/>
    <m/>
    <m/>
    <m/>
    <m/>
    <m/>
    <m/>
  </r>
  <r>
    <n v="5"/>
    <s v="Mumbai-A-005"/>
    <s v="A-005"/>
    <s v="BHC/2425/PO467/ARYAN/DC-005"/>
    <x v="0"/>
    <s v="Spl/Comp/467/2024"/>
    <s v="Maharashtra"/>
    <s v="Mumbai"/>
    <s v="City Civil &amp; Sessions Court, Old Secretariat Building, Mumbai - 400 032"/>
    <s v="City Civil &amp; Sessions Court,"/>
    <s v="Old Secretariat Building,"/>
    <s v="Mumbai"/>
    <n v="400032"/>
    <n v="5"/>
    <s v="Mr"/>
    <s v="Shairaj Dalvi"/>
    <m/>
    <n v="9773462490"/>
    <m/>
    <m/>
    <s v="Done"/>
    <s v="Address is correct and same watsapp num"/>
    <s v="BHC/2425/PO467/ARYAN/DC-005"/>
    <s v="44B03439, 44B03432, 44B02794, 44B02802, 44B03201"/>
    <n v="5"/>
    <n v="27000"/>
    <n v="135000"/>
    <n v="18"/>
    <n v="12150"/>
    <n v="12150"/>
    <n v="24300"/>
    <n v="159300"/>
    <d v="2024-12-11T00:00:00"/>
    <s v="Newaskar Cargo"/>
    <n v="8288840"/>
    <d v="2024-12-14T00:00:00"/>
    <d v="2025-01-08T00:00:00"/>
    <x v="0"/>
    <m/>
    <m/>
    <m/>
    <m/>
    <x v="1"/>
    <m/>
    <m/>
    <m/>
    <m/>
    <m/>
    <m/>
    <m/>
    <m/>
  </r>
  <r>
    <n v="6"/>
    <s v="Mumbai-A-006"/>
    <s v="A-006"/>
    <s v="BHC/2425/PO467/ARYAN/DC-006"/>
    <x v="0"/>
    <s v="Spl/Comp/467/2024"/>
    <s v="Maharashtra"/>
    <s v="Mumbai"/>
    <s v="City Civil and Sessions Court, Mazgoan Court Building, Mumbai – 400 010"/>
    <s v="City Civil and Sessions Court,"/>
    <s v="Mazgoan, Court Building,"/>
    <s v="Mumbai"/>
    <n v="400010"/>
    <n v="7"/>
    <s v="Mr"/>
    <s v="Sumit Housalmal"/>
    <m/>
    <n v="9665182517"/>
    <m/>
    <m/>
    <s v="Done"/>
    <s v="Address is correct and same watsapp num"/>
    <s v="BHC/2425/PO467/ARYAN/DC-006"/>
    <s v="44B03398, 44B03404, 44B03271, 44B03524, 44B03367, 44B03193, 44B03287"/>
    <n v="7"/>
    <n v="27000"/>
    <n v="189000"/>
    <n v="18"/>
    <n v="17010"/>
    <n v="17010"/>
    <n v="34020"/>
    <n v="223020"/>
    <d v="2024-12-11T00:00:00"/>
    <s v="Newaskar Cargo"/>
    <n v="8288839"/>
    <d v="2024-12-14T00:00:00"/>
    <d v="2025-01-01T00:00:00"/>
    <x v="0"/>
    <m/>
    <m/>
    <m/>
    <m/>
    <x v="1"/>
    <m/>
    <m/>
    <m/>
    <m/>
    <m/>
    <m/>
    <m/>
    <m/>
  </r>
  <r>
    <n v="7"/>
    <s v="Kandhar-A-007"/>
    <s v="A-007"/>
    <s v="BHC/2425/PO467/ARYAN/DC-007"/>
    <x v="0"/>
    <s v="Spl/Comp/467/2024"/>
    <s v="Maharashtra"/>
    <s v="Nanded"/>
    <s v="District Judge - 1, Kandhar - 431 714"/>
    <s v="District Judge - 1,"/>
    <s v="Near Shivaji Chowk,"/>
    <s v="Kandhar"/>
    <n v="431714"/>
    <n v="1"/>
    <s v="Mr"/>
    <s v="R. K. Doijad"/>
    <m/>
    <n v="7276688372"/>
    <m/>
    <m/>
    <s v="Done"/>
    <s v="Near shivaji chowk "/>
    <s v="BHC/2425/PO467/ARYAN/DC-007"/>
    <s v="44B02904"/>
    <n v="1"/>
    <n v="27000"/>
    <n v="27000"/>
    <n v="18"/>
    <n v="2430"/>
    <n v="2430"/>
    <n v="4860"/>
    <n v="31860"/>
    <d v="2024-12-11T00:00:00"/>
    <s v="SpeedPost"/>
    <s v="EM372973225IN"/>
    <d v="2024-12-12T00:00:00"/>
    <d v="2024-12-16T00:00:00"/>
    <x v="0"/>
    <m/>
    <s v="CSP/20241219/4338313."/>
    <s v="19-12-2024"/>
    <d v="2024-12-20T00:00:00"/>
    <x v="0"/>
    <m/>
    <m/>
    <m/>
    <m/>
    <m/>
    <m/>
    <m/>
    <m/>
  </r>
  <r>
    <n v="8"/>
    <s v="Ardhapur-A-008"/>
    <s v="A-008"/>
    <s v="BHC/2425/PO467/ARYAN/DC-008"/>
    <x v="0"/>
    <s v="Spl/Comp/467/2024"/>
    <s v="Maharashtra"/>
    <s v="Nanded"/>
    <s v="Court of Civil Judge, Junior Division and Judicial Magistrate First Class, Old Panchayat Samitee Building, Nanded Hingoli Road, Ardhapur - 431 704"/>
    <s v="Court of Civil Judge, Junior Division and Judicial Magistrate First Class,"/>
    <s v="Old Panchayat Samitee Building, Nanded Hingoli Road, Near Bus Stand,"/>
    <s v="Ardhapur"/>
    <n v="431704"/>
    <n v="1"/>
    <s v="Mr"/>
    <s v="K. M. Mohite"/>
    <m/>
    <n v="8408839630"/>
    <m/>
    <m/>
    <s v="Done"/>
    <s v="Near Bus Stand "/>
    <s v="BHC/2425/PO467/ARYAN/DC-008"/>
    <s v="44B02446"/>
    <n v="1"/>
    <n v="27000"/>
    <n v="27000"/>
    <n v="18"/>
    <n v="2430"/>
    <n v="2430"/>
    <n v="4860"/>
    <n v="31860"/>
    <d v="2024-12-11T00:00:00"/>
    <s v="Bluedart"/>
    <n v="53534849922"/>
    <d v="2024-12-14T00:00:00"/>
    <d v="2024-12-18T00:00:00"/>
    <x v="0"/>
    <s v="Yes"/>
    <s v="CSP/20241219/4339367."/>
    <s v="20-12-2024"/>
    <d v="2024-12-21T00:00:00"/>
    <x v="0"/>
    <m/>
    <m/>
    <m/>
    <m/>
    <m/>
    <m/>
    <m/>
    <m/>
  </r>
  <r>
    <n v="9"/>
    <s v="Nanded-A-009"/>
    <s v="A-009"/>
    <s v="BHC/2425/PO467/ARYAN/DC-009"/>
    <x v="0"/>
    <s v="Spl/Comp/467/2024"/>
    <s v="Maharashtra"/>
    <s v="Nanded"/>
    <s v="Labour Court, Vakratund Plaza, Yashwant Nagar, Plot No.139, Pawadewadi Naka Road, Nanded - 431 602"/>
    <s v="Labour Court,"/>
    <s v="Vakratund Plaza, Yashwant Nagar, Plot No.139, Pawadewadi Naka Road,"/>
    <s v="Nanded"/>
    <n v="431602"/>
    <n v="1"/>
    <s v="Mr"/>
    <s v="M. V. Kulkarni"/>
    <m/>
    <n v="9423626629"/>
    <m/>
    <m/>
    <s v="Done"/>
    <s v="Address is correct and same watsapp num"/>
    <s v="BHC/2425/PO467/ARYAN/DC-009"/>
    <s v="44B03452"/>
    <n v="1"/>
    <n v="27000"/>
    <n v="27000"/>
    <n v="18"/>
    <n v="2430"/>
    <n v="2430"/>
    <n v="4860"/>
    <n v="31860"/>
    <d v="2024-12-11T00:00:00"/>
    <s v="Newaskar Cargo"/>
    <n v="8288841"/>
    <d v="2024-12-14T00:00:00"/>
    <d v="2024-12-25T00:00:00"/>
    <x v="0"/>
    <m/>
    <m/>
    <m/>
    <m/>
    <x v="1"/>
    <m/>
    <m/>
    <m/>
    <m/>
    <m/>
    <m/>
    <m/>
    <m/>
  </r>
  <r>
    <n v="10"/>
    <s v="Shahada-A-010"/>
    <s v="A-010"/>
    <s v="BHC/2425/PO467/ARYAN/DC-010"/>
    <x v="0"/>
    <s v="Spl/Comp/467/2024"/>
    <s v="Maharashtra"/>
    <s v="Nandurbar"/>
    <s v="District Judge - 1, District Court, Shahada - 425 409"/>
    <s v="District Judge - 1,"/>
    <s v="District Court,"/>
    <s v="Shahada"/>
    <n v="425409"/>
    <n v="1"/>
    <s v="Mr"/>
    <s v="Jitendra Laxman Patil"/>
    <m/>
    <n v="8482961310"/>
    <m/>
    <m/>
    <s v="Done"/>
    <s v="Address is correct and same watsapp num"/>
    <s v="BHC/2425/PO467/ARYAN/DC-010"/>
    <s v="44B02119"/>
    <n v="1"/>
    <n v="27000"/>
    <n v="27000"/>
    <n v="18"/>
    <n v="2430"/>
    <n v="2430"/>
    <n v="4860"/>
    <n v="31860"/>
    <d v="2024-12-11T00:00:00"/>
    <s v="Newaskar Cargo"/>
    <n v="8288842"/>
    <d v="2024-12-14T00:00:00"/>
    <d v="2024-12-20T00:00:00"/>
    <x v="0"/>
    <m/>
    <s v="CSP/20241224/4346476."/>
    <s v="24-12-2024"/>
    <m/>
    <x v="0"/>
    <m/>
    <m/>
    <m/>
    <m/>
    <m/>
    <m/>
    <m/>
    <m/>
  </r>
  <r>
    <n v="11"/>
    <s v="Akkalkuwa-A-011"/>
    <s v="A-011"/>
    <s v="BHC/2425/PO467/ARYAN/DC-011"/>
    <x v="0"/>
    <s v="Spl/Comp/467/2024"/>
    <s v="Maharashtra"/>
    <s v="Nandurbar"/>
    <s v="Court of Civil Judge, Junior Division &amp; Judicial Magistrate, First Class, Akkalkuwa – 425 415"/>
    <s v="Court of Civil Judge,"/>
    <s v="Junior Division &amp; Judicial Magistrate, First Class, Near Government Hospital,"/>
    <s v="Akkalkuwa"/>
    <n v="425415"/>
    <n v="1"/>
    <s v="Mr"/>
    <s v="Suresh Arvind Hiware"/>
    <m/>
    <s v="8149475533,"/>
    <n v="9049500614"/>
    <m/>
    <s v="Done"/>
    <s v="Near Government Hospital, Whats'App No- 9049500614"/>
    <s v="BHC/2425/PO467/ARYAN/DC-011"/>
    <s v="44B02789"/>
    <n v="1"/>
    <n v="27000"/>
    <n v="27000"/>
    <n v="18"/>
    <n v="2430"/>
    <n v="2430"/>
    <n v="4860"/>
    <n v="31860"/>
    <d v="2024-12-11T00:00:00"/>
    <s v="SpeedPost"/>
    <s v="EM372973335IN"/>
    <d v="2024-12-12T00:00:00"/>
    <d v="2024-12-16T00:00:00"/>
    <x v="0"/>
    <m/>
    <m/>
    <m/>
    <m/>
    <x v="1"/>
    <m/>
    <m/>
    <m/>
    <m/>
    <m/>
    <m/>
    <m/>
    <m/>
  </r>
  <r>
    <n v="12"/>
    <s v="Kallam-A-012"/>
    <s v="A-012"/>
    <s v="BHC/2425/PO467/ARYAN/DC-012"/>
    <x v="0"/>
    <s v="Spl/Comp/467/2024"/>
    <s v="Maharashtra"/>
    <s v="Osmanabad"/>
    <s v="Additional District and Sessions Court, Kallam - 413 507"/>
    <s v="Additional District and Sessions Court,"/>
    <s v="Near Tehsil Office, Barshi Road,"/>
    <s v="Kallam"/>
    <n v="413507"/>
    <n v="2"/>
    <s v="Mr"/>
    <s v="I. A. Mulla"/>
    <m/>
    <n v="9403638063"/>
    <m/>
    <m/>
    <s v="Done"/>
    <s v="Near Tehsil office, Barshi Road"/>
    <s v="BHC/2425/PO467/ARYAN/DC-012"/>
    <s v="44B03469, 44B03472"/>
    <n v="2"/>
    <n v="27000"/>
    <n v="54000"/>
    <n v="18"/>
    <n v="4860"/>
    <n v="4860"/>
    <n v="9720"/>
    <n v="63720"/>
    <d v="2024-12-11T00:00:00"/>
    <s v="Bluedart"/>
    <n v="53534849911"/>
    <d v="2024-12-14T00:00:00"/>
    <d v="2024-12-16T00:00:00"/>
    <x v="0"/>
    <s v="Yes"/>
    <s v="CSP/20241219/4338250, CSP/20241219/4338260. "/>
    <s v="19-12-2024"/>
    <d v="2024-12-20T00:00:00"/>
    <x v="0"/>
    <m/>
    <m/>
    <m/>
    <m/>
    <m/>
    <m/>
    <m/>
    <m/>
  </r>
  <r>
    <n v="13"/>
    <s v="Paranda-A-013"/>
    <s v="A-013"/>
    <s v="BHC/2425/PO467/ARYAN/DC-013"/>
    <x v="0"/>
    <s v="Spl/Comp/467/2024"/>
    <s v="Maharashtra"/>
    <s v="Osmanabad"/>
    <s v="Additional District and Sessions Court, Paranda - 413 502"/>
    <s v="Additional District and Sessions Court,"/>
    <m/>
    <s v="Paranda"/>
    <n v="413502"/>
    <n v="3"/>
    <s v="Mr"/>
    <s v="Satish V. Mundhe"/>
    <m/>
    <n v="8888318897"/>
    <m/>
    <m/>
    <s v="Done"/>
    <s v="Address is correct and same watsapp num"/>
    <s v="BHC/2425/PO467/ARYAN/DC-013"/>
    <s v="44B02675, 44B02123, 44B02028"/>
    <n v="3"/>
    <n v="27000"/>
    <n v="81000"/>
    <n v="18"/>
    <n v="7290"/>
    <n v="7290"/>
    <n v="14580"/>
    <n v="95580"/>
    <d v="2024-12-11T00:00:00"/>
    <s v="Newaskar Cargo"/>
    <n v="8288843"/>
    <d v="2024-12-14T00:00:00"/>
    <m/>
    <x v="1"/>
    <m/>
    <m/>
    <m/>
    <m/>
    <x v="1"/>
    <m/>
    <m/>
    <m/>
    <m/>
    <m/>
    <m/>
    <m/>
    <m/>
  </r>
  <r>
    <n v="14"/>
    <s v="Bhoom-A-014"/>
    <s v="A-014"/>
    <s v="BHC/2425/PO467/ARYAN/DC-014"/>
    <x v="0"/>
    <s v="Spl/Comp/467/2024"/>
    <s v="Maharashtra"/>
    <s v="Osmanabad"/>
    <s v="Court of Civil Judge Senior Division &amp; Junior Division and Judicial Magistrate, First Class, Bhoom - 413 504"/>
    <s v="Court of Civil Judge,"/>
    <s v="Senior Division &amp; Junior Division and Judicial Magistrate, First Class,"/>
    <s v="Bhoom"/>
    <n v="413504"/>
    <n v="1"/>
    <s v="Mr"/>
    <s v="D. V. Ingale"/>
    <m/>
    <n v="9552443195"/>
    <m/>
    <m/>
    <s v="Done"/>
    <s v="Address is correct and same watsapp num"/>
    <s v="BHC/2425/PO467/ARYAN/DC-014"/>
    <s v="44B02014"/>
    <n v="1"/>
    <n v="27000"/>
    <n v="27000"/>
    <n v="18"/>
    <n v="2430"/>
    <n v="2430"/>
    <n v="4860"/>
    <n v="31860"/>
    <d v="2024-12-11T00:00:00"/>
    <s v="Newaskar Cargo"/>
    <n v="8288844"/>
    <d v="2024-12-14T00:00:00"/>
    <m/>
    <x v="1"/>
    <m/>
    <m/>
    <m/>
    <m/>
    <x v="1"/>
    <m/>
    <m/>
    <m/>
    <m/>
    <m/>
    <m/>
    <m/>
    <m/>
  </r>
  <r>
    <n v="15"/>
    <s v="Basmath-A-015"/>
    <s v="A-015"/>
    <s v="BHC/2425/PO467/ARYAN/DC-015"/>
    <x v="0"/>
    <s v="Spl/Comp/467/2024"/>
    <s v="Maharashtra"/>
    <s v="Parbhani"/>
    <s v="District Judge - 1 &amp; ASJ and CJSD &amp; CJJD, Opposite Telephone Exchange, Basmath - 431 512"/>
    <s v="District Judge - 1, ASJ and CJSD &amp; CJJD,"/>
    <s v="Opp. Telephone Exchange, Near Old Tehsil Office,"/>
    <s v="Basmath"/>
    <n v="431512"/>
    <n v="1"/>
    <s v="Mr"/>
    <s v="Nikhil Saikumar Kuberkar, Shrikant Sheshrao Kadam"/>
    <m/>
    <s v="7350985693,"/>
    <s v="8329143548,"/>
    <n v="9923076199"/>
    <s v="Done"/>
    <s v="Near Old Tehsil Office"/>
    <s v="BHC/2425/PO467/ARYAN/DC-015"/>
    <s v="44B03475"/>
    <n v="1"/>
    <n v="27000"/>
    <n v="27000"/>
    <n v="18"/>
    <n v="2430"/>
    <n v="2430"/>
    <n v="4860"/>
    <n v="31860"/>
    <d v="2024-12-11T00:00:00"/>
    <s v="DTDC"/>
    <s v="D34371747"/>
    <d v="2024-12-14T00:00:00"/>
    <d v="2024-12-19T00:00:00"/>
    <x v="0"/>
    <m/>
    <m/>
    <m/>
    <m/>
    <x v="1"/>
    <m/>
    <m/>
    <m/>
    <m/>
    <m/>
    <m/>
    <m/>
    <m/>
  </r>
  <r>
    <n v="16"/>
    <s v="Parbhani-A-016"/>
    <s v="A-016"/>
    <s v="BHC/2425/PO467/ARYAN/DC-016"/>
    <x v="0"/>
    <s v="Spl/Comp/467/2024"/>
    <s v="Maharashtra"/>
    <s v="Parbhani"/>
    <s v="Judge, Family Court, Government Residential Quarter A- 12 to A-15, Near Rajgoplachari Garden, Shivaji Nagar, Basmath Road, Parbhani Tal. And Dist. Parbhani 431 401"/>
    <s v="Judge, Family Court,"/>
    <s v="Government Residential Quarter A- 12 to A-15, Near Rajgoplachari Garden, Shivaji Nagar, Basmath Road, Opp.Shivaji College,"/>
    <s v="Parbhani"/>
    <n v="431401"/>
    <n v="1"/>
    <s v="Mr"/>
    <s v="Ajay Sukhdeorao Chaudhari"/>
    <m/>
    <n v="7588930403"/>
    <m/>
    <m/>
    <s v="Done"/>
    <s v="Opp.Shivaji College"/>
    <s v="BHC/2425/PO467/ARYAN/DC-016"/>
    <s v="44B02046"/>
    <n v="1"/>
    <n v="27000"/>
    <n v="27000"/>
    <n v="18"/>
    <n v="2430"/>
    <n v="2430"/>
    <n v="4860"/>
    <n v="31860"/>
    <d v="2024-12-11T00:00:00"/>
    <s v="Newaskar Cargo"/>
    <n v="8288845"/>
    <d v="2024-12-14T00:00:00"/>
    <m/>
    <x v="1"/>
    <m/>
    <m/>
    <m/>
    <m/>
    <x v="1"/>
    <m/>
    <m/>
    <m/>
    <m/>
    <m/>
    <m/>
    <m/>
    <m/>
  </r>
  <r>
    <n v="17"/>
    <s v="Pune-A-017"/>
    <s v="A-017"/>
    <s v="BHC/2425/PO467/ARYAN/DC-017"/>
    <x v="0"/>
    <s v="Spl/Comp/467/2024"/>
    <s v="Maharashtra"/>
    <s v="Pune"/>
    <s v="Civil and Criminal Court, Nehrunagar, Beside Annasaheb Magar Stediam, Pimpri, Pune 411 018"/>
    <s v="Civil and Criminal Court,"/>
    <s v="Nehrunagar, Beside Annasaheb Magar Stediam, Pimpri,"/>
    <s v="Pune"/>
    <n v="411018"/>
    <n v="6"/>
    <s v="Ms"/>
    <s v="Sanhita S. Kamble"/>
    <m/>
    <n v="7666241915"/>
    <m/>
    <m/>
    <s v="Done"/>
    <s v="Address is correct and same watsapp num"/>
    <s v="BHC/2425/PO467/ARYAN/DC-017"/>
    <s v="44B02272, 44B02295, 44B02292, 44B02216, 44B02220, 44B02248"/>
    <n v="6"/>
    <n v="27000"/>
    <n v="162000"/>
    <n v="18"/>
    <n v="14580"/>
    <n v="14580"/>
    <n v="29160"/>
    <n v="191160"/>
    <d v="2024-12-11T00:00:00"/>
    <s v="Newaskar Cargo"/>
    <n v="8288847"/>
    <d v="2024-12-14T00:00:00"/>
    <d v="2024-12-17T00:00:00"/>
    <x v="0"/>
    <s v="Yes"/>
    <m/>
    <m/>
    <m/>
    <x v="1"/>
    <m/>
    <m/>
    <m/>
    <m/>
    <m/>
    <m/>
    <m/>
    <m/>
  </r>
  <r>
    <n v="18"/>
    <s v="Daund-A-018"/>
    <s v="A-018"/>
    <s v="BHC/2425/PO467/ARYAN/DC-018"/>
    <x v="0"/>
    <s v="Spl/Comp/467/2024"/>
    <s v="Maharashtra"/>
    <s v="Pune"/>
    <s v="Civil Court, Daund, P.W.D. Rest House, Daund, District Pune - 413 801"/>
    <s v="Civil Court, Daund,"/>
    <s v="P.W.D. Rest House,"/>
    <s v="Daund"/>
    <n v="413801"/>
    <n v="1"/>
    <s v="Mr"/>
    <s v="Md Azharuddin Ilahibaksh Shahpure"/>
    <m/>
    <n v="9922791486"/>
    <m/>
    <m/>
    <s v="Done"/>
    <s v="Address is correct and same watsapp num"/>
    <s v="BHC/2425/PO467/ARYAN/DC-018"/>
    <s v="44B02198"/>
    <n v="1"/>
    <n v="27000"/>
    <n v="27000"/>
    <n v="18"/>
    <n v="2430"/>
    <n v="2430"/>
    <n v="4860"/>
    <n v="31860"/>
    <d v="2024-12-11T00:00:00"/>
    <s v="Newaskar Cargo"/>
    <n v="8288849"/>
    <d v="2024-12-14T00:00:00"/>
    <d v="2024-12-27T00:00:00"/>
    <x v="0"/>
    <m/>
    <m/>
    <m/>
    <m/>
    <x v="1"/>
    <m/>
    <m/>
    <m/>
    <m/>
    <m/>
    <m/>
    <m/>
    <m/>
  </r>
  <r>
    <n v="19"/>
    <s v="Pune-A-019"/>
    <s v="A-019"/>
    <s v="BHC/2425/PO467/ARYAN/DC-019"/>
    <x v="0"/>
    <s v="Spl/Comp/467/2024"/>
    <s v="Maharashtra"/>
    <s v="Pune"/>
    <s v="Family Court, S.No.34, Final Plot No.816/1, Near District &amp; Sessions Court, Shivajinagar, Pune 411 005"/>
    <s v="Family Court,"/>
    <s v="S. No. 34, Final Plot No. 816/1, Near District &amp; Sessions Court, Shivajinagar,"/>
    <s v="Pune"/>
    <n v="411005"/>
    <n v="2"/>
    <s v="Ms"/>
    <s v="Madhura Ambadasrao Shiradkar"/>
    <m/>
    <n v="7769034419"/>
    <m/>
    <m/>
    <s v="Done"/>
    <s v="All Correct"/>
    <s v="BHC/2425/PO467/ARYAN/DC-019"/>
    <s v="44B02001, 44B02293"/>
    <n v="2"/>
    <n v="27000"/>
    <n v="54000"/>
    <n v="18"/>
    <n v="4860"/>
    <n v="4860"/>
    <n v="9720"/>
    <n v="63720"/>
    <d v="2024-12-11T00:00:00"/>
    <s v="Newaskar Cargo"/>
    <n v="8288846"/>
    <d v="2024-12-14T00:00:00"/>
    <d v="2024-12-17T00:00:00"/>
    <x v="0"/>
    <s v="Yes"/>
    <m/>
    <m/>
    <m/>
    <x v="1"/>
    <m/>
    <m/>
    <m/>
    <m/>
    <m/>
    <m/>
    <m/>
    <m/>
  </r>
  <r>
    <n v="20"/>
    <s v="Pune-A-020"/>
    <s v="A-020"/>
    <s v="BHC/2425/PO467/ARYAN/DC-020"/>
    <x v="0"/>
    <s v="Spl/Comp/467/2024"/>
    <s v="Maharashtra"/>
    <s v="Pune"/>
    <s v="Maharashtra State Cooperative Appellate Court, Bench Pune, P.M.T., Building Swarget, Pune - 411 042"/>
    <s v="Maharashtra State Cooperative Appellate Court,"/>
    <s v="Bench Pune, P.M.T., Building Swarget,"/>
    <s v="Pune"/>
    <n v="411042"/>
    <n v="1"/>
    <s v="Ms"/>
    <s v="Sunita Navnath Chandgude"/>
    <m/>
    <n v="8888138500"/>
    <m/>
    <m/>
    <s v="Done"/>
    <s v="Address is correct and same watsapp num"/>
    <s v="BHC/2425/PO467/ARYAN/DC-020"/>
    <s v="44B02373"/>
    <n v="1"/>
    <n v="27000"/>
    <n v="27000"/>
    <n v="18"/>
    <n v="2430"/>
    <n v="2430"/>
    <n v="4860"/>
    <n v="31860"/>
    <d v="2024-12-11T00:00:00"/>
    <s v="Newaskar Cargo"/>
    <n v="8288848"/>
    <d v="2024-12-14T00:00:00"/>
    <d v="2024-12-17T00:00:00"/>
    <x v="0"/>
    <s v="Yes"/>
    <m/>
    <m/>
    <m/>
    <x v="1"/>
    <m/>
    <m/>
    <m/>
    <m/>
    <m/>
    <m/>
    <m/>
    <m/>
  </r>
  <r>
    <n v="21"/>
    <s v="Mangaon-A-021"/>
    <s v="A-021"/>
    <s v="BHC/2425/PO467/ARYAN/DC-021"/>
    <x v="0"/>
    <s v="Spl/Comp/467/2024"/>
    <s v="Maharashtra"/>
    <s v="Raigad – Alibag"/>
    <s v="Disitrict Judge - 1, Mangaon, Raigad - 402 104"/>
    <s v="District Judge - 1,"/>
    <s v="Civil and Criminal Court, Mangaon, Near PWD Office, Old Mangaon,"/>
    <s v="Mangaon"/>
    <n v="402104"/>
    <n v="2"/>
    <s v="Mr"/>
    <s v="Abhay Vijay Khandagale, Ashish Bavachkar"/>
    <s v="TSA"/>
    <s v="7276288520,"/>
    <s v="8806066545,"/>
    <m/>
    <s v="Done"/>
    <s v="Civil and Criminal Court , Mangaon, Near PWD office, Old Mangaon"/>
    <s v="BHC/2425/PO467/ARYAN/DC-021"/>
    <s v="44B03355, 44B03286"/>
    <n v="2"/>
    <n v="27000"/>
    <n v="54000"/>
    <n v="18"/>
    <n v="4860"/>
    <n v="4860"/>
    <n v="9720"/>
    <n v="63720"/>
    <d v="2024-12-11T00:00:00"/>
    <s v="DTDC"/>
    <s v="D34371748"/>
    <d v="2024-12-14T00:00:00"/>
    <d v="2024-12-17T00:00:00"/>
    <x v="0"/>
    <m/>
    <s v="CSP/20241219/4339349, CSP/20241219/4339352."/>
    <s v="20-12-2024"/>
    <m/>
    <x v="0"/>
    <m/>
    <m/>
    <m/>
    <m/>
    <m/>
    <m/>
    <m/>
    <m/>
  </r>
  <r>
    <n v="22"/>
    <s v="Panvel-A-022"/>
    <s v="A-022"/>
    <s v="BHC/2425/PO467/ARYAN/DC-022"/>
    <x v="0"/>
    <s v="Spl/Comp/467/2024"/>
    <s v="Maharashtra"/>
    <s v="Raigad – Alibag"/>
    <s v="District Judge-1, Civil Court, Senior Division and Junior Division, Near panvel taluka police station, HOC Colony Panvel – 410 206"/>
    <s v="District Judge-1, Civil Court,"/>
    <s v="Senior Division and Junior Division, Near Panvel Taluka Police Station, HOC Colony,"/>
    <s v="Panvel"/>
    <n v="410206"/>
    <n v="9"/>
    <s v="Mr"/>
    <s v="Avinash Chandane"/>
    <m/>
    <n v="8983142172"/>
    <m/>
    <m/>
    <s v="Done"/>
    <s v="Address is correct and same watsapp num"/>
    <s v="BHC/2425/PO467/ARYAN/DC-022"/>
    <s v="44B02018, 44B02467, 44B02461, 44B03441, 44B03387, 44B02183, 44B02186, 44B02180, 44B02191"/>
    <n v="9"/>
    <n v="27000"/>
    <n v="243000"/>
    <n v="18"/>
    <n v="21870"/>
    <n v="21870"/>
    <n v="43740"/>
    <n v="286740"/>
    <d v="2024-12-11T00:00:00"/>
    <s v="Newaskar Cargo"/>
    <n v="8288850"/>
    <d v="2024-12-14T00:00:00"/>
    <m/>
    <x v="1"/>
    <m/>
    <m/>
    <m/>
    <m/>
    <x v="1"/>
    <m/>
    <m/>
    <m/>
    <m/>
    <m/>
    <m/>
    <m/>
    <m/>
  </r>
  <r>
    <n v="23"/>
    <s v="Chendhare-A-023"/>
    <s v="A-023"/>
    <s v="BHC/2425/PO467/ARYAN/DC-023"/>
    <x v="0"/>
    <s v="Spl/Comp/467/2024"/>
    <s v="Maharashtra"/>
    <s v="Raigad – Alibag"/>
    <s v="Judge, Family Court, Raigad, Kutchi Bhavan, Shri Naminatha Path, Shreebag Road, Chendhare, Aligab - Raigad – 402 201"/>
    <s v="Judge, Family Court, Raigad,"/>
    <s v="Kutchi Bhavan, Shri Naminatha Path, Shreebag Road,"/>
    <s v="Chendhare"/>
    <n v="402201"/>
    <n v="1"/>
    <s v="Ms"/>
    <s v="Shilpa R. Navale"/>
    <m/>
    <n v="9767998241"/>
    <m/>
    <m/>
    <s v="Done"/>
    <s v="Address is correct and same watsapp num"/>
    <s v="BHC/2425/PO467/ARYAN/DC-023"/>
    <s v="44B03535"/>
    <n v="1"/>
    <n v="27000"/>
    <n v="27000"/>
    <n v="18"/>
    <n v="2430"/>
    <n v="2430"/>
    <n v="4860"/>
    <n v="31860"/>
    <d v="2024-12-11T00:00:00"/>
    <s v="DTDC"/>
    <s v="D34371749"/>
    <d v="2024-12-14T00:00:00"/>
    <d v="2024-12-17T00:00:00"/>
    <x v="0"/>
    <m/>
    <s v="CSP/20241219/4338096."/>
    <s v="19-12-2024"/>
    <d v="2024-12-20T00:00:00"/>
    <x v="0"/>
    <m/>
    <m/>
    <m/>
    <m/>
    <m/>
    <m/>
    <m/>
    <m/>
  </r>
  <r>
    <n v="24"/>
    <s v="Khed-A-024"/>
    <s v="A-024"/>
    <s v="BHC/2425/PO467/ARYAN/DC-024"/>
    <x v="0"/>
    <s v="Spl/Comp/467/2024"/>
    <s v="Maharashtra"/>
    <s v="Ratnagiri"/>
    <s v="Distrct Judge - 1 &amp; ASJ Court Complex, Khed - 415 709"/>
    <s v="District Judge - 1 &amp; ASJ Court Complex,"/>
    <s v="Behind Khed Police Station, Shivthar Road,"/>
    <s v="Khed"/>
    <n v="415709"/>
    <n v="1"/>
    <s v="Mr"/>
    <s v="Vikas Mulukh"/>
    <m/>
    <n v="7798270412"/>
    <m/>
    <m/>
    <s v="Done"/>
    <s v=" Behind Khed Police Station, Shivthar Road"/>
    <s v="BHC/2425/PO467/ARYAN/DC-024"/>
    <s v="44B02196"/>
    <n v="1"/>
    <n v="27000"/>
    <n v="27000"/>
    <n v="18"/>
    <n v="2430"/>
    <n v="2430"/>
    <n v="4860"/>
    <n v="31860"/>
    <d v="2024-12-11T00:00:00"/>
    <s v="Newaskar Cargo"/>
    <n v="8288852"/>
    <d v="2024-12-14T00:00:00"/>
    <d v="2024-12-19T00:00:00"/>
    <x v="0"/>
    <s v="Yes"/>
    <s v="CSP/20241223/4345486."/>
    <s v="23-12-2024"/>
    <m/>
    <x v="0"/>
    <m/>
    <m/>
    <m/>
    <m/>
    <m/>
    <m/>
    <m/>
    <m/>
  </r>
  <r>
    <n v="25"/>
    <s v="Chiplun-A-025"/>
    <s v="A-025"/>
    <s v="BHC/2425/PO467/ARYAN/DC-025"/>
    <x v="0"/>
    <s v="Spl/Comp/467/2024"/>
    <s v="Maharashtra"/>
    <s v="Ratnagiri"/>
    <s v="Court of Civil Judge, Junior Division and Judicial Magistrate, First Class, Chiplun – 415 605"/>
    <s v="Court of Civil Judge,"/>
    <s v="Junior Division and Judicial Magistrate, First Class, Near Chiplun Panchayat Samiti, Mumbai-Goa Highway,"/>
    <s v="Chiplun"/>
    <n v="415605"/>
    <n v="1"/>
    <s v="Mr"/>
    <s v="Rohit Mule"/>
    <m/>
    <n v="7058735612"/>
    <m/>
    <m/>
    <s v="Done"/>
    <s v="Near Chiplun Panchayat Samiti, Mumbai - Goa Highway"/>
    <s v="BHC/2425/PO467/ARYAN/DC-025"/>
    <s v="44B02192"/>
    <n v="1"/>
    <n v="27000"/>
    <n v="27000"/>
    <n v="18"/>
    <n v="2430"/>
    <n v="2430"/>
    <n v="4860"/>
    <n v="31860"/>
    <d v="2024-12-11T00:00:00"/>
    <s v="Newaskar Cargo"/>
    <n v="8288851"/>
    <d v="2024-12-14T00:00:00"/>
    <d v="2024-12-19T00:00:00"/>
    <x v="0"/>
    <s v="Yes"/>
    <s v="CSP/20241223/4345480."/>
    <s v="23-12-2024"/>
    <m/>
    <x v="0"/>
    <m/>
    <m/>
    <m/>
    <m/>
    <m/>
    <m/>
    <m/>
    <m/>
  </r>
  <r>
    <n v="26"/>
    <s v="Mandangad-A-026"/>
    <s v="A-026"/>
    <s v="BHC/2425/PO467/ARYAN/DC-026"/>
    <x v="0"/>
    <s v="Spl/Comp/467/2024"/>
    <s v="Maharashtra"/>
    <s v="Ratnagiri"/>
    <s v="Civil Judge Junior Division &amp; Judicial Magistrate First Class, Mandangad, at Post, Bhingloli, Tal. Mandangad, Ratnagiri. - 415 203"/>
    <s v="Civil Judge Junior Division &amp; Judicial Magistrate,"/>
    <s v="First Class, Mandangad, at Post Bhingloli,"/>
    <s v="Mandangad"/>
    <n v="415203"/>
    <n v="1"/>
    <s v="Mr"/>
    <s v="Prathamesh Patil"/>
    <m/>
    <n v="7030481575"/>
    <m/>
    <m/>
    <s v="Done"/>
    <s v="Address is correct and same watsapp num"/>
    <s v="BHC/2425/PO467/ARYAN/DC-026"/>
    <s v="44B03371"/>
    <n v="1"/>
    <n v="27000"/>
    <n v="27000"/>
    <n v="18"/>
    <n v="2430"/>
    <n v="2430"/>
    <n v="4860"/>
    <n v="31860"/>
    <d v="2024-12-11T00:00:00"/>
    <s v="SpeedPost"/>
    <s v="EM372973123IN"/>
    <d v="2024-12-12T00:00:00"/>
    <d v="2024-12-16T00:00:00"/>
    <x v="0"/>
    <m/>
    <s v="CSP/20241219/4338129."/>
    <s v="19-12-2024"/>
    <d v="2024-12-20T00:00:00"/>
    <x v="0"/>
    <m/>
    <m/>
    <m/>
    <m/>
    <m/>
    <m/>
    <m/>
    <m/>
  </r>
  <r>
    <n v="27"/>
    <s v="Islampur-A-027"/>
    <s v="A-027"/>
    <s v="BHC/2425/PO467/ARYAN/DC-027"/>
    <x v="0"/>
    <s v="Spl/Comp/467/2024"/>
    <s v="Maharashtra"/>
    <s v="Sangli"/>
    <s v="Co-operative Court, Islampur, Municipal Corporation Shopping Center, Shivaji Chowk, Islampur, Tal- Walava, Dist- Sangli. 415 409"/>
    <s v="Co-operative Court, Islampur,"/>
    <s v="Municipal Corporation Shopping Center, Shivaji Chowk, Tal- Walava"/>
    <s v="Islampur"/>
    <n v="415409"/>
    <n v="1"/>
    <s v="Mr"/>
    <s v="Hansraj Kailas Wankar"/>
    <m/>
    <n v="9764731007"/>
    <m/>
    <m/>
    <s v="Done"/>
    <s v="All Correct"/>
    <s v="BHC/2425/PO467/ARYAN/DC-027"/>
    <s v="44B03395"/>
    <n v="1"/>
    <n v="27000"/>
    <n v="27000"/>
    <n v="18"/>
    <n v="2430"/>
    <n v="2430"/>
    <n v="4860"/>
    <n v="31860"/>
    <d v="2024-12-11T00:00:00"/>
    <s v="Newaskar Cargo"/>
    <n v="8288853"/>
    <d v="2024-12-14T00:00:00"/>
    <d v="2024-12-20T00:00:00"/>
    <x v="0"/>
    <m/>
    <s v="CSP/20241224/4346276."/>
    <s v="24-12-2024"/>
    <m/>
    <x v="0"/>
    <m/>
    <m/>
    <m/>
    <m/>
    <m/>
    <m/>
    <m/>
    <m/>
  </r>
  <r>
    <n v="28"/>
    <s v="Satara-A-028"/>
    <s v="A-028"/>
    <s v="BHC/2425/PO467/ARYAN/DC-028"/>
    <x v="0"/>
    <s v="Spl/Comp/467/2024"/>
    <s v="Maharashtra"/>
    <s v="Satara"/>
    <s v="District Court, Satara (New Court Building), Satara - Koregaon Road, 515 Sadar Bazar, Camp, Satara - 415 001"/>
    <s v="District Court, Satara (New Court Building),"/>
    <s v="Satara - Koregaon Road, 515 Sadar Bazar, Camp,"/>
    <s v="Satara"/>
    <n v="415001"/>
    <n v="3"/>
    <s v="Mr"/>
    <s v="Santosh D. Salvekar"/>
    <m/>
    <n v="8149240567"/>
    <m/>
    <m/>
    <s v="Done"/>
    <s v="All Correct"/>
    <s v="BHC/2425/PO467/ARYAN/DC-028"/>
    <s v="44B03393, 44B03392, 44B03349"/>
    <n v="3"/>
    <n v="27000"/>
    <n v="81000"/>
    <n v="18"/>
    <n v="7290"/>
    <n v="7290"/>
    <n v="14580"/>
    <n v="95580"/>
    <d v="2024-12-11T00:00:00"/>
    <s v="Newaskar Cargo"/>
    <n v="8288854"/>
    <d v="2024-12-14T00:00:00"/>
    <d v="2024-12-21T00:00:00"/>
    <x v="0"/>
    <m/>
    <s v="CSP/20241224/4346336,CSP/20241224/4346347,CSP/20241224/4346351."/>
    <s v="24-12-2024"/>
    <m/>
    <x v="0"/>
    <m/>
    <m/>
    <m/>
    <m/>
    <m/>
    <m/>
    <m/>
    <m/>
  </r>
  <r>
    <n v="29"/>
    <s v="Karad-A-029"/>
    <s v="A-029"/>
    <s v="BHC/2425/PO467/ARYAN/DC-029"/>
    <x v="0"/>
    <s v="Spl/Comp/467/2024"/>
    <s v="Maharashtra"/>
    <s v="Satara"/>
    <s v="Additioanal District and Sessions Court, Karad,Opp. of Head Post Office, Shaniwar Peth, Karad-415 110"/>
    <s v="Additional District and Sessions Court, Karad,"/>
    <s v="Opp. of Head Post Office, Shaniwar Peth,"/>
    <s v="Karad"/>
    <n v="415110"/>
    <n v="2"/>
    <s v="Ms"/>
    <s v="B. Y. Pawar"/>
    <m/>
    <n v="8806828245"/>
    <m/>
    <m/>
    <s v="Done"/>
    <s v="All Correct"/>
    <s v="BHC/2425/PO467/ARYAN/DC-029"/>
    <s v="44B03400, 44B02370, 44B52375"/>
    <n v="2"/>
    <n v="27000"/>
    <n v="54000"/>
    <n v="18"/>
    <n v="4860"/>
    <n v="4860"/>
    <n v="9720"/>
    <n v="63720"/>
    <d v="2024-12-11T00:00:00"/>
    <s v="Newaskar Cargo"/>
    <n v="8288855"/>
    <d v="2024-12-14T00:00:00"/>
    <d v="2024-12-21T00:00:00"/>
    <x v="0"/>
    <m/>
    <s v="CSP/20241224/4346304, CSP/20241224/4346318."/>
    <s v="24-12-2024"/>
    <m/>
    <x v="2"/>
    <m/>
    <m/>
    <m/>
    <m/>
    <m/>
    <m/>
    <m/>
    <s v="DOA - 44B03400"/>
  </r>
  <r>
    <n v="30"/>
    <s v="Oros-A-030"/>
    <s v="A-030"/>
    <s v="BHC/2425/PO467/ARYAN/DC-030"/>
    <x v="0"/>
    <s v="Spl/Comp/467/2024"/>
    <s v="Maharashtra"/>
    <s v="Sindhudurg-Oros"/>
    <s v="District and Sessions Court, Sindhudurg at Oros, Tal. Kudal, Dist. Sindhudurg, Pin 416 812"/>
    <s v="District and Sessions Court,"/>
    <s v="Sindhudurg at Oros, Tal. Kudal,"/>
    <s v="Oros"/>
    <n v="416812"/>
    <n v="1"/>
    <s v="Mr"/>
    <s v="Prasad Narayan Desai"/>
    <m/>
    <n v="9422078483"/>
    <m/>
    <m/>
    <s v="Done"/>
    <s v="All Correct"/>
    <s v="BHC/2425/PO467/ARYAN/DC-030"/>
    <s v="44B03481"/>
    <n v="1"/>
    <n v="27000"/>
    <n v="27000"/>
    <n v="18"/>
    <n v="2430"/>
    <n v="2430"/>
    <n v="4860"/>
    <n v="31860"/>
    <d v="2024-12-11T00:00:00"/>
    <s v="SpeedPost"/>
    <s v="EM372973239IN"/>
    <d v="2024-12-12T00:00:00"/>
    <d v="2024-12-16T00:00:00"/>
    <x v="0"/>
    <m/>
    <s v="CSP/20241219/4338152."/>
    <s v="19-12-2024"/>
    <m/>
    <x v="0"/>
    <m/>
    <m/>
    <m/>
    <m/>
    <m/>
    <m/>
    <m/>
    <m/>
  </r>
  <r>
    <n v="31"/>
    <s v="Vengurla-A-031"/>
    <s v="A-031"/>
    <s v="BHC/2425/PO467/ARYAN/DC-031"/>
    <x v="0"/>
    <s v="Spl/Comp/467/2024"/>
    <s v="Maharashtra"/>
    <s v="Sindhudurg-Oros"/>
    <s v="Civil Court Junior Division Vengurla Tal - Vengurla, Dist - Sindhudurg - 416 516"/>
    <s v="Civil Court Junior Division, Vengurla,"/>
    <s v="Tal. Vengurla,"/>
    <s v="Vengurla"/>
    <n v="416516"/>
    <n v="1"/>
    <s v="Ms"/>
    <s v="Sandhya Jagdish Sapale"/>
    <m/>
    <n v="9403638438"/>
    <m/>
    <m/>
    <s v="Done"/>
    <s v="All Correct"/>
    <s v="BHC/2425/PO467/ARYAN/DC-031"/>
    <s v="44B03465"/>
    <n v="1"/>
    <n v="27000"/>
    <n v="27000"/>
    <n v="18"/>
    <n v="2430"/>
    <n v="2430"/>
    <n v="4860"/>
    <n v="31860"/>
    <d v="2024-12-11T00:00:00"/>
    <s v="Bluedart"/>
    <n v="53534849944"/>
    <d v="2024-12-14T00:00:00"/>
    <d v="2024-12-17T00:00:00"/>
    <x v="0"/>
    <s v="Yes"/>
    <s v="CSP/20241219/4338178."/>
    <s v="19-12-2024"/>
    <m/>
    <x v="0"/>
    <m/>
    <m/>
    <m/>
    <m/>
    <m/>
    <m/>
    <m/>
    <m/>
  </r>
  <r>
    <n v="32"/>
    <s v="Malshiras-A-032"/>
    <s v="A-032"/>
    <s v="BHC/2425/PO467/ARYAN/DC-032"/>
    <x v="0"/>
    <s v="Spl/Comp/467/2024"/>
    <s v="Maharashtra"/>
    <s v="Solapur"/>
    <s v="District Judge -1 &amp; ASJ, Near P.W.D. Rest House, Malshiras - 413 107"/>
    <s v="District Judge -1 &amp; ASJ,"/>
    <s v="Near P.W.D. Rest House,"/>
    <s v="Malshiras"/>
    <n v="413107"/>
    <n v="2"/>
    <s v="Mr"/>
    <s v="S V Zalki"/>
    <m/>
    <n v="9922320717"/>
    <m/>
    <m/>
    <s v="Done"/>
    <s v="All Correct"/>
    <s v="BHC/2425/PO467/ARYAN/DC-032"/>
    <s v="44B02019, 44B02641"/>
    <n v="2"/>
    <n v="27000"/>
    <n v="54000"/>
    <n v="18"/>
    <n v="4860"/>
    <n v="4860"/>
    <n v="9720"/>
    <n v="63720"/>
    <d v="2024-12-11T00:00:00"/>
    <s v="Newaskar Cargo"/>
    <n v="8288856"/>
    <d v="2024-12-14T00:00:00"/>
    <d v="2024-12-24T00:00:00"/>
    <x v="0"/>
    <m/>
    <n v="0"/>
    <s v="27-12-2024"/>
    <m/>
    <x v="0"/>
    <m/>
    <m/>
    <m/>
    <m/>
    <m/>
    <m/>
    <m/>
    <m/>
  </r>
  <r>
    <n v="33"/>
    <s v="Navi Mumbai-A-033"/>
    <s v="A-033"/>
    <s v="BHC/2425/PO467/ARYAN/DC-033"/>
    <x v="0"/>
    <s v="Spl/Comp/467/2024"/>
    <s v="Maharashtra"/>
    <s v="Thane"/>
    <s v="Family Court Belapur, 5th Floor, Addl. District and Sessions Court, Belapur Behind Chroma Showroom, Sector 15, CBD Belapur, Navi Mumbai – 400614"/>
    <s v="Family Court Belapur,"/>
    <s v="5th Floor, Addl. District and Sessions Court, Belapur Behind Chroma Showroom, Sector 15, CBD Belapur,"/>
    <s v="Navi Mumbai"/>
    <n v="400614"/>
    <n v="1"/>
    <s v="Mr"/>
    <s v="Sagar Pawar"/>
    <m/>
    <n v="7620571987"/>
    <m/>
    <m/>
    <s v="Done"/>
    <s v="All Correct"/>
    <s v="BHC/2425/PO467/ARYAN/DC-033"/>
    <s v="44B02632"/>
    <n v="1"/>
    <n v="27000"/>
    <n v="27000"/>
    <n v="18"/>
    <n v="2430"/>
    <n v="2430"/>
    <n v="4860"/>
    <n v="31860"/>
    <d v="2024-12-11T00:00:00"/>
    <s v="Newaskar Cargo"/>
    <n v="8288858"/>
    <d v="2024-12-14T00:00:00"/>
    <d v="2024-12-31T00:00:00"/>
    <x v="0"/>
    <m/>
    <m/>
    <m/>
    <m/>
    <x v="1"/>
    <m/>
    <m/>
    <m/>
    <m/>
    <m/>
    <m/>
    <m/>
    <m/>
  </r>
  <r>
    <n v="34"/>
    <s v="Thane-A-034"/>
    <s v="A-034"/>
    <s v="BHC/2425/PO467/ARYAN/DC-034"/>
    <x v="0"/>
    <s v="Spl/Comp/467/2024"/>
    <s v="Maharashtra"/>
    <s v="Thane"/>
    <s v="Judge, Cooperative Court, District &amp; Sessions Court Compound, Court Naka, Thane - 400 601"/>
    <s v="Judge, Cooperative Court,"/>
    <s v="District &amp; Sessions Court Compound, Court Naka,"/>
    <s v="Thane"/>
    <n v="400601"/>
    <n v="1"/>
    <s v="Mr"/>
    <s v="Sandesh Khaire"/>
    <m/>
    <n v="7756836680"/>
    <m/>
    <m/>
    <s v="Done"/>
    <s v="All Correct"/>
    <s v="BHC/2425/PO467/ARYAN/DC-034"/>
    <s v="44B02199"/>
    <n v="1"/>
    <n v="27000"/>
    <n v="27000"/>
    <n v="18"/>
    <n v="2430"/>
    <n v="2430"/>
    <n v="4860"/>
    <n v="31860"/>
    <d v="2024-12-11T00:00:00"/>
    <s v="Newaskar Cargo"/>
    <n v="8288857"/>
    <d v="2024-12-14T00:00:00"/>
    <d v="2024-12-31T00:00:00"/>
    <x v="0"/>
    <m/>
    <m/>
    <m/>
    <m/>
    <x v="1"/>
    <m/>
    <m/>
    <m/>
    <m/>
    <m/>
    <m/>
    <m/>
    <m/>
  </r>
  <r>
    <n v="35"/>
    <s v="Wardha-A-035"/>
    <s v="A-035"/>
    <s v="BHC/2425/PO467/ARYAN/DC-035"/>
    <x v="0"/>
    <s v="Spl/Comp/467/2024"/>
    <s v="Maharashtra"/>
    <s v="Wardha"/>
    <s v="District &amp; Sessions Court, New Building, Civil Lines, Wardha - 442 001"/>
    <s v="District &amp; Sessions Court,"/>
    <s v="New Building, Civil Lines,"/>
    <s v="Wardha"/>
    <n v="442001"/>
    <n v="2"/>
    <s v="Mr"/>
    <s v="Hemant B Hawelikar"/>
    <m/>
    <n v="9405903845"/>
    <m/>
    <m/>
    <s v="Done"/>
    <s v="All Correct"/>
    <s v="BHC/2425/PO467/ARYAN/DC-035"/>
    <s v="44B02455, 44B02637"/>
    <n v="2"/>
    <n v="27000"/>
    <n v="54000"/>
    <n v="18"/>
    <n v="4860"/>
    <n v="4860"/>
    <n v="9720"/>
    <n v="63720"/>
    <d v="2024-12-11T00:00:00"/>
    <s v="Newaskar Cargo"/>
    <n v="8288859"/>
    <d v="2024-12-14T00:00:00"/>
    <d v="2025-01-03T00:00:00"/>
    <x v="0"/>
    <m/>
    <m/>
    <m/>
    <m/>
    <x v="1"/>
    <m/>
    <m/>
    <m/>
    <m/>
    <m/>
    <m/>
    <m/>
    <m/>
  </r>
  <r>
    <n v="36"/>
    <s v="Hinganghat-A-036"/>
    <s v="A-036"/>
    <s v="BHC/2425/PO467/ARYAN/DC-036"/>
    <x v="0"/>
    <s v="Spl/Comp/467/2024"/>
    <s v="Maharashtra"/>
    <s v="Wardha"/>
    <s v="Court of District Judge-1 and Additional Sessions Judge, Railway Station Road, Hinganghat-442 301"/>
    <s v="Court of District Judge-1 and Additional Sessions Judge,"/>
    <s v="Railway Station Road,"/>
    <s v="Hinganghat"/>
    <n v="442301"/>
    <n v="2"/>
    <s v="Mr"/>
    <s v="Bhushan M Vaidya"/>
    <m/>
    <n v="9420355776"/>
    <m/>
    <m/>
    <s v="Done"/>
    <s v="All Correct"/>
    <s v="BHC/2425/PO467/ARYAN/DC-036"/>
    <s v="44B03434, 44B03425"/>
    <n v="2"/>
    <n v="27000"/>
    <n v="54000"/>
    <n v="18"/>
    <n v="4860"/>
    <n v="4860"/>
    <n v="9720"/>
    <n v="63720"/>
    <d v="2024-12-11T00:00:00"/>
    <s v="DTDC"/>
    <s v="D34371751"/>
    <d v="2024-12-14T00:00:00"/>
    <d v="2024-12-17T00:00:00"/>
    <x v="0"/>
    <m/>
    <s v="CSP/20241219/4339378, CSP/20241219/4339381"/>
    <s v="20-12-2024"/>
    <m/>
    <x v="0"/>
    <m/>
    <m/>
    <m/>
    <m/>
    <m/>
    <m/>
    <m/>
    <m/>
  </r>
  <r>
    <n v="37"/>
    <s v="Hinganghat-A-037"/>
    <s v="A-037"/>
    <s v="BHC/2425/PO467/ARYAN/DC-037"/>
    <x v="0"/>
    <s v="Spl/Comp/467/2024"/>
    <s v="Maharashtra"/>
    <s v="Wardha"/>
    <s v="Court of Civil Judge, Junior Division and Judicial Magistrate, First Class, Railway Station Road, Hinganghat-442 301"/>
    <s v="Court of Civil Judge,"/>
    <s v="Junior Division and Judicial Magistrate, First Class, Railway Station Road,"/>
    <s v="Hinganghat"/>
    <n v="442301"/>
    <n v="3"/>
    <s v="Mr"/>
    <s v="Bhushan M Vaidya"/>
    <m/>
    <n v="9420355776"/>
    <m/>
    <m/>
    <s v="Done"/>
    <s v="All Correct"/>
    <s v="BHC/2425/PO467/ARYAN/DC-037"/>
    <s v="44B02552, 44B02482, 44B03376"/>
    <n v="3"/>
    <n v="27000"/>
    <n v="81000"/>
    <n v="18"/>
    <n v="7290"/>
    <n v="7290"/>
    <n v="14580"/>
    <n v="95580"/>
    <d v="2024-12-11T00:00:00"/>
    <s v="DTDC"/>
    <s v="D34371750"/>
    <d v="2024-12-14T00:00:00"/>
    <d v="2024-12-17T00:00:00"/>
    <x v="0"/>
    <m/>
    <s v="CSP/20241219/4339384, CSP/20241219/4339390, CSP/20241219/4339395."/>
    <s v="20-12-2024"/>
    <m/>
    <x v="0"/>
    <m/>
    <m/>
    <m/>
    <m/>
    <m/>
    <m/>
    <m/>
    <m/>
  </r>
  <r>
    <n v="38"/>
    <s v="Samudrapur-A-038"/>
    <s v="A-038"/>
    <s v="BHC/2425/PO467/ARYAN/DC-038"/>
    <x v="0"/>
    <s v="Spl/Comp/467/2024"/>
    <s v="Maharashtra"/>
    <s v="Wardha"/>
    <s v="Civil and Criminal Court, Girad Road, Samudrapur - 442 305"/>
    <s v="Civil and Criminal Court,"/>
    <s v="Girad Road,"/>
    <s v="Samudrapur"/>
    <n v="442305"/>
    <n v="1"/>
    <s v="Mr"/>
    <s v="Amol N. Moon, P. T. Ingale"/>
    <m/>
    <s v="8208338838,"/>
    <s v="9594940064,"/>
    <m/>
    <s v="Done"/>
    <s v="All Correct"/>
    <s v="BHC/2425/PO467/ARYAN/DC-038"/>
    <s v="44B03488"/>
    <n v="1"/>
    <n v="27000"/>
    <n v="27000"/>
    <n v="18"/>
    <n v="2430"/>
    <n v="2430"/>
    <n v="4860"/>
    <n v="31860"/>
    <d v="2024-12-11T00:00:00"/>
    <s v="SpeedPost"/>
    <s v="EM372973344IN"/>
    <d v="2024-12-12T00:00:00"/>
    <d v="2024-12-16T00:00:00"/>
    <x v="0"/>
    <m/>
    <m/>
    <m/>
    <m/>
    <x v="1"/>
    <m/>
    <m/>
    <m/>
    <m/>
    <m/>
    <m/>
    <m/>
    <m/>
  </r>
  <r>
    <n v="39"/>
    <s v="Risod-A-039"/>
    <s v="A-039"/>
    <s v="BHC/2425/PO467/ARYAN/DC-039"/>
    <x v="0"/>
    <s v="Spl/Comp/467/2024"/>
    <s v="Maharashtra"/>
    <s v="Washim"/>
    <s v="Civil and Criminal Court, Near Tahsil, Risod - 444 506"/>
    <s v="Civil and Criminal Court,"/>
    <s v="Near Tahsil,"/>
    <s v="Risod"/>
    <n v="444506"/>
    <n v="1"/>
    <s v="Mr"/>
    <s v="Sangam Ashokrao Wagh"/>
    <m/>
    <n v="9130379345"/>
    <m/>
    <m/>
    <s v="Done"/>
    <s v="All Correct"/>
    <s v="BHC/2425/PO467/ARYAN/DC-039"/>
    <s v="44B03315"/>
    <n v="1"/>
    <n v="27000"/>
    <n v="27000"/>
    <n v="18"/>
    <n v="2430"/>
    <n v="2430"/>
    <n v="4860"/>
    <n v="31860"/>
    <d v="2024-12-11T00:00:00"/>
    <s v="SpeedPost"/>
    <s v="EM372973242IN"/>
    <d v="2024-12-12T00:00:00"/>
    <d v="2024-12-17T00:00:00"/>
    <x v="0"/>
    <m/>
    <s v="CSP/20241219/4339417"/>
    <s v="20-12-2024"/>
    <m/>
    <x v="0"/>
    <m/>
    <m/>
    <m/>
    <m/>
    <m/>
    <m/>
    <m/>
    <m/>
  </r>
  <r>
    <n v="40"/>
    <s v="Mangrulpir-A-040"/>
    <s v="A-040"/>
    <s v="BHC/2425/PO467/ARYAN/DC-040"/>
    <x v="0"/>
    <s v="Spl/Comp/467/2024"/>
    <s v="Maharashtra"/>
    <s v="Washim"/>
    <s v="Civil and Criminal Court, Near Panchayat Samiti, Mangrulpir - 444 403"/>
    <s v="Civil and Criminal Court,"/>
    <s v="Near Panchayat Samiti,"/>
    <s v="Mangrulpir"/>
    <n v="444403"/>
    <n v="1"/>
    <s v="Mr"/>
    <s v="S. H. Shinde"/>
    <m/>
    <n v="8484072144"/>
    <m/>
    <m/>
    <s v="Done"/>
    <s v="All Correct"/>
    <s v="BHC/2425/PO467/ARYAN/DC-040"/>
    <s v="44B02787"/>
    <n v="1"/>
    <n v="27000"/>
    <n v="27000"/>
    <n v="18"/>
    <n v="2430"/>
    <n v="2430"/>
    <n v="4860"/>
    <n v="31860"/>
    <d v="2024-12-11T00:00:00"/>
    <s v="SpeedPost"/>
    <s v="EM372973137IN"/>
    <d v="2024-12-12T00:00:00"/>
    <d v="2024-12-17T00:00:00"/>
    <x v="0"/>
    <m/>
    <m/>
    <m/>
    <m/>
    <x v="1"/>
    <m/>
    <m/>
    <m/>
    <m/>
    <m/>
    <m/>
    <m/>
    <m/>
  </r>
  <r>
    <n v="41"/>
    <s v="Mahagaon-A-041"/>
    <s v="A-041"/>
    <s v="BHC/2425/PO467/ARYAN/DC-041"/>
    <x v="0"/>
    <s v="Spl/Comp/467/2024"/>
    <s v="Maharashtra"/>
    <s v="Yavatmal"/>
    <s v="Civil and Criminal Court, Junior Division, Mahagaon, Near Water Tank, Mahagaon - 445 205"/>
    <s v="Civil and Criminal Court,"/>
    <s v="Junior Division, Mahagaon, Near Water Tank,"/>
    <s v="Mahagaon"/>
    <n v="445205"/>
    <n v="1"/>
    <s v="Mr"/>
    <s v="Manzar Bin Moosa"/>
    <m/>
    <n v="9623235133"/>
    <m/>
    <m/>
    <s v="Done"/>
    <s v="All Correct"/>
    <s v="BHC/2425/PO467/ARYAN/DC-041"/>
    <s v="44B03343"/>
    <n v="1"/>
    <n v="27000"/>
    <n v="27000"/>
    <n v="18"/>
    <n v="2430"/>
    <n v="2430"/>
    <n v="4860"/>
    <n v="31860"/>
    <d v="2024-12-11T00:00:00"/>
    <s v="Newaskar Cargo"/>
    <n v="8288861"/>
    <d v="2024-12-14T00:00:00"/>
    <d v="2024-12-26T00:00:00"/>
    <x v="0"/>
    <m/>
    <m/>
    <m/>
    <m/>
    <x v="1"/>
    <m/>
    <m/>
    <m/>
    <m/>
    <m/>
    <m/>
    <m/>
    <m/>
  </r>
  <r>
    <n v="42"/>
    <s v="Umarkhed-A-042"/>
    <s v="A-042"/>
    <s v="BHC/2425/PO467/ARYAN/DC-042"/>
    <x v="0"/>
    <s v="Spl/Comp/467/2024"/>
    <s v="Maharashtra"/>
    <s v="Yavatmal"/>
    <s v="Civil Court, Junior Division, Near Tahsil Office, Mahagaon Road, Umarkhed - 445 206"/>
    <s v="Civil Court, Junior Division,"/>
    <s v="Near Tahsil Office, Mahagaon Road,"/>
    <s v="Umarkhed"/>
    <n v="445206"/>
    <n v="2"/>
    <s v="Mr"/>
    <s v="Gajanan Navkar"/>
    <m/>
    <s v="8806221647,"/>
    <s v="9322690941,"/>
    <m/>
    <s v="Done"/>
    <s v="Gajanan Navkar, Mob. "/>
    <s v="BHC/2425/PO467/ARYAN/DC-042"/>
    <s v="44B03314, 44B03346"/>
    <n v="2"/>
    <n v="27000"/>
    <n v="54000"/>
    <n v="18"/>
    <n v="4860"/>
    <n v="4860"/>
    <n v="9720"/>
    <n v="63720"/>
    <d v="2024-12-11T00:00:00"/>
    <s v="Newaskar Cargo"/>
    <n v="8288862"/>
    <d v="2024-12-14T00:00:00"/>
    <d v="2025-01-03T00:00:00"/>
    <x v="0"/>
    <m/>
    <m/>
    <m/>
    <m/>
    <x v="1"/>
    <m/>
    <m/>
    <m/>
    <m/>
    <m/>
    <m/>
    <m/>
    <m/>
  </r>
  <r>
    <n v="43"/>
    <s v="Yavatmal-A-043"/>
    <s v="A-043"/>
    <s v="BHC/2425/PO467/ARYAN/DC-043"/>
    <x v="0"/>
    <s v="Spl/Comp/467/2024"/>
    <s v="Maharashtra"/>
    <s v="Yavatmal"/>
    <s v="Judge, Family Court, Yavatmal District Court premises, Near BSNL Office, Dhamangaon Road, Yavatmal 445 001"/>
    <s v="Judge, Family Court, Yavatmal,"/>
    <s v="District Court premises, Near BSNL Office, Dhamangaon Road,"/>
    <s v="Yavatmal"/>
    <n v="445001"/>
    <n v="1"/>
    <s v="Mr"/>
    <s v="Amol Thakare"/>
    <m/>
    <n v="9373555893"/>
    <m/>
    <m/>
    <s v="Done"/>
    <s v="All Correct"/>
    <s v="BHC/2425/PO467/ARYAN/DC-043"/>
    <s v="44B03347"/>
    <n v="1"/>
    <n v="27000"/>
    <n v="27000"/>
    <n v="18"/>
    <n v="2430"/>
    <n v="2430"/>
    <n v="4860"/>
    <n v="31860"/>
    <d v="2024-12-11T00:00:00"/>
    <s v="Newaskar Cargo"/>
    <n v="8288860"/>
    <d v="2024-12-14T00:00:00"/>
    <d v="2024-12-23T00:00:00"/>
    <x v="0"/>
    <m/>
    <m/>
    <m/>
    <m/>
    <x v="1"/>
    <m/>
    <m/>
    <m/>
    <m/>
    <m/>
    <m/>
    <m/>
    <m/>
  </r>
  <r>
    <n v="44"/>
    <s v="Panaji-A-044"/>
    <s v="A-044"/>
    <s v="BHC/2425/PO467/ARYAN/DC-044"/>
    <x v="0"/>
    <s v="Spl/Comp/467/2024"/>
    <s v="Goa"/>
    <s v="North Goa"/>
    <s v="Court of the Senior Civil Judge &amp; Chief Judicial Magistrate, North Goa, Lyceum Complex, Altinho, Panji- Goa 403 001"/>
    <s v="Court of the Senior Civil Judge &amp; Chief Judicial Magistrate,"/>
    <s v="North Goa, Lyceum Complex, Altinho,"/>
    <s v="Panaji"/>
    <n v="403001"/>
    <n v="1"/>
    <s v="Mr"/>
    <s v="Suraj Haldankar, Assis Gonsalves"/>
    <s v="TSA"/>
    <s v="8999526512,"/>
    <s v="9823850942,"/>
    <m/>
    <s v="Done"/>
    <s v="All Correct"/>
    <s v="BHC/2425/PO467/ARYAN/DC-044"/>
    <s v="44B03429"/>
    <n v="1"/>
    <n v="27000"/>
    <n v="27000"/>
    <n v="18"/>
    <n v="2430"/>
    <n v="2430"/>
    <n v="4860"/>
    <n v="31860"/>
    <d v="2024-12-11T00:00:00"/>
    <s v="Newaskar Cargo"/>
    <n v="8288832"/>
    <d v="2024-12-14T00:00:00"/>
    <d v="2024-12-20T00:00:00"/>
    <x v="0"/>
    <s v="Yes"/>
    <m/>
    <m/>
    <m/>
    <x v="1"/>
    <m/>
    <m/>
    <m/>
    <m/>
    <m/>
    <m/>
    <m/>
    <m/>
  </r>
  <r>
    <n v="45"/>
    <s v="Ponda-A-045"/>
    <s v="A-045"/>
    <s v="BHC/2425/PO467/ARYAN/DC-045"/>
    <x v="0"/>
    <s v="Spl/Comp/467/2024"/>
    <s v="Goa"/>
    <s v="North Goa"/>
    <s v="Court of Civil Judge, Senior Division and Judicial Magistrate, First Class, Opposite Government Office Complex, Ponda – 403 401"/>
    <s v="Court of Civil Judge, Senior Division and Judicial Magistrate,"/>
    <s v="First Class, Opposite Government Office Complex,"/>
    <s v="Ponda"/>
    <n v="403401"/>
    <n v="1"/>
    <s v="Mr"/>
    <s v="Amar Halarnkar"/>
    <s v="TSA"/>
    <n v="9923752557"/>
    <m/>
    <m/>
    <s v="Done"/>
    <s v="Address is correct and same watsapp num"/>
    <s v="BHC/2425/PO467/ARYAN/DC-045"/>
    <s v="44B03436"/>
    <n v="1"/>
    <n v="27000"/>
    <n v="27000"/>
    <n v="18"/>
    <n v="2430"/>
    <n v="2430"/>
    <n v="4860"/>
    <n v="31860"/>
    <d v="2024-12-11T00:00:00"/>
    <s v="Newaskar Cargo"/>
    <n v="8288833"/>
    <d v="2024-12-14T00:00:00"/>
    <d v="2024-12-21T00:00:00"/>
    <x v="0"/>
    <s v="Yes"/>
    <m/>
    <m/>
    <m/>
    <x v="1"/>
    <m/>
    <m/>
    <m/>
    <m/>
    <m/>
    <m/>
    <m/>
    <m/>
  </r>
  <r>
    <n v="46"/>
    <s v="Margao-A-046"/>
    <s v="A-046"/>
    <s v="BHC/2425/PO467/ARYAN/DC-046"/>
    <x v="0"/>
    <s v="Spl/Comp/467/2024"/>
    <s v="Goa"/>
    <s v="South Goa"/>
    <s v="District &amp; Sessions Court Complex, Old Market, Margao, Goa - 403 601"/>
    <s v="District &amp; Sessions Court Complex,"/>
    <s v="Old Market,"/>
    <s v="Margao"/>
    <n v="403601"/>
    <n v="1"/>
    <s v="Mr"/>
    <s v="Jayant M. Shet Prsekar"/>
    <m/>
    <n v="8087691543"/>
    <m/>
    <m/>
    <s v="Done"/>
    <s v="All Correct"/>
    <s v="BHC/2425/PO467/ARYAN/DC-046"/>
    <s v="44B03318"/>
    <n v="1"/>
    <n v="27000"/>
    <n v="27000"/>
    <n v="18"/>
    <n v="2430"/>
    <n v="2430"/>
    <n v="4860"/>
    <n v="31860"/>
    <d v="2024-12-11T00:00:00"/>
    <s v="Newaskar Cargo"/>
    <n v="8288835"/>
    <d v="2024-12-14T00:00:00"/>
    <d v="2024-12-20T00:00:00"/>
    <x v="0"/>
    <s v="Yes"/>
    <s v="CSP/20241226/4350256."/>
    <s v="26-12-2024"/>
    <m/>
    <x v="0"/>
    <m/>
    <m/>
    <m/>
    <m/>
    <m/>
    <m/>
    <m/>
    <m/>
  </r>
  <r>
    <n v="47"/>
    <s v="Margao-A-047"/>
    <s v="A-047"/>
    <s v="BHC/2425/PO467/ARYAN/DC-047"/>
    <x v="0"/>
    <s v="Spl/Comp/467/2024"/>
    <s v="Goa"/>
    <s v="South Goa"/>
    <s v="Civil &amp; Criminal Court Complex, Old Market, Margao, Goa - 403 601"/>
    <s v="Civil &amp; Criminal Court Complex,"/>
    <s v="Old Market,"/>
    <s v="Margao"/>
    <n v="403601"/>
    <n v="3"/>
    <s v="Mr"/>
    <s v="Gaurav Shet Natekar"/>
    <m/>
    <n v="8411024162"/>
    <m/>
    <m/>
    <s v="Done"/>
    <s v="All Correct"/>
    <s v="BHC/2425/PO467/ARYAN/DC-047"/>
    <s v="44B02851, 44B03312, 44B03319"/>
    <n v="3"/>
    <n v="27000"/>
    <n v="81000"/>
    <n v="18"/>
    <n v="7290"/>
    <n v="7290"/>
    <n v="14580"/>
    <n v="95580"/>
    <d v="2024-12-11T00:00:00"/>
    <s v="Newaskar Cargo"/>
    <n v="8288834"/>
    <d v="2024-12-14T00:00:00"/>
    <d v="2024-12-20T00:00:00"/>
    <x v="0"/>
    <s v="Yes"/>
    <s v="CSP/20241226/4350270,CSP/20241226/4350276, CSP/20241226/4350284."/>
    <s v="26-12-2024"/>
    <m/>
    <x v="0"/>
    <m/>
    <m/>
    <m/>
    <m/>
    <m/>
    <m/>
    <m/>
    <m/>
  </r>
  <r>
    <n v="48"/>
    <s v="Vasco-da-Gama-A-048"/>
    <s v="A-048"/>
    <s v="BHC/2425/PO467/ARYAN/DC-048"/>
    <x v="0"/>
    <s v="Spl/Comp/467/2024"/>
    <s v="Goa"/>
    <s v="South Goa"/>
    <s v="Civil and Criminal Court Complex, Vasco-da-Gama – 403 802"/>
    <s v="Civil and Criminal Court Complex,"/>
    <s v="Opp. Mormugao Municipal Council,"/>
    <s v="Vasco-da-Gama"/>
    <n v="403802"/>
    <n v="1"/>
    <s v="Mr"/>
    <s v="Surendra Shetye"/>
    <m/>
    <n v="9764157301"/>
    <m/>
    <m/>
    <s v="Done"/>
    <s v="Opp. Mormugao Municipal Council"/>
    <s v="BHC/2425/PO467/ARYAN/DC-048"/>
    <s v="44B03348"/>
    <n v="1"/>
    <n v="27000"/>
    <n v="27000"/>
    <n v="18"/>
    <n v="2430"/>
    <n v="2430"/>
    <n v="4860"/>
    <n v="31860"/>
    <d v="2024-12-11T00:00:00"/>
    <s v="Bluedart"/>
    <n v="53534849933"/>
    <d v="2024-12-14T00:00:00"/>
    <d v="2024-12-16T00:00:00"/>
    <x v="0"/>
    <s v="Yes"/>
    <s v="CSP/20241226/4350358."/>
    <s v="24-12-2024"/>
    <m/>
    <x v="0"/>
    <m/>
    <m/>
    <m/>
    <m/>
    <m/>
    <m/>
    <m/>
    <m/>
  </r>
  <r>
    <n v="1"/>
    <s v="Solapur-K1-001"/>
    <s v="K1-001"/>
    <s v="BHC/2425/PO468/KAIREE1/DC-001"/>
    <x v="1"/>
    <s v="Spl/Comp/468/2024"/>
    <s v="Maharashtra"/>
    <s v="Solapur"/>
    <s v="District &amp; Sessions Court, Near Rangbhavan Chowk, Solapur - 413 003"/>
    <s v="District &amp; Sessions Court,"/>
    <s v="Near Rangbhavan Chowk,"/>
    <s v="Solapur"/>
    <n v="413003"/>
    <n v="27"/>
    <s v="Mr"/>
    <s v="R.R.Mane"/>
    <m/>
    <n v="9921696999"/>
    <m/>
    <m/>
    <s v="Done"/>
    <s v="All Correct"/>
    <s v="BHC/2425/PO468/KAIREE1/DC-001"/>
    <s v="CE2AJ06414, CE2AJ33155, CE2AJ33430, CE2AH63025, CE2AH63019, CE2AH62420, CE2AH61751, CE2AJ33202, CE2AH62855, CE2AH63481, CE2AH63036, CE2AH63224, CE2AJ09484, CE2AH62840, CE2AH62528, CE2AH62661, CE2AH62689, CE2AH62628, CE2AH62833, CE2AH62685, CE2AH61837, CE2AH63218, CE2AH61553, CE2AH63272, CE2AH62645, CE2AH63028, CE2AJ09519"/>
    <n v="27"/>
    <n v="46500"/>
    <n v="1255500"/>
    <n v="18"/>
    <n v="112995"/>
    <n v="112995"/>
    <n v="225990"/>
    <n v="1481490"/>
    <d v="2024-12-11T00:00:00"/>
    <s v="Newaskar Cargo"/>
    <n v="8288903"/>
    <d v="2024-12-14T00:00:00"/>
    <d v="2024-12-19T00:00:00"/>
    <x v="0"/>
    <s v="Yes"/>
    <s v="Done"/>
    <d v="2024-01-08T00:00:00"/>
    <d v="2025-01-01T00:00:00"/>
    <x v="3"/>
    <m/>
    <s v="Tirupati"/>
    <n v="187900369585"/>
    <s v="187900369585 / 187900369585"/>
    <d v="2025-01-16T00:00:00"/>
    <s v="All Received"/>
    <s v="Same Date, Court Sign"/>
    <m/>
  </r>
  <r>
    <n v="2"/>
    <s v="Malshiras-K1-002"/>
    <s v="K1-002"/>
    <s v="BHC/2425/PO468/KAIREE1/DC-002"/>
    <x v="1"/>
    <s v="Spl/Comp/468/2024"/>
    <s v="Maharashtra"/>
    <s v="Solapur"/>
    <s v="District Judge -1 &amp; ASJ, Near P.W.D. Rest House, Malshiras - 413 107"/>
    <s v="District Judge -1 &amp; ASJ,"/>
    <s v="Near P.W.D. Rest House,"/>
    <s v="Malshiras"/>
    <n v="413107"/>
    <n v="4"/>
    <s v="Mr"/>
    <s v="S V Zalki"/>
    <m/>
    <n v="9922320717"/>
    <m/>
    <m/>
    <s v="Done"/>
    <s v="All Correct"/>
    <s v="BHC/2425/PO468/KAIREE1/DC-002"/>
    <s v="CE2AH62560, CE2AJ06394, CE2AH62822, CE2AJ06714"/>
    <n v="4"/>
    <n v="46500"/>
    <n v="186000"/>
    <n v="18"/>
    <n v="16740"/>
    <n v="16740"/>
    <n v="33480"/>
    <n v="219480"/>
    <d v="2024-12-11T00:00:00"/>
    <s v="Newaskar Cargo"/>
    <n v="8288906"/>
    <d v="2024-12-14T00:00:00"/>
    <d v="2024-12-24T00:00:00"/>
    <x v="0"/>
    <m/>
    <m/>
    <m/>
    <d v="2025-01-09T00:00:00"/>
    <x v="3"/>
    <m/>
    <s v="Tirupati"/>
    <n v="187900369585"/>
    <s v="187900369585 / 187900369585"/>
    <d v="2025-01-16T00:00:00"/>
    <s v="All Received"/>
    <s v="Same Date, Assist. Supdt."/>
    <m/>
  </r>
  <r>
    <n v="3"/>
    <s v="Pandharpur-K1-003"/>
    <s v="K1-003"/>
    <s v="BHC/2425/PO468/KAIREE1/DC-003"/>
    <x v="1"/>
    <s v="Spl/Comp/468/2024"/>
    <s v="Maharashtra"/>
    <s v="Solapur"/>
    <s v="District Judge - 1 &amp; ASJ, SY No-40, Sangola Rd Near Padmavati Talav, Pandharpur, Pin Code: 413 304"/>
    <s v="District Judge - 1 &amp; ASJ,"/>
    <s v="SY No-40, Sangola Rd Near Padmavati Talav, Pandharpur,"/>
    <s v="Pandharpur"/>
    <n v="413304"/>
    <n v="11"/>
    <s v="Mr"/>
    <s v="H.V.Jamadar"/>
    <m/>
    <n v="9890282410"/>
    <m/>
    <m/>
    <s v="Done"/>
    <s v="All Correct"/>
    <s v="BHC/2425/PO468/KAIREE1/DC-003"/>
    <s v="CE2AH60399, CE2AH63051, CE2AJ06396, CE2AH62976, CE2AH63287, CE2AJ09344, CE2AJ09580, CE2AH61809, CE2AH61836, CE2AH61769, CE2AJ09586"/>
    <n v="11"/>
    <n v="46500"/>
    <n v="511500"/>
    <n v="18"/>
    <n v="46035"/>
    <n v="46035"/>
    <n v="92070"/>
    <n v="603570"/>
    <d v="2024-12-11T00:00:00"/>
    <s v="Newaskar Cargo"/>
    <n v="8288910"/>
    <d v="2024-12-14T00:00:00"/>
    <d v="2024-12-24T00:00:00"/>
    <x v="0"/>
    <s v="Yes"/>
    <s v="Today Visit"/>
    <m/>
    <d v="2025-01-16T00:00:00"/>
    <x v="3"/>
    <s v="Working on Site"/>
    <s v="Tirupati"/>
    <n v="187900369710"/>
    <m/>
    <d v="2025-01-17T00:00:00"/>
    <s v="All Received"/>
    <s v="DR-27-Dec, IR-16-Jan, Assist Supdt."/>
    <m/>
  </r>
  <r>
    <n v="4"/>
    <s v="Barshi-K1-004"/>
    <s v="K1-004"/>
    <s v="BHC/2425/PO468/KAIREE1/DC-004"/>
    <x v="1"/>
    <s v="Spl/Comp/468/2024"/>
    <s v="Maharashtra"/>
    <s v="Solapur"/>
    <s v="Civil Court, Senior Division, Near Tahasil Office, Barshi – 413 401"/>
    <s v="Civil Court, Senior Division,"/>
    <s v="Near Tahasil Office,"/>
    <s v="Barshi"/>
    <n v="413401"/>
    <n v="2"/>
    <s v="Mr"/>
    <s v="H.R.Shaikh"/>
    <m/>
    <n v="9561126415"/>
    <m/>
    <m/>
    <s v="Done"/>
    <s v="All Correct"/>
    <s v="BHC/2425/PO468/KAIREE1/DC-004"/>
    <s v="CE2AJ06458, CE2AJ06445"/>
    <n v="2"/>
    <n v="46500"/>
    <n v="93000"/>
    <n v="18"/>
    <n v="8370"/>
    <n v="8370"/>
    <n v="16740"/>
    <n v="109740"/>
    <d v="2024-12-11T00:00:00"/>
    <s v="Newaskar Cargo"/>
    <n v="8288913"/>
    <d v="2024-12-14T00:00:00"/>
    <d v="2024-12-21T00:00:00"/>
    <x v="0"/>
    <s v="Yes"/>
    <m/>
    <m/>
    <d v="2025-01-10T00:00:00"/>
    <x v="3"/>
    <m/>
    <s v="Tirupati"/>
    <n v="187900369585"/>
    <s v="187900369585 / 187900369585"/>
    <d v="2025-01-16T00:00:00"/>
    <s v="All Received"/>
    <s v="DR-22-Dec, IR-10-Jan, Assist. Supdt."/>
    <m/>
  </r>
  <r>
    <n v="5"/>
    <s v="Barshi-K1-005"/>
    <s v="K1-005"/>
    <s v="BHC/2425/PO468/KAIREE1/DC-005"/>
    <x v="1"/>
    <s v="Spl/Comp/468/2024"/>
    <s v="Maharashtra"/>
    <s v="Solapur"/>
    <s v="Court of Civil Judge, Junior Division, Near Tahasil Office, Barshi – 413 401"/>
    <s v="Court of Civil Judge, Junior Division,"/>
    <s v="Near Tahasil Office,"/>
    <s v="Barshi"/>
    <n v="413401"/>
    <n v="7"/>
    <s v="Mr"/>
    <s v="Mohan Hanumant Kumbhar, Ms. Kapase"/>
    <m/>
    <s v="8482922020,"/>
    <s v="7058855862,"/>
    <m/>
    <s v="Done"/>
    <s v="All Correct"/>
    <s v="BHC/2425/PO468/KAIREE1/DC-005"/>
    <s v="CE2AJ06720, CE2AH61798, CE2AH61772, CE2AH61856, CE2AH61827, CE2AH61851, CE2AH61762"/>
    <n v="7"/>
    <n v="46500"/>
    <n v="325500"/>
    <n v="18"/>
    <n v="29295"/>
    <n v="29295"/>
    <n v="58590"/>
    <n v="384090"/>
    <d v="2024-12-11T00:00:00"/>
    <s v="Newaskar Cargo"/>
    <n v="8288914"/>
    <d v="2024-12-14T00:00:00"/>
    <d v="2024-12-21T00:00:00"/>
    <x v="0"/>
    <s v="Yes"/>
    <m/>
    <m/>
    <d v="2025-01-10T00:00:00"/>
    <x v="3"/>
    <m/>
    <s v="Tirupati"/>
    <n v="187900369585"/>
    <s v="187900369585 / 187900369585"/>
    <d v="2025-01-16T00:00:00"/>
    <s v="All Received"/>
    <s v="DR-22-Dec, IR-10-Jan, Assist. Supdt."/>
    <m/>
  </r>
  <r>
    <n v="6"/>
    <s v="Karmala-K1-006"/>
    <s v="K1-006"/>
    <s v="BHC/2425/PO468/KAIREE1/DC-006"/>
    <x v="1"/>
    <s v="Spl/Comp/468/2024"/>
    <s v="Maharashtra"/>
    <s v="Solapur"/>
    <s v="Civil Court Senior Division, Karmala_x000a_Kacheri Road Infront Of ZP Rest House, Near Saat Vihir Karmala : 413 203"/>
    <s v="Civil Court Senior Division, Karmala,"/>
    <s v="Kacheri Road Infront Of ZP Rest House, Near Saat Vihir,"/>
    <s v="Karmala"/>
    <n v="413203"/>
    <n v="3"/>
    <s v="Mr"/>
    <s v="D. P. TANAWADE"/>
    <m/>
    <n v="8975698350"/>
    <m/>
    <m/>
    <s v="Done"/>
    <s v="All Correct"/>
    <s v="BHC/2425/PO468/KAIREE1/DC-006"/>
    <s v="CE2AH62650, CE2AH61417, CE2AH60375"/>
    <n v="3"/>
    <n v="46500"/>
    <n v="139500"/>
    <n v="18"/>
    <n v="12555"/>
    <n v="12555"/>
    <n v="25110"/>
    <n v="164610"/>
    <d v="2024-12-11T00:00:00"/>
    <s v="Newaskar Cargo"/>
    <n v="8288907"/>
    <d v="2024-12-14T00:00:00"/>
    <d v="2024-12-30T00:00:00"/>
    <x v="0"/>
    <m/>
    <m/>
    <m/>
    <d v="2025-01-09T00:00:00"/>
    <x v="3"/>
    <m/>
    <s v="Speed Post"/>
    <s v="EM367481157IN"/>
    <s v="187900369585 / 187900369585"/>
    <d v="2025-01-13T00:00:00"/>
    <s v="All Received"/>
    <s v="Same Date, Assist. Supdt."/>
    <m/>
  </r>
  <r>
    <n v="7"/>
    <s v="Madha-K1-007"/>
    <s v="K1-007"/>
    <s v="BHC/2425/PO468/KAIREE1/DC-007"/>
    <x v="1"/>
    <s v="Spl/Comp/468/2024"/>
    <s v="Maharashtra"/>
    <s v="Solapur"/>
    <s v="Civil Court, Near Tahasil office, Madha – 413 209"/>
    <s v="Civil Court,"/>
    <s v="Near Tahasil Office,"/>
    <s v="Madha"/>
    <n v="413209"/>
    <n v="5"/>
    <s v="Mr"/>
    <s v="S.Y.Kadam"/>
    <m/>
    <n v="7030227923"/>
    <m/>
    <m/>
    <s v="Done"/>
    <s v="All Correct"/>
    <s v="BHC/2425/PO468/KAIREE1/DC-007"/>
    <s v="CE2AH63063, CE2AH61509, CE2AJ06871, CE2AH63055, CE2AH62852"/>
    <n v="5"/>
    <n v="46500"/>
    <n v="232500"/>
    <n v="18"/>
    <n v="20925"/>
    <n v="20925"/>
    <n v="41850"/>
    <n v="274350"/>
    <d v="2024-12-11T00:00:00"/>
    <s v="Newaskar Cargo"/>
    <n v="8288908"/>
    <d v="2024-12-14T00:00:00"/>
    <d v="2025-01-08T00:00:00"/>
    <x v="0"/>
    <m/>
    <s v="4 Copy not giving, but installed"/>
    <m/>
    <d v="2025-01-10T00:00:00"/>
    <x v="3"/>
    <m/>
    <s v="Tirupati"/>
    <n v="187900369585"/>
    <s v="187900369585 / 187900369585"/>
    <d v="2025-01-16T00:00:00"/>
    <s v="All Received"/>
    <s v="Same Date, Assist. Supdt."/>
    <m/>
  </r>
  <r>
    <n v="8"/>
    <s v="Malshiras-K1-008"/>
    <s v="K1-008"/>
    <s v="BHC/2425/PO468/KAIREE1/DC-008"/>
    <x v="1"/>
    <s v="Spl/Comp/468/2024"/>
    <s v="Maharashtra"/>
    <s v="Solapur"/>
    <s v="Court of Civil Judge Junior Division_x000a_Malshiras. Near BSNL Rest House_x000a_Malshiras-413 107"/>
    <s v="Court of Civil Judge, Junior Division,"/>
    <s v="Malshiras Near BSNL Rest House,"/>
    <s v="Malshiras"/>
    <n v="413107"/>
    <n v="4"/>
    <s v="Mr"/>
    <s v="J.M.H. Shaikh"/>
    <m/>
    <n v="9595233423"/>
    <m/>
    <m/>
    <s v="Done"/>
    <s v="All Correct"/>
    <s v="BHC/2425/PO468/KAIREE1/DC-008"/>
    <s v="CE2AH62805, CE2AH62780, CE2AJ06436, CE2AH62825"/>
    <n v="4"/>
    <n v="46500"/>
    <n v="186000"/>
    <n v="18"/>
    <n v="16740"/>
    <n v="16740"/>
    <n v="33480"/>
    <n v="219480"/>
    <d v="2024-12-11T00:00:00"/>
    <s v="Newaskar Cargo"/>
    <n v="8288905"/>
    <d v="2024-12-14T00:00:00"/>
    <d v="2024-12-24T00:00:00"/>
    <x v="0"/>
    <m/>
    <m/>
    <m/>
    <d v="2025-01-09T00:00:00"/>
    <x v="3"/>
    <m/>
    <s v="Tirupati"/>
    <n v="187900369585"/>
    <s v="187900369585 / 187900369585"/>
    <d v="2025-01-16T00:00:00"/>
    <s v="All Received"/>
    <s v="Same Date, Assist. Supdt."/>
    <m/>
  </r>
  <r>
    <n v="9"/>
    <s v="Mangalwedha-K1-009"/>
    <s v="K1-009"/>
    <s v="BHC/2425/PO468/KAIREE1/DC-009"/>
    <x v="1"/>
    <s v="Spl/Comp/468/2024"/>
    <s v="Maharashtra"/>
    <s v="Solapur"/>
    <s v="Civil Court, Near Rural Hospital, Civil and Criminal Court Mangalwedha 413 305"/>
    <s v="Civil Court,"/>
    <s v="Near Rural Hospital, Civil and Criminal Court,"/>
    <s v="Mangalwedha"/>
    <n v="413305"/>
    <n v="2"/>
    <s v="Mr"/>
    <s v="A. A. Darwajkar, Apeksha Utpat (Supdt.)"/>
    <m/>
    <n v="9860456586"/>
    <n v="9881724742"/>
    <m/>
    <s v="Done"/>
    <s v="All Correct"/>
    <s v="BHC/2425/PO468/KAIREE1/DC-009"/>
    <s v="CE2AJ09533, CE2AJ09535"/>
    <n v="2"/>
    <n v="46500"/>
    <n v="93000"/>
    <n v="18"/>
    <n v="8370"/>
    <n v="8370"/>
    <n v="16740"/>
    <n v="109740"/>
    <d v="2024-12-11T00:00:00"/>
    <s v="Newaskar Cargo"/>
    <n v="8288911"/>
    <d v="2024-12-14T00:00:00"/>
    <d v="2024-12-27T00:00:00"/>
    <x v="0"/>
    <m/>
    <m/>
    <m/>
    <d v="2025-01-09T00:00:00"/>
    <x v="3"/>
    <m/>
    <s v="Tirupati"/>
    <n v="187900369585"/>
    <s v="187900369585 / 187900369585"/>
    <d v="2025-01-16T00:00:00"/>
    <s v="All Received"/>
    <s v="Same Date, Judge Sign"/>
    <m/>
  </r>
  <r>
    <n v="10"/>
    <s v="Mohol-K1-010"/>
    <s v="K1-010"/>
    <s v="BHC/2425/PO468/KAIREE1/DC-010"/>
    <x v="1"/>
    <s v="Spl/Comp/468/2024"/>
    <s v="Maharashtra"/>
    <s v="Solapur"/>
    <s v="Civil Court, Pandharpur Road, Mohol-413 213"/>
    <s v="Civil Court,"/>
    <s v="Pandharpur Road, Behind ST Stand,"/>
    <s v="Mohol"/>
    <n v="413213"/>
    <n v="3"/>
    <s v="Mr"/>
    <s v="S. A. Alur"/>
    <m/>
    <n v="9765960433"/>
    <s v=" "/>
    <m/>
    <s v="Done"/>
    <s v="All Correct"/>
    <s v="BHC/2425/PO468/KAIREE1/DC-010"/>
    <s v="CE2AH62856, CE2AH63052, CE2AH62698"/>
    <n v="3"/>
    <n v="46500"/>
    <n v="139500"/>
    <n v="18"/>
    <n v="12555"/>
    <n v="12555"/>
    <n v="25110"/>
    <n v="164610"/>
    <d v="2024-12-11T00:00:00"/>
    <s v="Newaskar Cargo"/>
    <n v="8288909"/>
    <d v="2024-12-14T00:00:00"/>
    <d v="2024-12-28T00:00:00"/>
    <x v="0"/>
    <m/>
    <m/>
    <m/>
    <d v="2025-01-16T00:00:00"/>
    <x v="3"/>
    <s v="Report Pending"/>
    <s v="Tirupati"/>
    <n v="187900369710"/>
    <m/>
    <d v="2025-01-17T00:00:00"/>
    <s v="All Received"/>
    <s v="DR-27-Dec, IR-16-Jan, Assist Supdt."/>
    <m/>
  </r>
  <r>
    <n v="11"/>
    <s v="Sangola-K1-011"/>
    <s v="K1-011"/>
    <s v="BHC/2425/PO468/KAIREE1/DC-011"/>
    <x v="1"/>
    <s v="Spl/Comp/468/2024"/>
    <s v="Maharashtra"/>
    <s v="Solapur"/>
    <s v="Civil Court, Behind Rural Hospital_x000a_Ekhatpur Road, Sangola 413307"/>
    <s v="Civil Court,"/>
    <s v="Behind Rural Hospital Ekhatpur Road,"/>
    <s v="Sangola"/>
    <n v="413307"/>
    <n v="4"/>
    <s v="Mr"/>
    <s v="P.M.Salgare"/>
    <m/>
    <n v="8412840128"/>
    <m/>
    <m/>
    <s v="Done"/>
    <s v="All Correct"/>
    <s v="BHC/2425/PO468/KAIREE1/DC-011"/>
    <s v="CE2AJ09542, CE2AJ06745, CE2AH61810, CE2AH61843"/>
    <n v="4"/>
    <n v="46500"/>
    <n v="186000"/>
    <n v="18"/>
    <n v="16740"/>
    <n v="16740"/>
    <n v="33480"/>
    <n v="219480"/>
    <d v="2024-12-11T00:00:00"/>
    <s v="Newaskar Cargo"/>
    <n v="8288912"/>
    <d v="2024-12-14T00:00:00"/>
    <d v="2024-12-27T00:00:00"/>
    <x v="0"/>
    <m/>
    <m/>
    <m/>
    <d v="2025-01-09T00:00:00"/>
    <x v="3"/>
    <m/>
    <s v="Tirupati"/>
    <n v="187900369585"/>
    <s v="187900369585 / 187900369585"/>
    <d v="2025-01-16T00:00:00"/>
    <s v="All Received"/>
    <s v="DR-26-Dec, IR-09-Jan, Assist. Supdt. Sign"/>
    <m/>
  </r>
  <r>
    <n v="12"/>
    <s v="Solapur-K1-012"/>
    <s v="K1-012"/>
    <s v="BHC/2425/PO468/KAIREE1/DC-012"/>
    <x v="1"/>
    <s v="Spl/Comp/468/2024"/>
    <s v="Maharashtra"/>
    <s v="Solapur"/>
    <s v="Civil Court, Municipal Court Building, Near Siddheshwar Temple, behind Raipan Hall, Solapur - 413 003"/>
    <s v="Civil Court,"/>
    <s v="Municipal Court Building, Near Siddheshwar Temple, Behind Raipan Hall,"/>
    <s v="Solapur"/>
    <n v="413003"/>
    <n v="1"/>
    <s v="Mr"/>
    <s v="M. B. Bhadange"/>
    <m/>
    <n v="9028128664"/>
    <m/>
    <m/>
    <s v="Done"/>
    <s v="All Correct"/>
    <s v="BHC/2425/PO468/KAIREE1/DC-012"/>
    <s v="CE2AH63031"/>
    <n v="1"/>
    <n v="46500"/>
    <n v="46500"/>
    <n v="18"/>
    <n v="4185"/>
    <n v="4185"/>
    <n v="8370"/>
    <n v="54870"/>
    <d v="2024-12-11T00:00:00"/>
    <s v="Newaskar Cargo"/>
    <n v="8288902"/>
    <d v="2024-12-14T00:00:00"/>
    <d v="2024-12-19T00:00:00"/>
    <x v="0"/>
    <s v="Yes"/>
    <m/>
    <m/>
    <d v="2024-12-30T00:00:00"/>
    <x v="3"/>
    <m/>
    <s v="Tirupati"/>
    <n v="187900369585"/>
    <s v="187900369585 / 187900369585"/>
    <d v="2025-01-16T00:00:00"/>
    <s v="All Received"/>
    <s v="Same Date, Court Sign"/>
    <m/>
  </r>
  <r>
    <n v="13"/>
    <s v="Akkalkot-K1-013"/>
    <s v="K1-013"/>
    <s v="BHC/2425/PO468/KAIREE1/DC-013"/>
    <x v="1"/>
    <s v="Spl/Comp/468/2024"/>
    <s v="Maharashtra"/>
    <s v="Solapur"/>
    <s v="Civil Court, Near Old Palace, Swami_x000a_Samarth Temple Road, Akkalkot-413 216"/>
    <s v="Civil Court,"/>
    <s v="Near Old Palace, Swami Samarth Temple Road,"/>
    <s v="Akkalkot"/>
    <n v="413216"/>
    <n v="2"/>
    <s v="Mr"/>
    <s v="I k Chowdhary, Sachin Jadhav"/>
    <m/>
    <n v="8208017036"/>
    <n v="9823999523"/>
    <n v="8669152939"/>
    <s v="Done"/>
    <s v="All Correct"/>
    <s v="BHC/2425/PO468/KAIREE1/DC-013"/>
    <s v="CE2AJ33613, CE2AJ33423"/>
    <n v="2"/>
    <n v="46500"/>
    <n v="93000"/>
    <n v="18"/>
    <n v="8370"/>
    <n v="8370"/>
    <n v="16740"/>
    <n v="109740"/>
    <d v="2024-12-11T00:00:00"/>
    <s v="SpeedPost"/>
    <s v="EM372973256IN"/>
    <d v="2024-12-12T00:00:00"/>
    <d v="2024-12-16T00:00:00"/>
    <x v="0"/>
    <m/>
    <s v="Engineer on the way"/>
    <m/>
    <d v="2025-01-13T00:00:00"/>
    <x v="3"/>
    <m/>
    <s v="Tirupati"/>
    <n v="187900369585"/>
    <s v="187900369585 / 187900369585"/>
    <d v="2025-01-16T00:00:00"/>
    <s v="All Received"/>
    <s v="Same Date, Assist. Supdt."/>
    <m/>
  </r>
  <r>
    <n v="14"/>
    <s v="Solapur-K1-014"/>
    <s v="K1-014"/>
    <s v="BHC/2425/PO468/KAIREE1/DC-014"/>
    <x v="1"/>
    <s v="Spl/Comp/468/2024"/>
    <s v="Maharashtra"/>
    <s v="Solapur"/>
    <s v="Industrial &amp; Labour Court, 164/A, Ganesh Chember, Near Rang Bhavan, Railway Lines Solapur – 413 001."/>
    <s v="Industrial &amp; Labour Court,"/>
    <s v="164/A, Ganesh Chambers, Near Rang Bhavan, Railway Lines,"/>
    <s v="Solapur"/>
    <n v="413001"/>
    <n v="2"/>
    <s v="Mr"/>
    <s v="J M Makam, Sudip Mote"/>
    <m/>
    <s v="9326166252,"/>
    <s v="8669022726,"/>
    <n v="9890077849"/>
    <s v="Done"/>
    <s v="Sudip Mote, What's app No. 9890077849"/>
    <s v="BHC/2425/PO468/KAIREE1/DC-014"/>
    <s v="CE2AH63508, CE2AH61578"/>
    <n v="2"/>
    <n v="46500"/>
    <n v="93000"/>
    <n v="18"/>
    <n v="8370"/>
    <n v="8370"/>
    <n v="16740"/>
    <n v="109740"/>
    <d v="2024-12-11T00:00:00"/>
    <s v="Newaskar Cargo"/>
    <n v="8288901"/>
    <d v="2024-12-14T00:00:00"/>
    <d v="2024-12-19T00:00:00"/>
    <x v="0"/>
    <s v="Yes"/>
    <m/>
    <m/>
    <d v="2024-12-30T00:00:00"/>
    <x v="3"/>
    <s v="Pending"/>
    <s v="Tirupati"/>
    <n v="187900369585"/>
    <s v="187900369585 / 187900369585"/>
    <d v="2025-01-16T00:00:00"/>
    <s v="All Received"/>
    <s v="Same Date, Sr. Clerk Sign"/>
    <m/>
  </r>
  <r>
    <n v="15"/>
    <s v="Thane-K1-015"/>
    <s v="K1-015"/>
    <s v="BHC/2425/PO468/KAIREE1/DC-015"/>
    <x v="1"/>
    <s v="Spl/Comp/468/2024"/>
    <s v="Maharashtra"/>
    <s v="Thane"/>
    <s v="District &amp; Sessions Court, Thane Opp._x000a_Collector Office, Adv. Prabhakar Hegde Marg, Court Naka, Thane (West) – 400601"/>
    <s v="District &amp; Sessions Court, Thane,"/>
    <s v="Opp. Collector Office, Adv. Prabhakar Hegde Marg, Court Naka, Thane (West),"/>
    <s v="Thane"/>
    <n v="400601"/>
    <n v="30"/>
    <s v="Mr"/>
    <s v="Nilesh Ingle, Vilas Kante"/>
    <m/>
    <s v="7710023313,"/>
    <s v="9270441819,"/>
    <m/>
    <s v="Done"/>
    <s v="All Correct"/>
    <s v="BHC/2425/PO468/KAIREE1/DC-015"/>
    <s v="CE2AH63269, CE2AH61794, CE2AJ06638, CE2AH61855, CE2AH60862, CE2AH62543, CE2AH63042, CE2AH61793, CE2AJ06374, CE2AH61826, CE2AH61833, CE2AH61808, CE2AH61532, CE2AJ06727, CE2AJ06765, CE2AH61895, CE2AH62969, CE2AJ33172, CE2AH63526, CE2AJ33415, CE2AJ33424, CE2AH63229, CE2AH63219, CE2AJ09497, CE2AJ33159, CE2AJ06855, CE2AH63488, CE2AH62812, CE2AJ33630, CE2AH63249"/>
    <n v="30"/>
    <n v="46500"/>
    <n v="1395000"/>
    <n v="18"/>
    <n v="125550"/>
    <n v="125550"/>
    <n v="251100"/>
    <n v="1646100"/>
    <d v="2024-12-11T00:00:00"/>
    <s v="Newaskar Cargo"/>
    <n v="8288915"/>
    <d v="2024-12-14T00:00:00"/>
    <d v="2024-12-20T00:00:00"/>
    <x v="0"/>
    <s v="Yes"/>
    <m/>
    <m/>
    <d v="2025-01-04T00:00:00"/>
    <x v="3"/>
    <m/>
    <s v="Professional Courier"/>
    <s v="VPL521172276"/>
    <s v="VPL521172276 / Professional couriers"/>
    <d v="2025-01-16T00:00:00"/>
    <s v="All Received"/>
    <s v="DR-20-Dec, IR-04-Jan, Assist. Superintendant Sign"/>
    <m/>
  </r>
  <r>
    <n v="16"/>
    <s v="Vasai-K1-016"/>
    <s v="K1-016"/>
    <s v="BHC/2425/PO468/KAIREE1/DC-016"/>
    <x v="1"/>
    <s v="Spl/Comp/468/2024"/>
    <s v="Maharashtra"/>
    <s v="Thane"/>
    <s v="Addl. District &amp; Sessions Court, Vasai Near Tahsildar Office, Killa Road, Vasai (West) - 401201"/>
    <s v="Addl. District &amp; Sessions Court,"/>
    <s v="Vasai Near Tahsildar Office, Killa Road, Vasai (West),"/>
    <s v="Vasai"/>
    <n v="401201"/>
    <n v="11"/>
    <s v="Mr"/>
    <s v="Vaibhav B. Alawane"/>
    <m/>
    <n v="9011664748"/>
    <m/>
    <m/>
    <s v="Done"/>
    <s v="All Correct"/>
    <s v="BHC/2425/PO468/KAIREE1/DC-016"/>
    <s v="CE2AJ33178, CE2AJ33329, CE2AJ33308, CE2AJ33173, CE2AJ33497, CE2AJ33425, CE2AJ33158, CE2AJ33075, CE2AJ33429, CE2AJ33376, CE2AJ33421"/>
    <n v="11"/>
    <n v="46500"/>
    <n v="511500"/>
    <n v="18"/>
    <n v="46035"/>
    <n v="46035"/>
    <n v="92070"/>
    <n v="603570"/>
    <d v="2024-12-11T00:00:00"/>
    <s v="Newaskar Cargo"/>
    <n v="8288919"/>
    <d v="2024-12-14T00:00:00"/>
    <d v="2025-01-03T00:00:00"/>
    <x v="0"/>
    <m/>
    <m/>
    <m/>
    <d v="2025-01-07T00:00:00"/>
    <x v="3"/>
    <m/>
    <s v="Speed Post"/>
    <s v="EM960036713IN"/>
    <s v="Docket details Pending"/>
    <d v="2025-01-20T00:00:00"/>
    <s v="All Received"/>
    <s v="Same Date, Superintendant"/>
    <m/>
  </r>
  <r>
    <n v="17"/>
    <s v="Palghar-K1-017"/>
    <s v="K1-017"/>
    <s v="BHC/2425/PO468/KAIREE1/DC-017"/>
    <x v="1"/>
    <s v="Spl/Comp/468/2024"/>
    <s v="Maharashtra"/>
    <s v="Thane"/>
    <s v="Addl. District &amp; Sessions Court, Palghar M.I.D.C. Road, Palghar – 401404"/>
    <s v="Addl. District &amp; Sessions Court, Palghar,"/>
    <s v="M.I.D.C. Road,"/>
    <s v="Palghar"/>
    <n v="401404"/>
    <n v="7"/>
    <s v="Mr"/>
    <s v="Ganesh K. Jain, Nilesh Ingle"/>
    <m/>
    <n v="8788454033"/>
    <n v="7710023313"/>
    <m/>
    <s v="Done"/>
    <s v="All Correct"/>
    <s v="BHC/2425/PO468/KAIREE1/DC-017"/>
    <s v="CE2AJ09259, CE2AJ09466, CE2AJ06428, CE2AH62678, CE2AJ09516, CE2AH63156, CE2AJ09264, CE2AJ33408"/>
    <n v="7"/>
    <n v="46500"/>
    <n v="325500"/>
    <n v="18"/>
    <n v="29295"/>
    <n v="29295"/>
    <n v="58590"/>
    <n v="384090"/>
    <d v="2024-12-11T00:00:00"/>
    <s v="Bluedart"/>
    <n v="53534594702"/>
    <d v="2024-12-12T00:00:00"/>
    <d v="2024-12-16T00:00:00"/>
    <x v="0"/>
    <s v="Yes"/>
    <m/>
    <m/>
    <d v="2024-12-24T00:00:00"/>
    <x v="4"/>
    <s v="Yes "/>
    <s v="Speed Post"/>
    <s v="EM094764305IN"/>
    <s v="EM094764305IN / Speed post"/>
    <m/>
    <s v="All Received"/>
    <s v="Same Date, Superintendant"/>
    <s v="DOA - CE2AH63156"/>
  </r>
  <r>
    <n v="18"/>
    <s v="Kalyan-K1-018"/>
    <s v="K1-018"/>
    <s v="BHC/2425/PO468/KAIREE1/DC-018"/>
    <x v="1"/>
    <s v="Spl/Comp/468/2024"/>
    <s v="Maharashtra"/>
    <s v="Thane"/>
    <s v="Addl. District &amp; Sessions Court, Kalyan_x000a_Near Kalyan Railway Station, Kalyan_x000a_(West) – 421301"/>
    <s v="Addl. District &amp; Sessions Court, Kalyan,"/>
    <s v="Near Kalyan Railway Station, Kalyan (West)"/>
    <s v="Kalyan"/>
    <n v="421301"/>
    <n v="18"/>
    <s v="Mr"/>
    <s v="Sharad B. Kante"/>
    <m/>
    <n v="9850284929"/>
    <m/>
    <m/>
    <s v="Done"/>
    <s v="All Correct"/>
    <s v="BHC/2425/PO468/KAIREE1/DC-018"/>
    <s v="CE2AJ33413, CE2AJ33113, CE2AJ33334, CE2AJ33157, CE2AJ33098, CE2AJ33208, CE2AJ33420, CE2AJ33160, CE2AJ33062, CE2AJ33191, CE2AJ33418, CE2AJ33330, CE2AJ33167, CE2AJ33267, CE2AH62851, CE2AJ33331, CE2AJ33547, CE2AJ33203"/>
    <n v="18"/>
    <n v="46500"/>
    <n v="837000"/>
    <n v="18"/>
    <n v="75330"/>
    <n v="75330"/>
    <n v="150660"/>
    <n v="987660"/>
    <d v="2024-12-11T00:00:00"/>
    <s v="Newaskar Cargo"/>
    <n v="8288922"/>
    <d v="2024-12-14T00:00:00"/>
    <d v="2024-12-27T00:00:00"/>
    <x v="0"/>
    <m/>
    <m/>
    <m/>
    <d v="2025-01-03T00:00:00"/>
    <x v="3"/>
    <m/>
    <s v="Professional Courier"/>
    <s v="VPL521172276"/>
    <s v="VPL521172276 / Professional couriers"/>
    <d v="2025-01-16T00:00:00"/>
    <s v="All Received"/>
    <s v="DR-27-Dec, IR-03-Jan, Superintendant Sign"/>
    <m/>
  </r>
  <r>
    <n v="19"/>
    <s v="Kalyan-K1-019"/>
    <s v="K1-019"/>
    <s v="BHC/2425/PO468/KAIREE1/DC-019"/>
    <x v="1"/>
    <s v="Spl/Comp/468/2024"/>
    <s v="Maharashtra"/>
    <s v="Thane"/>
    <s v="Railway Court, Kalyan Opp. Parcel Office, Kalyan Railway Station, Kalyan (West) – 421301"/>
    <s v="Railway Court, Kalyan,"/>
    <s v="Opp. Parcel Office, Kalyan Railway Station, Kalyan (West)"/>
    <s v="Kalyan"/>
    <n v="421301"/>
    <n v="1"/>
    <s v="Mr"/>
    <s v="Laxman S. Andhale"/>
    <m/>
    <n v="8369233376"/>
    <m/>
    <m/>
    <s v="Done"/>
    <s v="All Correct"/>
    <s v="BHC/2425/PO468/KAIREE1/DC-019"/>
    <s v="CE2AJ33163"/>
    <n v="1"/>
    <n v="46500"/>
    <n v="46500"/>
    <n v="18"/>
    <n v="4185"/>
    <n v="4185"/>
    <n v="8370"/>
    <n v="54870"/>
    <d v="2024-12-11T00:00:00"/>
    <s v="Newaskar Cargo"/>
    <n v="8288923"/>
    <d v="2024-12-14T00:00:00"/>
    <d v="2025-01-02T00:00:00"/>
    <x v="0"/>
    <m/>
    <m/>
    <m/>
    <d v="2025-01-03T00:00:00"/>
    <x v="3"/>
    <m/>
    <s v="Professional Courier"/>
    <s v="VPL521172276"/>
    <s v="VPL521172276 / Professional couriers"/>
    <d v="2025-01-16T00:00:00"/>
    <s v="All Received"/>
    <s v="DR-02-Jan, IR-03-Jan, Assist.  Superintendant Sign"/>
    <m/>
  </r>
  <r>
    <n v="20"/>
    <s v="Navi Mumbai-K1-020"/>
    <s v="K1-020"/>
    <s v="BHC/2425/PO468/KAIREE1/DC-020"/>
    <x v="1"/>
    <s v="Spl/Comp/468/2024"/>
    <s v="Maharashtra"/>
    <s v="Thane"/>
    <s v="Addl. District &amp; Sessions Court, Belapur Behind Chroma Showroom, Sector 15, CBD Belapur, Navi Mumbai – 400614"/>
    <s v="Addl. District &amp; Sessions Court,"/>
    <s v="Belapur Behind Chroma Showroom, Sector 15, CBD Belapur,"/>
    <s v="Navi Mumbai"/>
    <n v="400614"/>
    <n v="17"/>
    <s v="Mr"/>
    <s v="Nitin S. Shirsat"/>
    <m/>
    <n v="7021103229"/>
    <m/>
    <m/>
    <s v="Done"/>
    <s v="All Correct"/>
    <s v="BHC/2425/PO468/KAIREE1/DC-020"/>
    <s v="CE2AH63263, CE2AH63273, CE2AH63206, CE2AH63011, CE2AH62777, CE2AH63445, CE2AJ33494, CE2AH62824, CE2AH63223, CE2AH63230, CE2AH62820, CE2AJ33565, CE2AH63284, CE2AJ09369, CE2AH63014, CE2AH63270, CE2AJ33452"/>
    <n v="17"/>
    <n v="46500"/>
    <n v="790500"/>
    <n v="18"/>
    <n v="71145"/>
    <n v="71145"/>
    <n v="142290"/>
    <n v="932790"/>
    <d v="2024-12-11T00:00:00"/>
    <s v="Newaskar Cargo"/>
    <n v="8288918"/>
    <d v="2024-12-14T00:00:00"/>
    <d v="2024-12-31T00:00:00"/>
    <x v="0"/>
    <m/>
    <m/>
    <m/>
    <d v="2025-01-09T00:00:00"/>
    <x v="3"/>
    <m/>
    <s v="Professional Courier"/>
    <s v="VPL521172276"/>
    <s v="VPL521172276 / Professional couriers"/>
    <d v="2025-01-16T00:00:00"/>
    <s v="All Received"/>
    <s v="DR-31-Dec, IR-09-Jan, Superintendant Sign"/>
    <m/>
  </r>
  <r>
    <n v="21"/>
    <s v="Bhiwandi-K1-021"/>
    <s v="K1-021"/>
    <s v="BHC/2425/PO468/KAIREE1/DC-021"/>
    <x v="1"/>
    <s v="Spl/Comp/468/2024"/>
    <s v="Maharashtra"/>
    <s v="Thane"/>
    <s v="Addl. District &amp; Sessions Court, Bhiwandi Old Agra Road, Besides Indira Gandhi Memorial Hospital, Bhiwandi – 421302"/>
    <s v="Addl. District &amp; Sessions Court, Bhiwandi,"/>
    <s v="Old Agra Road, Besides Indira Gandhi Memorial Hospital,"/>
    <s v="Bhiwandi"/>
    <n v="421302"/>
    <n v="13"/>
    <s v="Mr"/>
    <s v="Kailas V. Kasar"/>
    <m/>
    <n v="7588520290"/>
    <m/>
    <m/>
    <s v="Done"/>
    <s v="All Correct"/>
    <s v="BHC/2425/PO468/KAIREE1/DC-021"/>
    <s v="CE2AJ33410, CE2AJ33394, CE2AJ33114, CE2AJ33110, CE2AJ33156, CE2AH62649, CE2AJ33142, CE2AJ33532, CE2AJ33569, CE2AJ33612, CE2AJ33459, CE2AJ33495, CE2AJ33555"/>
    <n v="13"/>
    <n v="46500"/>
    <n v="604500"/>
    <n v="18"/>
    <n v="54405"/>
    <n v="54405"/>
    <n v="108810"/>
    <n v="713310"/>
    <d v="2024-12-11T00:00:00"/>
    <s v="Newaskar Cargo"/>
    <n v="8288924"/>
    <d v="2024-12-14T00:00:00"/>
    <d v="2024-12-27T00:00:00"/>
    <x v="0"/>
    <m/>
    <m/>
    <m/>
    <d v="2025-01-10T00:00:00"/>
    <x v="3"/>
    <m/>
    <s v="Professional Courier"/>
    <s v="VPL521172276"/>
    <s v="VPL521172276 / Professional couriers"/>
    <d v="2025-01-16T00:00:00"/>
    <s v="All Received"/>
    <s v="DR-27-Dec, IR-10-Jan, Superintendant Sign"/>
    <m/>
  </r>
  <r>
    <n v="22"/>
    <s v="Dahanu-K1-022"/>
    <s v="K1-022"/>
    <s v="BHC/2425/PO468/KAIREE1/DC-022"/>
    <x v="1"/>
    <s v="Spl/Comp/468/2024"/>
    <s v="Maharashtra"/>
    <s v="Thane"/>
    <s v="Civil and Criminal Court, Dahanu Near Parnaka, Dahanu - 401601"/>
    <s v="Civil and Criminal Court, Dahanu,"/>
    <s v="Near Parnaka,"/>
    <s v="Dahanu"/>
    <n v="401601"/>
    <n v="3"/>
    <s v="Mr"/>
    <s v="Yogesh V. Bagnar"/>
    <m/>
    <s v="9766113193,"/>
    <s v="7620681798,"/>
    <m/>
    <s v="Done"/>
    <s v="All Correct"/>
    <s v="BHC/2425/PO468/KAIREE1/DC-022"/>
    <s v="CE2AJ33401, CE2AJ33606, CE2AJ33627"/>
    <n v="3"/>
    <n v="46500"/>
    <n v="139500"/>
    <n v="18"/>
    <n v="12555"/>
    <n v="12555"/>
    <n v="25110"/>
    <n v="164610"/>
    <d v="2024-12-11T00:00:00"/>
    <s v="SpeedPost"/>
    <s v="EM372973361IN, EM372973154IN"/>
    <d v="2024-12-12T00:00:00"/>
    <d v="2024-12-19T00:00:00"/>
    <x v="0"/>
    <m/>
    <s v="Available Today on 2pm"/>
    <m/>
    <d v="2025-01-13T00:00:00"/>
    <x v="3"/>
    <s v="Complete"/>
    <s v="Mahavir"/>
    <n v="180910050856"/>
    <m/>
    <d v="2025-01-20T00:00:00"/>
    <s v="All Received"/>
    <s v="DR-11-DR, IR-13-Jan, Judge Sign"/>
    <m/>
  </r>
  <r>
    <n v="23"/>
    <s v="Jawhar-K1-023"/>
    <s v="K1-023"/>
    <s v="BHC/2425/PO468/KAIREE1/DC-023"/>
    <x v="1"/>
    <s v="Spl/Comp/468/2024"/>
    <s v="Maharashtra"/>
    <s v="Thane"/>
    <s v="Civil and Criminal Court, Jawhar Opp. Post Office, Jawhar – 401603"/>
    <s v="Civil and Criminal Court, Jawhar,"/>
    <s v="Opp. Post Office,"/>
    <s v="Jawhar"/>
    <n v="401603"/>
    <n v="1"/>
    <s v="Mr"/>
    <s v="Hansraj S. Sawale"/>
    <m/>
    <n v="9850233438"/>
    <m/>
    <m/>
    <s v="Done"/>
    <s v="All Correct"/>
    <s v="BHC/2425/PO468/KAIREE1/DC-023"/>
    <s v="CE2AJ33519"/>
    <n v="1"/>
    <n v="46500"/>
    <n v="46500"/>
    <n v="18"/>
    <n v="4185"/>
    <n v="4185"/>
    <n v="8370"/>
    <n v="54870"/>
    <d v="2024-12-11T00:00:00"/>
    <s v="SpeedPost"/>
    <s v="EM372973260IN"/>
    <d v="2024-12-12T00:00:00"/>
    <d v="2024-12-16T00:00:00"/>
    <x v="0"/>
    <m/>
    <m/>
    <m/>
    <m/>
    <x v="0"/>
    <s v="Pending"/>
    <m/>
    <m/>
    <s v="Docket details Pending"/>
    <m/>
    <m/>
    <m/>
    <m/>
  </r>
  <r>
    <n v="24"/>
    <s v="Murbad-K1-024"/>
    <s v="K1-024"/>
    <s v="BHC/2425/PO468/KAIREE1/DC-024"/>
    <x v="1"/>
    <s v="Spl/Comp/468/2024"/>
    <s v="Maharashtra"/>
    <s v="Thane"/>
    <s v="Civil and Criminal Court, Murbad Main Road, Bazar Peth, Murbad – 421401"/>
    <s v="Civil and Criminal Court, Murbad,"/>
    <s v="Main Road, Bazar Peth, Near Murbad Panchayat Samiti,"/>
    <s v="Murbad"/>
    <n v="421401"/>
    <n v="1"/>
    <s v="Mr"/>
    <s v="Kishor B. Pawar"/>
    <m/>
    <n v="8237363554"/>
    <m/>
    <m/>
    <s v="Done"/>
    <s v="Near Murbad Panchayat Samiti"/>
    <s v="BHC/2425/PO468/KAIREE1/DC-024"/>
    <s v="CE2AJ33162"/>
    <n v="1"/>
    <n v="46500"/>
    <n v="46500"/>
    <n v="18"/>
    <n v="4185"/>
    <n v="4185"/>
    <n v="8370"/>
    <n v="54870"/>
    <d v="2024-12-11T00:00:00"/>
    <s v="DTDC"/>
    <s v="D34371754"/>
    <d v="2024-12-12T00:00:00"/>
    <d v="2024-01-02T00:00:00"/>
    <x v="0"/>
    <m/>
    <m/>
    <m/>
    <d v="2025-01-15T00:00:00"/>
    <x v="0"/>
    <m/>
    <s v="Anjani Courier"/>
    <n v="1697635066"/>
    <s v="1697635066/Anjani"/>
    <m/>
    <m/>
    <m/>
    <m/>
  </r>
  <r>
    <n v="25"/>
    <s v="Shahapur-K1-025"/>
    <s v="K1-025"/>
    <s v="BHC/2425/PO468/KAIREE1/DC-025"/>
    <x v="1"/>
    <s v="Spl/Comp/468/2024"/>
    <s v="Maharashtra"/>
    <s v="Thane"/>
    <s v="Civil and Criminal Court, Shahapur_x000a_Kambhe, Shahapur - Asangaon Road,_x000a_Shahapur – 421601"/>
    <s v="Civil and Criminal Court, Shahapur,"/>
    <s v="Kalambe, Shahapur - Asangaon Road,"/>
    <s v="Shahapur"/>
    <n v="421601"/>
    <n v="3"/>
    <s v="Mr"/>
    <s v="Vilas S. Patil"/>
    <m/>
    <n v="9028500558"/>
    <m/>
    <m/>
    <s v="Done"/>
    <s v="All Correct"/>
    <s v="BHC/2425/PO468/KAIREE1/DC-025"/>
    <s v="CE2AJ33628, CE2AJ33544, CE2AJ33572"/>
    <n v="3"/>
    <n v="46500"/>
    <n v="139500"/>
    <n v="18"/>
    <n v="12555"/>
    <n v="12555"/>
    <n v="25110"/>
    <n v="164610"/>
    <d v="2024-12-11T00:00:00"/>
    <s v="Newaskar Cargo"/>
    <n v="8288925"/>
    <d v="2024-12-14T00:00:00"/>
    <d v="2025-01-02T00:00:00"/>
    <x v="0"/>
    <m/>
    <m/>
    <m/>
    <d v="2025-01-10T00:00:00"/>
    <x v="3"/>
    <m/>
    <s v="Professional Courier"/>
    <s v="BWD200023861"/>
    <s v="BWD200023861 / The professional couriers"/>
    <d v="2025-01-14T00:00:00"/>
    <s v="All Received"/>
    <s v="Same Date, Assist. Supdt."/>
    <m/>
  </r>
  <r>
    <n v="26"/>
    <s v="Ulhasnagar-K1-026"/>
    <s v="K1-026"/>
    <s v="BHC/2425/PO468/KAIREE1/DC-026"/>
    <x v="1"/>
    <s v="Spl/Comp/468/2024"/>
    <s v="Maharashtra"/>
    <s v="Thane"/>
    <s v="Civil and Criminal Court, Ulhasnagar_x000a_Chopra Court, Near Ulhasnagar Municipal Corporation, Ulhasnagar – 421003"/>
    <s v="Civil and Criminal Court, Ulhasnagar,"/>
    <s v="Chopra Court, Near Ulhasnagar Municipal Corporation,"/>
    <s v="Ulhasnagar"/>
    <n v="421003"/>
    <n v="9"/>
    <s v="Mr"/>
    <s v="Sagar J. Dhere"/>
    <m/>
    <n v="7977967972"/>
    <m/>
    <m/>
    <s v="Done"/>
    <s v="All Correct"/>
    <s v="BHC/2425/PO468/KAIREE1/DC-026"/>
    <s v="CE2AJ33405, CE2AJ33171, CE2AJ33496, CE2AJ33210, CE2AJ33344, CE2AJ33583, CE2AJ33441, CE2AJ33422, CE2AJ33164"/>
    <n v="9"/>
    <n v="46500"/>
    <n v="418500"/>
    <n v="18"/>
    <n v="37665"/>
    <n v="37665"/>
    <n v="75330"/>
    <n v="493830"/>
    <d v="2024-12-11T00:00:00"/>
    <s v="Newaskar Cargo"/>
    <n v="8288921"/>
    <d v="2024-12-14T00:00:00"/>
    <d v="2024-12-20T00:00:00"/>
    <x v="0"/>
    <s v="Yes"/>
    <m/>
    <m/>
    <d v="2025-01-06T00:00:00"/>
    <x v="3"/>
    <m/>
    <s v="Professional Courier"/>
    <s v="VPL521172276"/>
    <s v="VPL521172276 / Professional couriers"/>
    <d v="2025-01-16T00:00:00"/>
    <s v="All Received"/>
    <s v="DR-20-Dec, IR-06-Jan, Assist. Supdt. Sign"/>
    <m/>
  </r>
  <r>
    <n v="27"/>
    <s v="Vasai-K1-027"/>
    <s v="K1-027"/>
    <s v="BHC/2425/PO468/KAIREE1/DC-027"/>
    <x v="1"/>
    <s v="Spl/Comp/468/2024"/>
    <s v="Maharashtra"/>
    <s v="Thane"/>
    <s v="Railway Court, Virar Vasai Railway Station, Vasai (West) – 401203"/>
    <s v="Railway Court,"/>
    <s v="Virar Vasai Railway Station, Vasai (West)"/>
    <s v="Vasai"/>
    <n v="401202"/>
    <n v="1"/>
    <s v="Ms"/>
    <s v="Archana S. Khanvilkar"/>
    <m/>
    <n v="9004226637"/>
    <m/>
    <m/>
    <s v="Done"/>
    <s v="All Correct"/>
    <s v="BHC/2425/PO468/KAIREE1/DC-027"/>
    <s v="CE2AJ33397"/>
    <n v="1"/>
    <n v="46500"/>
    <n v="46500"/>
    <n v="18"/>
    <n v="4185"/>
    <n v="4185"/>
    <n v="8370"/>
    <n v="54870"/>
    <d v="2024-12-11T00:00:00"/>
    <s v="Newaskar Cargo"/>
    <n v="8288920"/>
    <d v="2024-12-14T00:00:00"/>
    <d v="2025-01-03T00:00:00"/>
    <x v="0"/>
    <m/>
    <m/>
    <m/>
    <d v="2025-01-07T00:00:00"/>
    <x v="3"/>
    <m/>
    <s v="Speed Post"/>
    <s v="EM960036713IN"/>
    <s v="Docket details Pending"/>
    <d v="2025-01-20T00:00:00"/>
    <s v="All Received"/>
    <s v="Same Date, Judge Sign"/>
    <m/>
  </r>
  <r>
    <n v="28"/>
    <s v="Wada-K1-028"/>
    <s v="K1-028"/>
    <s v="BHC/2425/PO468/KAIREE1/DC-028"/>
    <x v="1"/>
    <s v="Spl/Comp/468/2024"/>
    <s v="Maharashtra"/>
    <s v="Thane"/>
    <s v="Civil and Criminal Court, Wada_x000a_Khandeshwari Naka, Wada – Manor Main Road, Wada – 421303"/>
    <s v="Civil and Criminal Court, Wada"/>
    <s v="Khandeshwari Naka, Wada – Manor Main Road,"/>
    <s v="Wada"/>
    <n v="421303"/>
    <n v="1"/>
    <s v="Mr"/>
    <s v="Shrikant A. Salunkhe"/>
    <m/>
    <n v="9284968663"/>
    <m/>
    <m/>
    <s v="Done"/>
    <s v="All Correct"/>
    <s v="BHC/2425/PO468/KAIREE1/DC-028"/>
    <s v="CE2AJ33174"/>
    <n v="1"/>
    <n v="46500"/>
    <n v="46500"/>
    <n v="18"/>
    <n v="4185"/>
    <n v="4185"/>
    <n v="8370"/>
    <n v="54870"/>
    <d v="2024-12-11T00:00:00"/>
    <s v="SpeedPost"/>
    <s v="EM372973375IN"/>
    <d v="2024-12-12T00:00:00"/>
    <d v="2024-12-16T00:00:00"/>
    <x v="0"/>
    <m/>
    <m/>
    <m/>
    <d v="2025-01-09T00:00:00"/>
    <x v="3"/>
    <m/>
    <s v="Speed Post"/>
    <s v="EM095147410IN"/>
    <s v="Docket details Pending"/>
    <d v="2025-01-13T00:00:00"/>
    <s v="All Received"/>
    <s v="DR-11-Dec, IR-9-Jan, Assist. Supdt."/>
    <m/>
  </r>
  <r>
    <n v="29"/>
    <s v="Thane-K1-029"/>
    <s v="K1-029"/>
    <s v="BHC/2425/PO468/KAIREE1/DC-029"/>
    <x v="1"/>
    <s v="Spl/Comp/468/2024"/>
    <s v="Maharashtra"/>
    <s v="Thane"/>
    <s v="Industrial &amp; Labour Court, Office Complex Bldg, 4th Floor, Mulund Check Naka, Wagle Estate, Thane - 400604"/>
    <s v="Industrial &amp; Labour Court,"/>
    <s v="Office Complex Bldg, 4th Floor, Mulund Check Naka, Wagle Estate,"/>
    <s v="Thane"/>
    <n v="400604"/>
    <n v="7"/>
    <s v="Ms"/>
    <s v="Neha Mokal"/>
    <m/>
    <n v="9821596712"/>
    <m/>
    <m/>
    <s v="Done"/>
    <s v="All Correct"/>
    <s v="BHC/2425/PO468/KAIREE1/DC-029"/>
    <s v="CE2AJ33403, CE2AJ33548, CE2AH63261, CE2AJ06759, CE2AH63250, CE2AH63216, CE2AH63056"/>
    <n v="7"/>
    <n v="46500"/>
    <n v="325500"/>
    <n v="18"/>
    <n v="29295"/>
    <n v="29295"/>
    <n v="58590"/>
    <n v="384090"/>
    <d v="2024-12-11T00:00:00"/>
    <s v="Newaskar Cargo"/>
    <n v="8288917"/>
    <d v="2024-12-14T00:00:00"/>
    <d v="2024-12-31T00:00:00"/>
    <x v="0"/>
    <m/>
    <m/>
    <m/>
    <d v="2025-01-10T00:00:00"/>
    <x v="3"/>
    <m/>
    <s v="Professional Courier"/>
    <s v="VPL521172276"/>
    <s v="VPL521172276 / Professional couriers"/>
    <d v="2025-01-16T00:00:00"/>
    <s v="All Received"/>
    <s v="DR-31-Dec, IR-10-Jan, Assist. Registrar Sign"/>
    <m/>
  </r>
  <r>
    <n v="30"/>
    <s v="Washim-K1-030"/>
    <s v="K1-030"/>
    <s v="BHC/2425/PO468/KAIREE1/DC-030"/>
    <x v="1"/>
    <s v="Spl/Comp/468/2024"/>
    <s v="Maharashtra"/>
    <s v="Washim"/>
    <s v="District and Sessions Court, Nyay Mandir, Civil Line, Washim 444505"/>
    <s v="District and Sessions Court,"/>
    <s v="Nyay Mandir, Civil Line,"/>
    <s v="Washim"/>
    <n v="444505"/>
    <n v="11"/>
    <s v="Mr"/>
    <s v="Amol B. Mane"/>
    <m/>
    <n v="7798588053"/>
    <m/>
    <m/>
    <s v="Done"/>
    <s v="All Correct"/>
    <s v="BHC/2425/PO468/KAIREE1/DC-030"/>
    <s v="CE2AJ33538, CE2AJ33414, CE2AH62849, CE2AJ33570, CE2AJ33615, CE2AJ33492, CE2AJ33631, CE2AJ33618, CE2AJ33604, CE2AJ33556, CE2AJ33558"/>
    <n v="11"/>
    <n v="46500"/>
    <n v="511500"/>
    <n v="18"/>
    <n v="46035"/>
    <n v="46035"/>
    <n v="92070"/>
    <n v="603570"/>
    <d v="2024-12-11T00:00:00"/>
    <s v="Newaskar Cargo"/>
    <n v="8288928"/>
    <d v="2024-12-14T00:00:00"/>
    <d v="2024-12-28T00:00:00"/>
    <x v="0"/>
    <m/>
    <m/>
    <m/>
    <d v="2025-01-07T00:00:00"/>
    <x v="3"/>
    <m/>
    <s v="SpeedPost"/>
    <s v="CM551040311IN"/>
    <s v="Docket details Pending"/>
    <m/>
    <s v="All Received"/>
    <s v="Same Date"/>
    <m/>
  </r>
  <r>
    <n v="31"/>
    <s v="Risod-K1-031"/>
    <s v="K1-031"/>
    <s v="BHC/2425/PO468/KAIREE1/DC-031"/>
    <x v="1"/>
    <s v="Spl/Comp/468/2024"/>
    <s v="Maharashtra"/>
    <s v="Washim"/>
    <s v="Civil and Criminal Court, Near Tahsil,_x000a_Risod - 444 506"/>
    <s v="Civil and Criminal Court,"/>
    <s v="Near Tahsil,"/>
    <s v="Risod"/>
    <n v="444506"/>
    <n v="3"/>
    <s v="Mr"/>
    <s v="S. A. Wagh"/>
    <m/>
    <n v="9130379345"/>
    <m/>
    <m/>
    <s v="Done"/>
    <s v="All Correct"/>
    <s v="BHC/2425/PO468/KAIREE1/DC-031"/>
    <s v="CE2AJ33553, CE2AJ33434, CE2AJ33402"/>
    <n v="3"/>
    <n v="46500"/>
    <n v="139500"/>
    <n v="18"/>
    <n v="12555"/>
    <n v="12555"/>
    <n v="25110"/>
    <n v="164610"/>
    <d v="2024-12-11T00:00:00"/>
    <s v="SpeedPost"/>
    <s v="EM372973389IN, EM372973171IN"/>
    <d v="2024-12-12T00:00:00"/>
    <d v="2024-12-16T00:00:00"/>
    <x v="0"/>
    <m/>
    <m/>
    <m/>
    <d v="2024-12-24T00:00:00"/>
    <x v="5"/>
    <s v="Yes "/>
    <m/>
    <m/>
    <s v="Docket details Pending"/>
    <m/>
    <s v="Missing by Eng"/>
    <m/>
    <m/>
  </r>
  <r>
    <n v="32"/>
    <s v="Karanja-K1-032"/>
    <s v="K1-032"/>
    <s v="BHC/2425/PO468/KAIREE1/DC-032"/>
    <x v="1"/>
    <s v="Spl/Comp/468/2024"/>
    <s v="Maharashtra"/>
    <s v="Washim"/>
    <s v="Civil and Criminal Court, Sindhi Camp, Karanja - 444 105"/>
    <s v="Civil and Criminal Court,"/>
    <s v="Sindhi Camp,"/>
    <s v="Karanja"/>
    <n v="444105"/>
    <n v="3"/>
    <s v="Mr"/>
    <s v="C. R. Kale"/>
    <m/>
    <n v="9689151441"/>
    <m/>
    <m/>
    <s v="Done"/>
    <s v="All Correct"/>
    <s v="BHC/2425/PO468/KAIREE1/DC-032"/>
    <s v="CE2AJ33629, CE2AJ33503, CE2AJ33541"/>
    <n v="3"/>
    <n v="46500"/>
    <n v="139500"/>
    <n v="18"/>
    <n v="12555"/>
    <n v="12555"/>
    <n v="25110"/>
    <n v="164610"/>
    <d v="2024-12-11T00:00:00"/>
    <s v="DTDC"/>
    <s v="D34371755"/>
    <d v="2024-12-12T00:00:00"/>
    <d v="2024-12-18T00:00:00"/>
    <x v="0"/>
    <m/>
    <m/>
    <m/>
    <d v="2024-12-26T00:00:00"/>
    <x v="3"/>
    <s v="Yes "/>
    <s v="Speed Post"/>
    <s v="CM551040311IN"/>
    <s v="Docket details Pending"/>
    <m/>
    <s v="All Received"/>
    <s v="DR-26-Dec, IR-26-Dec"/>
    <m/>
  </r>
  <r>
    <n v="33"/>
    <s v="Mangrulpir-K1-033"/>
    <s v="K1-033"/>
    <s v="BHC/2425/PO468/KAIREE1/DC-033"/>
    <x v="1"/>
    <s v="Spl/Comp/468/2024"/>
    <s v="Maharashtra"/>
    <s v="Washim"/>
    <s v="Civil and Criminal Court, Near Panchayat Samiti, Mangrulpir - 444 403"/>
    <s v="Civil and Criminal Court,"/>
    <s v="Near Panchayat Samiti,"/>
    <s v="Mangrulpir"/>
    <n v="444403"/>
    <n v="4"/>
    <s v="Mr"/>
    <s v="S.H. Shinde"/>
    <m/>
    <n v="8484072144"/>
    <m/>
    <m/>
    <s v="Done"/>
    <s v="All Correct"/>
    <s v="BHC/2425/PO468/KAIREE1/DC-033"/>
    <s v="CE2AJ33161, CE2AJ33295, CE2AJ33179, CE2AJ33198"/>
    <n v="4"/>
    <n v="46500"/>
    <n v="186000"/>
    <n v="18"/>
    <n v="16740"/>
    <n v="16740"/>
    <n v="33480"/>
    <n v="219480"/>
    <d v="2024-12-11T00:00:00"/>
    <s v="SpeedPost"/>
    <s v="EM372973168IN, EM372973273IN"/>
    <d v="2024-12-12T00:00:00"/>
    <d v="2024-12-17T00:00:00"/>
    <x v="0"/>
    <m/>
    <m/>
    <m/>
    <d v="2024-12-26T00:00:00"/>
    <x v="3"/>
    <s v="Yes "/>
    <s v="SpeedPost"/>
    <s v="CM551040311IN"/>
    <s v="Docket details Pending"/>
    <m/>
    <m/>
    <s v="Same Date"/>
    <m/>
  </r>
  <r>
    <n v="34"/>
    <s v="Manora-K1-034"/>
    <s v="K1-034"/>
    <s v="BHC/2425/PO468/KAIREE1/DC-034"/>
    <x v="1"/>
    <s v="Spl/Comp/468/2024"/>
    <s v="Maharashtra"/>
    <s v="Washim"/>
    <s v="Civil and Criminal Court, Vitholi Road, Manora - 444 404"/>
    <s v="Civil and Criminal Court,"/>
    <s v="Vitholi Road,"/>
    <s v="Manora"/>
    <n v="444404"/>
    <n v="2"/>
    <s v="Mr"/>
    <s v="Amit Ingole"/>
    <m/>
    <n v="9860797945"/>
    <m/>
    <m/>
    <s v="Done"/>
    <s v="All Correct"/>
    <s v="BHC/2425/PO468/KAIREE1/DC-034"/>
    <s v="CE2AJ33566, CE2AJ33564"/>
    <n v="2"/>
    <n v="46500"/>
    <n v="93000"/>
    <n v="18"/>
    <n v="8370"/>
    <n v="8370"/>
    <n v="16740"/>
    <n v="109740"/>
    <d v="2024-12-11T00:00:00"/>
    <s v="Newaskar Cargo"/>
    <n v="8288926"/>
    <d v="2024-12-14T00:00:00"/>
    <d v="2025-01-14T00:00:00"/>
    <x v="0"/>
    <m/>
    <m/>
    <m/>
    <d v="2025-01-16T00:00:00"/>
    <x v="3"/>
    <m/>
    <s v="SpeedPost"/>
    <s v="CM551040311IN"/>
    <m/>
    <m/>
    <m/>
    <s v="Same Date"/>
    <m/>
  </r>
  <r>
    <n v="35"/>
    <s v="Malegaon-K1-035"/>
    <s v="K1-035"/>
    <s v="BHC/2425/PO468/KAIREE1/DC-035"/>
    <x v="1"/>
    <s v="Spl/Comp/468/2024"/>
    <s v="Maharashtra"/>
    <s v="Washim"/>
    <s v="Civil and Criminal Court,Near by Nagar Panchayat , Malegaon - 444 503"/>
    <s v="Civil and Criminal Court,"/>
    <s v="Near by Nagar Panchayat,"/>
    <s v="Malegaon"/>
    <n v="444503"/>
    <n v="2"/>
    <s v="Mr"/>
    <s v="N.L. Bhoyar"/>
    <m/>
    <n v="8605709673"/>
    <m/>
    <m/>
    <s v="Done"/>
    <s v="All Correct"/>
    <s v="BHC/2425/PO468/KAIREE1/DC-035"/>
    <s v="CE2AJ33626, CE2AJ33540"/>
    <n v="2"/>
    <n v="46500"/>
    <n v="93000"/>
    <n v="18"/>
    <n v="8370"/>
    <n v="8370"/>
    <n v="16740"/>
    <n v="109740"/>
    <d v="2024-12-11T00:00:00"/>
    <s v="Newaskar Cargo"/>
    <n v="8288927"/>
    <d v="2024-12-14T00:00:00"/>
    <d v="2024-12-28T00:00:00"/>
    <x v="0"/>
    <m/>
    <m/>
    <m/>
    <d v="2025-01-15T00:00:00"/>
    <x v="3"/>
    <m/>
    <m/>
    <m/>
    <m/>
    <m/>
    <m/>
    <s v="DR-11-Dec, IR-15-Jan"/>
    <m/>
  </r>
  <r>
    <n v="36"/>
    <s v="Yavatmal-K1-036"/>
    <s v="K1-036"/>
    <s v="BHC/2425/PO468/KAIREE1/DC-036"/>
    <x v="1"/>
    <s v="Spl/Comp/468/2024"/>
    <s v="Maharashtra"/>
    <s v="Yavatmal"/>
    <s v="District and Sessions Court, Nyay Mandir,_x000a_District Court Complex, Dhamangaon_x000a_Road, Near Main Post Office, Yavatmal - 445 001"/>
    <s v="District and Sessions Court,"/>
    <s v="Nyay Mandir, District Court Complex, Dhamangaon Road, Near Main Post Office,"/>
    <s v="Yavatmal"/>
    <n v="445001"/>
    <n v="16"/>
    <s v="Mr"/>
    <s v="Nilesh S. Bhoyar, Praful Waghmare"/>
    <m/>
    <n v="9403828402"/>
    <n v="8007924217"/>
    <m/>
    <s v="Done"/>
    <s v="All Correct"/>
    <s v="BHC/2425/PO468/KAIREE1/DC-036"/>
    <s v="CE2AJ33608, CE2AJ33624, CE2AJ33614, CE2AJ33632, CE2AJ33549, CE2AJ33502, CE2AJ33640, CE2AJ33616, CE2AJ33617, CE2AJ33545, CE2AJ33607, CE2AJ33505, CE2AJ33560, CE2AJ33633, CE2AJ33571, CE2AJ33561"/>
    <n v="16"/>
    <n v="46500"/>
    <n v="744000"/>
    <n v="18"/>
    <n v="66960"/>
    <n v="66960"/>
    <n v="133920"/>
    <n v="877920"/>
    <d v="2024-12-11T00:00:00"/>
    <s v="Newaskar Cargo"/>
    <n v="8288929"/>
    <d v="2024-12-14T00:00:00"/>
    <d v="2024-12-24T00:00:00"/>
    <x v="0"/>
    <m/>
    <m/>
    <m/>
    <d v="2025-01-02T00:00:00"/>
    <x v="3"/>
    <m/>
    <s v="SpeedPost"/>
    <s v="EM288240644IN"/>
    <s v="Docket details Pending"/>
    <m/>
    <s v="All Received"/>
    <s v="DR-30-Dec, IR-02-Jan"/>
    <m/>
  </r>
  <r>
    <n v="37"/>
    <s v="Darwha-K1-037"/>
    <s v="K1-037"/>
    <s v="BHC/2425/PO468/KAIREE1/DC-037"/>
    <x v="1"/>
    <s v="Spl/Comp/468/2024"/>
    <s v="Maharashtra"/>
    <s v="Yavatmal"/>
    <s v="District Judge -1 and Additional Sessions Court, Darwha, Near Bus Stand, Darwha - 445 202"/>
    <s v="District Judge -1 and Additional Sessions Court,"/>
    <s v="Darwha, Near Bus Stand,"/>
    <s v="Darwha"/>
    <n v="445202"/>
    <n v="8"/>
    <s v="Mr"/>
    <s v="Naval Vyas, Nilesh S. Bhoyar"/>
    <m/>
    <s v="9423132382,"/>
    <s v="9403828402,"/>
    <m/>
    <s v="Done"/>
    <s v="WhatsApp Call"/>
    <s v="BHC/2425/PO468/KAIREE1/DC-037"/>
    <s v="CE2AJ33567, CE2AJ33190, CE2AJ33559, CE2AJ33623, CE2AJ33563, CE2AJ33557, CE2AJ33419, CE2AJ33348"/>
    <n v="8"/>
    <n v="46500"/>
    <n v="372000"/>
    <n v="18"/>
    <n v="33480"/>
    <n v="33480"/>
    <n v="66960"/>
    <n v="438960"/>
    <d v="2024-12-11T00:00:00"/>
    <s v="DTDC"/>
    <s v="D34371757"/>
    <d v="2024-12-12T00:00:00"/>
    <d v="2024-12-16T00:00:00"/>
    <x v="0"/>
    <m/>
    <m/>
    <m/>
    <d v="2024-12-26T00:00:00"/>
    <x v="3"/>
    <s v="Yes "/>
    <s v="Speed Post"/>
    <s v="EM288240644IN"/>
    <s v="Docket details Pending"/>
    <m/>
    <s v="All Received"/>
    <s v="Same Date"/>
    <m/>
  </r>
  <r>
    <n v="38"/>
    <s v="Pusad-K1-038"/>
    <s v="K1-038"/>
    <s v="BHC/2425/PO468/KAIREE1/DC-038"/>
    <x v="1"/>
    <s v="Spl/Comp/468/2024"/>
    <s v="Maharashtra"/>
    <s v="Yavatmal"/>
    <s v="District Judge -1 and Additional Sessions Court, Pusad, Talao Lay Out, Near BSNL Office, Pusad – 445204"/>
    <s v="District Judge -1 and Additional Sessions Court,"/>
    <s v="Talao Lay Out, Near BSNL Office,"/>
    <s v="Pusad"/>
    <n v="445204"/>
    <n v="11"/>
    <s v="Mr"/>
    <s v="Khasale, Mrs. Bele"/>
    <s v="SO, Jr. Clerk"/>
    <s v="9359163186,"/>
    <s v="9922287875,"/>
    <n v="8975874157"/>
    <s v="Done"/>
    <s v="Mr. khasale(System Officer)- 9359163186,  9922287875; Mrs. Bele(Jr.Clerk)- 8975874157 "/>
    <s v="BHC/2425/PO468/KAIREE1/DC-038"/>
    <s v="CE2AJ33622, CE2AJ33621, CE2AJ33500, CE2AJ33534, CE2AJ33165, CE2AH62858, CE2AH62810, CE2AH62566, CE2AH62630, CE2AH62819, CE2AH62679"/>
    <n v="11"/>
    <n v="46500"/>
    <n v="511500"/>
    <n v="18"/>
    <n v="46035"/>
    <n v="46035"/>
    <n v="92070"/>
    <n v="603570"/>
    <d v="2024-12-11T00:00:00"/>
    <s v="Newaskar Cargo"/>
    <n v="8288932"/>
    <d v="2024-12-14T00:00:00"/>
    <d v="2025-12-31T00:00:00"/>
    <x v="0"/>
    <m/>
    <m/>
    <m/>
    <d v="2025-01-15T00:00:00"/>
    <x v="3"/>
    <m/>
    <s v="Speed Post"/>
    <s v="EM290159164IN"/>
    <s v="EM290159164IN /Speed post"/>
    <m/>
    <s v="All Received"/>
    <s v="Same Date, Superintendant"/>
    <m/>
  </r>
  <r>
    <n v="39"/>
    <s v="Kelapur(Pandharkawda)-K1-039"/>
    <s v="K1-039"/>
    <s v="BHC/2425/PO468/KAIREE1/DC-039"/>
    <x v="1"/>
    <s v="Spl/Comp/468/2024"/>
    <s v="Maharashtra"/>
    <s v="Yavatmal"/>
    <s v="District 1 and A.S.J. Court,Plot No . 4 ,_x000a_s.no. 10/2, mauja Pandharkawda, D.P._x000a_road society, Kelapur (Pandharkawda), Dist Yavatmal"/>
    <s v="District 1 and A.S.J. Court,"/>
    <s v="Plot No. 4, S. No. 10/2, Mauja Pandharkawda, D. P. Road Society, Kelapur (Pandharkawda),"/>
    <s v="Kelapur(Pandharkawda)"/>
    <n v="445302"/>
    <n v="7"/>
    <s v="Mr"/>
    <s v="Kishor Umare"/>
    <m/>
    <n v="8411081882"/>
    <m/>
    <m/>
    <s v="Done"/>
    <s v="All Correct"/>
    <s v="BHC/2425/PO468/KAIREE1/DC-039"/>
    <s v="CE2AJ33666, CE2AJ33009, CE2AJ33170, CE2AJ33189, CE2AJ33605, CE2AJ33611, CE2AJ33610"/>
    <n v="7"/>
    <n v="46500"/>
    <n v="325500"/>
    <n v="18"/>
    <n v="29295"/>
    <n v="29295"/>
    <n v="58590"/>
    <n v="384090"/>
    <d v="2024-12-11T00:00:00"/>
    <s v="SpeedPost"/>
    <s v="EM372973185IN, EM372973295IN, EM372973401IN"/>
    <d v="2024-12-12T00:00:00"/>
    <d v="2024-12-16T00:00:00"/>
    <x v="0"/>
    <m/>
    <m/>
    <m/>
    <d v="2024-12-20T00:00:00"/>
    <x v="3"/>
    <s v="Yes "/>
    <s v="Speed Post"/>
    <s v="EM288166042IN"/>
    <s v="EM288166042IN / Speed post"/>
    <d v="2024-12-26T00:00:00"/>
    <s v="All Received"/>
    <s v="Same Date, TSA"/>
    <m/>
  </r>
  <r>
    <n v="40"/>
    <s v="Zari - Jamni-K1-040"/>
    <s v="K1-040"/>
    <s v="BHC/2425/PO468/KAIREE1/DC-040"/>
    <x v="1"/>
    <s v="Spl/Comp/468/2024"/>
    <s v="Maharashtra"/>
    <s v="Yavatmal"/>
    <s v="Civil and Criminal Court, Near Gramin Hospital, Zari - Jamni - 445 302"/>
    <s v="Civil and Criminal Court,"/>
    <s v="Near Gramin Hospital,"/>
    <s v="Zari - Jamni"/>
    <n v="445305"/>
    <n v="1"/>
    <s v="Mr"/>
    <s v="Hemant Meshram, Prakash Shirshat"/>
    <m/>
    <s v="9763623732,"/>
    <s v="8805814729,"/>
    <m/>
    <s v="Done"/>
    <s v="All Correct"/>
    <s v="BHC/2425/PO468/KAIREE1/DC-040"/>
    <s v="CE2AJ33428"/>
    <n v="1"/>
    <n v="46500"/>
    <n v="46500"/>
    <n v="18"/>
    <n v="4185"/>
    <n v="4185"/>
    <n v="8370"/>
    <n v="54870"/>
    <d v="2024-12-11T00:00:00"/>
    <s v="SpeedPost"/>
    <s v="EM372973199IN"/>
    <d v="2024-12-12T00:00:00"/>
    <d v="2024-12-18T00:00:00"/>
    <x v="0"/>
    <m/>
    <m/>
    <m/>
    <m/>
    <x v="0"/>
    <s v="Complete"/>
    <m/>
    <m/>
    <m/>
    <m/>
    <m/>
    <m/>
    <m/>
  </r>
  <r>
    <n v="41"/>
    <s v="Arni-K1-041"/>
    <s v="K1-041"/>
    <s v="BHC/2425/PO468/KAIREE1/DC-041"/>
    <x v="1"/>
    <s v="Spl/Comp/468/2024"/>
    <s v="Maharashtra"/>
    <s v="Yavatmal"/>
    <s v="Civil and Criminal Court, Near Tahasil Office, Arni - 445 103"/>
    <s v="Civil and Criminal Court,"/>
    <s v="Near Tahasil Office,"/>
    <s v="Arni"/>
    <n v="445103"/>
    <n v="1"/>
    <s v="Mr"/>
    <s v="Shikh Kasim"/>
    <m/>
    <n v="9970262012"/>
    <m/>
    <m/>
    <s v="Done"/>
    <s v="All Correct"/>
    <s v="BHC/2425/PO468/KAIREE1/DC-041"/>
    <s v="CE2AJ33446"/>
    <n v="1"/>
    <n v="46500"/>
    <n v="46500"/>
    <n v="18"/>
    <n v="4185"/>
    <n v="4185"/>
    <n v="8370"/>
    <n v="54870"/>
    <d v="2024-12-11T00:00:00"/>
    <s v="DTDC"/>
    <s v="D34371756"/>
    <d v="2024-12-12T00:00:00"/>
    <d v="2024-12-17T00:00:00"/>
    <x v="0"/>
    <m/>
    <m/>
    <m/>
    <d v="2025-01-04T00:00:00"/>
    <x v="3"/>
    <m/>
    <s v="Speed Post"/>
    <s v="EM290158671IN"/>
    <s v="EM299158671IN"/>
    <d v="2025-01-09T00:00:00"/>
    <s v="3-3 Copies Received"/>
    <s v="Same Date, Judge Sign"/>
    <m/>
  </r>
  <r>
    <n v="42"/>
    <s v="Babhulgaon-K1-042"/>
    <s v="K1-042"/>
    <s v="BHC/2425/PO468/KAIREE1/DC-042"/>
    <x v="1"/>
    <s v="Spl/Comp/468/2024"/>
    <s v="Maharashtra"/>
    <s v="Yavatmal"/>
    <s v="Civil and Criminal Court, Near Tahsil_x000a_office, Kalamb Road, Near S.B.I.,_x000a_Babhulgaon - 445 101"/>
    <s v="Civil and Criminal Court,"/>
    <s v="Near Tahsil Office, Kalamb Road, Near S.B.I.,"/>
    <s v="Babhulgaon"/>
    <n v="445101"/>
    <n v="1"/>
    <s v="Ms"/>
    <s v="Varsha Gawande"/>
    <m/>
    <n v="9689597845"/>
    <m/>
    <m/>
    <s v="Done"/>
    <s v="All Correct"/>
    <s v="BHC/2425/PO468/KAIREE1/DC-042"/>
    <s v="CE2AJ33550"/>
    <n v="1"/>
    <n v="46500"/>
    <n v="46500"/>
    <n v="18"/>
    <n v="4185"/>
    <n v="4185"/>
    <n v="8370"/>
    <n v="54870"/>
    <d v="2024-12-11T00:00:00"/>
    <s v="SpeedPost"/>
    <s v="EM372973287IN"/>
    <d v="2024-12-12T00:00:00"/>
    <d v="2024-12-16T00:00:00"/>
    <x v="0"/>
    <m/>
    <m/>
    <m/>
    <d v="2025-01-13T00:00:00"/>
    <x v="3"/>
    <m/>
    <s v="Speed Post"/>
    <s v="EM288056930IN"/>
    <m/>
    <d v="2025-01-20T00:00:00"/>
    <s v="All Received"/>
    <s v="Same Date, Assist. Supdt."/>
    <m/>
  </r>
  <r>
    <n v="43"/>
    <s v="Digras-K1-043"/>
    <s v="K1-043"/>
    <s v="BHC/2425/PO468/KAIREE1/DC-043"/>
    <x v="1"/>
    <s v="Spl/Comp/468/2024"/>
    <s v="Maharashtra"/>
    <s v="Yavatmal"/>
    <s v="Civil and Criminal Court Building, Near Panchyat Samiti, Digras - 445 203"/>
    <s v="Civil and Criminal Court Building,"/>
    <s v="Near Panchayat Samiti,"/>
    <s v="Digras"/>
    <n v="445203"/>
    <n v="2"/>
    <s v="Mr"/>
    <s v="Nilesh Turak"/>
    <m/>
    <n v="9049020154"/>
    <m/>
    <m/>
    <s v="Done"/>
    <s v="All Correct"/>
    <s v="BHC/2425/PO468/KAIREE1/DC-043"/>
    <s v="CE2AJ33489, CE2AJ33176"/>
    <n v="2"/>
    <n v="46500"/>
    <n v="93000"/>
    <n v="18"/>
    <n v="8370"/>
    <n v="8370"/>
    <n v="16740"/>
    <n v="109740"/>
    <d v="2024-12-11T00:00:00"/>
    <s v="DTDC"/>
    <s v="D34371758"/>
    <d v="2024-12-12T00:00:00"/>
    <d v="2024-12-17T00:00:00"/>
    <x v="0"/>
    <m/>
    <m/>
    <m/>
    <d v="2024-12-19T00:00:00"/>
    <x v="3"/>
    <s v="Yes "/>
    <s v="Speed Post"/>
    <s v="EM288240644IN"/>
    <s v="Docket details Pending"/>
    <m/>
    <s v="All Received"/>
    <s v="Same Date, Assist. Supdt."/>
    <m/>
  </r>
  <r>
    <n v="44"/>
    <s v="Ghatanji-K1-044"/>
    <s v="K1-044"/>
    <s v="BHC/2425/PO468/KAIREE1/DC-044"/>
    <x v="1"/>
    <s v="Spl/Comp/468/2024"/>
    <s v="Maharashtra"/>
    <s v="Yavatmal"/>
    <s v="Civil and Criminal Court, Near Tahsil_x000a_Office, Ghati, Parwa Road, Ghatanji - 445 301"/>
    <s v="Civil and Criminal Court,"/>
    <s v="Near Tahsil Office, Ghati, Parwa Road,"/>
    <s v="Ghatanji"/>
    <n v="445301"/>
    <n v="2"/>
    <s v="Mr"/>
    <s v="Hrushikesh Khadse"/>
    <m/>
    <n v="8605175575"/>
    <m/>
    <m/>
    <s v="Done"/>
    <s v="All Correct"/>
    <s v="BHC/2425/PO468/KAIREE1/DC-044"/>
    <s v="CE2AJ33625, CE2AJ33677"/>
    <n v="2"/>
    <n v="46500"/>
    <n v="93000"/>
    <n v="18"/>
    <n v="8370"/>
    <n v="8370"/>
    <n v="16740"/>
    <n v="109740"/>
    <d v="2024-12-11T00:00:00"/>
    <s v="DTDC"/>
    <s v="D34371759"/>
    <d v="2024-12-12T00:00:00"/>
    <d v="2024-12-21T00:00:00"/>
    <x v="0"/>
    <m/>
    <m/>
    <m/>
    <d v="2025-01-03T00:00:00"/>
    <x v="3"/>
    <m/>
    <s v="Speed Post"/>
    <s v="EM290158671IN"/>
    <s v="EM299158671IN"/>
    <d v="2025-01-09T00:00:00"/>
    <s v="All Received"/>
    <s v="Same Date, Assist. Supdt."/>
    <m/>
  </r>
  <r>
    <n v="45"/>
    <s v="Kalamb-K1-045"/>
    <s v="K1-045"/>
    <s v="BHC/2425/PO468/KAIREE1/DC-045"/>
    <x v="1"/>
    <s v="Spl/Comp/468/2024"/>
    <s v="Maharashtra"/>
    <s v="Yavatmal"/>
    <s v="Civil Court, Near I. T. I Building and Govt. Hospital, Kalamb - 445 401"/>
    <s v="Civil Court,"/>
    <s v="Near I. T. I Building and Govt. Hospital,"/>
    <s v="Kalamb"/>
    <n v="445401"/>
    <n v="1"/>
    <s v="Mr"/>
    <s v="S.S. Ingole"/>
    <m/>
    <n v="8262972474"/>
    <m/>
    <m/>
    <s v="Done"/>
    <s v="All Correct"/>
    <s v="BHC/2425/PO468/KAIREE1/DC-045"/>
    <s v="CE2AH63210"/>
    <n v="1"/>
    <n v="46500"/>
    <n v="46500"/>
    <n v="18"/>
    <n v="4185"/>
    <n v="4185"/>
    <n v="8370"/>
    <n v="54870"/>
    <d v="2024-12-11T00:00:00"/>
    <s v="Newaskar Cargo"/>
    <n v="8288937"/>
    <d v="2024-12-14T00:00:00"/>
    <d v="2025-01-03T00:00:00"/>
    <x v="0"/>
    <m/>
    <m/>
    <m/>
    <d v="2025-01-06T00:00:00"/>
    <x v="3"/>
    <m/>
    <s v="Speed Post"/>
    <s v="EM288283579IN"/>
    <s v="EK288283579IN/ Speed post"/>
    <d v="2025-01-13T00:00:00"/>
    <s v="All Received"/>
    <s v="Same Date, Assist. Supdt."/>
    <m/>
  </r>
  <r>
    <n v="46"/>
    <s v="Mahagaon-K1-046"/>
    <s v="K1-046"/>
    <s v="BHC/2425/PO468/KAIREE1/DC-046"/>
    <x v="1"/>
    <s v="Spl/Comp/468/2024"/>
    <s v="Maharashtra"/>
    <s v="Yavatmal"/>
    <s v="Civil and Criminal Court, Junior Division, Mahagaon, Near Water Tank, Mahagaon - 445 205"/>
    <s v="Civil and Criminal Court, Junior Division, Mahagaon,"/>
    <s v="Near Water Tank,"/>
    <s v="Mahagaon"/>
    <n v="445205"/>
    <n v="2"/>
    <s v="Mr"/>
    <s v="Manzar Bin Moosa"/>
    <m/>
    <n v="9623235133"/>
    <m/>
    <m/>
    <s v="Done"/>
    <s v="All Correct"/>
    <s v="BHC/2425/PO468/KAIREE1/DC-046"/>
    <s v="CE2AH62259, CE2AH63053"/>
    <n v="2"/>
    <n v="46500"/>
    <n v="93000"/>
    <n v="18"/>
    <n v="8370"/>
    <n v="8370"/>
    <n v="16740"/>
    <n v="109740"/>
    <d v="2024-12-11T00:00:00"/>
    <s v="Newaskar Cargo"/>
    <n v="8288933"/>
    <d v="2024-12-14T00:00:00"/>
    <d v="2024-12-24T00:00:00"/>
    <x v="0"/>
    <m/>
    <m/>
    <m/>
    <d v="2025-01-15T00:00:00"/>
    <x v="3"/>
    <m/>
    <s v="Speed Post"/>
    <s v="EM288240644IN"/>
    <m/>
    <m/>
    <s v="All Received"/>
    <s v="DR-26-Dec, IR-15-Jan, Judge Sign"/>
    <m/>
  </r>
  <r>
    <n v="47"/>
    <s v="Maregaon-K1-047"/>
    <s v="K1-047"/>
    <s v="BHC/2425/PO468/KAIREE1/DC-047"/>
    <x v="1"/>
    <s v="Spl/Comp/468/2024"/>
    <s v="Maharashtra"/>
    <s v="Yavatmal"/>
    <s v="Civil Court, Near Tahsil Office, Wani Road, Maregaon - 445 303"/>
    <s v="Civil Court,"/>
    <s v="Near Tahsil Office, Wani Road, Kanhalgaon Road,"/>
    <s v="Maregaon"/>
    <n v="445303"/>
    <n v="1"/>
    <s v="Mr"/>
    <s v="Kailash Shebe"/>
    <m/>
    <n v="9960155034"/>
    <m/>
    <m/>
    <s v="Done"/>
    <s v="Kanhalgaon Road"/>
    <s v="BHC/2425/PO468/KAIREE1/DC-047"/>
    <s v="CE2AH63049"/>
    <n v="1"/>
    <n v="46500"/>
    <n v="46500"/>
    <n v="18"/>
    <n v="4185"/>
    <n v="4185"/>
    <n v="8370"/>
    <n v="54870"/>
    <d v="2024-12-11T00:00:00"/>
    <s v="Newaskar Cargo"/>
    <n v="8288935"/>
    <d v="2024-12-14T00:00:00"/>
    <d v="2024-12-24T00:00:00"/>
    <x v="0"/>
    <m/>
    <m/>
    <m/>
    <d v="2025-01-08T00:00:00"/>
    <x v="3"/>
    <m/>
    <s v="Speed Post"/>
    <s v="EM460849033IN"/>
    <s v="EM468849833IN / Speed post"/>
    <d v="2025-01-13T00:00:00"/>
    <s v="All Received"/>
    <s v="Same Date, Assist. Supdt."/>
    <m/>
  </r>
  <r>
    <n v="48"/>
    <s v="Ner-K1-048"/>
    <s v="K1-048"/>
    <s v="BHC/2425/PO468/KAIREE1/DC-048"/>
    <x v="1"/>
    <s v="Spl/Comp/468/2024"/>
    <s v="Maharashtra"/>
    <s v="Yavatmal"/>
    <s v="Civil and Criminal Court, Junior Division, Near Tahsil Office, Amravati Road, Ner - 445 102"/>
    <s v="Civil and Criminal Court, Junior Division,"/>
    <s v="Near Tahsil Office, Amravati Road,"/>
    <s v="Ner"/>
    <n v="445102"/>
    <n v="1"/>
    <s v="Mr"/>
    <s v="Pankaj Chavhan"/>
    <m/>
    <n v="9595682033"/>
    <m/>
    <m/>
    <s v="Done"/>
    <s v="All Correct"/>
    <s v="BHC/2425/PO468/KAIREE1/DC-048"/>
    <s v="CE2AJ33152"/>
    <n v="1"/>
    <n v="46500"/>
    <n v="46500"/>
    <n v="18"/>
    <n v="4185"/>
    <n v="4185"/>
    <n v="8370"/>
    <n v="54870"/>
    <d v="2024-12-11T00:00:00"/>
    <s v="SpeedPost"/>
    <s v="EM372973392IN"/>
    <d v="2024-12-12T00:00:00"/>
    <d v="2024-12-16T00:00:00"/>
    <x v="0"/>
    <m/>
    <m/>
    <m/>
    <d v="2024-01-13T00:00:00"/>
    <x v="3"/>
    <m/>
    <s v="DTDC"/>
    <s v="M43831594"/>
    <m/>
    <d v="2025-01-20T00:00:00"/>
    <s v="All Received"/>
    <s v="Same Date, Assist. Supdt."/>
    <m/>
  </r>
  <r>
    <n v="49"/>
    <s v="Ralegaon-K1-049"/>
    <s v="K1-049"/>
    <s v="BHC/2425/PO468/KAIREE1/DC-049"/>
    <x v="1"/>
    <s v="Spl/Comp/468/2024"/>
    <s v="Maharashtra"/>
    <s v="Yavatmal"/>
    <s v="Civil and Criminal Court Building, Gandhi Layout, Netaji High School, Ralegaon - 445 402"/>
    <s v="Civil and Criminal Court Building,"/>
    <s v="Gandhi Layout, Netaji High School,"/>
    <s v="Ralegaon"/>
    <n v="445402"/>
    <n v="2"/>
    <s v="Ms"/>
    <s v="Priyanka Tidke"/>
    <m/>
    <n v="7499592929"/>
    <m/>
    <m/>
    <s v="Done"/>
    <s v="Near Netaji High School"/>
    <s v="BHC/2425/PO468/KAIREE1/DC-049"/>
    <s v="CE2AJ33175, CE2AJ33177"/>
    <n v="2"/>
    <n v="46500"/>
    <n v="93000"/>
    <n v="18"/>
    <n v="8370"/>
    <n v="8370"/>
    <n v="16740"/>
    <n v="109740"/>
    <d v="2024-12-11T00:00:00"/>
    <s v="SpeedPost"/>
    <s v="EM372973300IN"/>
    <d v="2024-12-12T00:00:00"/>
    <d v="2024-12-16T00:00:00"/>
    <x v="0"/>
    <m/>
    <m/>
    <m/>
    <d v="2024-12-18T00:00:00"/>
    <x v="3"/>
    <s v="Yes "/>
    <s v="Speed Post"/>
    <s v="RM447306681IN"/>
    <s v="RM447306681IN / Speed post"/>
    <d v="2024-12-21T00:00:00"/>
    <s v="All Received"/>
    <s v="Same Date, Assist. Supdt."/>
    <s v="Eng- Pravin Gore - 7385138771"/>
  </r>
  <r>
    <n v="50"/>
    <s v="Umarkhed-K1-050"/>
    <s v="K1-050"/>
    <s v="BHC/2425/PO468/KAIREE1/DC-050"/>
    <x v="1"/>
    <s v="Spl/Comp/468/2024"/>
    <s v="Maharashtra"/>
    <s v="Yavatmal"/>
    <s v="Civil Court, Junior Division, Near Tahsil Office, Mahagaon Road, Umarkhed - 445 206"/>
    <s v="Civil Court, Junior Division,"/>
    <s v="Near Tahsil Office, Mahagaon Road,"/>
    <s v="Umarkhed"/>
    <n v="445206"/>
    <n v="4"/>
    <s v="Mr"/>
    <s v="Gajanan Navkar, Pusad"/>
    <m/>
    <s v="8806221647,"/>
    <s v="9322690941,"/>
    <m/>
    <s v="Done"/>
    <s v="Gajanan Navkar, Mob. 9322690941"/>
    <s v="BHC/2425/PO468/KAIREE1/DC-050"/>
    <s v="CE2AH62702, CE2AH62823, CE2AH62681, CE2AH62831"/>
    <n v="4"/>
    <n v="46500"/>
    <n v="186000"/>
    <n v="18"/>
    <n v="16740"/>
    <n v="16740"/>
    <n v="33480"/>
    <n v="219480"/>
    <d v="2024-12-11T00:00:00"/>
    <s v="Newaskar Cargo"/>
    <n v="8288934"/>
    <d v="2024-12-14T00:00:00"/>
    <d v="2024-12-24T00:00:00"/>
    <x v="0"/>
    <m/>
    <m/>
    <m/>
    <d v="2025-01-09T00:00:00"/>
    <x v="3"/>
    <m/>
    <s v="Speed Post"/>
    <s v="EM288108257IN"/>
    <s v="EM288108257IN / Speed post"/>
    <d v="2025-01-20T00:00:00"/>
    <s v="All Received"/>
    <s v="Same Date, Assist. Supdt."/>
    <m/>
  </r>
  <r>
    <n v="51"/>
    <s v="Wani-K1-051"/>
    <s v="K1-051"/>
    <s v="BHC/2425/PO468/KAIREE1/DC-051"/>
    <x v="1"/>
    <s v="Spl/Comp/468/2024"/>
    <s v="Maharashtra"/>
    <s v="Yavatmal"/>
    <s v="Civil and Criminal Court, In front of Tahsil Office, Chandrapur Road, Wani - 445 304"/>
    <s v="Civil and Criminal Court,"/>
    <s v="In front of Tahsil Office, Chandrapur Road,"/>
    <s v="Wani"/>
    <n v="445304"/>
    <n v="3"/>
    <s v="Mr"/>
    <s v="Shubham Nimkar, Abhay B Kondawar"/>
    <m/>
    <n v="7709291633"/>
    <n v="9623227467"/>
    <m/>
    <s v="Done"/>
    <s v="All Correct"/>
    <s v="BHC/2425/PO468/KAIREE1/DC-051"/>
    <s v="CE2AH62845, CE2AH63040, CE2AH62639"/>
    <n v="3"/>
    <n v="46500"/>
    <n v="139500"/>
    <n v="18"/>
    <n v="12555"/>
    <n v="12555"/>
    <n v="25110"/>
    <n v="164610"/>
    <d v="2024-12-11T00:00:00"/>
    <s v="Newaskar Cargo"/>
    <n v="8288936"/>
    <d v="2024-12-14T00:00:00"/>
    <d v="2024-12-24T00:00:00"/>
    <x v="0"/>
    <m/>
    <m/>
    <m/>
    <m/>
    <x v="0"/>
    <s v="Sign Pending"/>
    <m/>
    <m/>
    <m/>
    <m/>
    <m/>
    <m/>
    <m/>
  </r>
  <r>
    <n v="52"/>
    <s v="Yavatmal-K1-052"/>
    <s v="K1-052"/>
    <s v="BHC/2425/PO468/KAIREE1/DC-052"/>
    <x v="1"/>
    <s v="Spl/Comp/468/2024"/>
    <s v="Maharashtra"/>
    <s v="Yavatmal"/>
    <s v="Judge, Family Court, Yavatmal District_x000a_Court premises, Near BSNL Office,_x000a_Dhamangaon Road, Yavatmal 445 001"/>
    <s v="Judge, Family Court, Yavatmal,"/>
    <s v="District Court Premises, Near BSNL Office, Dhamangaon Road,"/>
    <s v="Yavatmal"/>
    <n v="445001"/>
    <n v="1"/>
    <s v="Mr"/>
    <s v="Amol Thakare"/>
    <m/>
    <n v="9373555893"/>
    <m/>
    <m/>
    <s v="Done"/>
    <s v="All Correct"/>
    <s v="BHC/2425/PO468/KAIREE1/DC-052"/>
    <s v="CE2AJ33551"/>
    <n v="1"/>
    <n v="46500"/>
    <n v="46500"/>
    <n v="18"/>
    <n v="4185"/>
    <n v="4185"/>
    <n v="8370"/>
    <n v="54870"/>
    <d v="2024-12-11T00:00:00"/>
    <s v="Newaskar Cargo"/>
    <n v="8288931"/>
    <d v="2024-12-14T00:00:00"/>
    <d v="2024-12-23T00:00:00"/>
    <x v="0"/>
    <m/>
    <m/>
    <m/>
    <d v="2025-01-02T00:00:00"/>
    <x v="3"/>
    <m/>
    <s v="SpeedPost"/>
    <s v="EM288240644IN"/>
    <s v="Docket details Pending"/>
    <m/>
    <s v="All Received"/>
    <s v="Same Date"/>
    <m/>
  </r>
  <r>
    <n v="53"/>
    <s v="Yavatmal-K1-053"/>
    <s v="K1-053"/>
    <s v="BHC/2425/PO468/KAIREE1/DC-053"/>
    <x v="1"/>
    <s v="Spl/Comp/468/2024"/>
    <s v="Maharashtra"/>
    <s v="Yavatmal"/>
    <s v="Industrial &amp; Labour Court, Administrative_x000a_Building, 2nd Floor, Collector Office_x000a_Premises, Yavatmal - 445 001"/>
    <s v="Industrial &amp; Labour Court,"/>
    <s v="Administrative Building, 2nd Floor, Collector Office Premises,"/>
    <s v="Yavatmal"/>
    <n v="445001"/>
    <n v="2"/>
    <s v="Mr"/>
    <s v="Surwase Babu"/>
    <m/>
    <n v="8149937847"/>
    <m/>
    <m/>
    <s v="Done"/>
    <s v="All Correct"/>
    <s v="BHC/2425/PO468/KAIREE1/DC-053"/>
    <s v="CE2AJ33643, CE2AJ33533"/>
    <n v="2"/>
    <n v="46500"/>
    <n v="93000"/>
    <n v="18"/>
    <n v="8370"/>
    <n v="8370"/>
    <n v="16740"/>
    <n v="109740"/>
    <d v="2024-12-11T00:00:00"/>
    <s v="Newaskar Cargo"/>
    <n v="8288930"/>
    <d v="2024-12-14T00:00:00"/>
    <d v="2024-12-24T00:00:00"/>
    <x v="0"/>
    <m/>
    <m/>
    <m/>
    <d v="2025-01-02T00:00:00"/>
    <x v="3"/>
    <m/>
    <s v="SpeedPost"/>
    <s v="EM288240644IN"/>
    <s v="Docket details Pending"/>
    <m/>
    <s v="All Received"/>
    <s v="Same Date"/>
    <m/>
  </r>
  <r>
    <n v="54"/>
    <s v="Panaji-K1-054"/>
    <s v="K1-054"/>
    <s v="BHC/2425/PO468/KAIREE1/DC-054"/>
    <x v="1"/>
    <s v="Spl/Comp/468/2024"/>
    <s v="Goa"/>
    <s v="North Goa"/>
    <s v="District and Sessions Courts Complex,_x000a_Lyceum Complex, Altinho, Panaji, Goa. 403 001"/>
    <s v="District and Sessions Courts Complex,"/>
    <s v="Lyceum Complex, Altinho, Old High Court Building,"/>
    <s v="Panaji"/>
    <n v="403001"/>
    <n v="4"/>
    <s v="Mr"/>
    <s v="Deeptesh Parab"/>
    <s v="DSA"/>
    <n v="8390875877"/>
    <m/>
    <m/>
    <s v="Done"/>
    <s v="Old High Court Building, New DSA-Diptej Parab- 8390875877"/>
    <s v="BHC/2425/PO468/KAIREE1/DC-054"/>
    <s v="CE2AH62646, CE2AH63276, CE2AH63024, CE2AH62565"/>
    <n v="4"/>
    <n v="46500"/>
    <n v="186000"/>
    <n v="18"/>
    <n v="16740"/>
    <n v="16740"/>
    <n v="33480"/>
    <n v="219480"/>
    <d v="2024-12-11T00:00:00"/>
    <s v="Newaskar Cargo"/>
    <n v="8288864"/>
    <d v="2024-12-14T00:00:00"/>
    <d v="2024-12-20T00:00:00"/>
    <x v="0"/>
    <s v="Yes"/>
    <m/>
    <m/>
    <d v="2025-01-04T00:00:00"/>
    <x v="3"/>
    <m/>
    <s v="Delhivery"/>
    <s v="DLVPCS160372358"/>
    <n v="2827758096101"/>
    <d v="2025-01-20T00:00:00"/>
    <s v="All Received"/>
    <s v="DR-16-Dec, IR-04-Jan, Judge Sign"/>
    <m/>
  </r>
  <r>
    <n v="55"/>
    <s v="Mapusa-K1-055"/>
    <s v="K1-055"/>
    <s v="BHC/2425/PO468/KAIREE1/DC-055"/>
    <x v="1"/>
    <s v="Spl/Comp/468/2024"/>
    <s v="Goa"/>
    <s v="North Goa"/>
    <s v="District Judge - 1 &amp; ASJ (Fast Track Court), Ganesh Smruti Building, Mapusa, Goa - 403 507"/>
    <s v="District Judge-1 &amp; ASJ, Fast Track Court,"/>
    <s v="Ganesh Smruti Building,"/>
    <s v="Mapusa"/>
    <n v="403507"/>
    <n v="1"/>
    <s v="Ms"/>
    <s v="Chaitali Naik"/>
    <s v="TSA"/>
    <n v="8308151596"/>
    <m/>
    <m/>
    <s v="Done"/>
    <s v="Address is correct and same watsapp num"/>
    <s v="BHC/2425/PO468/KAIREE1/DC-055"/>
    <s v="CE2AJ06419"/>
    <n v="1"/>
    <n v="46500"/>
    <n v="46500"/>
    <n v="18"/>
    <n v="4185"/>
    <n v="4185"/>
    <n v="8370"/>
    <n v="54870"/>
    <d v="2024-12-11T00:00:00"/>
    <s v="Newaskar Cargo"/>
    <n v="8288870"/>
    <d v="2024-12-14T00:00:00"/>
    <d v="2024-12-20T00:00:00"/>
    <x v="0"/>
    <s v="Yes"/>
    <m/>
    <m/>
    <d v="2025-01-03T00:00:00"/>
    <x v="3"/>
    <m/>
    <s v="Delhivery"/>
    <s v="DLVPCS160372358"/>
    <n v="2827758096101"/>
    <d v="2025-01-20T00:00:00"/>
    <s v="All Received"/>
    <s v="DR-11-Dec, IR-03-Jan, Judge"/>
    <m/>
  </r>
  <r>
    <n v="56"/>
    <s v="Panaji-K1-056"/>
    <s v="K1-056"/>
    <s v="BHC/2425/PO468/KAIREE1/DC-056"/>
    <x v="1"/>
    <s v="Spl/Comp/468/2024"/>
    <s v="Goa"/>
    <s v="North Goa"/>
    <s v="District Judge-1 &amp; ASJ, Fast Track Court, Building No.1, 1st floor, Lyceum Complex, Altinho, Panaji, Goa. 403 001"/>
    <s v="District Judge-1 &amp; ASJ, Fast Track Court,"/>
    <s v="Building No 1, 1st Floor, Lyceum Complex, Altinho,"/>
    <s v="Panaji"/>
    <n v="403001"/>
    <n v="1"/>
    <s v="Mr"/>
    <s v="Deeptesh Parab"/>
    <s v="TSA"/>
    <n v="8390875877"/>
    <m/>
    <m/>
    <s v="Done"/>
    <s v="name:Deeptesh parab :8390875877 , Address is correct and same watsapp num"/>
    <s v="BHC/2425/PO468/KAIREE1/DC-056"/>
    <s v="CE2AH62686"/>
    <n v="1"/>
    <n v="46500"/>
    <n v="46500"/>
    <n v="18"/>
    <n v="4185"/>
    <n v="4185"/>
    <n v="8370"/>
    <n v="54870"/>
    <d v="2024-12-11T00:00:00"/>
    <s v="Newaskar Cargo"/>
    <n v="8288865"/>
    <d v="2024-12-14T00:00:00"/>
    <d v="2024-12-20T00:00:00"/>
    <x v="0"/>
    <s v="Yes"/>
    <s v="Tomorrow Visit"/>
    <m/>
    <m/>
    <x v="0"/>
    <m/>
    <m/>
    <m/>
    <n v="2827758096101"/>
    <m/>
    <m/>
    <m/>
    <m/>
  </r>
  <r>
    <n v="57"/>
    <s v="Mapusa-K1-057"/>
    <s v="K1-057"/>
    <s v="BHC/2425/PO468/KAIREE1/DC-057"/>
    <x v="1"/>
    <s v="Spl/Comp/468/2024"/>
    <s v="Goa"/>
    <s v="North Goa"/>
    <s v="District Judge-1 &amp; Addl. Sessions Judge, 3rd floor, Raj Raunak Building, Mapusa, Goa. 403 507"/>
    <s v="District Judge-1 &amp; Addl. Sessions Judge,"/>
    <s v="3rd Floor, Raj Raunak Building, Area - Duler, Opp. Goa Agricultural Dept.,"/>
    <s v="Mapusa"/>
    <n v="403507"/>
    <n v="1"/>
    <s v="Mr"/>
    <s v="Parag Redkar"/>
    <s v="TSA"/>
    <n v="7387784090"/>
    <m/>
    <m/>
    <s v="Done"/>
    <s v="Area - Duler, Opp. Goa Agricultural Dept."/>
    <s v="BHC/2425/PO468/KAIREE1/DC-057"/>
    <s v="CE2AH60386"/>
    <n v="1"/>
    <n v="46500"/>
    <n v="46500"/>
    <n v="18"/>
    <n v="4185"/>
    <n v="4185"/>
    <n v="8370"/>
    <n v="54870"/>
    <d v="2024-12-11T00:00:00"/>
    <s v="Newaskar Cargo"/>
    <n v="8288871"/>
    <d v="2024-12-14T00:00:00"/>
    <d v="2024-12-20T00:00:00"/>
    <x v="0"/>
    <s v="Yes"/>
    <m/>
    <m/>
    <d v="2025-01-04T00:00:00"/>
    <x v="3"/>
    <m/>
    <s v="Delhivery"/>
    <s v="DLVPCS160372358"/>
    <n v="2827758096101"/>
    <d v="2025-01-20T00:00:00"/>
    <s v="All Received"/>
    <s v="Same Date, Court Stamp"/>
    <m/>
  </r>
  <r>
    <n v="58"/>
    <s v="Panaji-K1-058"/>
    <s v="K1-058"/>
    <s v="BHC/2425/PO468/KAIREE1/DC-058"/>
    <x v="1"/>
    <s v="Spl/Comp/468/2024"/>
    <s v="Goa"/>
    <s v="North Goa"/>
    <s v="District Judge-2 &amp; ASJ, Fast Track Court, Building No.2, Lyceum Complex, Altinho, Panaji, Goa. 403 001"/>
    <s v="District Judge-2 &amp; ASJ, Fast Track Court,"/>
    <s v="Building No.2, Lyceum Complex, Altinho,"/>
    <s v="Panaji"/>
    <n v="403001"/>
    <n v="1"/>
    <s v="Mr"/>
    <s v="Vaman Parab"/>
    <m/>
    <n v="9823755253"/>
    <m/>
    <m/>
    <s v="Done"/>
    <s v="All Correct"/>
    <s v="BHC/2425/PO468/KAIREE1/DC-058"/>
    <s v="CE2AH62635"/>
    <n v="1"/>
    <n v="46500"/>
    <n v="46500"/>
    <n v="18"/>
    <n v="4185"/>
    <n v="4185"/>
    <n v="8370"/>
    <n v="54870"/>
    <d v="2024-12-11T00:00:00"/>
    <s v="Newaskar Cargo"/>
    <n v="8288866"/>
    <d v="2024-12-14T00:00:00"/>
    <d v="2024-12-20T00:00:00"/>
    <x v="0"/>
    <s v="Yes"/>
    <m/>
    <m/>
    <d v="2025-01-04T00:00:00"/>
    <x v="3"/>
    <m/>
    <s v="Delhivery"/>
    <s v="DLVPCS160372358"/>
    <n v="2827758096101"/>
    <d v="2025-01-20T00:00:00"/>
    <s v="All Received"/>
    <s v="Same Date, Court Stamp"/>
    <m/>
  </r>
  <r>
    <n v="59"/>
    <s v="Mapusa-K1-059"/>
    <s v="K1-059"/>
    <s v="BHC/2425/PO468/KAIREE1/DC-059"/>
    <x v="1"/>
    <s v="Spl/Comp/468/2024"/>
    <s v="Goa"/>
    <s v="North Goa"/>
    <s v="District Judge-2 &amp; Addl. Sessions Judge, 2nd floor, Raj Raunak Building, Mapusa, Goa. 403 507"/>
    <s v="District Judge-2 &amp; Addl. Sessions Judge,"/>
    <s v="2nd Floor, Raj Raunak Building,"/>
    <s v="Mapusa"/>
    <n v="403507"/>
    <n v="1"/>
    <s v="Ms"/>
    <s v="Navita Pednekar"/>
    <s v="TSA"/>
    <n v="9673793181"/>
    <m/>
    <m/>
    <s v="Done"/>
    <s v="Address is correct and same watsapp num"/>
    <s v="BHC/2425/PO468/KAIREE1/DC-059"/>
    <s v="CE2AH61838"/>
    <n v="1"/>
    <n v="46500"/>
    <n v="46500"/>
    <n v="18"/>
    <n v="4185"/>
    <n v="4185"/>
    <n v="8370"/>
    <n v="54870"/>
    <d v="2024-12-11T00:00:00"/>
    <s v="Newaskar Cargo"/>
    <n v="8288872"/>
    <d v="2024-12-14T00:00:00"/>
    <d v="2024-12-20T00:00:00"/>
    <x v="0"/>
    <s v="Yes"/>
    <m/>
    <m/>
    <d v="2025-01-04T00:00:00"/>
    <x v="3"/>
    <m/>
    <s v="Delhivery"/>
    <s v="DLVPCS160372358"/>
    <n v="2827758096101"/>
    <d v="2025-01-20T00:00:00"/>
    <s v="All Received"/>
    <s v="Same Date, Judge Stamp"/>
    <m/>
  </r>
  <r>
    <n v="60"/>
    <s v="Panaji-K1-060"/>
    <s v="K1-060"/>
    <s v="BHC/2425/PO468/KAIREE1/DC-060"/>
    <x v="1"/>
    <s v="Spl/Comp/468/2024"/>
    <s v="Goa"/>
    <s v="North Goa"/>
    <s v="Court of the Senior Civil Judge &amp; Chief Judicial Magistrate, North Goa, Lyceum Complex, Altinho, Panji-Goa 403 001"/>
    <s v="Court of the Senior Civil Judge &amp; Chief Judicial Magistrate,"/>
    <s v="Lyceum Complex, Altinho,"/>
    <s v="Panaji"/>
    <n v="403001"/>
    <n v="6"/>
    <s v="Mr"/>
    <s v="Suraj Haldankar, Assis Gonsalves"/>
    <s v="TSA"/>
    <s v="8999526512,"/>
    <s v="9823850942,"/>
    <m/>
    <s v="Done"/>
    <s v="All Correct"/>
    <s v="BHC/2425/PO468/KAIREE1/DC-060"/>
    <s v="CE2AH62779, CE2AH62691, CE2AH63043, CE2AH63065, CE2AH62674, CE2AH63238"/>
    <n v="6"/>
    <n v="46500"/>
    <n v="279000"/>
    <n v="18"/>
    <n v="25110"/>
    <n v="25110"/>
    <n v="50220"/>
    <n v="329220"/>
    <d v="2024-12-11T00:00:00"/>
    <s v="Newaskar Cargo"/>
    <n v="8288863"/>
    <d v="2024-12-14T00:00:00"/>
    <d v="2024-12-20T00:00:00"/>
    <x v="0"/>
    <s v="Yes"/>
    <m/>
    <m/>
    <d v="2025-01-04T00:00:00"/>
    <x v="3"/>
    <m/>
    <s v="Delhivery"/>
    <s v="DLVPCS160372358"/>
    <n v="2827758096101"/>
    <d v="2025-01-20T00:00:00"/>
    <s v="All Received"/>
    <s v="Same Date, Judge Stamp"/>
    <m/>
  </r>
  <r>
    <n v="61"/>
    <s v="Bicholim-K1-061"/>
    <s v="K1-061"/>
    <s v="BHC/2425/PO468/KAIREE1/DC-061"/>
    <x v="1"/>
    <s v="Spl/Comp/468/2024"/>
    <s v="Goa"/>
    <s v="North Goa"/>
    <s v="Court of Civil Judge, Senior Division and Judicial Magistrate, First Class, Opposite Our Lady of Grace High School, Bicholim – 403 504"/>
    <s v="Court of Civil Judge, Senior Division and Judicial Magistrate,"/>
    <s v="First Class, Opposite Our Lady of Grace High School,"/>
    <s v="Bicholim"/>
    <n v="403504"/>
    <n v="3"/>
    <s v="Ms"/>
    <s v="Kalyani Mandrekar"/>
    <s v="TSA"/>
    <n v="9158582304"/>
    <m/>
    <m/>
    <s v="Done"/>
    <s v="Address is correct and same watsapp num"/>
    <s v="BHC/2425/PO468/KAIREE1/DC-061"/>
    <s v="CE2AH62690, CE2AH62470, CE2AH63026"/>
    <n v="3"/>
    <n v="46500"/>
    <n v="139500"/>
    <n v="18"/>
    <n v="12555"/>
    <n v="12555"/>
    <n v="25110"/>
    <n v="164610"/>
    <d v="2024-12-11T00:00:00"/>
    <s v="Newaskar Cargo"/>
    <n v="8288868"/>
    <d v="2024-12-14T00:00:00"/>
    <d v="2024-12-21T00:00:00"/>
    <x v="0"/>
    <s v="Yes"/>
    <m/>
    <m/>
    <d v="2025-01-10T00:00:00"/>
    <x v="3"/>
    <m/>
    <s v="Delhivery"/>
    <s v="DLVPCS160372358"/>
    <n v="2827758096101"/>
    <d v="2025-01-20T00:00:00"/>
    <s v="All Received"/>
    <s v="DR-26-Dec, IR-09-Jan, Judge Sign"/>
    <m/>
  </r>
  <r>
    <n v="62"/>
    <s v="Ponda-K1-062"/>
    <s v="K1-062"/>
    <s v="BHC/2425/PO468/KAIREE1/DC-062"/>
    <x v="1"/>
    <s v="Spl/Comp/468/2024"/>
    <s v="Goa"/>
    <s v="North Goa"/>
    <s v="Court of Civil Judge, Senior Division and Judicial Magistrate, First Class, Opposite Government Office Complex, Ponda – 403 401"/>
    <s v="Court of Civil Judge, Senior Division and Judicial Magistrate,"/>
    <s v="First Class, Opposite Government Office Complex,"/>
    <s v="Ponda"/>
    <n v="403401"/>
    <n v="3"/>
    <s v="Mr"/>
    <s v="Amar Halarnkar"/>
    <s v="TSA"/>
    <n v="9923752557"/>
    <m/>
    <m/>
    <s v="Done"/>
    <s v="Address is correct and same watsapp num"/>
    <s v="BHC/2425/PO468/KAIREE1/DC-062"/>
    <s v="CE2AH62655, CE2AH63047, CE2AH62654"/>
    <n v="3"/>
    <n v="46500"/>
    <n v="139500"/>
    <n v="18"/>
    <n v="12555"/>
    <n v="12555"/>
    <n v="25110"/>
    <n v="164610"/>
    <d v="2024-12-11T00:00:00"/>
    <s v="Newaskar Cargo"/>
    <n v="8288867"/>
    <d v="2024-12-14T00:00:00"/>
    <d v="2024-12-21T00:00:00"/>
    <x v="0"/>
    <s v="Yes"/>
    <m/>
    <m/>
    <d v="2025-01-04T00:00:00"/>
    <x v="3"/>
    <m/>
    <s v="Delhivery"/>
    <s v="DLVPCS160372358"/>
    <n v="2827758096101"/>
    <d v="2025-01-20T00:00:00"/>
    <s v="All Received"/>
    <s v="Same Date, Judge Sign"/>
    <m/>
  </r>
  <r>
    <n v="63"/>
    <s v="Mapusa-K1-063"/>
    <s v="K1-063"/>
    <s v="BHC/2425/PO468/KAIREE1/DC-063"/>
    <x v="1"/>
    <s v="Spl/Comp/468/2024"/>
    <s v="Goa"/>
    <s v="North Goa"/>
    <s v="Civil &amp; Criminal Courts Complex, Opp. Trimurti Hotel, Altinho, Mapusa, Goa. 403 507"/>
    <s v="Civil &amp; Criminal Courts Complex,"/>
    <s v="Opp. Trimurti Hotel, Altinho,"/>
    <s v="Mapusa"/>
    <n v="403507"/>
    <n v="7"/>
    <s v="Mr"/>
    <s v="Sandeep Kanji"/>
    <s v="TSA"/>
    <n v="9284882014"/>
    <m/>
    <m/>
    <s v="Done"/>
    <s v="Address is correct and same watsapp num"/>
    <s v="BHC/2425/PO468/KAIREE1/DC-063"/>
    <s v="CE2AH62642, CE2AH63039, CE2AJ09325, CE2AJ09680, CE2AJ06750, CE2AJ06434, CE2AJ06658"/>
    <n v="7"/>
    <n v="46500"/>
    <n v="325500"/>
    <n v="18"/>
    <n v="29295"/>
    <n v="29295"/>
    <n v="58590"/>
    <n v="384090"/>
    <d v="2024-12-11T00:00:00"/>
    <s v="Newaskar Cargo"/>
    <n v="8288869"/>
    <d v="2024-12-14T00:00:00"/>
    <d v="2024-12-20T00:00:00"/>
    <x v="0"/>
    <s v="Yes"/>
    <m/>
    <m/>
    <d v="2025-01-03T00:00:00"/>
    <x v="3"/>
    <m/>
    <s v="Delhivery"/>
    <s v="DLVPCS160372358"/>
    <n v="2827758096101"/>
    <d v="2025-01-20T00:00:00"/>
    <s v="All Received"/>
    <s v="DR-11-Dec, IR-03-Jan, Judge"/>
    <m/>
  </r>
  <r>
    <n v="64"/>
    <s v="Valpoi-K1-064"/>
    <s v="K1-064"/>
    <s v="BHC/2425/PO468/KAIREE1/DC-064"/>
    <x v="1"/>
    <s v="Spl/Comp/468/2024"/>
    <s v="Goa"/>
    <s v="North Goa"/>
    <s v="Court of Civil Judge, Junior Division &amp; J. M. F. C., Near Health Centre, Sattari at Valpoi – Goa – 403 506."/>
    <s v="Court of Civil Judge, Junior Division &amp; J. M. F. C.,"/>
    <s v="Near Health Centre, Sattari at Valpoi,"/>
    <s v="Valpoi"/>
    <n v="403506"/>
    <n v="1"/>
    <s v="Mr"/>
    <s v="Prasanna Sawaiker"/>
    <s v="TSA"/>
    <n v="9420165318"/>
    <m/>
    <m/>
    <s v="Done"/>
    <s v="Address is correct and same watsapp num"/>
    <s v="BHC/2425/PO468/KAIREE1/DC-064"/>
    <s v="CE2AJ33406"/>
    <n v="1"/>
    <n v="46500"/>
    <n v="46500"/>
    <n v="18"/>
    <n v="4185"/>
    <n v="4185"/>
    <n v="8370"/>
    <n v="54870"/>
    <d v="2024-12-11T00:00:00"/>
    <s v="DTDC"/>
    <s v="D34371752"/>
    <d v="2024-12-12T00:00:00"/>
    <d v="2024-12-16T00:00:00"/>
    <x v="0"/>
    <m/>
    <m/>
    <m/>
    <d v="2025-01-10T00:00:00"/>
    <x v="3"/>
    <m/>
    <s v="Delhivery"/>
    <s v="DLVPCS160372358"/>
    <n v="2827758096101"/>
    <d v="2025-01-20T00:00:00"/>
    <s v="All Received"/>
    <s v="DR-20-Dec, IR-10-Jan, Judge"/>
    <m/>
  </r>
  <r>
    <n v="65"/>
    <s v="Pernem-K1-065"/>
    <s v="K1-065"/>
    <s v="BHC/2425/PO468/KAIREE1/DC-065"/>
    <x v="1"/>
    <s v="Spl/Comp/468/2024"/>
    <s v="Goa"/>
    <s v="North Goa"/>
    <s v="Court of Civil Judge, Junior Division and Judicial Magistrate, First Class, Mauswada, Pernem – Goa – 403 512"/>
    <s v="Court of Civil Judge, Junior Division and Judicial Magistrate,"/>
    <s v="First Class, Mauswada, Near Pernem Market,"/>
    <s v="Pernem"/>
    <n v="403512"/>
    <n v="1"/>
    <s v="Ms"/>
    <s v="Madhavi Patkar"/>
    <s v="TSA"/>
    <n v="9764781212"/>
    <m/>
    <m/>
    <s v="Done"/>
    <s v="Near Pernem Market"/>
    <s v="BHC/2425/PO468/KAIREE1/DC-065"/>
    <s v="CE2AJ33620"/>
    <n v="1"/>
    <n v="46500"/>
    <n v="46500"/>
    <n v="18"/>
    <n v="4185"/>
    <n v="4185"/>
    <n v="8370"/>
    <n v="54870"/>
    <d v="2024-12-11T00:00:00"/>
    <s v="SpeedPost"/>
    <s v="EM372973358IN"/>
    <d v="2024-12-12T00:00:00"/>
    <d v="2024-12-16T00:00:00"/>
    <x v="0"/>
    <m/>
    <m/>
    <m/>
    <d v="2025-01-07T00:00:00"/>
    <x v="3"/>
    <m/>
    <s v="Delhivery"/>
    <s v="DLVPCS160372358"/>
    <n v="2827758096101"/>
    <d v="2025-01-20T00:00:00"/>
    <s v="All Received"/>
    <s v="DR-20-Dec, IR-07-Jan, Judge"/>
    <m/>
  </r>
  <r>
    <n v="66"/>
    <s v="Margao-K1-066"/>
    <s v="K1-066"/>
    <s v="BHC/2425/PO468/KAIREE1/DC-066"/>
    <x v="1"/>
    <s v="Spl/Comp/468/2024"/>
    <s v="Goa"/>
    <s v="South Goa"/>
    <s v="District &amp; Sessions Court Complex, Old Market, Margao, Goa - 403 601"/>
    <s v="District &amp; Sessions Court Complex,"/>
    <s v="Old Market,"/>
    <s v="Margao"/>
    <n v="403601"/>
    <n v="5"/>
    <s v="Mr"/>
    <s v="Jayant Parsekar"/>
    <m/>
    <n v="8087691543"/>
    <m/>
    <m/>
    <s v="Done"/>
    <s v="All Correct"/>
    <s v="BHC/2425/PO468/KAIREE1/DC-066"/>
    <s v="CE2AH62830, CE2AJ09583, CE2AH62258, CE2AH62818, CE2AH61858"/>
    <n v="5"/>
    <n v="46500"/>
    <n v="232500"/>
    <n v="18"/>
    <n v="20925"/>
    <n v="20925"/>
    <n v="41850"/>
    <n v="274350"/>
    <d v="2024-12-11T00:00:00"/>
    <s v="Newaskar Cargo"/>
    <n v="8288874"/>
    <d v="2024-12-14T00:00:00"/>
    <d v="2024-12-20T00:00:00"/>
    <x v="0"/>
    <s v="Yes"/>
    <m/>
    <m/>
    <d v="2025-01-04T00:00:00"/>
    <x v="3"/>
    <m/>
    <s v="Delhivery"/>
    <s v="DLVPCS160372358"/>
    <n v="2827758096101"/>
    <d v="2025-01-20T00:00:00"/>
    <s v="All Received"/>
    <s v="DR-30-Dec, IR-06-Jan, Judge"/>
    <m/>
  </r>
  <r>
    <n v="67"/>
    <s v="Margao-K1-067"/>
    <s v="K1-067"/>
    <s v="BHC/2425/PO468/KAIREE1/DC-067"/>
    <x v="1"/>
    <s v="Spl/Comp/468/2024"/>
    <s v="Goa"/>
    <s v="South Goa"/>
    <s v="Civil &amp; Criminal Court Complex, Old_x000a_Market, Margao, Goa - 403 601"/>
    <s v="Civil &amp; Criminal Court Complex,"/>
    <s v="Old Market,"/>
    <s v="Margao"/>
    <n v="403601"/>
    <n v="9"/>
    <s v="Mr"/>
    <s v="Gaurav Shet Natekar"/>
    <m/>
    <n v="8411024162"/>
    <m/>
    <m/>
    <s v="Done"/>
    <s v="All Correct"/>
    <s v="BHC/2425/PO468/KAIREE1/DC-067"/>
    <s v="CE2AH63033, CE2AH62834, CE2AJ06814, CE2AH63217, CE2AJ06384, CE2AH60359, CE2AH60380, CE2AH63041, CE2AH60388"/>
    <n v="9"/>
    <n v="46500"/>
    <n v="418500"/>
    <n v="18"/>
    <n v="37665"/>
    <n v="37665"/>
    <n v="75330"/>
    <n v="493830"/>
    <d v="2024-12-11T00:00:00"/>
    <s v="Newaskar Cargo"/>
    <n v="8288873"/>
    <d v="2024-12-14T00:00:00"/>
    <d v="2024-12-20T00:00:00"/>
    <x v="0"/>
    <s v="Yes"/>
    <m/>
    <m/>
    <m/>
    <x v="0"/>
    <m/>
    <m/>
    <m/>
    <n v="2827758096101"/>
    <m/>
    <m/>
    <m/>
    <m/>
  </r>
  <r>
    <n v="68"/>
    <s v="Canacona-K1-068"/>
    <s v="K1-068"/>
    <s v="BHC/2425/PO468/KAIREE1/DC-068"/>
    <x v="1"/>
    <s v="Spl/Comp/468/2024"/>
    <s v="Goa"/>
    <s v="South Goa"/>
    <s v="Civil and Criminal Court Complex, Canacona, Goa - 403 702"/>
    <s v="Civil and Criminal Court Complex,"/>
    <s v="Opp. Canacona Police Station,"/>
    <s v="Canacona"/>
    <n v="403702"/>
    <n v="1"/>
    <s v="Mr"/>
    <s v="Manish Sarvankar"/>
    <m/>
    <n v="8806255850"/>
    <m/>
    <m/>
    <s v="Done"/>
    <s v="Opp. Canacona Police Station"/>
    <s v="BHC/2425/PO468/KAIREE1/DC-068"/>
    <s v="CE2AJ33400"/>
    <n v="1"/>
    <n v="46500"/>
    <n v="46500"/>
    <n v="18"/>
    <n v="4185"/>
    <n v="4185"/>
    <n v="8370"/>
    <n v="54870"/>
    <d v="2024-12-11T00:00:00"/>
    <s v="DTDC"/>
    <s v="D34371753"/>
    <d v="2024-12-12T00:00:00"/>
    <d v="2024-12-17T00:00:00"/>
    <x v="0"/>
    <m/>
    <m/>
    <m/>
    <d v="2025-01-13T00:00:00"/>
    <x v="3"/>
    <m/>
    <s v="Delhivery"/>
    <s v="DLVPCS160372358"/>
    <n v="2827758096101"/>
    <d v="2025-01-20T00:00:00"/>
    <s v="All Received"/>
    <s v="Same date, Judge"/>
    <m/>
  </r>
  <r>
    <n v="69"/>
    <s v="Quepem-K1-069"/>
    <s v="K1-069"/>
    <s v="BHC/2425/PO468/KAIREE1/DC-069"/>
    <x v="1"/>
    <s v="Spl/Comp/468/2024"/>
    <s v="Goa"/>
    <s v="South Goa"/>
    <s v="Civil and Criminal Court, Quepem, Goa – 403 705"/>
    <s v="Civil and Criminal Court,"/>
    <s v="Near Sport Complex,"/>
    <s v="Quepem"/>
    <n v="403705"/>
    <n v="2"/>
    <s v="Ms"/>
    <s v="Anjali Naik"/>
    <m/>
    <n v="7507139702"/>
    <m/>
    <m/>
    <s v="Done"/>
    <s v="Near Sport Complex"/>
    <s v="BHC/2425/PO468/KAIREE1/DC-069"/>
    <s v="CE2AJ33183, CE2AJ33168"/>
    <n v="2"/>
    <n v="46500"/>
    <n v="93000"/>
    <n v="18"/>
    <n v="8370"/>
    <n v="8370"/>
    <n v="16740"/>
    <n v="109740"/>
    <d v="2024-12-11T00:00:00"/>
    <s v="SpeedPost"/>
    <s v="EM372973145IN"/>
    <d v="2024-12-12T00:00:00"/>
    <d v="2024-12-16T00:00:00"/>
    <x v="0"/>
    <m/>
    <m/>
    <m/>
    <d v="2025-01-13T00:00:00"/>
    <x v="3"/>
    <m/>
    <s v="Delhivery"/>
    <s v="DLVPCS160372358"/>
    <n v="2827758096101"/>
    <d v="2025-01-20T00:00:00"/>
    <s v="All Received"/>
    <s v="Same date, Judge"/>
    <m/>
  </r>
  <r>
    <n v="70"/>
    <s v="Sanguem-K1-070"/>
    <s v="K1-070"/>
    <s v="BHC/2425/PO468/KAIREE1/DC-070"/>
    <x v="1"/>
    <s v="Spl/Comp/468/2024"/>
    <s v="Goa"/>
    <s v="South Goa"/>
    <s v="Civil and Criminal Court Complex, Sanguem, Goa – 403 704"/>
    <s v="Civil and Criminal Court Complex,"/>
    <m/>
    <s v="Sanguem"/>
    <n v="403704"/>
    <n v="1"/>
    <s v="Mr"/>
    <s v="Jobriaros M Fernandes"/>
    <m/>
    <n v="9764002776"/>
    <m/>
    <m/>
    <s v="Done"/>
    <s v="He is not using whatsapp"/>
    <s v="BHC/2425/PO468/KAIREE1/DC-070"/>
    <s v="CE2AJ09672"/>
    <n v="1"/>
    <n v="46500"/>
    <n v="46500"/>
    <n v="18"/>
    <n v="4185"/>
    <n v="4185"/>
    <n v="8370"/>
    <n v="54870"/>
    <d v="2024-12-11T00:00:00"/>
    <s v="Bluedart"/>
    <n v="53534587525"/>
    <d v="2024-12-12T00:00:00"/>
    <d v="2024-12-16T00:00:00"/>
    <x v="0"/>
    <s v="Yes"/>
    <m/>
    <m/>
    <d v="2025-01-13T00:00:00"/>
    <x v="3"/>
    <m/>
    <s v="Delhivery"/>
    <s v="DLVPCS160372358"/>
    <n v="2827758096101"/>
    <d v="2025-01-20T00:00:00"/>
    <s v="All Received"/>
    <s v="Same date, Judge"/>
    <m/>
  </r>
  <r>
    <n v="71"/>
    <s v="Vasco-da-Gama-K1-071"/>
    <s v="K1-071"/>
    <s v="BHC/2425/PO468/KAIREE1/DC-071"/>
    <x v="1"/>
    <s v="Spl/Comp/468/2024"/>
    <s v="Goa"/>
    <s v="South Goa"/>
    <s v="Civil and Criminal Court Complex, Vasco-da-Gama – 403 802"/>
    <s v="Civil and Criminal Court Complex,"/>
    <s v="Opp. Mormugao Municipal Council,"/>
    <s v="Vasco-da-Gama"/>
    <n v="403802"/>
    <n v="4"/>
    <s v="Mr"/>
    <s v="Surendra Shetye"/>
    <m/>
    <n v="9764157301"/>
    <m/>
    <m/>
    <s v="Done"/>
    <s v="Opp. Mormugao Municipal Council"/>
    <s v="BHC/2425/PO468/KAIREE1/DC-071"/>
    <s v="CE2AH42846, CE2AJ09260, CE2AJ09292, CE2AJ09694, CE2AJ33562"/>
    <n v="4"/>
    <n v="46500"/>
    <n v="186000"/>
    <n v="18"/>
    <n v="16740"/>
    <n v="16740"/>
    <n v="33480"/>
    <n v="219480"/>
    <d v="2024-12-11T00:00:00"/>
    <s v="Bluedart"/>
    <n v="53534587551"/>
    <d v="2024-12-12T00:00:00"/>
    <d v="2024-12-16T00:00:00"/>
    <x v="0"/>
    <s v="Yes"/>
    <m/>
    <m/>
    <d v="2025-01-07T00:00:00"/>
    <x v="6"/>
    <m/>
    <s v="Delhivery"/>
    <s v="DLVPCS160372358"/>
    <n v="2827758096101"/>
    <d v="2025-01-20T00:00:00"/>
    <s v="All Received"/>
    <s v="Same date, Judge"/>
    <m/>
  </r>
  <r>
    <n v="72"/>
    <s v="Diu-K1-072"/>
    <s v="K1-072"/>
    <s v="BHC/2425/PO468/KAIREE1/DC-072"/>
    <x v="1"/>
    <s v="Spl/Comp/468/2024"/>
    <s v="Dadra and Nagar Haveli and Daman and Diu"/>
    <s v="Diu"/>
    <s v="District &amp; Sessions Court, Diu - 362 520."/>
    <s v="District &amp; Sessions Court,"/>
    <s v="Nr. Gandhi Para,"/>
    <s v="Diu"/>
    <n v="362520"/>
    <n v="2"/>
    <s v="Mr"/>
    <s v="Satyan Dave"/>
    <m/>
    <n v="9016572217"/>
    <m/>
    <m/>
    <s v="Done"/>
    <s v="Name: satyan Dave 9016572217 District and Sessions Court, Nr. Gandhi Para, DIU (UT)-362520"/>
    <s v="BHC/2425/PO468/KAIREE1/DC-072"/>
    <s v="CE2AJ33416, CE2AJ33407"/>
    <n v="2"/>
    <n v="46500"/>
    <n v="93000"/>
    <n v="18"/>
    <n v="8370"/>
    <n v="8370"/>
    <n v="16740"/>
    <n v="109740"/>
    <d v="2024-12-11T00:00:00"/>
    <s v="SpeedPost"/>
    <s v="EM372973415IN"/>
    <d v="2024-12-12T00:00:00"/>
    <d v="2024-12-18T00:00:00"/>
    <x v="0"/>
    <m/>
    <m/>
    <m/>
    <m/>
    <x v="0"/>
    <s v="Working on Site"/>
    <m/>
    <m/>
    <m/>
    <m/>
    <m/>
    <m/>
    <m/>
  </r>
  <r>
    <n v="73"/>
    <s v="Daman-K1-073"/>
    <s v="K1-073"/>
    <s v="BHC/2425/PO468/KAIREE1/DC-073"/>
    <x v="1"/>
    <s v="Spl/Comp/468/2024"/>
    <s v="Dadra and Nagar Haveli and Daman and Diu"/>
    <s v="Moti Daman"/>
    <s v="District &amp; Sessions Court, Moti Daman, Daman - 396 220."/>
    <s v="District &amp; Sessions Court,"/>
    <m/>
    <s v="Daman"/>
    <n v="396220"/>
    <n v="3"/>
    <s v="Mr"/>
    <s v="Bhavesh Prajapati"/>
    <m/>
    <n v="9033207875"/>
    <m/>
    <m/>
    <s v="Done"/>
    <s v="Address is correct and same watsapp num"/>
    <s v="BHC/2425/PO468/KAIREE1/DC-073"/>
    <s v="CE2AJ09212, CE2AJ06541, CE2AH62643"/>
    <n v="3"/>
    <n v="46500"/>
    <n v="139500"/>
    <n v="18"/>
    <n v="12555"/>
    <n v="12555"/>
    <n v="25110"/>
    <n v="164610"/>
    <d v="2024-12-11T00:00:00"/>
    <s v="Bluedart"/>
    <n v="53534587540"/>
    <d v="2024-12-12T00:00:00"/>
    <d v="2024-12-16T00:00:00"/>
    <x v="0"/>
    <s v="Yes"/>
    <m/>
    <m/>
    <d v="2024-12-26T00:00:00"/>
    <x v="3"/>
    <s v="Yes "/>
    <s v="Speed Post"/>
    <s v="EG027455875IN"/>
    <s v="EG827455875IN / Speed post"/>
    <d v="2025-01-13T00:00:00"/>
    <s v="All Received"/>
    <s v="Same Date, Judge Sign"/>
    <s v="CE2AJ06541 - Power Cable Faulty"/>
  </r>
  <r>
    <n v="74"/>
    <s v="Silvassa-K1-074"/>
    <s v="K1-074"/>
    <s v="BHC/2425/PO468/KAIREE1/DC-074"/>
    <x v="1"/>
    <s v="Spl/Comp/468/2024"/>
    <s v="Dadra and Nagar Haveli and Daman and Diu"/>
    <s v="Silvassa"/>
    <s v="District &amp; Sessions Court, DNH, Silvassa - 396 230."/>
    <s v="District &amp; Sessions Court,"/>
    <s v="DNH,"/>
    <s v="Silvassa"/>
    <n v="396230"/>
    <n v="3"/>
    <s v="Mr"/>
    <s v="Avinash R. Gawande"/>
    <s v="Jr.Clerk"/>
    <n v="9763368020"/>
    <m/>
    <m/>
    <s v="Done"/>
    <s v="All Correct"/>
    <s v="BHC/2425/PO468/KAIREE1/DC-074"/>
    <s v="CE2AJ09485, CE2AJ33169, CE2AJ33211"/>
    <n v="3"/>
    <n v="46500"/>
    <n v="139500"/>
    <n v="18"/>
    <n v="12555"/>
    <n v="12555"/>
    <n v="25110"/>
    <n v="164610"/>
    <d v="2024-12-11T00:00:00"/>
    <s v="Bluedart"/>
    <n v="53534587536"/>
    <d v="2024-12-12T00:00:00"/>
    <d v="2024-12-16T00:00:00"/>
    <x v="0"/>
    <s v="Yes"/>
    <m/>
    <m/>
    <d v="2024-12-23T00:00:00"/>
    <x v="5"/>
    <s v="Yes "/>
    <s v="Trackon"/>
    <n v="100256934545"/>
    <s v="100256934545 / trackon"/>
    <d v="2025-01-18T00:00:00"/>
    <s v="All Received"/>
    <s v="Same Date, Assist. Supdt."/>
    <m/>
  </r>
  <r>
    <n v="1"/>
    <s v="Ahmednagar-K2-001"/>
    <s v="K2-001"/>
    <s v="BHC/2425/PO468/KAIREE2/DC-101"/>
    <x v="1"/>
    <s v="Spl/Comp/468/2024"/>
    <s v="Maharashtra"/>
    <s v="Ahmednagar"/>
    <s v="Judge, Co-operative Court, Old District Court Building No. 13, Near Dada Chaudhari School, Patwardhan Chowk,_x000a_Ahmednagar, 414 001"/>
    <s v="Judge, Co-operative Court,"/>
    <s v="Old District Court Building No. 13, Near Dada Chaudhari School, Patwardhan Chowk,"/>
    <s v="Ahmednagar"/>
    <n v="414001"/>
    <n v="1"/>
    <s v="Ms"/>
    <s v="Bharati Rohokale"/>
    <m/>
    <n v="8380987879"/>
    <m/>
    <m/>
    <s v="Done"/>
    <s v="Address is correct and same watsapp num"/>
    <s v="BHC/2425/PO468/KAIREE2/DC-101"/>
    <s v="CE2AJ06386"/>
    <n v="1"/>
    <n v="46500"/>
    <n v="46500"/>
    <n v="18"/>
    <n v="4185"/>
    <n v="4185"/>
    <n v="8370"/>
    <n v="54870"/>
    <d v="2024-12-11T00:00:00"/>
    <s v="Newaskar Cargo"/>
    <n v="8288876"/>
    <d v="2024-12-14T00:00:00"/>
    <d v="2025-01-01T00:00:00"/>
    <x v="0"/>
    <m/>
    <m/>
    <m/>
    <d v="2025-01-08T00:00:00"/>
    <x v="3"/>
    <m/>
    <s v="Nandan Courier"/>
    <n v="2790241002194"/>
    <s v="Docket details Pending"/>
    <d v="2025-01-17T00:00:00"/>
    <s v="All Received"/>
    <s v="DR-11-Dec, IR-08-Jan, Judge Sign"/>
    <m/>
  </r>
  <r>
    <n v="2"/>
    <s v="Kopergaon-K2-002"/>
    <s v="K2-002"/>
    <s v="BHC/2425/PO468/KAIREE2/DC-102"/>
    <x v="1"/>
    <s v="Spl/Comp/468/2024"/>
    <s v="Maharashtra"/>
    <s v="Ahmednagar"/>
    <s v="Judge, Co-operative Court, Godawari Prawara, K.V. Singh Ltd. Building, Court Road, Kopargaon - 423 601"/>
    <s v="Judge, Co-operative Court,"/>
    <s v="Godawari Prawara, K.V. Singh Ltd. Building, Court Road,"/>
    <s v="Kopergaon"/>
    <n v="423601"/>
    <n v="1"/>
    <s v="Mr"/>
    <s v="Ravindra Jadhav"/>
    <m/>
    <n v="9970847845"/>
    <m/>
    <m/>
    <s v="Done"/>
    <s v="Address is correct and same watsapp num"/>
    <s v="BHC/2425/PO468/KAIREE2/DC-102"/>
    <s v="CE2AH61570"/>
    <n v="1"/>
    <n v="46500"/>
    <n v="46500"/>
    <n v="18"/>
    <n v="4185"/>
    <n v="4185"/>
    <n v="8370"/>
    <n v="54870"/>
    <d v="2024-12-11T00:00:00"/>
    <s v="Newaskar Cargo"/>
    <n v="8288877"/>
    <d v="2024-12-14T00:00:00"/>
    <d v="2024-01-02T00:00:00"/>
    <x v="0"/>
    <m/>
    <m/>
    <m/>
    <d v="2025-01-08T00:00:00"/>
    <x v="3"/>
    <m/>
    <s v="Speed Post"/>
    <s v="EM304442846IN"/>
    <s v="Docket details Pending"/>
    <d v="2025-01-20T00:00:00"/>
    <s v="All Received"/>
    <s v="DR-31-Dec, IR-08-Jan, Judge Sign"/>
    <m/>
  </r>
  <r>
    <n v="3"/>
    <s v="Shrirampur-K2-003"/>
    <s v="K2-003"/>
    <s v="BHC/2425/PO468/KAIREE2/DC-103"/>
    <x v="1"/>
    <s v="Spl/Comp/468/2024"/>
    <s v="Maharashtra"/>
    <s v="Ahmednagar"/>
    <s v="Judge, Co-operative Court, Revenue CHS Ltd., College Road, Shrirampur - 414 001"/>
    <s v="Judge, Co-operative Court,"/>
    <s v="Revenue CHS Ltd., Near Revenue Colony, New College Road,"/>
    <s v="Shrirampur"/>
    <n v="413709"/>
    <n v="1"/>
    <s v="Mr"/>
    <s v="Mangesh Waghchoure"/>
    <m/>
    <n v="8087726189"/>
    <m/>
    <m/>
    <s v="Done"/>
    <s v="New TSA- Mangesh Waghchoure- 8087726189, Pincode- 413709, Near Revenue Colony, New College Road"/>
    <s v="BHC/2425/PO468/KAIREE2/DC-103"/>
    <s v="CE2AH62660"/>
    <n v="1"/>
    <n v="46500"/>
    <n v="46500"/>
    <n v="18"/>
    <n v="4185"/>
    <n v="4185"/>
    <n v="8370"/>
    <n v="54870"/>
    <d v="2024-12-11T00:00:00"/>
    <s v="Newaskar Cargo"/>
    <n v="8288875"/>
    <d v="2024-12-14T00:00:00"/>
    <d v="2025-01-08T00:00:00"/>
    <x v="0"/>
    <m/>
    <m/>
    <m/>
    <d v="2025-01-14T00:00:00"/>
    <x v="7"/>
    <m/>
    <s v="Professional Courier"/>
    <s v="SIR8312644"/>
    <m/>
    <d v="2025-01-20T00:00:00"/>
    <s v="Site Not Ready Received"/>
    <s v="Same Date"/>
    <m/>
  </r>
  <r>
    <n v="4"/>
    <s v="Akola-K2-004"/>
    <s v="K2-004"/>
    <s v="BHC/2425/PO468/KAIREE2/DC-104"/>
    <x v="1"/>
    <s v="Spl/Comp/468/2024"/>
    <s v="Maharashtra"/>
    <s v="Akola"/>
    <s v="Judge, Cooperative Court, In front of Rajkamal Talkies, Akola - 444 006"/>
    <s v="Judge, Co-operative Court,"/>
    <s v="In front of Rajkamal Talkies, Opp.Homeopathic Medical College, Rajkamal Chowk,"/>
    <s v="Akola"/>
    <n v="444006"/>
    <n v="1"/>
    <s v="Mr"/>
    <s v="A. W. Ingale"/>
    <m/>
    <n v="7447215490"/>
    <m/>
    <m/>
    <s v="Done"/>
    <s v="Opp.Homeopathic Medical college, Rajkamal chowk"/>
    <s v="BHC/2425/PO468/KAIREE2/DC-104"/>
    <s v="CE2AJ06453"/>
    <n v="1"/>
    <n v="46500"/>
    <n v="46500"/>
    <n v="18"/>
    <n v="4185"/>
    <n v="4185"/>
    <n v="8370"/>
    <n v="54870"/>
    <d v="2024-12-11T00:00:00"/>
    <s v="Newaskar Cargo"/>
    <n v="8288878"/>
    <d v="2024-12-14T00:00:00"/>
    <d v="2024-12-24T00:00:00"/>
    <x v="0"/>
    <m/>
    <m/>
    <m/>
    <d v="2025-01-08T00:00:00"/>
    <x v="3"/>
    <m/>
    <s v="Mahavir"/>
    <n v="270110382732"/>
    <s v="Docket details Pending"/>
    <d v="2025-01-20T00:00:00"/>
    <s v="All Received"/>
    <s v="DR-23-Dec, IR-8-Jan, Judicial Clerk"/>
    <m/>
  </r>
  <r>
    <n v="5"/>
    <s v="Amravati-K2-005"/>
    <s v="K2-005"/>
    <s v="BHC/2425/PO468/KAIREE2/DC-105"/>
    <x v="1"/>
    <s v="Spl/Comp/468/2024"/>
    <s v="Maharashtra"/>
    <s v="Amravati"/>
    <s v="Judge, Cooperative Court, Shivaji Nagar, Panchwati to R.T.O. Road Camp, Plot No.9 Amravati - 444 603"/>
    <s v="Judge, Co-operative Court,"/>
    <s v="Shivaji Nagar, Panchwati to R.T.O. Road Camp, Plot No.9,"/>
    <s v="Amravati"/>
    <n v="444603"/>
    <n v="1"/>
    <s v="Mr"/>
    <s v="V.N.Holey"/>
    <m/>
    <n v="9561257997"/>
    <m/>
    <m/>
    <s v="Done"/>
    <s v="Address is correct and same watsapp num"/>
    <s v="BHC/2425/PO468/KAIREE2/DC-105"/>
    <s v="CE2AJ06791"/>
    <n v="1"/>
    <n v="46500"/>
    <n v="46500"/>
    <n v="18"/>
    <n v="4185"/>
    <n v="4185"/>
    <n v="8370"/>
    <n v="54870"/>
    <d v="2024-12-11T00:00:00"/>
    <s v="Newaskar Cargo"/>
    <n v="8288880"/>
    <d v="2024-12-14T00:00:00"/>
    <d v="2025-01-08T00:00:00"/>
    <x v="0"/>
    <m/>
    <m/>
    <m/>
    <d v="2025-01-13T00:00:00"/>
    <x v="3"/>
    <m/>
    <s v="Speed Post"/>
    <s v="EM261122771IN"/>
    <s v="EM261122771IN / Speed post"/>
    <m/>
    <s v="All Received"/>
    <s v="Same Date, Assist. Supdt."/>
    <m/>
  </r>
  <r>
    <n v="6"/>
    <s v="Amravati-K2-006"/>
    <s v="K2-006"/>
    <s v="BHC/2425/PO468/KAIREE2/DC-106"/>
    <x v="1"/>
    <s v="Spl/Comp/468/2024"/>
    <s v="Maharashtra"/>
    <s v="Amravati"/>
    <s v="Presiding Officer, School Tribunal, Bachat Bhavan, Collector Campus, Amravati - 444 601"/>
    <s v="Presiding Officer, School Tribunal,"/>
    <s v="Bachat Bhavan, Collector Campus,"/>
    <s v="Amravati"/>
    <n v="444601"/>
    <n v="1"/>
    <s v="Ms"/>
    <s v="Kalpana Tayade"/>
    <m/>
    <n v="8329685090"/>
    <m/>
    <m/>
    <s v="Done"/>
    <s v="Address is correct and same watsapp num"/>
    <s v="BHC/2425/PO468/KAIREE2/DC-106"/>
    <s v="CE2AJ06461"/>
    <n v="1"/>
    <n v="46500"/>
    <n v="46500"/>
    <n v="18"/>
    <n v="4185"/>
    <n v="4185"/>
    <n v="8370"/>
    <n v="54870"/>
    <d v="2024-12-11T00:00:00"/>
    <s v="Newaskar Cargo"/>
    <n v="8288879"/>
    <d v="2024-12-14T00:00:00"/>
    <d v="2025-01-09T00:00:00"/>
    <x v="0"/>
    <m/>
    <m/>
    <m/>
    <d v="2025-01-15T00:00:00"/>
    <x v="3"/>
    <m/>
    <s v="Speed Post"/>
    <s v="EM261122771IN"/>
    <s v="EM261122771IN / Speed post"/>
    <m/>
    <s v="All Received"/>
    <s v="DR-09-Dec, IR-15-Jan, Sr. Clerk"/>
    <m/>
  </r>
  <r>
    <n v="7"/>
    <s v="Aurangabad-K2-007"/>
    <s v="K2-007"/>
    <s v="BHC/2425/PO468/KAIREE2/DC-107"/>
    <x v="1"/>
    <s v="Spl/Comp/468/2024"/>
    <s v="Maharashtra"/>
    <s v="Aurangabad"/>
    <s v="Maharashtra State Cooperative Appellate Court, Bench Aurangabad, Second Floor, Old High Court Building, Adalat Road, Aurangabad - 431 001"/>
    <s v="Maharashtra State Cooperative Appellate Court,"/>
    <s v="Bench Aurangabad, Second Floor, Old High Court Building, Adalat Road,"/>
    <s v="Aurangabad"/>
    <n v="431001"/>
    <n v="2"/>
    <s v="Mr"/>
    <s v="Y.M. Pathan"/>
    <m/>
    <s v="8788991033,"/>
    <s v="9922527570,"/>
    <m/>
    <s v="Done"/>
    <s v="Address is correct and watsapp num 9922527570"/>
    <s v="BHC/2425/PO468/KAIREE2/DC-107"/>
    <s v="CE2AH63260, CE2AJ06438"/>
    <n v="2"/>
    <n v="46500"/>
    <n v="93000"/>
    <n v="18"/>
    <n v="8370"/>
    <n v="8370"/>
    <n v="16740"/>
    <n v="109740"/>
    <d v="2024-12-11T00:00:00"/>
    <s v="Newaskar Cargo"/>
    <n v="8288882"/>
    <d v="2024-12-14T00:00:00"/>
    <d v="2024-12-20T00:00:00"/>
    <x v="0"/>
    <m/>
    <m/>
    <m/>
    <d v="2025-01-07T00:00:00"/>
    <x v="3"/>
    <m/>
    <s v="Tej Courier"/>
    <n v="35767736"/>
    <s v="35767736 / Tej couriers"/>
    <d v="2025-01-15T00:00:00"/>
    <s v="All Received"/>
    <s v="DR-7-Jan, IR-7-Jan, Member Sign"/>
    <m/>
  </r>
  <r>
    <n v="8"/>
    <s v="Auranagabd-K2-008"/>
    <s v="K2-008"/>
    <s v="BHC/2425/PO468/KAIREE2/DC-108"/>
    <x v="1"/>
    <s v="Spl/Comp/468/2024"/>
    <s v="Maharashtra"/>
    <s v="Aurangabad"/>
    <s v="Presiding Officer, School Tribunal, Praudh Shikshan Building, Station Road, East Side of Padampura Signal, Opp. Gov Public School, Auranagabd : 431 001"/>
    <s v="Presiding Officer, School Tribunal,"/>
    <s v="Praudh Shikshan Building, Station Road, East Side of Padampura Signal, Opp. Gov Public School,"/>
    <s v="Aurangabad"/>
    <n v="431001"/>
    <n v="1"/>
    <s v="Mr"/>
    <s v="A.D.Adhane"/>
    <m/>
    <n v="7875450090"/>
    <n v="9422460090"/>
    <m/>
    <s v="Done"/>
    <s v="Address is correct and same watsapp num"/>
    <s v="BHC/2425/PO468/KAIREE2/DC-108"/>
    <s v="CE2AJ06437"/>
    <n v="1"/>
    <n v="46500"/>
    <n v="46500"/>
    <n v="18"/>
    <n v="4185"/>
    <n v="4185"/>
    <n v="8370"/>
    <n v="54870"/>
    <d v="2024-12-11T00:00:00"/>
    <s v="Newaskar Cargo"/>
    <n v="8288881"/>
    <d v="2024-12-14T00:00:00"/>
    <d v="2024-12-28T00:00:00"/>
    <x v="0"/>
    <m/>
    <s v="Today Visit"/>
    <m/>
    <d v="2025-01-13T00:00:00"/>
    <x v="3"/>
    <m/>
    <s v="Tej Courier"/>
    <n v="35767736"/>
    <s v="35767736 / Tej couriers"/>
    <d v="2025-01-15T00:00:00"/>
    <s v="All Received"/>
    <s v="DR-27-Dec, IR-13-Jan, Presiding Officer"/>
    <m/>
  </r>
  <r>
    <n v="9"/>
    <s v="Chandrapur-K2-009"/>
    <s v="K2-009"/>
    <s v="BHC/2425/PO468/KAIREE2/DC-109"/>
    <x v="1"/>
    <s v="Spl/Comp/468/2024"/>
    <s v="Maharashtra"/>
    <s v="Chandrapur"/>
    <s v="Presiding Officer, School Tribunal, Bokare Building, Ram Nagar, Chandrapur - 442 401"/>
    <s v="Presiding Officer, School Tribunal,"/>
    <s v="Administrative Building, Ground Floor, Room No 2, Bokare Building, Ram Nagar,"/>
    <s v="Chandrapur"/>
    <n v="442401"/>
    <n v="1"/>
    <s v="Mr"/>
    <s v="Rahul Bodhe"/>
    <m/>
    <n v="8108929983"/>
    <m/>
    <m/>
    <s v="Done"/>
    <s v="Administrative Building ground floor room no 2 Pin code :442401"/>
    <s v="BHC/2425/PO468/KAIREE2/DC-109"/>
    <s v="CE2AH42872"/>
    <n v="1"/>
    <n v="46500"/>
    <n v="46500"/>
    <n v="18"/>
    <n v="4185"/>
    <n v="4185"/>
    <n v="8370"/>
    <n v="54870"/>
    <d v="2024-12-11T00:00:00"/>
    <s v="Bluedart"/>
    <n v="53534590546"/>
    <d v="2024-12-12T00:00:00"/>
    <d v="2024-12-17T00:00:00"/>
    <x v="0"/>
    <s v="Yes"/>
    <m/>
    <m/>
    <d v="2024-12-20T00:00:00"/>
    <x v="3"/>
    <s v="Yes "/>
    <s v="Speed Post"/>
    <s v="EM267855965IN"/>
    <s v="EM267555965IN / speed post"/>
    <d v="2024-12-30T00:00:00"/>
    <s v="All Received"/>
    <s v="Same Date, Presiding Officer"/>
    <s v="USB Cable Missing"/>
  </r>
  <r>
    <n v="10"/>
    <s v="Jalgaon-K2-010"/>
    <s v="K2-010"/>
    <s v="BHC/2425/PO468/KAIREE2/DC-110"/>
    <x v="1"/>
    <s v="Spl/Comp/468/2024"/>
    <s v="Maharashtra"/>
    <s v="Jalgaon"/>
    <s v="Judge,Co-operative Court,Jalgaon Bhikamchand Jain Market -3rd Floor, F Gala, Jalgaon – 425 001."/>
    <s v="Judge, Co-operative Court, Jalgaon,"/>
    <s v="Bhikamchand Jain Market -3rd Floor, F Gala,"/>
    <s v="Jalgaon"/>
    <n v="425001"/>
    <n v="1"/>
    <s v="Mr"/>
    <s v="N.R.Patil"/>
    <m/>
    <n v="8888345658"/>
    <m/>
    <m/>
    <s v="Done"/>
    <s v="Address is correct and same watsapp num"/>
    <s v="BHC/2425/PO468/KAIREE2/DC-110"/>
    <s v="CE2AJ09556"/>
    <n v="1"/>
    <n v="46500"/>
    <n v="46500"/>
    <n v="18"/>
    <n v="4185"/>
    <n v="4185"/>
    <n v="8370"/>
    <n v="54870"/>
    <d v="2024-12-11T00:00:00"/>
    <s v="Newaskar Cargo"/>
    <n v="8288883"/>
    <d v="2024-12-14T00:00:00"/>
    <d v="2024-12-19T00:00:00"/>
    <x v="0"/>
    <s v="Yes"/>
    <m/>
    <m/>
    <d v="2024-12-27T00:00:00"/>
    <x v="3"/>
    <s v="Yes "/>
    <s v="Shree Maruti"/>
    <n v="24079100105902"/>
    <s v="Docket details Pending"/>
    <d v="2025-01-20T00:00:00"/>
    <s v="All Received"/>
    <s v="Same Date, Shirastedar"/>
    <m/>
  </r>
  <r>
    <n v="11"/>
    <s v="Kolhapur-K2-011"/>
    <s v="K2-011"/>
    <s v="BHC/2425/PO468/KAIREE2/DC-111"/>
    <x v="1"/>
    <s v="Spl/Comp/468/2024"/>
    <s v="Maharashtra"/>
    <s v="Kolhapur"/>
    <s v="Judge, Cooperative Court, Central Adminstrative Building, 2nd floor,Kasaba Bawada Road, Kolhapur 416-003."/>
    <s v="Judge, Cooperative Court,"/>
    <s v="Central Administrative Building, 2nd Floor, Kasaba Bawada Road,"/>
    <s v="Kolhapur"/>
    <n v="416003"/>
    <n v="2"/>
    <s v="Ms"/>
    <s v="M. R. Mohite"/>
    <m/>
    <n v="9923012307"/>
    <m/>
    <m/>
    <s v="Done"/>
    <s v="All Correct"/>
    <s v="BHC/2425/PO468/KAIREE2/DC-111"/>
    <s v="CE2AJ06382, CE2AJ06296"/>
    <n v="2"/>
    <n v="46500"/>
    <n v="93000"/>
    <n v="18"/>
    <n v="8370"/>
    <n v="8370"/>
    <n v="16740"/>
    <n v="109740"/>
    <d v="2024-12-11T00:00:00"/>
    <s v="Newaskar Cargo"/>
    <n v="8288885"/>
    <d v="2024-12-14T00:00:00"/>
    <d v="2024-12-21T00:00:00"/>
    <x v="0"/>
    <m/>
    <m/>
    <m/>
    <d v="2025-01-08T00:00:00"/>
    <x v="3"/>
    <m/>
    <s v="Speed Post"/>
    <s v="EM540946538IN"/>
    <s v="EM540946538IN / Speed post"/>
    <d v="2025-01-13T00:00:00"/>
    <s v="All Received"/>
    <s v="DR-11-Dec, IR-8-Jan, Judicial Clerk"/>
    <s v="No Sign on DR- Received Correct DR"/>
  </r>
  <r>
    <n v="12"/>
    <s v="Kolhapur-K2-012"/>
    <s v="K2-012"/>
    <s v="BHC/2425/PO468/KAIREE2/DC-112"/>
    <x v="1"/>
    <s v="Spl/Comp/468/2024"/>
    <s v="Maharashtra"/>
    <s v="Kolhapur"/>
    <s v="Presiding Officer, School Tribunal, Somvar Peth, Hatti Mahal Road, Near Mutton Market, Kolhapur - 416 002"/>
    <s v="Presiding Officer, School Tribunal,"/>
    <s v="Somvar Peth, Hatti Mahal Road, Near Mutton Market,"/>
    <s v="Kolhapur"/>
    <n v="416002"/>
    <n v="1"/>
    <s v="Mr"/>
    <s v="A. A. Parkar, Swapnil Sant"/>
    <m/>
    <s v="8180910538,"/>
    <s v="9422415331,"/>
    <m/>
    <s v="Done"/>
    <s v="All Correct"/>
    <s v="BHC/2425/PO468/KAIREE2/DC-112"/>
    <s v="CE2AJ09518"/>
    <n v="1"/>
    <n v="46500"/>
    <n v="46500"/>
    <n v="18"/>
    <n v="4185"/>
    <n v="4185"/>
    <n v="8370"/>
    <n v="54870"/>
    <d v="2024-12-11T00:00:00"/>
    <s v="Newaskar Cargo"/>
    <n v="8288884"/>
    <d v="2024-12-14T00:00:00"/>
    <d v="2024-12-24T00:00:00"/>
    <x v="0"/>
    <m/>
    <m/>
    <m/>
    <d v="2025-01-08T00:00:00"/>
    <x v="3"/>
    <m/>
    <s v="Speed Post"/>
    <s v="EM540946538IN"/>
    <s v="EM540946538IN / Speed post"/>
    <d v="2025-01-13T00:00:00"/>
    <s v="All Received"/>
    <s v="DR-11-Dec, IR-8-Jan, Presiding Officer"/>
    <m/>
  </r>
  <r>
    <n v="13"/>
    <s v="Latur-K2-013"/>
    <s v="K2-013"/>
    <s v="BHC/2425/PO468/KAIREE2/DC-113"/>
    <x v="1"/>
    <s v="Spl/Comp/468/2024"/>
    <s v="Maharashtra"/>
    <s v="Latur"/>
    <s v="Judge, Cooperative Court, Nanded Road Opposite Yashwant School, Latur - 413 512"/>
    <s v="Judge, Cooperative Court,"/>
    <s v="Nanded Road Opposite Yashwant School,"/>
    <s v="Latur"/>
    <n v="413512"/>
    <n v="1"/>
    <s v="Mr"/>
    <s v="A. A. Parkar, Swapnil Sant"/>
    <m/>
    <n v="9421607265"/>
    <m/>
    <m/>
    <s v="Done"/>
    <s v="Address is correct and same watsapp num"/>
    <s v="BHC/2425/PO468/KAIREE2/DC-113"/>
    <s v="CE2AH60374"/>
    <n v="1"/>
    <n v="46500"/>
    <n v="46500"/>
    <n v="18"/>
    <n v="4185"/>
    <n v="4185"/>
    <n v="8370"/>
    <n v="54870"/>
    <d v="2024-12-11T00:00:00"/>
    <s v="Newaskar Cargo"/>
    <n v="8288886"/>
    <d v="2024-12-14T00:00:00"/>
    <d v="2024-12-24T00:00:00"/>
    <x v="0"/>
    <m/>
    <m/>
    <m/>
    <d v="2025-01-03T00:00:00"/>
    <x v="3"/>
    <m/>
    <s v="Speed Post"/>
    <s v="EM302613905IN"/>
    <s v="EH30261390SIN / Speed post"/>
    <d v="2025-01-06T00:00:00"/>
    <s v="All Received"/>
    <s v="Same Date, Judicial Clerk"/>
    <m/>
  </r>
  <r>
    <n v="14"/>
    <s v="Latur-K2-014"/>
    <s v="K2-014"/>
    <s v="BHC/2425/PO468/KAIREE2/DC-114"/>
    <x v="1"/>
    <s v="Spl/Comp/468/2024"/>
    <s v="Maharashtra"/>
    <s v="Latur"/>
    <s v="Presiding Officer, School Tribunal, Opp. Old Collector Office, Latur - 413 512"/>
    <s v="Presiding Officer, School Tribunal,"/>
    <s v="Opp. Old Collector Office,"/>
    <s v="Latur"/>
    <n v="413512"/>
    <n v="1"/>
    <s v="Mr"/>
    <s v="N D Chole"/>
    <m/>
    <s v="9356054695,"/>
    <s v="8007747695,"/>
    <m/>
    <s v="Done"/>
    <s v="Address is correct and watsapp num 8007747695"/>
    <s v="BHC/2425/PO468/KAIREE2/DC-114"/>
    <s v="CE2AH62696"/>
    <n v="1"/>
    <n v="46500"/>
    <n v="46500"/>
    <n v="18"/>
    <n v="4185"/>
    <n v="4185"/>
    <n v="8370"/>
    <n v="54870"/>
    <d v="2024-12-11T00:00:00"/>
    <s v="Newaskar Cargo"/>
    <n v="8288887"/>
    <d v="2024-12-14T00:00:00"/>
    <d v="2024-12-19T00:00:00"/>
    <x v="0"/>
    <s v="Yes"/>
    <m/>
    <m/>
    <d v="2024-12-23T00:00:00"/>
    <x v="3"/>
    <s v="Yes "/>
    <s v="Speed Post"/>
    <s v="EM302613905IN"/>
    <s v="EH30261390SIN / Speed post"/>
    <d v="2025-01-06T00:00:00"/>
    <s v="All Received"/>
    <s v="Same Date, Junior Clerk"/>
    <m/>
  </r>
  <r>
    <n v="15"/>
    <s v="Mumbai-K2-015"/>
    <s v="K2-015"/>
    <s v="BHC/2425/PO468/KAIREE2/DC-115"/>
    <x v="1"/>
    <s v="Spl/Comp/468/2024"/>
    <s v="Maharashtra"/>
    <s v="Mumbai"/>
    <s v="City Civil and Sessions Court, Mazgoan Court Building, Mumbai – 400 010"/>
    <s v="City Civil and Sessions Court,"/>
    <s v="Mazgoan, Court Building,"/>
    <s v="Mumbai"/>
    <n v="400010"/>
    <n v="8"/>
    <s v="Mr"/>
    <s v="Sumit Hausalmal"/>
    <m/>
    <n v="9665182517"/>
    <m/>
    <m/>
    <s v="Done"/>
    <s v="Address is correct and same watsapp num"/>
    <s v="BHC/2425/PO468/KAIREE2/DC-115"/>
    <s v="CE2AH61828, CE2AJ06287, CE2AJ06465, CE2AJ09514, CE2AJ06467, CE2AJ09552, CE2AH61854, CE2AJ06410"/>
    <n v="8"/>
    <n v="46500"/>
    <n v="372000"/>
    <n v="18"/>
    <n v="33480"/>
    <n v="33480"/>
    <n v="66960"/>
    <n v="438960"/>
    <d v="2024-12-11T00:00:00"/>
    <s v="Newaskar Cargo"/>
    <n v="8288889"/>
    <d v="2024-12-14T00:00:00"/>
    <d v="2025-01-01T00:00:00"/>
    <x v="0"/>
    <m/>
    <m/>
    <m/>
    <d v="2025-01-09T00:00:00"/>
    <x v="3"/>
    <m/>
    <s v="Professional Courier"/>
    <s v="VPL521172276"/>
    <s v="VPL521172276 / Professional couriers"/>
    <d v="2025-01-16T00:00:00"/>
    <s v="All Received"/>
    <s v="DR-01-Jan, IR-09-Jan, Judge Sign"/>
    <m/>
  </r>
  <r>
    <n v="16"/>
    <s v="Mumbai-K2-016"/>
    <s v="K2-016"/>
    <s v="BHC/2425/PO468/KAIREE2/DC-116"/>
    <x v="1"/>
    <s v="Spl/Comp/468/2024"/>
    <s v="Maharashtra"/>
    <s v="Mumbai"/>
    <s v="Maharashtra State Cooperative Appellate Court, Apeejay House, 6th Floor, Dinasha Vachha Road, 3 Churchroad, Mumbai – 400_x000a_020"/>
    <s v="Maharashtra State Cooperative Appellate Court,"/>
    <s v="Apeejay House, 6th Floor, Dinasha Vachha Road, 3 Church Road, Near K.C. College,"/>
    <s v="Mumbai"/>
    <n v="400020"/>
    <n v="1"/>
    <s v="Mr"/>
    <s v="Sushil Sanap"/>
    <m/>
    <n v="9892132703"/>
    <m/>
    <m/>
    <s v="Done"/>
    <s v="Near K.C. College"/>
    <s v="BHC/2425/PO468/KAIREE2/DC-116"/>
    <s v="CE2AH62837"/>
    <n v="1"/>
    <n v="46500"/>
    <n v="46500"/>
    <n v="18"/>
    <n v="4185"/>
    <n v="4185"/>
    <n v="8370"/>
    <n v="54870"/>
    <d v="2024-12-11T00:00:00"/>
    <s v="Newaskar Cargo"/>
    <n v="8288891"/>
    <d v="2024-12-14T00:00:00"/>
    <d v="2025-01-01T00:00:00"/>
    <x v="0"/>
    <m/>
    <m/>
    <m/>
    <d v="2025-01-08T00:00:00"/>
    <x v="3"/>
    <m/>
    <s v="Professional Courier"/>
    <s v="VPL521172276"/>
    <s v="VPL521172276 / Professional couriers"/>
    <d v="2025-01-16T00:00:00"/>
    <s v="All Received"/>
    <s v="DR-30-Dec, IR-08-Jan, Clerk Sign"/>
    <m/>
  </r>
  <r>
    <n v="17"/>
    <s v="Mumbai-K2-017"/>
    <s v="K2-017"/>
    <s v="BHC/2425/PO468/KAIREE2/DC-117"/>
    <x v="1"/>
    <s v="Spl/Comp/468/2024"/>
    <s v="Maharashtra"/>
    <s v="Mumbai"/>
    <s v="Judge, Cooperative Court, Apeejay House, 5th Floor, 3rd Dinshaw Vaccha Road, Churchgate, Mumbai -400 020"/>
    <s v="Judge, Cooperative Court,"/>
    <s v="Apeejay House, 5th Floor, 3rd Dinasha Vaccha Road, Churchgate, Near K.C. College,"/>
    <s v="Mumbai"/>
    <n v="400020"/>
    <n v="4"/>
    <s v="Mr"/>
    <s v="Sushil Sanap"/>
    <m/>
    <n v="9892132703"/>
    <m/>
    <m/>
    <s v="Done"/>
    <s v="Near K.C. College"/>
    <s v="BHC/2425/PO468/KAIREE2/DC-117"/>
    <s v="CE2AH63212, CE2AH63265, CE2AH63061, CE2AH63021"/>
    <n v="4"/>
    <n v="46500"/>
    <n v="186000"/>
    <n v="18"/>
    <n v="16740"/>
    <n v="16740"/>
    <n v="33480"/>
    <n v="219480"/>
    <d v="2024-12-11T00:00:00"/>
    <s v="Newaskar Cargo"/>
    <n v="8288890"/>
    <d v="2024-12-14T00:00:00"/>
    <d v="2025-01-01T00:00:00"/>
    <x v="0"/>
    <m/>
    <m/>
    <m/>
    <d v="2025-01-08T00:00:00"/>
    <x v="3"/>
    <m/>
    <s v="Professional Courier"/>
    <s v="VPL521172276"/>
    <s v="VPL521172276 / Professional couriers"/>
    <d v="2025-01-16T00:00:00"/>
    <s v="All Received"/>
    <s v="DR-30-Dec, IR-08-Jan, Judicial Clerk Sign"/>
    <m/>
  </r>
  <r>
    <n v="18"/>
    <s v="Mumbai-K2-018"/>
    <s v="K2-018"/>
    <s v="BHC/2425/PO468/KAIREE2/DC-118"/>
    <x v="1"/>
    <s v="Spl/Comp/468/2024"/>
    <s v="Maharashtra"/>
    <s v="Mumbai"/>
    <s v="Motor Accident Claims Tribunal, 9, Hazarimal Somani Marg, Opp. C.S.T., Boribandar, Mumbai - 400 001"/>
    <s v="Motor Accident Claims Tribunal,"/>
    <s v="9, Hazarimal Somani Marg, Opp. C.S.T., Boribandar,"/>
    <s v="Mumbai"/>
    <n v="400001"/>
    <n v="8"/>
    <s v="Mr"/>
    <s v="Ashok Potawe, Chinnapa Ayyasami (9594441142)"/>
    <m/>
    <n v="9987134012"/>
    <m/>
    <m/>
    <s v="Done"/>
    <s v="Address is correct and same watsapp num"/>
    <s v="BHC/2425/PO468/KAIREE2/DC-118"/>
    <s v="CE2AH63277, CE2AJ09254, CE2AJ06858, CE2AH62846, CE2AH63258, CE2AJ09692, CE2AJ09689, CE2AH63231"/>
    <n v="8"/>
    <n v="46500"/>
    <n v="372000"/>
    <n v="18"/>
    <n v="33480"/>
    <n v="33480"/>
    <n v="66960"/>
    <n v="438960"/>
    <d v="2024-12-11T00:00:00"/>
    <s v="Newaskar Cargo"/>
    <n v="8288888"/>
    <d v="2024-12-14T00:00:00"/>
    <d v="2025-01-03T00:00:00"/>
    <x v="0"/>
    <m/>
    <m/>
    <m/>
    <d v="2025-01-13T00:00:00"/>
    <x v="3"/>
    <m/>
    <s v="Professional Courier"/>
    <s v="VPLL521357098"/>
    <s v="VPLL521357098 / Professional couriers"/>
    <d v="2025-01-16T00:00:00"/>
    <s v="All Received"/>
    <s v="DR-30-Dec, IR-13-Jan, Registrar Sign"/>
    <s v="Mr. Chinnapa Ayyasami (9594441142), Tomorrow Visit"/>
  </r>
  <r>
    <n v="19"/>
    <s v="Nagpur-K2-019"/>
    <s v="K2-019"/>
    <s v="BHC/2425/PO468/KAIREE2/DC-119"/>
    <x v="1"/>
    <s v="Spl/Comp/468/2024"/>
    <s v="Maharashtra"/>
    <s v="Nagpur"/>
    <s v="Maharashtra State Cooperative Appellate Court, Bench Nagpur, Administrative Building No.1, 3rd Floor, Civil Lines, Nagpur - 440 001"/>
    <s v="Maharashtra State Cooperative Appellate Court,"/>
    <s v="Bench Nagpur, Administrative Building No.1, 3rd Floor, Civil Lines,"/>
    <s v="Nagpur"/>
    <n v="440001"/>
    <n v="1"/>
    <s v="Mr"/>
    <s v="S.Fulzale"/>
    <m/>
    <n v="9822227636"/>
    <m/>
    <m/>
    <s v="Done"/>
    <s v="Address is correct and same watsapp num"/>
    <s v="BHC/2425/PO468/KAIREE2/DC-119"/>
    <s v="CE2AJ09176"/>
    <n v="1"/>
    <n v="46500"/>
    <n v="46500"/>
    <n v="18"/>
    <n v="4185"/>
    <n v="4185"/>
    <n v="8370"/>
    <n v="54870"/>
    <d v="2024-12-11T00:00:00"/>
    <s v="Newaskar Cargo"/>
    <n v="8288892"/>
    <d v="2024-12-14T00:00:00"/>
    <d v="2024-12-26T00:00:00"/>
    <x v="0"/>
    <m/>
    <m/>
    <m/>
    <d v="2025-01-09T00:00:00"/>
    <x v="3"/>
    <m/>
    <s v="Anjani Courier"/>
    <n v="1725669189"/>
    <s v="1725669189 / Anjani Courier"/>
    <d v="2025-01-17T00:00:00"/>
    <s v="All Received"/>
    <s v="Same Date"/>
    <m/>
  </r>
  <r>
    <n v="20"/>
    <s v="Nagpur-K2-020"/>
    <s v="K2-020"/>
    <s v="BHC/2425/PO468/KAIREE2/DC-120"/>
    <x v="1"/>
    <s v="Spl/Comp/468/2024"/>
    <s v="Maharashtra"/>
    <s v="Nagpur"/>
    <s v="Presiding Officer, School Tribunal, Administrative Building, 2nd Floor, Civil Lines, Nagpur - 440 001"/>
    <s v="Presiding Officer, School Tribunal,"/>
    <s v="Administrative Building, 2nd Floor, Civil Lines,"/>
    <s v="Nagpur"/>
    <n v="440001"/>
    <n v="1"/>
    <s v="Mr"/>
    <s v="S. N. Shinde, Chetan Rale"/>
    <m/>
    <s v="9326029520,"/>
    <s v="8275225626,"/>
    <m/>
    <s v="Done"/>
    <s v="Name: Chetan Rale 8275225626"/>
    <s v="BHC/2425/PO468/KAIREE2/DC-120"/>
    <s v="CE2AH63050"/>
    <n v="1"/>
    <n v="46500"/>
    <n v="46500"/>
    <n v="18"/>
    <n v="4185"/>
    <n v="4185"/>
    <n v="8370"/>
    <n v="54870"/>
    <d v="2024-12-11T00:00:00"/>
    <s v="Newaskar Cargo"/>
    <n v="8288893"/>
    <d v="2024-12-14T00:00:00"/>
    <d v="2024-12-26T00:00:00"/>
    <x v="0"/>
    <m/>
    <m/>
    <m/>
    <d v="2025-01-09T00:00:00"/>
    <x v="3"/>
    <m/>
    <s v="Anjani Courier"/>
    <n v="1725669189"/>
    <s v="1725669189 / Anjani Courier"/>
    <d v="2025-01-17T00:00:00"/>
    <s v="All Received"/>
    <s v="Same Date"/>
    <m/>
  </r>
  <r>
    <n v="21"/>
    <s v="Nanded-K2-021"/>
    <s v="K2-021"/>
    <s v="BHC/2425/PO468/KAIREE2/DC-121"/>
    <x v="1"/>
    <s v="Spl/Comp/468/2024"/>
    <s v="Maharashtra"/>
    <s v="Nanded"/>
    <s v="Judge, Cooperative Court, &quot;Devashish Complex&quot;, Dr. Lane, Beside Sbi, Nanded-431 601"/>
    <s v="Judge, Cooperative Court,"/>
    <s v="Devashish Complex, Dr. Lane, Beside Sbi,"/>
    <s v="Nanded"/>
    <n v="431601"/>
    <n v="1"/>
    <s v="Mr"/>
    <s v="S. D. Jadhav"/>
    <s v="TSA"/>
    <n v="8329401898"/>
    <m/>
    <m/>
    <s v="Done"/>
    <s v="All Correct"/>
    <s v="BHC/2425/PO468/KAIREE2/DC-121"/>
    <s v="CE2AJ06857"/>
    <n v="1"/>
    <n v="46500"/>
    <n v="46500"/>
    <n v="18"/>
    <n v="4185"/>
    <n v="4185"/>
    <n v="8370"/>
    <n v="54870"/>
    <d v="2024-12-11T00:00:00"/>
    <s v="Newaskar Cargo"/>
    <n v="8288894"/>
    <d v="2024-12-14T00:00:00"/>
    <d v="2024-12-26T00:00:00"/>
    <x v="0"/>
    <m/>
    <m/>
    <m/>
    <d v="2025-01-07T00:00:00"/>
    <x v="3"/>
    <m/>
    <s v="DTDC"/>
    <s v="P84700778"/>
    <s v="Docket details Pending"/>
    <m/>
    <s v="All Received"/>
    <s v="Same Date, Judicial Clerk"/>
    <m/>
  </r>
  <r>
    <n v="22"/>
    <s v="Nashik-K2-022"/>
    <s v="K2-022"/>
    <s v="BHC/2425/PO468/KAIREE2/DC-122"/>
    <x v="1"/>
    <s v="Spl/Comp/468/2024"/>
    <s v="Maharashtra"/>
    <s v="Nashik"/>
    <s v="Presiding Officer, School Tribunal, Nashik Region, Nashik Opp. Wockhardt Hospitals, Near Pay and Unit Office, Mumbai-Agra Road, Dwarka Road, Nashik 422 011"/>
    <s v="Presiding Officer, School Tribunal, Nashik Region,"/>
    <s v="Opp. Wockhardt Hospitals, Near Pay and Unit Office, Mumbai-Agra Road, Dwarka Road,"/>
    <s v="Nashik"/>
    <n v="422011"/>
    <n v="1"/>
    <s v="Ms"/>
    <s v="Madhuri Jitendra Mahajan"/>
    <m/>
    <n v="8600584631"/>
    <m/>
    <m/>
    <s v="Done"/>
    <s v="Address is correct and same watsapp num"/>
    <s v="BHC/2425/PO468/KAIREE2/DC-122"/>
    <s v="CE2AH62827"/>
    <n v="1"/>
    <n v="46500"/>
    <n v="46500"/>
    <n v="18"/>
    <n v="4185"/>
    <n v="4185"/>
    <n v="8370"/>
    <n v="54870"/>
    <d v="2024-12-11T00:00:00"/>
    <s v="Newaskar Cargo"/>
    <n v="8288896"/>
    <d v="2024-12-14T00:00:00"/>
    <d v="2024-12-20T00:00:00"/>
    <x v="0"/>
    <s v="Yes"/>
    <m/>
    <m/>
    <d v="2025-01-02T00:00:00"/>
    <x v="3"/>
    <m/>
    <s v="Tirupati"/>
    <n v="189700188107"/>
    <s v="189700188107 / Tirupati"/>
    <d v="2025-01-16T00:00:00"/>
    <s v="All Received"/>
    <s v="DR-20-Dec, IR-02-Jan, Presiding Officer"/>
    <m/>
  </r>
  <r>
    <n v="23"/>
    <s v="Nashik-K2-023"/>
    <s v="K2-023"/>
    <s v="BHC/2425/PO468/KAIREE2/DC-123"/>
    <x v="1"/>
    <s v="Spl/Comp/468/2024"/>
    <s v="Maharashtra"/>
    <s v="Nashik"/>
    <s v="Judge, Cooperative Court, Pinnacle Mall Bldg, 4th floor, Tryambak Naka, Old Agra Road, Nashik 422 002. (Ph.No.0253- 2577514)"/>
    <s v="Judge, Cooperative Court,"/>
    <s v="Pinnacle Mall Bldg, 4th Floor, Tryambak Naka, Old Agra Road,"/>
    <s v="Nashik"/>
    <n v="422002"/>
    <n v="1"/>
    <s v="Mr"/>
    <s v="Khandu Kannor, Yogendrasing Sisodiya"/>
    <m/>
    <s v="9822325750,"/>
    <s v="9028531168,"/>
    <m/>
    <s v="Done"/>
    <s v="Address is correct and same watsapp num"/>
    <s v="BHC/2425/PO468/KAIREE2/DC-123"/>
    <s v="CE2AH63006"/>
    <n v="1"/>
    <n v="46500"/>
    <n v="46500"/>
    <n v="18"/>
    <n v="4185"/>
    <n v="4185"/>
    <n v="8370"/>
    <n v="54870"/>
    <d v="2024-12-11T00:00:00"/>
    <s v="Newaskar Cargo"/>
    <n v="8288895"/>
    <d v="2024-12-14T00:00:00"/>
    <d v="2024-12-20T00:00:00"/>
    <x v="0"/>
    <s v="Yes"/>
    <m/>
    <m/>
    <d v="2025-01-02T00:00:00"/>
    <x v="3"/>
    <m/>
    <s v="Tirupati"/>
    <n v="189700188107"/>
    <s v="189700188107 / Tirupati"/>
    <d v="2025-01-16T00:00:00"/>
    <s v="All Received"/>
    <s v="DR-20-Dec, IR-02-Jan, Shirastedar"/>
    <m/>
  </r>
  <r>
    <n v="24"/>
    <s v="Pune-K2-024"/>
    <s v="K2-024"/>
    <s v="BHC/2425/PO468/KAIREE2/DC-124"/>
    <x v="1"/>
    <s v="Spl/Comp/468/2024"/>
    <s v="Maharashtra"/>
    <s v="Pune"/>
    <s v="Maharashtra State Cooperative Appellate Court, Bench Pune, P.M.T., Building Swarget, Pune - 411 042"/>
    <s v="Maharashtra State Cooperative Appellate Court,"/>
    <s v="Bench Pune, P.M.T., Building Swarget,"/>
    <s v="Pune"/>
    <n v="411042"/>
    <n v="3"/>
    <s v="Mr"/>
    <s v="Sunita Navnath Chandgude"/>
    <m/>
    <n v="8888138500"/>
    <m/>
    <m/>
    <s v="Done"/>
    <s v="Address is correct and same watsapp num"/>
    <s v="BHC/2425/PO468/KAIREE2/DC-124"/>
    <s v="CE2AH62978, CE2AH61561, CE2AH61756"/>
    <n v="3"/>
    <n v="46500"/>
    <n v="139500"/>
    <n v="18"/>
    <n v="12555"/>
    <n v="12555"/>
    <n v="25110"/>
    <n v="164610"/>
    <d v="2024-12-11T00:00:00"/>
    <s v="By Hand"/>
    <s v="By Hand"/>
    <d v="2024-12-14T00:00:00"/>
    <d v="2024-12-16T00:00:00"/>
    <x v="0"/>
    <s v="By Hand"/>
    <m/>
    <m/>
    <d v="2024-12-21T00:00:00"/>
    <x v="5"/>
    <s v="Yes "/>
    <s v="By Hand"/>
    <s v="By Hand - Anil Dada"/>
    <s v="Docket details Pending"/>
    <d v="2025-01-15T00:00:00"/>
    <s v="All Received"/>
    <s v="Same Date, Member Sign"/>
    <m/>
  </r>
  <r>
    <n v="25"/>
    <s v="Pune-K2-025"/>
    <s v="K2-025"/>
    <s v="BHC/2425/PO468/KAIREE2/DC-125"/>
    <x v="1"/>
    <s v="Spl/Comp/468/2024"/>
    <s v="Maharashtra"/>
    <s v="Pune"/>
    <s v="Presiding Officer, School Tribunal, 17, Dr.Ambedkar Marg, Near Lal Temple, Pune - 411 001"/>
    <s v="Presiding Officer, School Tribunal,"/>
    <s v="17, Dr.Ambedkar Marg, Near Lal Temple,"/>
    <s v="Pune"/>
    <n v="411001"/>
    <n v="1"/>
    <s v="Mr"/>
    <s v="Prashant Haribhau Nerkar"/>
    <m/>
    <n v="7249812869"/>
    <m/>
    <m/>
    <s v="Done"/>
    <s v="Address is correct and same watsapp num"/>
    <s v="BHC/2425/PO468/KAIREE2/DC-125"/>
    <s v="CE2AH63032"/>
    <n v="1"/>
    <n v="46500"/>
    <n v="46500"/>
    <n v="18"/>
    <n v="4185"/>
    <n v="4185"/>
    <n v="8370"/>
    <n v="54870"/>
    <d v="2024-12-11T00:00:00"/>
    <s v="Newaskar Cargo"/>
    <n v="8288897"/>
    <d v="2024-12-14T00:00:00"/>
    <d v="2024-12-17T00:00:00"/>
    <x v="0"/>
    <s v="Yes"/>
    <m/>
    <m/>
    <d v="2024-12-23T00:00:00"/>
    <x v="5"/>
    <s v="Yes "/>
    <s v="By Hand"/>
    <s v="By Hand - Anil Dada"/>
    <s v="Docket details Pending"/>
    <d v="2025-01-15T00:00:00"/>
    <s v="All Received"/>
    <s v="DR-16-Dec, IR-23-Dec, Jr. Clerk Sign"/>
    <m/>
  </r>
  <r>
    <n v="26"/>
    <s v="Sangli-K2-026"/>
    <s v="K2-026"/>
    <s v="BHC/2425/PO468/KAIREE2/DC-126"/>
    <x v="1"/>
    <s v="Spl/Comp/468/2024"/>
    <s v="Maharashtra"/>
    <s v="Sangli"/>
    <s v="Judge, Cooperative Court, Vijaynagar, Sangli 416 416"/>
    <s v="Judge, Cooperative Court,"/>
    <s v="B Wing, 2nd Floor, Vijaynagar,"/>
    <s v="Sangli"/>
    <n v="416415"/>
    <n v="1"/>
    <s v="Mr"/>
    <s v="Prem S Gaykawad"/>
    <m/>
    <n v="8855852331"/>
    <m/>
    <m/>
    <s v="Done"/>
    <s v="B Wing, 2nd Floor, Dist. &amp; Session Court Complex, Vijayanagr Chowk,"/>
    <s v="BHC/2425/PO468/KAIREE2/DC-126"/>
    <s v="CE2AH63274"/>
    <n v="1"/>
    <n v="46500"/>
    <n v="46500"/>
    <n v="18"/>
    <n v="4185"/>
    <n v="4185"/>
    <n v="8370"/>
    <n v="54870"/>
    <d v="2024-12-11T00:00:00"/>
    <s v="Newaskar Cargo"/>
    <n v="8288899"/>
    <d v="2024-12-14T00:00:00"/>
    <d v="2024-12-20T00:00:00"/>
    <x v="0"/>
    <s v="Yes"/>
    <m/>
    <m/>
    <d v="2025-01-04T00:00:00"/>
    <x v="3"/>
    <m/>
    <s v="Shree Maruti"/>
    <n v="24208100167245"/>
    <s v="Docket details Pending"/>
    <d v="2025-01-08T00:00:00"/>
    <s v="All Received"/>
    <s v="DR-16-Dec, IR-4-Jan, Judge Sign"/>
    <m/>
  </r>
  <r>
    <n v="27"/>
    <s v="Satara-K2-027"/>
    <s v="K2-027"/>
    <s v="BHC/2425/PO468/KAIREE2/DC-127"/>
    <x v="1"/>
    <s v="Spl/Comp/468/2024"/>
    <s v="Maharashtra"/>
    <s v="Satara"/>
    <s v="Judge, Cooperative Court, 524, B Camp, Opp. District Court Building, Satara - 415 001"/>
    <s v="Judge, Cooperative Court,"/>
    <s v="524, B Camp, Opp. District Court Building,"/>
    <s v="Satara"/>
    <n v="415001"/>
    <n v="1"/>
    <s v="Mr"/>
    <s v="C. D. Chavan"/>
    <m/>
    <n v="8805098402"/>
    <m/>
    <m/>
    <s v="Done"/>
    <s v="All Correct"/>
    <s v="BHC/2425/PO468/KAIREE2/DC-127"/>
    <s v="CE2AH61771"/>
    <n v="1"/>
    <n v="46500"/>
    <n v="46500"/>
    <n v="18"/>
    <n v="4185"/>
    <n v="4185"/>
    <n v="8370"/>
    <n v="54870"/>
    <d v="2024-12-11T00:00:00"/>
    <s v="Newaskar Cargo"/>
    <n v="8288900"/>
    <d v="2024-12-14T00:00:00"/>
    <d v="2024-12-21T00:00:00"/>
    <x v="0"/>
    <m/>
    <m/>
    <m/>
    <d v="2025-01-14T00:00:00"/>
    <x v="8"/>
    <m/>
    <s v="Tej Courier"/>
    <n v="80575765"/>
    <m/>
    <d v="2025-01-17T00:00:00"/>
    <s v="Site Not Ready Received"/>
    <s v="Judge Stamp, Site Not Ready"/>
    <m/>
  </r>
  <r>
    <n v="28"/>
    <s v="Solapur-K2-028"/>
    <s v="K2-028"/>
    <s v="BHC/2425/PO468/KAIREE2/DC-128"/>
    <x v="1"/>
    <s v="Spl/Comp/468/2024"/>
    <s v="Maharashtra"/>
    <s v="Solapur"/>
    <s v="Judge, Cooperative Court, Solapur Zilla Mahasul Karmachri Sahakari Partsanstha Building, 1st Floor, Above D.C.C.Bank, Collector Compound, Solapur-413003."/>
    <s v="Judge, Cooperative Court,"/>
    <s v="Solapur Zilla Mahasul Karmachri Sahakari Pathsanstha Building, 1st Floor, Above D.C.C.Bank, Collector Compound,"/>
    <s v="Solapur"/>
    <n v="413003"/>
    <n v="1"/>
    <s v="Mr"/>
    <s v="Nilesh Deoraj"/>
    <m/>
    <n v="9423427135"/>
    <m/>
    <m/>
    <s v="Done"/>
    <s v="All Correct"/>
    <s v="BHC/2425/PO468/KAIREE2/DC-128"/>
    <s v="CE2AJ06376"/>
    <n v="1"/>
    <n v="46500"/>
    <n v="46500"/>
    <n v="18"/>
    <n v="4185"/>
    <n v="4185"/>
    <n v="8370"/>
    <n v="54870"/>
    <d v="2024-12-11T00:00:00"/>
    <s v="Newaskar Cargo"/>
    <n v="8288904"/>
    <d v="2024-12-14T00:00:00"/>
    <d v="2024-12-19T00:00:00"/>
    <x v="0"/>
    <s v="Yes"/>
    <m/>
    <m/>
    <d v="2025-01-14T00:00:00"/>
    <x v="3"/>
    <m/>
    <s v="Tirupati"/>
    <n v="187900369585"/>
    <s v="187900369585 / 187900369585"/>
    <d v="2025-01-16T00:00:00"/>
    <s v="All Received"/>
    <s v="Same Date, Judge Sign"/>
    <m/>
  </r>
  <r>
    <n v="29"/>
    <s v="Thane-K2-029"/>
    <s v="K2-029"/>
    <s v="BHC/2425/PO468/KAIREE2/DC-129"/>
    <x v="1"/>
    <s v="Spl/Comp/468/2024"/>
    <s v="Maharashtra"/>
    <s v="Thane"/>
    <s v="Judge, Cooperative Court, District &amp; Sessions Court Compound, Court Naka, Thane - 400 601"/>
    <s v="Judge, Cooperative Court,"/>
    <s v="District &amp; Sessions Court Compound, Court Naka,"/>
    <s v="Thane"/>
    <n v="400601"/>
    <n v="1"/>
    <s v="Mr"/>
    <s v="Arvind Tayade, Vilas Kante"/>
    <m/>
    <s v="8788833937,"/>
    <s v="9270441819,"/>
    <m/>
    <s v="Done"/>
    <s v="All Correct"/>
    <s v="BHC/2425/PO468/KAIREE2/DC-129"/>
    <s v="CE2AH62829"/>
    <n v="1"/>
    <n v="46500"/>
    <n v="46500"/>
    <n v="18"/>
    <n v="4185"/>
    <n v="4185"/>
    <n v="8370"/>
    <n v="54870"/>
    <d v="2024-12-11T00:00:00"/>
    <s v="Newaskar Cargo"/>
    <n v="8288916"/>
    <d v="2024-12-14T00:00:00"/>
    <d v="2024-12-31T00:00:00"/>
    <x v="0"/>
    <m/>
    <m/>
    <m/>
    <d v="2025-01-10T00:00:00"/>
    <x v="3"/>
    <m/>
    <s v="Professional Courier"/>
    <s v="VPL521172276"/>
    <s v="VPL521172276 / Professional couriers"/>
    <d v="2025-01-16T00:00:00"/>
    <s v="All Received"/>
    <s v="DR-31-Dec, IR-10-Jan, Judicial Clerk Sig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011EE-FF3E-4F4A-98D7-DE124E13A790}" name="PivotTable3" cacheId="1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stallation Status">
  <location ref="B3:D12" firstHeaderRow="0" firstDataRow="1" firstDataCol="1" rowPageCount="1" colPageCount="1"/>
  <pivotFields count="51">
    <pivotField showAll="0"/>
    <pivotField dataField="1" showAll="0"/>
    <pivotField showAll="0"/>
    <pivotField showAll="0"/>
    <pivotField axis="axisPage" showAll="0" sortType="ascending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axis="axisRow" showAll="0">
      <items count="16">
        <item m="1" x="14"/>
        <item x="0"/>
        <item m="1" x="11"/>
        <item m="1" x="12"/>
        <item sd="0" m="1" x="10"/>
        <item m="1" x="13"/>
        <item sd="0" m="1" x="8"/>
        <item sd="0" m="1" x="7"/>
        <item sd="0" m="1" x="6"/>
        <item sd="0" m="1" x="9"/>
        <item sd="0" m="1" x="4"/>
        <item sd="0" m="1" x="5"/>
        <item x="1"/>
        <item sd="0" m="1" x="3"/>
        <item sd="0" m="1" x="2"/>
        <item t="default"/>
      </items>
    </pivotField>
    <pivotField showAll="0"/>
    <pivotField showAll="0"/>
    <pivotField showAll="0"/>
    <pivotField showAll="0"/>
    <pivotField axis="axisRow" showAll="0" sortType="ascending">
      <items count="23">
        <item m="1" x="13"/>
        <item m="1" x="12"/>
        <item n="Installation Pending" x="1"/>
        <item x="0"/>
        <item x="3"/>
        <item x="4"/>
        <item x="6"/>
        <item x="5"/>
        <item x="2"/>
        <item m="1" x="10"/>
        <item m="1" x="15"/>
        <item m="1" x="21"/>
        <item m="1" x="14"/>
        <item m="1" x="16"/>
        <item m="1" x="19"/>
        <item m="1" x="18"/>
        <item m="1" x="20"/>
        <item m="1" x="17"/>
        <item m="1" x="11"/>
        <item m="1" x="9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7"/>
    <field x="42"/>
  </rowFields>
  <rowItems count="9">
    <i>
      <x v="1"/>
    </i>
    <i r="1">
      <x v="3"/>
    </i>
    <i r="1">
      <x v="4"/>
    </i>
    <i r="1">
      <x v="5"/>
    </i>
    <i r="1">
      <x v="6"/>
    </i>
    <i r="1">
      <x v="7"/>
    </i>
    <i r="1">
      <x v="20"/>
    </i>
    <i r="1">
      <x v="21"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1" hier="-1"/>
  </pageFields>
  <dataFields count="2">
    <dataField name="DC/Location Count" fld="1" subtotal="count" baseField="0" baseItem="0"/>
    <dataField name="Sum of QTY" fld="13" baseField="0" baseItem="0"/>
  </dataFields>
  <formats count="12">
    <format dxfId="5">
      <pivotArea type="all" dataOnly="0" outline="0" fieldPosition="0"/>
    </format>
    <format dxfId="6">
      <pivotArea outline="0" collapsedLevelsAreSubtotals="1" fieldPosition="0"/>
    </format>
    <format dxfId="7">
      <pivotArea field="4" type="button" dataOnly="0" labelOnly="1" outline="0" axis="axisPage" fieldPosition="0"/>
    </format>
    <format dxfId="8">
      <pivotArea dataOnly="0" labelOnly="1" fieldPosition="0">
        <references count="1">
          <reference field="4" count="0"/>
        </references>
      </pivotArea>
    </format>
    <format dxfId="9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4" count="1">
            <x v="0"/>
          </reference>
        </references>
      </pivotArea>
    </format>
    <format dxfId="12">
      <pivotArea dataOnly="0" labelOnly="1" fieldPosition="0">
        <references count="1">
          <reference field="4" count="1">
            <x v="0"/>
          </reference>
        </references>
      </pivotArea>
    </format>
    <format dxfId="13">
      <pivotArea collapsedLevelsAreSubtotals="1" fieldPosition="0">
        <references count="1">
          <reference field="4" count="1">
            <x v="1"/>
          </reference>
        </references>
      </pivotArea>
    </format>
    <format dxfId="14">
      <pivotArea dataOnly="0" labelOnly="1" fieldPosition="0">
        <references count="1">
          <reference field="4" count="1">
            <x v="1"/>
          </reference>
        </references>
      </pivotArea>
    </format>
    <format dxfId="15">
      <pivotArea outline="0" collapsedLevelsAreSubtotals="1" fieldPosition="0"/>
    </format>
    <format dxfId="16">
      <pivotArea dataOnly="0" labelOnly="1" outline="0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5D0A-82CC-46B8-8CA3-7C77B904701D}">
  <dimension ref="B1:Q24"/>
  <sheetViews>
    <sheetView workbookViewId="0">
      <selection activeCell="E20" sqref="E20"/>
    </sheetView>
  </sheetViews>
  <sheetFormatPr defaultRowHeight="15"/>
  <cols>
    <col min="2" max="2" width="48.140625" bestFit="1" customWidth="1"/>
    <col min="3" max="3" width="18.5703125" bestFit="1" customWidth="1"/>
    <col min="4" max="4" width="11.28515625" bestFit="1" customWidth="1"/>
    <col min="7" max="7" width="6.7109375" bestFit="1" customWidth="1"/>
    <col min="8" max="8" width="35.42578125" bestFit="1" customWidth="1"/>
    <col min="9" max="9" width="10.5703125" bestFit="1" customWidth="1"/>
    <col min="10" max="10" width="7.140625" bestFit="1" customWidth="1"/>
    <col min="11" max="11" width="9.7109375" bestFit="1" customWidth="1"/>
    <col min="14" max="14" width="5.7109375" bestFit="1" customWidth="1"/>
    <col min="15" max="15" width="28.42578125" bestFit="1" customWidth="1"/>
    <col min="16" max="16" width="4" bestFit="1" customWidth="1"/>
    <col min="17" max="17" width="17" bestFit="1" customWidth="1"/>
  </cols>
  <sheetData>
    <row r="1" spans="2:11" ht="15" customHeight="1">
      <c r="B1" s="27" t="s">
        <v>0</v>
      </c>
      <c r="C1" s="1" t="s">
        <v>1</v>
      </c>
      <c r="G1" s="76" t="s">
        <v>2</v>
      </c>
      <c r="H1" s="77"/>
      <c r="I1" s="77"/>
      <c r="J1" s="77"/>
      <c r="K1" s="78"/>
    </row>
    <row r="2" spans="2:11" ht="30" customHeight="1">
      <c r="G2" s="79" t="s">
        <v>3</v>
      </c>
      <c r="H2" s="80"/>
      <c r="I2" s="80"/>
      <c r="J2" s="80"/>
      <c r="K2" s="81"/>
    </row>
    <row r="3" spans="2:11" ht="30">
      <c r="B3" s="27" t="s">
        <v>4</v>
      </c>
      <c r="C3" s="1" t="s">
        <v>5</v>
      </c>
      <c r="D3" s="1" t="s">
        <v>6</v>
      </c>
      <c r="G3" s="39" t="s">
        <v>7</v>
      </c>
      <c r="H3" s="39" t="s">
        <v>8</v>
      </c>
      <c r="I3" s="40" t="s">
        <v>9</v>
      </c>
      <c r="J3" s="40" t="s">
        <v>6</v>
      </c>
      <c r="K3" s="40" t="s">
        <v>10</v>
      </c>
    </row>
    <row r="4" spans="2:11">
      <c r="B4" s="28" t="s">
        <v>11</v>
      </c>
      <c r="C4" s="1">
        <v>103</v>
      </c>
      <c r="D4" s="1">
        <v>401</v>
      </c>
      <c r="G4" s="35">
        <v>1</v>
      </c>
      <c r="H4" s="36" t="s">
        <v>12</v>
      </c>
      <c r="I4" s="37">
        <v>103</v>
      </c>
      <c r="J4" s="37">
        <v>401</v>
      </c>
      <c r="K4" s="38"/>
    </row>
    <row r="5" spans="2:11">
      <c r="B5" s="29" t="s">
        <v>13</v>
      </c>
      <c r="C5" s="1">
        <v>7</v>
      </c>
      <c r="D5" s="1">
        <v>18</v>
      </c>
      <c r="G5" s="42">
        <v>2</v>
      </c>
      <c r="H5" s="43" t="s">
        <v>14</v>
      </c>
      <c r="I5" s="42">
        <v>0</v>
      </c>
      <c r="J5" s="42">
        <v>0</v>
      </c>
      <c r="K5" s="82">
        <v>45657</v>
      </c>
    </row>
    <row r="6" spans="2:11">
      <c r="B6" s="29" t="s">
        <v>15</v>
      </c>
      <c r="C6" s="1">
        <v>88</v>
      </c>
      <c r="D6" s="1">
        <v>360</v>
      </c>
      <c r="G6" s="42">
        <v>3</v>
      </c>
      <c r="H6" s="43" t="s">
        <v>16</v>
      </c>
      <c r="I6" s="42">
        <v>72</v>
      </c>
      <c r="J6" s="42">
        <v>278</v>
      </c>
      <c r="K6" s="82"/>
    </row>
    <row r="7" spans="2:11">
      <c r="B7" s="29" t="s">
        <v>17</v>
      </c>
      <c r="C7" s="1">
        <v>1</v>
      </c>
      <c r="D7" s="1">
        <v>7</v>
      </c>
      <c r="G7" s="42">
        <v>4</v>
      </c>
      <c r="H7" s="44" t="s">
        <v>18</v>
      </c>
      <c r="I7" s="45">
        <v>31</v>
      </c>
      <c r="J7" s="45">
        <v>123</v>
      </c>
      <c r="K7" s="82"/>
    </row>
    <row r="8" spans="2:11">
      <c r="B8" s="29" t="s">
        <v>19</v>
      </c>
      <c r="C8" s="1">
        <v>1</v>
      </c>
      <c r="D8" s="1">
        <v>4</v>
      </c>
      <c r="G8" s="46">
        <v>5</v>
      </c>
      <c r="H8" s="47" t="s">
        <v>20</v>
      </c>
      <c r="I8" s="46">
        <f>I10+I11+I12-I9</f>
        <v>102</v>
      </c>
      <c r="J8" s="46">
        <f>J10+J11+J12-J9</f>
        <v>372</v>
      </c>
      <c r="K8" s="86">
        <v>45671</v>
      </c>
    </row>
    <row r="9" spans="2:11">
      <c r="B9" s="29" t="s">
        <v>21</v>
      </c>
      <c r="C9" s="1">
        <v>4</v>
      </c>
      <c r="D9" s="1">
        <v>10</v>
      </c>
      <c r="G9" s="46">
        <v>6</v>
      </c>
      <c r="H9" s="47" t="s">
        <v>22</v>
      </c>
      <c r="I9" s="46">
        <v>1</v>
      </c>
      <c r="J9" s="46">
        <v>27</v>
      </c>
      <c r="K9" s="87"/>
    </row>
    <row r="10" spans="2:11">
      <c r="B10" s="29" t="s">
        <v>23</v>
      </c>
      <c r="C10" s="1">
        <v>1</v>
      </c>
      <c r="D10" s="1">
        <v>1</v>
      </c>
      <c r="G10" s="46">
        <v>7</v>
      </c>
      <c r="H10" s="47" t="s">
        <v>24</v>
      </c>
      <c r="I10" s="46">
        <v>2</v>
      </c>
      <c r="J10" s="46">
        <v>2</v>
      </c>
      <c r="K10" s="87"/>
    </row>
    <row r="11" spans="2:11">
      <c r="B11" s="29" t="s">
        <v>25</v>
      </c>
      <c r="C11" s="1">
        <v>1</v>
      </c>
      <c r="D11" s="1">
        <v>1</v>
      </c>
      <c r="G11" s="46">
        <v>9</v>
      </c>
      <c r="H11" s="47" t="s">
        <v>26</v>
      </c>
      <c r="I11" s="46">
        <v>1</v>
      </c>
      <c r="J11" s="46">
        <v>1</v>
      </c>
      <c r="K11" s="87"/>
    </row>
    <row r="12" spans="2:11">
      <c r="B12" s="28" t="s">
        <v>12</v>
      </c>
      <c r="C12" s="1">
        <v>103</v>
      </c>
      <c r="D12" s="1">
        <v>401</v>
      </c>
      <c r="G12" s="46">
        <v>10</v>
      </c>
      <c r="H12" s="47" t="s">
        <v>27</v>
      </c>
      <c r="I12" s="46">
        <v>100</v>
      </c>
      <c r="J12" s="46">
        <v>396</v>
      </c>
      <c r="K12" s="87"/>
    </row>
    <row r="13" spans="2:11">
      <c r="G13" s="46">
        <v>11</v>
      </c>
      <c r="H13" s="48" t="s">
        <v>28</v>
      </c>
      <c r="I13" s="61">
        <v>2</v>
      </c>
      <c r="J13" s="61">
        <v>12</v>
      </c>
      <c r="K13" s="88"/>
    </row>
    <row r="14" spans="2:11">
      <c r="G14" s="49">
        <v>12</v>
      </c>
      <c r="H14" s="50" t="s">
        <v>29</v>
      </c>
      <c r="I14" s="49">
        <f>I12-I15</f>
        <v>2</v>
      </c>
      <c r="J14" s="49">
        <f>J12-J15</f>
        <v>3</v>
      </c>
      <c r="K14" s="83">
        <v>45674</v>
      </c>
    </row>
    <row r="15" spans="2:11">
      <c r="G15" s="49">
        <v>13</v>
      </c>
      <c r="H15" s="50" t="s">
        <v>30</v>
      </c>
      <c r="I15" s="49">
        <v>98</v>
      </c>
      <c r="J15" s="49">
        <v>393</v>
      </c>
      <c r="K15" s="83"/>
    </row>
    <row r="16" spans="2:11">
      <c r="G16" s="49">
        <v>14</v>
      </c>
      <c r="H16" s="50" t="s">
        <v>31</v>
      </c>
      <c r="I16" s="49">
        <f>I12-I17</f>
        <v>68</v>
      </c>
      <c r="J16" s="49">
        <f>J12-J17</f>
        <v>241</v>
      </c>
      <c r="K16" s="83"/>
    </row>
    <row r="17" spans="7:17">
      <c r="G17" s="49">
        <v>15</v>
      </c>
      <c r="H17" s="50" t="s">
        <v>32</v>
      </c>
      <c r="I17" s="49">
        <v>32</v>
      </c>
      <c r="J17" s="49">
        <v>155</v>
      </c>
      <c r="K17" s="83"/>
    </row>
    <row r="18" spans="7:17">
      <c r="G18" s="75"/>
      <c r="H18" s="75"/>
      <c r="I18" s="75"/>
      <c r="J18" s="75"/>
      <c r="K18" s="75"/>
      <c r="N18" s="58" t="s">
        <v>33</v>
      </c>
      <c r="O18" s="58" t="s">
        <v>8</v>
      </c>
      <c r="P18" s="58" t="s">
        <v>34</v>
      </c>
      <c r="Q18" s="58" t="s">
        <v>35</v>
      </c>
    </row>
    <row r="19" spans="7:17">
      <c r="G19" s="84" t="s">
        <v>36</v>
      </c>
      <c r="H19" s="84"/>
      <c r="I19" s="84"/>
      <c r="J19" s="84"/>
      <c r="K19" s="84"/>
      <c r="N19" s="1">
        <v>1</v>
      </c>
      <c r="O19" s="59" t="s">
        <v>37</v>
      </c>
      <c r="P19" s="59">
        <v>417</v>
      </c>
      <c r="Q19" s="1"/>
    </row>
    <row r="20" spans="7:17">
      <c r="G20" s="34" t="s">
        <v>7</v>
      </c>
      <c r="H20" s="36" t="s">
        <v>38</v>
      </c>
      <c r="I20" s="36" t="s">
        <v>39</v>
      </c>
      <c r="J20" s="85" t="s">
        <v>40</v>
      </c>
      <c r="K20" s="85"/>
      <c r="N20" s="1">
        <v>2</v>
      </c>
      <c r="O20" s="1" t="s">
        <v>41</v>
      </c>
      <c r="P20" s="1">
        <v>235</v>
      </c>
      <c r="Q20" s="1" t="s">
        <v>42</v>
      </c>
    </row>
    <row r="21" spans="7:17">
      <c r="G21" s="35">
        <v>1</v>
      </c>
      <c r="H21" s="38" t="s">
        <v>43</v>
      </c>
      <c r="I21" s="35">
        <v>1</v>
      </c>
      <c r="J21" s="74" t="s">
        <v>44</v>
      </c>
      <c r="K21" s="74"/>
      <c r="N21" s="1">
        <v>3</v>
      </c>
      <c r="O21" s="1" t="s">
        <v>45</v>
      </c>
      <c r="P21" s="1">
        <f>P19-P20</f>
        <v>182</v>
      </c>
      <c r="Q21" s="1" t="s">
        <v>46</v>
      </c>
    </row>
    <row r="22" spans="7:17">
      <c r="G22" s="35">
        <v>2</v>
      </c>
      <c r="H22" s="57" t="s">
        <v>47</v>
      </c>
      <c r="I22" s="35">
        <v>1</v>
      </c>
      <c r="J22" s="72" t="s">
        <v>48</v>
      </c>
      <c r="K22" s="73"/>
      <c r="N22" s="1">
        <v>4</v>
      </c>
      <c r="O22" s="59" t="s">
        <v>49</v>
      </c>
      <c r="P22" s="59">
        <v>215</v>
      </c>
      <c r="Q22" s="1" t="s">
        <v>50</v>
      </c>
    </row>
    <row r="23" spans="7:17">
      <c r="N23" s="1">
        <v>5</v>
      </c>
      <c r="O23" s="1" t="s">
        <v>51</v>
      </c>
      <c r="P23" s="1">
        <v>175</v>
      </c>
      <c r="Q23" s="1" t="s">
        <v>52</v>
      </c>
    </row>
    <row r="24" spans="7:17">
      <c r="N24" s="1">
        <v>6</v>
      </c>
      <c r="O24" s="1" t="s">
        <v>53</v>
      </c>
      <c r="P24" s="1">
        <f>P21-P23</f>
        <v>7</v>
      </c>
      <c r="Q24" s="1" t="s">
        <v>54</v>
      </c>
    </row>
  </sheetData>
  <mergeCells count="10">
    <mergeCell ref="J22:K22"/>
    <mergeCell ref="J21:K21"/>
    <mergeCell ref="G18:K18"/>
    <mergeCell ref="G1:K1"/>
    <mergeCell ref="G2:K2"/>
    <mergeCell ref="K5:K7"/>
    <mergeCell ref="K14:K17"/>
    <mergeCell ref="G19:K19"/>
    <mergeCell ref="J20:K20"/>
    <mergeCell ref="K8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E4C4-B30D-4820-96E5-F8408E47B668}">
  <dimension ref="A1:AZ164"/>
  <sheetViews>
    <sheetView tabSelected="1" zoomScaleNormal="100" workbookViewId="0">
      <pane xSplit="3" ySplit="1" topLeftCell="D14" activePane="bottomRight" state="frozen"/>
      <selection pane="bottomRight" activeCell="F14" sqref="F14"/>
      <selection pane="bottomLeft" activeCell="A2" sqref="A2"/>
      <selection pane="topRight" activeCell="C1" sqref="C1"/>
    </sheetView>
  </sheetViews>
  <sheetFormatPr defaultRowHeight="15" customHeight="1"/>
  <cols>
    <col min="2" max="2" width="6.85546875" bestFit="1" customWidth="1"/>
    <col min="3" max="3" width="22" bestFit="1" customWidth="1"/>
    <col min="4" max="4" width="12" bestFit="1" customWidth="1"/>
    <col min="5" max="5" width="26.42578125" customWidth="1"/>
    <col min="6" max="6" width="9.5703125" bestFit="1" customWidth="1"/>
    <col min="7" max="7" width="18.7109375" customWidth="1"/>
    <col min="8" max="8" width="12" bestFit="1" customWidth="1"/>
    <col min="9" max="9" width="16.140625" customWidth="1"/>
    <col min="10" max="10" width="46.140625" customWidth="1"/>
    <col min="11" max="11" width="55" bestFit="1" customWidth="1"/>
    <col min="12" max="12" width="47.7109375" customWidth="1"/>
    <col min="13" max="13" width="11.7109375" customWidth="1"/>
    <col min="14" max="14" width="8.140625" customWidth="1"/>
    <col min="15" max="16" width="4.5703125" customWidth="1"/>
    <col min="17" max="17" width="22.5703125" customWidth="1"/>
    <col min="18" max="18" width="8.7109375" customWidth="1"/>
    <col min="19" max="21" width="11.85546875" customWidth="1"/>
    <col min="22" max="22" width="17" hidden="1" customWidth="1"/>
    <col min="23" max="23" width="14.28515625" hidden="1" customWidth="1"/>
    <col min="24" max="24" width="15.7109375" customWidth="1"/>
    <col min="25" max="25" width="24.140625" customWidth="1"/>
    <col min="26" max="26" width="4.140625" customWidth="1"/>
    <col min="27" max="27" width="7.28515625" hidden="1" customWidth="1"/>
    <col min="28" max="28" width="8" hidden="1" customWidth="1"/>
    <col min="29" max="29" width="4" hidden="1" customWidth="1"/>
    <col min="30" max="30" width="7.85546875" hidden="1" customWidth="1"/>
    <col min="31" max="31" width="7.7109375" hidden="1" customWidth="1"/>
    <col min="32" max="32" width="8.85546875" hidden="1" customWidth="1"/>
    <col min="33" max="33" width="8.5703125" hidden="1" customWidth="1"/>
    <col min="34" max="34" width="9.7109375" customWidth="1"/>
    <col min="35" max="35" width="8.5703125" customWidth="1"/>
    <col min="36" max="36" width="13.7109375" customWidth="1"/>
    <col min="37" max="37" width="13.28515625" bestFit="1" customWidth="1"/>
    <col min="38" max="38" width="14.5703125" bestFit="1" customWidth="1"/>
    <col min="39" max="39" width="22.140625" bestFit="1" customWidth="1"/>
    <col min="40" max="40" width="5" customWidth="1"/>
    <col min="41" max="41" width="13" hidden="1" customWidth="1"/>
    <col min="42" max="42" width="14.5703125" hidden="1" customWidth="1"/>
    <col min="43" max="43" width="15.7109375" customWidth="1"/>
    <col min="44" max="44" width="17" customWidth="1"/>
    <col min="45" max="45" width="9" bestFit="1" customWidth="1"/>
    <col min="46" max="46" width="16.7109375" customWidth="1"/>
    <col min="47" max="47" width="15.7109375" customWidth="1"/>
    <col min="48" max="48" width="16.140625" customWidth="1"/>
    <col min="49" max="49" width="23.140625" customWidth="1"/>
    <col min="50" max="51" width="15.5703125" customWidth="1"/>
    <col min="52" max="52" width="8.5703125" bestFit="1" customWidth="1"/>
  </cols>
  <sheetData>
    <row r="1" spans="1:52" ht="15" customHeight="1">
      <c r="A1" s="4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0</v>
      </c>
      <c r="G1" s="4" t="s">
        <v>60</v>
      </c>
      <c r="H1" s="4" t="s">
        <v>61</v>
      </c>
      <c r="I1" s="4" t="s">
        <v>62</v>
      </c>
      <c r="J1" s="4" t="s">
        <v>63</v>
      </c>
      <c r="K1" s="4" t="s">
        <v>64</v>
      </c>
      <c r="L1" s="4" t="s">
        <v>65</v>
      </c>
      <c r="M1" s="4" t="s">
        <v>66</v>
      </c>
      <c r="N1" s="4" t="s">
        <v>67</v>
      </c>
      <c r="O1" s="3" t="s">
        <v>68</v>
      </c>
      <c r="P1" s="3" t="s">
        <v>69</v>
      </c>
      <c r="Q1" s="4" t="s">
        <v>70</v>
      </c>
      <c r="R1" s="4" t="s">
        <v>71</v>
      </c>
      <c r="S1" s="3" t="s">
        <v>72</v>
      </c>
      <c r="T1" s="4" t="s">
        <v>73</v>
      </c>
      <c r="U1" s="4" t="s">
        <v>74</v>
      </c>
      <c r="V1" s="4" t="s">
        <v>75</v>
      </c>
      <c r="W1" s="4" t="s">
        <v>76</v>
      </c>
      <c r="X1" s="2" t="s">
        <v>59</v>
      </c>
      <c r="Y1" s="2" t="s">
        <v>77</v>
      </c>
      <c r="Z1" s="3" t="s">
        <v>34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4</v>
      </c>
      <c r="AS1" s="2" t="s">
        <v>95</v>
      </c>
      <c r="AT1" s="2" t="s">
        <v>96</v>
      </c>
      <c r="AU1" s="2" t="s">
        <v>97</v>
      </c>
      <c r="AV1" s="2" t="s">
        <v>98</v>
      </c>
      <c r="AW1" s="2" t="s">
        <v>99</v>
      </c>
      <c r="AX1" s="2" t="s">
        <v>100</v>
      </c>
      <c r="AY1" s="2" t="s">
        <v>101</v>
      </c>
      <c r="AZ1" s="2" t="s">
        <v>35</v>
      </c>
    </row>
    <row r="2" spans="1:52" ht="15" customHeight="1">
      <c r="A2" s="13">
        <v>14</v>
      </c>
      <c r="B2" s="5">
        <v>1</v>
      </c>
      <c r="C2" s="6" t="s">
        <v>102</v>
      </c>
      <c r="D2" s="5" t="s">
        <v>103</v>
      </c>
      <c r="E2" s="7" t="s">
        <v>104</v>
      </c>
      <c r="F2" s="23" t="s">
        <v>105</v>
      </c>
      <c r="G2" s="6" t="s">
        <v>106</v>
      </c>
      <c r="H2" s="6" t="s">
        <v>107</v>
      </c>
      <c r="I2" s="8" t="s">
        <v>108</v>
      </c>
      <c r="J2" s="24" t="s">
        <v>109</v>
      </c>
      <c r="K2" s="9" t="s">
        <v>110</v>
      </c>
      <c r="L2" s="8" t="s">
        <v>111</v>
      </c>
      <c r="M2" s="8" t="s">
        <v>112</v>
      </c>
      <c r="N2" s="10">
        <v>431003</v>
      </c>
      <c r="O2" s="5">
        <v>1</v>
      </c>
      <c r="P2" s="5" t="s">
        <v>113</v>
      </c>
      <c r="Q2" s="11" t="s">
        <v>114</v>
      </c>
      <c r="R2" s="11"/>
      <c r="S2" s="5">
        <v>9028039188</v>
      </c>
      <c r="T2" s="5"/>
      <c r="U2" s="5"/>
      <c r="V2" s="12" t="s">
        <v>115</v>
      </c>
      <c r="W2" s="12" t="s">
        <v>116</v>
      </c>
      <c r="X2" s="7" t="s">
        <v>104</v>
      </c>
      <c r="Y2" s="12" t="s">
        <v>117</v>
      </c>
      <c r="Z2" s="5">
        <v>1</v>
      </c>
      <c r="AA2" s="13">
        <v>27000</v>
      </c>
      <c r="AB2" s="13">
        <f t="shared" ref="AB2:AB33" si="0">AA2*Z2</f>
        <v>27000</v>
      </c>
      <c r="AC2" s="13">
        <v>18</v>
      </c>
      <c r="AD2" s="13">
        <f t="shared" ref="AD2:AD33" si="1">AB2*9%</f>
        <v>2430</v>
      </c>
      <c r="AE2" s="13">
        <f t="shared" ref="AE2:AE33" si="2">AB2*9%</f>
        <v>2430</v>
      </c>
      <c r="AF2" s="13">
        <f t="shared" ref="AF2:AF49" si="3">AB2*18%</f>
        <v>4860</v>
      </c>
      <c r="AG2" s="13">
        <f t="shared" ref="AG2:AG33" si="4">AB2+AF2</f>
        <v>31860</v>
      </c>
      <c r="AH2" s="25">
        <v>45637</v>
      </c>
      <c r="AI2" s="13" t="s">
        <v>118</v>
      </c>
      <c r="AJ2" s="13">
        <v>8288836</v>
      </c>
      <c r="AK2" s="25">
        <v>45640</v>
      </c>
      <c r="AL2" s="30">
        <v>45646</v>
      </c>
      <c r="AM2" s="13" t="s">
        <v>11</v>
      </c>
      <c r="AN2" s="13"/>
      <c r="AO2" s="13" t="s">
        <v>119</v>
      </c>
      <c r="AP2" s="13" t="s">
        <v>120</v>
      </c>
      <c r="AQ2" s="13"/>
      <c r="AR2" s="13" t="s">
        <v>13</v>
      </c>
      <c r="AS2" s="13"/>
      <c r="AT2" s="13"/>
      <c r="AU2" s="13"/>
      <c r="AV2" s="13"/>
      <c r="AW2" s="13"/>
      <c r="AX2" s="13"/>
      <c r="AY2" s="13"/>
      <c r="AZ2" s="13"/>
    </row>
    <row r="3" spans="1:52" ht="15" customHeight="1">
      <c r="A3" s="13">
        <v>15</v>
      </c>
      <c r="B3" s="5">
        <v>2</v>
      </c>
      <c r="C3" s="6" t="s">
        <v>121</v>
      </c>
      <c r="D3" s="5" t="s">
        <v>122</v>
      </c>
      <c r="E3" s="7" t="s">
        <v>123</v>
      </c>
      <c r="F3" s="23" t="s">
        <v>105</v>
      </c>
      <c r="G3" s="6" t="s">
        <v>106</v>
      </c>
      <c r="H3" s="6" t="s">
        <v>107</v>
      </c>
      <c r="I3" s="8" t="s">
        <v>124</v>
      </c>
      <c r="J3" s="9" t="s">
        <v>125</v>
      </c>
      <c r="K3" s="9" t="s">
        <v>126</v>
      </c>
      <c r="L3" s="8" t="s">
        <v>127</v>
      </c>
      <c r="M3" s="8" t="s">
        <v>128</v>
      </c>
      <c r="N3" s="10">
        <v>431122</v>
      </c>
      <c r="O3" s="5">
        <v>1</v>
      </c>
      <c r="P3" s="5" t="s">
        <v>113</v>
      </c>
      <c r="Q3" s="11" t="s">
        <v>129</v>
      </c>
      <c r="R3" s="11"/>
      <c r="S3" s="5">
        <v>9823727178</v>
      </c>
      <c r="T3" s="5"/>
      <c r="U3" s="5"/>
      <c r="V3" s="12" t="s">
        <v>115</v>
      </c>
      <c r="W3" s="12" t="s">
        <v>116</v>
      </c>
      <c r="X3" s="7" t="s">
        <v>123</v>
      </c>
      <c r="Y3" s="12" t="s">
        <v>130</v>
      </c>
      <c r="Z3" s="5">
        <v>1</v>
      </c>
      <c r="AA3" s="13">
        <v>27000</v>
      </c>
      <c r="AB3" s="13">
        <f t="shared" si="0"/>
        <v>27000</v>
      </c>
      <c r="AC3" s="13">
        <v>18</v>
      </c>
      <c r="AD3" s="13">
        <f t="shared" si="1"/>
        <v>2430</v>
      </c>
      <c r="AE3" s="13">
        <f t="shared" si="2"/>
        <v>2430</v>
      </c>
      <c r="AF3" s="13">
        <f t="shared" si="3"/>
        <v>4860</v>
      </c>
      <c r="AG3" s="13">
        <f t="shared" si="4"/>
        <v>31860</v>
      </c>
      <c r="AH3" s="25">
        <v>45637</v>
      </c>
      <c r="AI3" s="13" t="s">
        <v>118</v>
      </c>
      <c r="AJ3" s="13">
        <v>8288837</v>
      </c>
      <c r="AK3" s="25">
        <v>45640</v>
      </c>
      <c r="AL3" s="31">
        <v>45654</v>
      </c>
      <c r="AM3" s="13" t="s">
        <v>11</v>
      </c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2" ht="15" customHeight="1">
      <c r="A4" s="13">
        <v>41</v>
      </c>
      <c r="B4" s="5">
        <v>3</v>
      </c>
      <c r="C4" s="6" t="s">
        <v>131</v>
      </c>
      <c r="D4" s="5" t="s">
        <v>132</v>
      </c>
      <c r="E4" s="7" t="s">
        <v>133</v>
      </c>
      <c r="F4" s="23" t="s">
        <v>105</v>
      </c>
      <c r="G4" s="6" t="s">
        <v>106</v>
      </c>
      <c r="H4" s="6" t="s">
        <v>107</v>
      </c>
      <c r="I4" s="8" t="s">
        <v>134</v>
      </c>
      <c r="J4" s="8" t="s">
        <v>135</v>
      </c>
      <c r="K4" s="9" t="s">
        <v>136</v>
      </c>
      <c r="L4" s="8" t="s">
        <v>137</v>
      </c>
      <c r="M4" s="8" t="s">
        <v>138</v>
      </c>
      <c r="N4" s="10">
        <v>425310</v>
      </c>
      <c r="O4" s="5">
        <v>1</v>
      </c>
      <c r="P4" s="5" t="s">
        <v>113</v>
      </c>
      <c r="Q4" s="11" t="s">
        <v>139</v>
      </c>
      <c r="R4" s="11"/>
      <c r="S4" s="5">
        <v>9960908840</v>
      </c>
      <c r="T4" s="5"/>
      <c r="U4" s="5"/>
      <c r="V4" s="12" t="s">
        <v>115</v>
      </c>
      <c r="W4" s="12" t="s">
        <v>116</v>
      </c>
      <c r="X4" s="7" t="s">
        <v>133</v>
      </c>
      <c r="Y4" s="12" t="s">
        <v>140</v>
      </c>
      <c r="Z4" s="5">
        <v>1</v>
      </c>
      <c r="AA4" s="13">
        <v>27000</v>
      </c>
      <c r="AB4" s="13">
        <f t="shared" si="0"/>
        <v>27000</v>
      </c>
      <c r="AC4" s="13">
        <v>18</v>
      </c>
      <c r="AD4" s="13">
        <f t="shared" si="1"/>
        <v>2430</v>
      </c>
      <c r="AE4" s="13">
        <f t="shared" si="2"/>
        <v>2430</v>
      </c>
      <c r="AF4" s="13">
        <f t="shared" si="3"/>
        <v>4860</v>
      </c>
      <c r="AG4" s="13">
        <f t="shared" si="4"/>
        <v>31860</v>
      </c>
      <c r="AH4" s="25">
        <v>45637</v>
      </c>
      <c r="AI4" s="13" t="s">
        <v>141</v>
      </c>
      <c r="AJ4" s="13" t="s">
        <v>142</v>
      </c>
      <c r="AK4" s="25">
        <v>45638</v>
      </c>
      <c r="AL4" s="31">
        <v>45642</v>
      </c>
      <c r="AM4" s="13" t="s">
        <v>11</v>
      </c>
      <c r="AN4" s="13"/>
      <c r="AO4" s="13" t="s">
        <v>143</v>
      </c>
      <c r="AP4" s="13" t="s">
        <v>144</v>
      </c>
      <c r="AQ4" s="25">
        <v>45646</v>
      </c>
      <c r="AR4" s="13" t="s">
        <v>13</v>
      </c>
      <c r="AS4" s="13"/>
      <c r="AT4" s="13"/>
      <c r="AU4" s="13"/>
      <c r="AV4" s="13"/>
      <c r="AW4" s="13"/>
      <c r="AX4" s="13"/>
      <c r="AY4" s="13"/>
      <c r="AZ4" s="13"/>
    </row>
    <row r="5" spans="1:52" ht="15" customHeight="1">
      <c r="A5" s="13">
        <v>16</v>
      </c>
      <c r="B5" s="5">
        <v>4</v>
      </c>
      <c r="C5" s="6" t="s">
        <v>145</v>
      </c>
      <c r="D5" s="5" t="s">
        <v>146</v>
      </c>
      <c r="E5" s="7" t="s">
        <v>147</v>
      </c>
      <c r="F5" s="23" t="s">
        <v>105</v>
      </c>
      <c r="G5" s="6" t="s">
        <v>106</v>
      </c>
      <c r="H5" s="6" t="s">
        <v>107</v>
      </c>
      <c r="I5" s="8" t="s">
        <v>148</v>
      </c>
      <c r="J5" s="9" t="s">
        <v>149</v>
      </c>
      <c r="K5" s="9" t="s">
        <v>150</v>
      </c>
      <c r="L5" s="8" t="s">
        <v>151</v>
      </c>
      <c r="M5" s="8" t="s">
        <v>152</v>
      </c>
      <c r="N5" s="10">
        <v>431204</v>
      </c>
      <c r="O5" s="5">
        <v>4</v>
      </c>
      <c r="P5" s="5" t="s">
        <v>113</v>
      </c>
      <c r="Q5" s="11" t="s">
        <v>153</v>
      </c>
      <c r="R5" s="11"/>
      <c r="S5" s="5">
        <v>7972663177</v>
      </c>
      <c r="T5" s="5"/>
      <c r="U5" s="5"/>
      <c r="V5" s="12" t="s">
        <v>115</v>
      </c>
      <c r="W5" s="12" t="s">
        <v>154</v>
      </c>
      <c r="X5" s="7" t="s">
        <v>147</v>
      </c>
      <c r="Y5" s="12" t="s">
        <v>155</v>
      </c>
      <c r="Z5" s="5">
        <v>4</v>
      </c>
      <c r="AA5" s="13">
        <v>27000</v>
      </c>
      <c r="AB5" s="13">
        <f t="shared" si="0"/>
        <v>108000</v>
      </c>
      <c r="AC5" s="13">
        <v>18</v>
      </c>
      <c r="AD5" s="13">
        <f t="shared" si="1"/>
        <v>9720</v>
      </c>
      <c r="AE5" s="13">
        <f t="shared" si="2"/>
        <v>9720</v>
      </c>
      <c r="AF5" s="13">
        <f t="shared" si="3"/>
        <v>19440</v>
      </c>
      <c r="AG5" s="13">
        <f t="shared" si="4"/>
        <v>127440</v>
      </c>
      <c r="AH5" s="25">
        <v>45637</v>
      </c>
      <c r="AI5" s="13" t="s">
        <v>118</v>
      </c>
      <c r="AJ5" s="13">
        <v>8288838</v>
      </c>
      <c r="AK5" s="25">
        <v>45640</v>
      </c>
      <c r="AL5" s="30">
        <v>45646</v>
      </c>
      <c r="AM5" s="13" t="s">
        <v>11</v>
      </c>
      <c r="AN5" s="13"/>
      <c r="AO5" s="13" t="s">
        <v>156</v>
      </c>
      <c r="AP5" s="13" t="s">
        <v>120</v>
      </c>
      <c r="AQ5" s="13"/>
      <c r="AR5" s="13" t="s">
        <v>13</v>
      </c>
      <c r="AS5" s="13"/>
      <c r="AT5" s="13"/>
      <c r="AU5" s="13"/>
      <c r="AV5" s="13"/>
      <c r="AW5" s="13"/>
      <c r="AX5" s="13"/>
      <c r="AY5" s="13"/>
      <c r="AZ5" s="13"/>
    </row>
    <row r="6" spans="1:52" ht="15" customHeight="1">
      <c r="A6" s="13">
        <v>18</v>
      </c>
      <c r="B6" s="5">
        <v>5</v>
      </c>
      <c r="C6" s="6" t="s">
        <v>157</v>
      </c>
      <c r="D6" s="5" t="s">
        <v>158</v>
      </c>
      <c r="E6" s="7" t="s">
        <v>159</v>
      </c>
      <c r="F6" s="23" t="s">
        <v>105</v>
      </c>
      <c r="G6" s="6" t="s">
        <v>106</v>
      </c>
      <c r="H6" s="6" t="s">
        <v>107</v>
      </c>
      <c r="I6" s="8" t="s">
        <v>160</v>
      </c>
      <c r="J6" s="9" t="s">
        <v>161</v>
      </c>
      <c r="K6" s="9" t="s">
        <v>162</v>
      </c>
      <c r="L6" s="8" t="s">
        <v>163</v>
      </c>
      <c r="M6" s="8" t="s">
        <v>164</v>
      </c>
      <c r="N6" s="10">
        <v>400032</v>
      </c>
      <c r="O6" s="5">
        <v>5</v>
      </c>
      <c r="P6" s="5" t="s">
        <v>113</v>
      </c>
      <c r="Q6" s="11" t="s">
        <v>165</v>
      </c>
      <c r="R6" s="11"/>
      <c r="S6" s="5">
        <v>9773462490</v>
      </c>
      <c r="T6" s="5"/>
      <c r="U6" s="5"/>
      <c r="V6" s="12" t="s">
        <v>115</v>
      </c>
      <c r="W6" s="12" t="s">
        <v>116</v>
      </c>
      <c r="X6" s="7" t="s">
        <v>159</v>
      </c>
      <c r="Y6" s="12" t="s">
        <v>166</v>
      </c>
      <c r="Z6" s="5">
        <v>5</v>
      </c>
      <c r="AA6" s="13">
        <v>27000</v>
      </c>
      <c r="AB6" s="13">
        <f t="shared" si="0"/>
        <v>135000</v>
      </c>
      <c r="AC6" s="13">
        <v>18</v>
      </c>
      <c r="AD6" s="13">
        <f t="shared" si="1"/>
        <v>12150</v>
      </c>
      <c r="AE6" s="13">
        <f t="shared" si="2"/>
        <v>12150</v>
      </c>
      <c r="AF6" s="13">
        <f t="shared" si="3"/>
        <v>24300</v>
      </c>
      <c r="AG6" s="13">
        <f t="shared" si="4"/>
        <v>159300</v>
      </c>
      <c r="AH6" s="25">
        <v>45637</v>
      </c>
      <c r="AI6" s="13" t="s">
        <v>118</v>
      </c>
      <c r="AJ6" s="13">
        <v>8288840</v>
      </c>
      <c r="AK6" s="25">
        <v>45640</v>
      </c>
      <c r="AL6" s="31">
        <v>45665</v>
      </c>
      <c r="AM6" s="13" t="s">
        <v>11</v>
      </c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ht="15" customHeight="1">
      <c r="A7" s="13">
        <v>17</v>
      </c>
      <c r="B7" s="5">
        <v>6</v>
      </c>
      <c r="C7" s="6" t="s">
        <v>167</v>
      </c>
      <c r="D7" s="5" t="s">
        <v>168</v>
      </c>
      <c r="E7" s="7" t="s">
        <v>169</v>
      </c>
      <c r="F7" s="23" t="s">
        <v>105</v>
      </c>
      <c r="G7" s="6" t="s">
        <v>106</v>
      </c>
      <c r="H7" s="6" t="s">
        <v>107</v>
      </c>
      <c r="I7" s="8" t="s">
        <v>160</v>
      </c>
      <c r="J7" s="9" t="s">
        <v>170</v>
      </c>
      <c r="K7" s="9" t="s">
        <v>171</v>
      </c>
      <c r="L7" s="8" t="s">
        <v>172</v>
      </c>
      <c r="M7" s="8" t="s">
        <v>164</v>
      </c>
      <c r="N7" s="10">
        <v>400010</v>
      </c>
      <c r="O7" s="5">
        <v>7</v>
      </c>
      <c r="P7" s="5" t="s">
        <v>113</v>
      </c>
      <c r="Q7" s="11" t="s">
        <v>173</v>
      </c>
      <c r="R7" s="11"/>
      <c r="S7" s="5">
        <v>9665182517</v>
      </c>
      <c r="T7" s="5"/>
      <c r="U7" s="5"/>
      <c r="V7" s="12" t="s">
        <v>115</v>
      </c>
      <c r="W7" s="12" t="s">
        <v>116</v>
      </c>
      <c r="X7" s="7" t="s">
        <v>169</v>
      </c>
      <c r="Y7" s="12" t="s">
        <v>174</v>
      </c>
      <c r="Z7" s="5">
        <v>7</v>
      </c>
      <c r="AA7" s="13">
        <v>27000</v>
      </c>
      <c r="AB7" s="13">
        <f t="shared" si="0"/>
        <v>189000</v>
      </c>
      <c r="AC7" s="13">
        <v>18</v>
      </c>
      <c r="AD7" s="13">
        <f t="shared" si="1"/>
        <v>17010</v>
      </c>
      <c r="AE7" s="13">
        <f t="shared" si="2"/>
        <v>17010</v>
      </c>
      <c r="AF7" s="13">
        <f t="shared" si="3"/>
        <v>34020</v>
      </c>
      <c r="AG7" s="13">
        <f t="shared" si="4"/>
        <v>223020</v>
      </c>
      <c r="AH7" s="25">
        <v>45637</v>
      </c>
      <c r="AI7" s="13" t="s">
        <v>118</v>
      </c>
      <c r="AJ7" s="13">
        <v>8288839</v>
      </c>
      <c r="AK7" s="25">
        <v>45640</v>
      </c>
      <c r="AL7" s="41">
        <v>45658</v>
      </c>
      <c r="AM7" s="13" t="s">
        <v>11</v>
      </c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spans="1:52" ht="15" customHeight="1">
      <c r="A8" s="13">
        <v>42</v>
      </c>
      <c r="B8" s="5">
        <v>7</v>
      </c>
      <c r="C8" s="6" t="s">
        <v>175</v>
      </c>
      <c r="D8" s="5" t="s">
        <v>176</v>
      </c>
      <c r="E8" s="7" t="s">
        <v>177</v>
      </c>
      <c r="F8" s="23" t="s">
        <v>105</v>
      </c>
      <c r="G8" s="6" t="s">
        <v>106</v>
      </c>
      <c r="H8" s="6" t="s">
        <v>107</v>
      </c>
      <c r="I8" s="8" t="s">
        <v>178</v>
      </c>
      <c r="J8" s="8" t="s">
        <v>179</v>
      </c>
      <c r="K8" s="9" t="s">
        <v>180</v>
      </c>
      <c r="L8" s="8" t="s">
        <v>181</v>
      </c>
      <c r="M8" s="8" t="s">
        <v>182</v>
      </c>
      <c r="N8" s="10">
        <v>431714</v>
      </c>
      <c r="O8" s="5">
        <v>1</v>
      </c>
      <c r="P8" s="5" t="s">
        <v>113</v>
      </c>
      <c r="Q8" s="11" t="s">
        <v>183</v>
      </c>
      <c r="R8" s="11"/>
      <c r="S8" s="5">
        <v>7276688372</v>
      </c>
      <c r="T8" s="5"/>
      <c r="U8" s="5"/>
      <c r="V8" s="12" t="s">
        <v>115</v>
      </c>
      <c r="W8" s="12" t="s">
        <v>184</v>
      </c>
      <c r="X8" s="7" t="s">
        <v>177</v>
      </c>
      <c r="Y8" s="12" t="s">
        <v>185</v>
      </c>
      <c r="Z8" s="5">
        <v>1</v>
      </c>
      <c r="AA8" s="13">
        <v>27000</v>
      </c>
      <c r="AB8" s="13">
        <f t="shared" si="0"/>
        <v>27000</v>
      </c>
      <c r="AC8" s="13">
        <v>18</v>
      </c>
      <c r="AD8" s="13">
        <f t="shared" si="1"/>
        <v>2430</v>
      </c>
      <c r="AE8" s="13">
        <f t="shared" si="2"/>
        <v>2430</v>
      </c>
      <c r="AF8" s="13">
        <f t="shared" si="3"/>
        <v>4860</v>
      </c>
      <c r="AG8" s="13">
        <f t="shared" si="4"/>
        <v>31860</v>
      </c>
      <c r="AH8" s="25">
        <v>45637</v>
      </c>
      <c r="AI8" s="13" t="s">
        <v>141</v>
      </c>
      <c r="AJ8" s="13" t="s">
        <v>186</v>
      </c>
      <c r="AK8" s="25">
        <v>45638</v>
      </c>
      <c r="AL8" s="31">
        <v>45642</v>
      </c>
      <c r="AM8" s="13" t="s">
        <v>11</v>
      </c>
      <c r="AN8" s="13"/>
      <c r="AO8" s="13" t="s">
        <v>187</v>
      </c>
      <c r="AP8" s="13" t="s">
        <v>144</v>
      </c>
      <c r="AQ8" s="25">
        <v>45646</v>
      </c>
      <c r="AR8" s="13" t="s">
        <v>13</v>
      </c>
      <c r="AS8" s="13"/>
      <c r="AT8" s="13"/>
      <c r="AU8" s="13"/>
      <c r="AV8" s="13"/>
      <c r="AW8" s="13"/>
      <c r="AX8" s="13"/>
      <c r="AY8" s="13"/>
      <c r="AZ8" s="13"/>
    </row>
    <row r="9" spans="1:52" ht="15" customHeight="1">
      <c r="A9" s="13">
        <v>2</v>
      </c>
      <c r="B9" s="5">
        <v>8</v>
      </c>
      <c r="C9" s="6" t="s">
        <v>188</v>
      </c>
      <c r="D9" s="5" t="s">
        <v>189</v>
      </c>
      <c r="E9" s="7" t="s">
        <v>190</v>
      </c>
      <c r="F9" s="23" t="s">
        <v>105</v>
      </c>
      <c r="G9" s="6" t="s">
        <v>106</v>
      </c>
      <c r="H9" s="6" t="s">
        <v>107</v>
      </c>
      <c r="I9" s="8" t="s">
        <v>178</v>
      </c>
      <c r="J9" s="9" t="s">
        <v>191</v>
      </c>
      <c r="K9" s="9" t="s">
        <v>192</v>
      </c>
      <c r="L9" s="8" t="s">
        <v>193</v>
      </c>
      <c r="M9" s="8" t="s">
        <v>194</v>
      </c>
      <c r="N9" s="10">
        <v>431704</v>
      </c>
      <c r="O9" s="5">
        <v>1</v>
      </c>
      <c r="P9" s="5" t="s">
        <v>113</v>
      </c>
      <c r="Q9" s="11" t="s">
        <v>195</v>
      </c>
      <c r="R9" s="11"/>
      <c r="S9" s="5">
        <v>8408839630</v>
      </c>
      <c r="T9" s="5"/>
      <c r="U9" s="5"/>
      <c r="V9" s="12" t="s">
        <v>115</v>
      </c>
      <c r="W9" s="12" t="s">
        <v>196</v>
      </c>
      <c r="X9" s="7" t="s">
        <v>190</v>
      </c>
      <c r="Y9" s="12" t="s">
        <v>197</v>
      </c>
      <c r="Z9" s="5">
        <v>1</v>
      </c>
      <c r="AA9" s="13">
        <v>27000</v>
      </c>
      <c r="AB9" s="13">
        <f t="shared" si="0"/>
        <v>27000</v>
      </c>
      <c r="AC9" s="13">
        <v>18</v>
      </c>
      <c r="AD9" s="13">
        <f t="shared" si="1"/>
        <v>2430</v>
      </c>
      <c r="AE9" s="13">
        <f t="shared" si="2"/>
        <v>2430</v>
      </c>
      <c r="AF9" s="13">
        <f t="shared" si="3"/>
        <v>4860</v>
      </c>
      <c r="AG9" s="13">
        <f t="shared" si="4"/>
        <v>31860</v>
      </c>
      <c r="AH9" s="25">
        <v>45637</v>
      </c>
      <c r="AI9" s="13" t="s">
        <v>198</v>
      </c>
      <c r="AJ9" s="13">
        <v>53534849922</v>
      </c>
      <c r="AK9" s="25">
        <v>45640</v>
      </c>
      <c r="AL9" s="31">
        <v>45644</v>
      </c>
      <c r="AM9" s="13" t="s">
        <v>11</v>
      </c>
      <c r="AN9" s="13" t="s">
        <v>199</v>
      </c>
      <c r="AO9" s="13" t="s">
        <v>200</v>
      </c>
      <c r="AP9" s="13" t="s">
        <v>201</v>
      </c>
      <c r="AQ9" s="25">
        <v>45647</v>
      </c>
      <c r="AR9" s="13" t="s">
        <v>13</v>
      </c>
      <c r="AS9" s="13"/>
      <c r="AT9" s="13"/>
      <c r="AU9" s="13"/>
      <c r="AV9" s="13"/>
      <c r="AW9" s="13"/>
      <c r="AX9" s="13"/>
      <c r="AY9" s="13"/>
      <c r="AZ9" s="13"/>
    </row>
    <row r="10" spans="1:52" ht="15" customHeight="1">
      <c r="A10" s="13">
        <v>19</v>
      </c>
      <c r="B10" s="5">
        <v>9</v>
      </c>
      <c r="C10" s="6" t="s">
        <v>202</v>
      </c>
      <c r="D10" s="5" t="s">
        <v>203</v>
      </c>
      <c r="E10" s="7" t="s">
        <v>204</v>
      </c>
      <c r="F10" s="23" t="s">
        <v>105</v>
      </c>
      <c r="G10" s="6" t="s">
        <v>106</v>
      </c>
      <c r="H10" s="6" t="s">
        <v>107</v>
      </c>
      <c r="I10" s="8" t="s">
        <v>178</v>
      </c>
      <c r="J10" s="9" t="s">
        <v>205</v>
      </c>
      <c r="K10" s="9" t="s">
        <v>206</v>
      </c>
      <c r="L10" s="8" t="s">
        <v>207</v>
      </c>
      <c r="M10" s="8" t="s">
        <v>208</v>
      </c>
      <c r="N10" s="10">
        <v>431602</v>
      </c>
      <c r="O10" s="5">
        <v>1</v>
      </c>
      <c r="P10" s="5" t="s">
        <v>113</v>
      </c>
      <c r="Q10" s="11" t="s">
        <v>209</v>
      </c>
      <c r="R10" s="11"/>
      <c r="S10" s="5">
        <v>9423626629</v>
      </c>
      <c r="T10" s="5"/>
      <c r="U10" s="5"/>
      <c r="V10" s="12" t="s">
        <v>115</v>
      </c>
      <c r="W10" s="12" t="s">
        <v>116</v>
      </c>
      <c r="X10" s="7" t="s">
        <v>204</v>
      </c>
      <c r="Y10" s="12" t="s">
        <v>210</v>
      </c>
      <c r="Z10" s="5">
        <v>1</v>
      </c>
      <c r="AA10" s="13">
        <v>27000</v>
      </c>
      <c r="AB10" s="13">
        <f t="shared" si="0"/>
        <v>27000</v>
      </c>
      <c r="AC10" s="13">
        <v>18</v>
      </c>
      <c r="AD10" s="13">
        <f t="shared" si="1"/>
        <v>2430</v>
      </c>
      <c r="AE10" s="13">
        <f t="shared" si="2"/>
        <v>2430</v>
      </c>
      <c r="AF10" s="13">
        <f t="shared" si="3"/>
        <v>4860</v>
      </c>
      <c r="AG10" s="13">
        <f t="shared" si="4"/>
        <v>31860</v>
      </c>
      <c r="AH10" s="25">
        <v>45637</v>
      </c>
      <c r="AI10" s="13" t="s">
        <v>118</v>
      </c>
      <c r="AJ10" s="13">
        <v>8288841</v>
      </c>
      <c r="AK10" s="25">
        <v>45640</v>
      </c>
      <c r="AL10" s="30">
        <v>45651</v>
      </c>
      <c r="AM10" s="13" t="s">
        <v>11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</row>
    <row r="11" spans="1:52" ht="15" customHeight="1">
      <c r="A11" s="13">
        <v>20</v>
      </c>
      <c r="B11" s="5">
        <v>10</v>
      </c>
      <c r="C11" s="6" t="s">
        <v>211</v>
      </c>
      <c r="D11" s="5" t="s">
        <v>212</v>
      </c>
      <c r="E11" s="7" t="s">
        <v>213</v>
      </c>
      <c r="F11" s="23" t="s">
        <v>105</v>
      </c>
      <c r="G11" s="6" t="s">
        <v>106</v>
      </c>
      <c r="H11" s="6" t="s">
        <v>107</v>
      </c>
      <c r="I11" s="8" t="s">
        <v>214</v>
      </c>
      <c r="J11" s="9" t="s">
        <v>215</v>
      </c>
      <c r="K11" s="9" t="s">
        <v>180</v>
      </c>
      <c r="L11" s="8" t="s">
        <v>216</v>
      </c>
      <c r="M11" s="8" t="s">
        <v>217</v>
      </c>
      <c r="N11" s="10">
        <v>425409</v>
      </c>
      <c r="O11" s="5">
        <v>1</v>
      </c>
      <c r="P11" s="5" t="s">
        <v>113</v>
      </c>
      <c r="Q11" s="11" t="s">
        <v>218</v>
      </c>
      <c r="R11" s="11"/>
      <c r="S11" s="5">
        <v>8482961310</v>
      </c>
      <c r="T11" s="5"/>
      <c r="U11" s="5"/>
      <c r="V11" s="12" t="s">
        <v>115</v>
      </c>
      <c r="W11" s="12" t="s">
        <v>116</v>
      </c>
      <c r="X11" s="7" t="s">
        <v>213</v>
      </c>
      <c r="Y11" s="12" t="s">
        <v>219</v>
      </c>
      <c r="Z11" s="5">
        <v>1</v>
      </c>
      <c r="AA11" s="13">
        <v>27000</v>
      </c>
      <c r="AB11" s="13">
        <f t="shared" si="0"/>
        <v>27000</v>
      </c>
      <c r="AC11" s="13">
        <v>18</v>
      </c>
      <c r="AD11" s="13">
        <f t="shared" si="1"/>
        <v>2430</v>
      </c>
      <c r="AE11" s="13">
        <f t="shared" si="2"/>
        <v>2430</v>
      </c>
      <c r="AF11" s="13">
        <f t="shared" si="3"/>
        <v>4860</v>
      </c>
      <c r="AG11" s="13">
        <f t="shared" si="4"/>
        <v>31860</v>
      </c>
      <c r="AH11" s="25">
        <v>45637</v>
      </c>
      <c r="AI11" s="13" t="s">
        <v>118</v>
      </c>
      <c r="AJ11" s="13">
        <v>8288842</v>
      </c>
      <c r="AK11" s="25">
        <v>45640</v>
      </c>
      <c r="AL11" s="31">
        <v>45646</v>
      </c>
      <c r="AM11" s="13" t="s">
        <v>11</v>
      </c>
      <c r="AN11" s="13"/>
      <c r="AO11" s="13" t="s">
        <v>220</v>
      </c>
      <c r="AP11" s="13" t="s">
        <v>120</v>
      </c>
      <c r="AQ11" s="13"/>
      <c r="AR11" s="13" t="s">
        <v>13</v>
      </c>
      <c r="AS11" s="13"/>
      <c r="AT11" s="13"/>
      <c r="AU11" s="13"/>
      <c r="AV11" s="13"/>
      <c r="AW11" s="13"/>
      <c r="AX11" s="13"/>
      <c r="AY11" s="13"/>
      <c r="AZ11" s="13"/>
    </row>
    <row r="12" spans="1:52" ht="15" customHeight="1">
      <c r="A12" s="13">
        <v>43</v>
      </c>
      <c r="B12" s="5">
        <v>11</v>
      </c>
      <c r="C12" s="6" t="s">
        <v>221</v>
      </c>
      <c r="D12" s="5" t="s">
        <v>222</v>
      </c>
      <c r="E12" s="7" t="s">
        <v>223</v>
      </c>
      <c r="F12" s="23" t="s">
        <v>105</v>
      </c>
      <c r="G12" s="6" t="s">
        <v>106</v>
      </c>
      <c r="H12" s="6" t="s">
        <v>107</v>
      </c>
      <c r="I12" s="8" t="s">
        <v>214</v>
      </c>
      <c r="J12" s="8" t="s">
        <v>224</v>
      </c>
      <c r="K12" s="9" t="s">
        <v>225</v>
      </c>
      <c r="L12" s="8" t="s">
        <v>226</v>
      </c>
      <c r="M12" s="8" t="s">
        <v>227</v>
      </c>
      <c r="N12" s="10">
        <v>425415</v>
      </c>
      <c r="O12" s="5">
        <v>1</v>
      </c>
      <c r="P12" s="5" t="s">
        <v>113</v>
      </c>
      <c r="Q12" s="11" t="s">
        <v>228</v>
      </c>
      <c r="R12" s="11"/>
      <c r="S12" s="5" t="s">
        <v>229</v>
      </c>
      <c r="T12" s="5">
        <v>9049500614</v>
      </c>
      <c r="U12" s="5"/>
      <c r="V12" s="12" t="s">
        <v>115</v>
      </c>
      <c r="W12" s="12" t="s">
        <v>230</v>
      </c>
      <c r="X12" s="7" t="s">
        <v>223</v>
      </c>
      <c r="Y12" s="12" t="s">
        <v>231</v>
      </c>
      <c r="Z12" s="5">
        <v>1</v>
      </c>
      <c r="AA12" s="13">
        <v>27000</v>
      </c>
      <c r="AB12" s="13">
        <f t="shared" si="0"/>
        <v>27000</v>
      </c>
      <c r="AC12" s="13">
        <v>18</v>
      </c>
      <c r="AD12" s="13">
        <f t="shared" si="1"/>
        <v>2430</v>
      </c>
      <c r="AE12" s="13">
        <f t="shared" si="2"/>
        <v>2430</v>
      </c>
      <c r="AF12" s="13">
        <f t="shared" si="3"/>
        <v>4860</v>
      </c>
      <c r="AG12" s="13">
        <f t="shared" si="4"/>
        <v>31860</v>
      </c>
      <c r="AH12" s="25">
        <v>45637</v>
      </c>
      <c r="AI12" s="13" t="s">
        <v>141</v>
      </c>
      <c r="AJ12" s="13" t="s">
        <v>232</v>
      </c>
      <c r="AK12" s="25">
        <v>45638</v>
      </c>
      <c r="AL12" s="31">
        <v>45642</v>
      </c>
      <c r="AM12" s="13" t="s">
        <v>11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ht="15" customHeight="1">
      <c r="A13" s="13">
        <v>3</v>
      </c>
      <c r="B13" s="5">
        <v>12</v>
      </c>
      <c r="C13" s="6" t="s">
        <v>233</v>
      </c>
      <c r="D13" s="5" t="s">
        <v>234</v>
      </c>
      <c r="E13" s="7" t="s">
        <v>235</v>
      </c>
      <c r="F13" s="23" t="s">
        <v>105</v>
      </c>
      <c r="G13" s="6" t="s">
        <v>106</v>
      </c>
      <c r="H13" s="6" t="s">
        <v>107</v>
      </c>
      <c r="I13" s="8" t="s">
        <v>236</v>
      </c>
      <c r="J13" s="9" t="s">
        <v>237</v>
      </c>
      <c r="K13" s="9" t="s">
        <v>238</v>
      </c>
      <c r="L13" s="8" t="s">
        <v>239</v>
      </c>
      <c r="M13" s="8" t="s">
        <v>240</v>
      </c>
      <c r="N13" s="10">
        <v>413507</v>
      </c>
      <c r="O13" s="5">
        <v>2</v>
      </c>
      <c r="P13" s="5" t="s">
        <v>113</v>
      </c>
      <c r="Q13" s="11" t="s">
        <v>241</v>
      </c>
      <c r="R13" s="11"/>
      <c r="S13" s="5">
        <v>9403638063</v>
      </c>
      <c r="T13" s="5"/>
      <c r="U13" s="5"/>
      <c r="V13" s="12" t="s">
        <v>115</v>
      </c>
      <c r="W13" s="12" t="s">
        <v>242</v>
      </c>
      <c r="X13" s="7" t="s">
        <v>235</v>
      </c>
      <c r="Y13" s="12" t="s">
        <v>243</v>
      </c>
      <c r="Z13" s="5">
        <v>2</v>
      </c>
      <c r="AA13" s="13">
        <v>27000</v>
      </c>
      <c r="AB13" s="13">
        <f t="shared" si="0"/>
        <v>54000</v>
      </c>
      <c r="AC13" s="13">
        <v>18</v>
      </c>
      <c r="AD13" s="13">
        <f t="shared" si="1"/>
        <v>4860</v>
      </c>
      <c r="AE13" s="13">
        <f t="shared" si="2"/>
        <v>4860</v>
      </c>
      <c r="AF13" s="13">
        <f t="shared" si="3"/>
        <v>9720</v>
      </c>
      <c r="AG13" s="13">
        <f t="shared" si="4"/>
        <v>63720</v>
      </c>
      <c r="AH13" s="25">
        <v>45637</v>
      </c>
      <c r="AI13" s="13" t="s">
        <v>198</v>
      </c>
      <c r="AJ13" s="13">
        <v>53534849911</v>
      </c>
      <c r="AK13" s="25">
        <v>45640</v>
      </c>
      <c r="AL13" s="31">
        <v>45642</v>
      </c>
      <c r="AM13" s="13" t="s">
        <v>11</v>
      </c>
      <c r="AN13" s="13" t="s">
        <v>199</v>
      </c>
      <c r="AO13" s="13" t="s">
        <v>244</v>
      </c>
      <c r="AP13" s="13" t="s">
        <v>144</v>
      </c>
      <c r="AQ13" s="25">
        <v>45646</v>
      </c>
      <c r="AR13" s="13" t="s">
        <v>13</v>
      </c>
      <c r="AS13" s="13"/>
      <c r="AT13" s="13"/>
      <c r="AU13" s="13"/>
      <c r="AV13" s="13"/>
      <c r="AW13" s="13"/>
      <c r="AX13" s="13"/>
      <c r="AY13" s="13"/>
      <c r="AZ13" s="13"/>
    </row>
    <row r="14" spans="1:52" ht="15" customHeight="1">
      <c r="A14" s="13">
        <v>21</v>
      </c>
      <c r="B14" s="5">
        <v>13</v>
      </c>
      <c r="C14" s="6" t="s">
        <v>245</v>
      </c>
      <c r="D14" s="5" t="s">
        <v>246</v>
      </c>
      <c r="E14" s="7" t="s">
        <v>247</v>
      </c>
      <c r="F14" s="23" t="s">
        <v>105</v>
      </c>
      <c r="G14" s="6" t="s">
        <v>106</v>
      </c>
      <c r="H14" s="6" t="s">
        <v>107</v>
      </c>
      <c r="I14" s="8" t="s">
        <v>236</v>
      </c>
      <c r="J14" s="9" t="s">
        <v>248</v>
      </c>
      <c r="K14" s="9" t="s">
        <v>238</v>
      </c>
      <c r="L14" s="8"/>
      <c r="M14" s="8" t="s">
        <v>249</v>
      </c>
      <c r="N14" s="10">
        <v>413502</v>
      </c>
      <c r="O14" s="5">
        <v>3</v>
      </c>
      <c r="P14" s="5" t="s">
        <v>113</v>
      </c>
      <c r="Q14" s="11" t="s">
        <v>250</v>
      </c>
      <c r="R14" s="11"/>
      <c r="S14" s="5">
        <v>8888318897</v>
      </c>
      <c r="T14" s="5"/>
      <c r="U14" s="5"/>
      <c r="V14" s="12" t="s">
        <v>115</v>
      </c>
      <c r="W14" s="12" t="s">
        <v>116</v>
      </c>
      <c r="X14" s="7" t="s">
        <v>247</v>
      </c>
      <c r="Y14" s="12" t="s">
        <v>251</v>
      </c>
      <c r="Z14" s="5">
        <v>3</v>
      </c>
      <c r="AA14" s="13">
        <v>27000</v>
      </c>
      <c r="AB14" s="13">
        <f t="shared" si="0"/>
        <v>81000</v>
      </c>
      <c r="AC14" s="13">
        <v>18</v>
      </c>
      <c r="AD14" s="13">
        <f t="shared" si="1"/>
        <v>7290</v>
      </c>
      <c r="AE14" s="13">
        <f t="shared" si="2"/>
        <v>7290</v>
      </c>
      <c r="AF14" s="13">
        <f t="shared" si="3"/>
        <v>14580</v>
      </c>
      <c r="AG14" s="13">
        <f t="shared" si="4"/>
        <v>95580</v>
      </c>
      <c r="AH14" s="25">
        <v>45637</v>
      </c>
      <c r="AI14" s="13" t="s">
        <v>118</v>
      </c>
      <c r="AJ14" s="13">
        <v>8288843</v>
      </c>
      <c r="AK14" s="25">
        <v>45640</v>
      </c>
      <c r="AL14" s="31"/>
      <c r="AM14" s="13" t="s">
        <v>252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</row>
    <row r="15" spans="1:52" ht="15" customHeight="1">
      <c r="A15" s="13">
        <v>22</v>
      </c>
      <c r="B15" s="5">
        <v>14</v>
      </c>
      <c r="C15" s="6" t="s">
        <v>253</v>
      </c>
      <c r="D15" s="5" t="s">
        <v>254</v>
      </c>
      <c r="E15" s="7" t="s">
        <v>255</v>
      </c>
      <c r="F15" s="23" t="s">
        <v>105</v>
      </c>
      <c r="G15" s="6" t="s">
        <v>106</v>
      </c>
      <c r="H15" s="6" t="s">
        <v>107</v>
      </c>
      <c r="I15" s="8" t="s">
        <v>236</v>
      </c>
      <c r="J15" s="9" t="s">
        <v>256</v>
      </c>
      <c r="K15" s="9" t="s">
        <v>225</v>
      </c>
      <c r="L15" s="8" t="s">
        <v>257</v>
      </c>
      <c r="M15" s="8" t="s">
        <v>258</v>
      </c>
      <c r="N15" s="10">
        <v>413504</v>
      </c>
      <c r="O15" s="5">
        <v>1</v>
      </c>
      <c r="P15" s="5" t="s">
        <v>113</v>
      </c>
      <c r="Q15" s="11" t="s">
        <v>259</v>
      </c>
      <c r="R15" s="11"/>
      <c r="S15" s="5">
        <v>9552443195</v>
      </c>
      <c r="T15" s="5"/>
      <c r="U15" s="5"/>
      <c r="V15" s="12" t="s">
        <v>115</v>
      </c>
      <c r="W15" s="12" t="s">
        <v>116</v>
      </c>
      <c r="X15" s="7" t="s">
        <v>255</v>
      </c>
      <c r="Y15" s="12" t="s">
        <v>260</v>
      </c>
      <c r="Z15" s="5">
        <v>1</v>
      </c>
      <c r="AA15" s="13">
        <v>27000</v>
      </c>
      <c r="AB15" s="13">
        <f t="shared" si="0"/>
        <v>27000</v>
      </c>
      <c r="AC15" s="13">
        <v>18</v>
      </c>
      <c r="AD15" s="13">
        <f t="shared" si="1"/>
        <v>2430</v>
      </c>
      <c r="AE15" s="13">
        <f t="shared" si="2"/>
        <v>2430</v>
      </c>
      <c r="AF15" s="13">
        <f t="shared" si="3"/>
        <v>4860</v>
      </c>
      <c r="AG15" s="13">
        <f t="shared" si="4"/>
        <v>31860</v>
      </c>
      <c r="AH15" s="25">
        <v>45637</v>
      </c>
      <c r="AI15" s="13" t="s">
        <v>118</v>
      </c>
      <c r="AJ15" s="13">
        <v>8288844</v>
      </c>
      <c r="AK15" s="25">
        <v>45640</v>
      </c>
      <c r="AL15" s="31"/>
      <c r="AM15" s="13" t="s">
        <v>252</v>
      </c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</row>
    <row r="16" spans="1:52" ht="15" customHeight="1">
      <c r="A16" s="13">
        <v>5</v>
      </c>
      <c r="B16" s="5">
        <v>15</v>
      </c>
      <c r="C16" s="6" t="s">
        <v>261</v>
      </c>
      <c r="D16" s="5" t="s">
        <v>262</v>
      </c>
      <c r="E16" s="7" t="s">
        <v>263</v>
      </c>
      <c r="F16" s="23" t="s">
        <v>105</v>
      </c>
      <c r="G16" s="6" t="s">
        <v>106</v>
      </c>
      <c r="H16" s="6" t="s">
        <v>107</v>
      </c>
      <c r="I16" s="8" t="s">
        <v>264</v>
      </c>
      <c r="J16" s="9" t="s">
        <v>265</v>
      </c>
      <c r="K16" s="9" t="s">
        <v>266</v>
      </c>
      <c r="L16" s="8" t="s">
        <v>267</v>
      </c>
      <c r="M16" s="8" t="s">
        <v>268</v>
      </c>
      <c r="N16" s="10">
        <v>431512</v>
      </c>
      <c r="O16" s="5">
        <v>1</v>
      </c>
      <c r="P16" s="5" t="s">
        <v>113</v>
      </c>
      <c r="Q16" s="11" t="s">
        <v>269</v>
      </c>
      <c r="R16" s="11"/>
      <c r="S16" s="10" t="s">
        <v>270</v>
      </c>
      <c r="T16" s="10" t="s">
        <v>271</v>
      </c>
      <c r="U16" s="10">
        <v>9923076199</v>
      </c>
      <c r="V16" s="12" t="s">
        <v>115</v>
      </c>
      <c r="W16" s="12" t="s">
        <v>272</v>
      </c>
      <c r="X16" s="7" t="s">
        <v>263</v>
      </c>
      <c r="Y16" s="12" t="s">
        <v>273</v>
      </c>
      <c r="Z16" s="5">
        <v>1</v>
      </c>
      <c r="AA16" s="13">
        <v>27000</v>
      </c>
      <c r="AB16" s="13">
        <f t="shared" si="0"/>
        <v>27000</v>
      </c>
      <c r="AC16" s="13">
        <v>18</v>
      </c>
      <c r="AD16" s="13">
        <f t="shared" si="1"/>
        <v>2430</v>
      </c>
      <c r="AE16" s="13">
        <f t="shared" si="2"/>
        <v>2430</v>
      </c>
      <c r="AF16" s="13">
        <f t="shared" si="3"/>
        <v>4860</v>
      </c>
      <c r="AG16" s="13">
        <f t="shared" si="4"/>
        <v>31860</v>
      </c>
      <c r="AH16" s="25">
        <v>45637</v>
      </c>
      <c r="AI16" s="13" t="s">
        <v>274</v>
      </c>
      <c r="AJ16" s="13" t="s">
        <v>275</v>
      </c>
      <c r="AK16" s="25">
        <v>45640</v>
      </c>
      <c r="AL16" s="31">
        <v>45645</v>
      </c>
      <c r="AM16" s="13" t="s">
        <v>11</v>
      </c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 spans="1:52" ht="15" customHeight="1">
      <c r="A17" s="13">
        <v>23</v>
      </c>
      <c r="B17" s="5">
        <v>16</v>
      </c>
      <c r="C17" s="6" t="s">
        <v>276</v>
      </c>
      <c r="D17" s="5" t="s">
        <v>277</v>
      </c>
      <c r="E17" s="7" t="s">
        <v>278</v>
      </c>
      <c r="F17" s="23" t="s">
        <v>105</v>
      </c>
      <c r="G17" s="6" t="s">
        <v>106</v>
      </c>
      <c r="H17" s="6" t="s">
        <v>107</v>
      </c>
      <c r="I17" s="8" t="s">
        <v>264</v>
      </c>
      <c r="J17" s="9" t="s">
        <v>279</v>
      </c>
      <c r="K17" s="9" t="s">
        <v>126</v>
      </c>
      <c r="L17" s="8" t="s">
        <v>280</v>
      </c>
      <c r="M17" s="8" t="s">
        <v>281</v>
      </c>
      <c r="N17" s="10">
        <v>431401</v>
      </c>
      <c r="O17" s="5">
        <v>1</v>
      </c>
      <c r="P17" s="5" t="s">
        <v>113</v>
      </c>
      <c r="Q17" s="11" t="s">
        <v>282</v>
      </c>
      <c r="R17" s="11"/>
      <c r="S17" s="5">
        <v>7588930403</v>
      </c>
      <c r="T17" s="5"/>
      <c r="U17" s="5"/>
      <c r="V17" s="12" t="s">
        <v>115</v>
      </c>
      <c r="W17" s="12" t="s">
        <v>283</v>
      </c>
      <c r="X17" s="7" t="s">
        <v>278</v>
      </c>
      <c r="Y17" s="12" t="s">
        <v>284</v>
      </c>
      <c r="Z17" s="5">
        <v>1</v>
      </c>
      <c r="AA17" s="13">
        <v>27000</v>
      </c>
      <c r="AB17" s="13">
        <f t="shared" si="0"/>
        <v>27000</v>
      </c>
      <c r="AC17" s="13">
        <v>18</v>
      </c>
      <c r="AD17" s="13">
        <f t="shared" si="1"/>
        <v>2430</v>
      </c>
      <c r="AE17" s="13">
        <f t="shared" si="2"/>
        <v>2430</v>
      </c>
      <c r="AF17" s="13">
        <f t="shared" si="3"/>
        <v>4860</v>
      </c>
      <c r="AG17" s="13">
        <f t="shared" si="4"/>
        <v>31860</v>
      </c>
      <c r="AH17" s="25">
        <v>45637</v>
      </c>
      <c r="AI17" s="13" t="s">
        <v>118</v>
      </c>
      <c r="AJ17" s="13">
        <v>8288845</v>
      </c>
      <c r="AK17" s="25">
        <v>45640</v>
      </c>
      <c r="AL17" s="31"/>
      <c r="AM17" s="13" t="s">
        <v>252</v>
      </c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1:52" ht="15" customHeight="1">
      <c r="A18" s="13">
        <v>25</v>
      </c>
      <c r="B18" s="5">
        <v>17</v>
      </c>
      <c r="C18" s="6" t="s">
        <v>285</v>
      </c>
      <c r="D18" s="5" t="s">
        <v>286</v>
      </c>
      <c r="E18" s="7" t="s">
        <v>287</v>
      </c>
      <c r="F18" s="23" t="s">
        <v>105</v>
      </c>
      <c r="G18" s="6" t="s">
        <v>106</v>
      </c>
      <c r="H18" s="6" t="s">
        <v>107</v>
      </c>
      <c r="I18" s="8" t="s">
        <v>288</v>
      </c>
      <c r="J18" s="8" t="s">
        <v>289</v>
      </c>
      <c r="K18" s="9" t="s">
        <v>290</v>
      </c>
      <c r="L18" s="8" t="s">
        <v>291</v>
      </c>
      <c r="M18" s="8" t="s">
        <v>292</v>
      </c>
      <c r="N18" s="10">
        <v>411018</v>
      </c>
      <c r="O18" s="5">
        <v>6</v>
      </c>
      <c r="P18" s="5" t="s">
        <v>293</v>
      </c>
      <c r="Q18" s="11" t="s">
        <v>294</v>
      </c>
      <c r="R18" s="11"/>
      <c r="S18" s="14">
        <v>7666241915</v>
      </c>
      <c r="T18" s="14"/>
      <c r="U18" s="14"/>
      <c r="V18" s="12" t="s">
        <v>115</v>
      </c>
      <c r="W18" s="12" t="s">
        <v>116</v>
      </c>
      <c r="X18" s="7" t="s">
        <v>287</v>
      </c>
      <c r="Y18" s="12" t="s">
        <v>295</v>
      </c>
      <c r="Z18" s="5">
        <v>6</v>
      </c>
      <c r="AA18" s="13">
        <v>27000</v>
      </c>
      <c r="AB18" s="13">
        <f t="shared" si="0"/>
        <v>162000</v>
      </c>
      <c r="AC18" s="13">
        <v>18</v>
      </c>
      <c r="AD18" s="13">
        <f t="shared" si="1"/>
        <v>14580</v>
      </c>
      <c r="AE18" s="13">
        <f t="shared" si="2"/>
        <v>14580</v>
      </c>
      <c r="AF18" s="13">
        <f t="shared" si="3"/>
        <v>29160</v>
      </c>
      <c r="AG18" s="13">
        <f t="shared" si="4"/>
        <v>191160</v>
      </c>
      <c r="AH18" s="25">
        <v>45637</v>
      </c>
      <c r="AI18" s="13" t="s">
        <v>118</v>
      </c>
      <c r="AJ18" s="13">
        <v>8288847</v>
      </c>
      <c r="AK18" s="25">
        <v>45640</v>
      </c>
      <c r="AL18" s="30">
        <v>45643</v>
      </c>
      <c r="AM18" s="13" t="s">
        <v>11</v>
      </c>
      <c r="AN18" s="13" t="s">
        <v>199</v>
      </c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1:52" ht="15" customHeight="1">
      <c r="A19" s="13">
        <v>27</v>
      </c>
      <c r="B19" s="5">
        <v>18</v>
      </c>
      <c r="C19" s="6" t="s">
        <v>296</v>
      </c>
      <c r="D19" s="5" t="s">
        <v>297</v>
      </c>
      <c r="E19" s="7" t="s">
        <v>298</v>
      </c>
      <c r="F19" s="23" t="s">
        <v>105</v>
      </c>
      <c r="G19" s="6" t="s">
        <v>106</v>
      </c>
      <c r="H19" s="6" t="s">
        <v>107</v>
      </c>
      <c r="I19" s="8" t="s">
        <v>288</v>
      </c>
      <c r="J19" s="9" t="s">
        <v>299</v>
      </c>
      <c r="K19" s="9" t="s">
        <v>300</v>
      </c>
      <c r="L19" s="8" t="s">
        <v>301</v>
      </c>
      <c r="M19" s="8" t="s">
        <v>302</v>
      </c>
      <c r="N19" s="10">
        <v>413801</v>
      </c>
      <c r="O19" s="5">
        <v>1</v>
      </c>
      <c r="P19" s="5" t="s">
        <v>113</v>
      </c>
      <c r="Q19" s="11" t="s">
        <v>303</v>
      </c>
      <c r="R19" s="11"/>
      <c r="S19" s="5">
        <v>9922791486</v>
      </c>
      <c r="T19" s="5"/>
      <c r="U19" s="5"/>
      <c r="V19" s="12" t="s">
        <v>115</v>
      </c>
      <c r="W19" s="12" t="s">
        <v>116</v>
      </c>
      <c r="X19" s="7" t="s">
        <v>298</v>
      </c>
      <c r="Y19" s="12" t="s">
        <v>304</v>
      </c>
      <c r="Z19" s="5">
        <v>1</v>
      </c>
      <c r="AA19" s="13">
        <v>27000</v>
      </c>
      <c r="AB19" s="13">
        <f t="shared" si="0"/>
        <v>27000</v>
      </c>
      <c r="AC19" s="13">
        <v>18</v>
      </c>
      <c r="AD19" s="13">
        <f t="shared" si="1"/>
        <v>2430</v>
      </c>
      <c r="AE19" s="13">
        <f t="shared" si="2"/>
        <v>2430</v>
      </c>
      <c r="AF19" s="13">
        <f t="shared" si="3"/>
        <v>4860</v>
      </c>
      <c r="AG19" s="13">
        <f t="shared" si="4"/>
        <v>31860</v>
      </c>
      <c r="AH19" s="25">
        <v>45637</v>
      </c>
      <c r="AI19" s="13" t="s">
        <v>118</v>
      </c>
      <c r="AJ19" s="13">
        <v>8288849</v>
      </c>
      <c r="AK19" s="25">
        <v>45640</v>
      </c>
      <c r="AL19" s="31">
        <v>45653</v>
      </c>
      <c r="AM19" s="13" t="s">
        <v>11</v>
      </c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 ht="15" customHeight="1">
      <c r="A20" s="13">
        <v>24</v>
      </c>
      <c r="B20" s="5">
        <v>19</v>
      </c>
      <c r="C20" s="6" t="s">
        <v>305</v>
      </c>
      <c r="D20" s="5" t="s">
        <v>306</v>
      </c>
      <c r="E20" s="7" t="s">
        <v>307</v>
      </c>
      <c r="F20" s="23" t="s">
        <v>105</v>
      </c>
      <c r="G20" s="6" t="s">
        <v>106</v>
      </c>
      <c r="H20" s="6" t="s">
        <v>107</v>
      </c>
      <c r="I20" s="8" t="s">
        <v>288</v>
      </c>
      <c r="J20" s="9" t="s">
        <v>308</v>
      </c>
      <c r="K20" s="9" t="s">
        <v>309</v>
      </c>
      <c r="L20" s="8" t="s">
        <v>310</v>
      </c>
      <c r="M20" s="8" t="s">
        <v>292</v>
      </c>
      <c r="N20" s="10">
        <v>411005</v>
      </c>
      <c r="O20" s="5">
        <v>2</v>
      </c>
      <c r="P20" s="5" t="s">
        <v>293</v>
      </c>
      <c r="Q20" s="11" t="s">
        <v>311</v>
      </c>
      <c r="R20" s="11"/>
      <c r="S20" s="5">
        <v>7769034419</v>
      </c>
      <c r="T20" s="5"/>
      <c r="U20" s="5"/>
      <c r="V20" s="12" t="s">
        <v>115</v>
      </c>
      <c r="W20" s="12" t="s">
        <v>312</v>
      </c>
      <c r="X20" s="7" t="s">
        <v>307</v>
      </c>
      <c r="Y20" s="12" t="s">
        <v>313</v>
      </c>
      <c r="Z20" s="5">
        <v>2</v>
      </c>
      <c r="AA20" s="13">
        <v>27000</v>
      </c>
      <c r="AB20" s="13">
        <f t="shared" si="0"/>
        <v>54000</v>
      </c>
      <c r="AC20" s="13">
        <v>18</v>
      </c>
      <c r="AD20" s="13">
        <f t="shared" si="1"/>
        <v>4860</v>
      </c>
      <c r="AE20" s="13">
        <f t="shared" si="2"/>
        <v>4860</v>
      </c>
      <c r="AF20" s="13">
        <f t="shared" si="3"/>
        <v>9720</v>
      </c>
      <c r="AG20" s="13">
        <f t="shared" si="4"/>
        <v>63720</v>
      </c>
      <c r="AH20" s="25">
        <v>45637</v>
      </c>
      <c r="AI20" s="13" t="s">
        <v>118</v>
      </c>
      <c r="AJ20" s="13">
        <v>8288846</v>
      </c>
      <c r="AK20" s="25">
        <v>45640</v>
      </c>
      <c r="AL20" s="30">
        <v>45643</v>
      </c>
      <c r="AM20" s="13" t="s">
        <v>11</v>
      </c>
      <c r="AN20" s="13" t="s">
        <v>199</v>
      </c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 ht="15" customHeight="1">
      <c r="A21" s="13">
        <v>26</v>
      </c>
      <c r="B21" s="5">
        <v>20</v>
      </c>
      <c r="C21" s="6" t="s">
        <v>314</v>
      </c>
      <c r="D21" s="5" t="s">
        <v>315</v>
      </c>
      <c r="E21" s="7" t="s">
        <v>316</v>
      </c>
      <c r="F21" s="23" t="s">
        <v>105</v>
      </c>
      <c r="G21" s="6" t="s">
        <v>106</v>
      </c>
      <c r="H21" s="6" t="s">
        <v>107</v>
      </c>
      <c r="I21" s="8" t="s">
        <v>288</v>
      </c>
      <c r="J21" s="8" t="s">
        <v>317</v>
      </c>
      <c r="K21" s="9" t="s">
        <v>318</v>
      </c>
      <c r="L21" s="8" t="s">
        <v>319</v>
      </c>
      <c r="M21" s="8" t="s">
        <v>292</v>
      </c>
      <c r="N21" s="10">
        <v>411042</v>
      </c>
      <c r="O21" s="5">
        <v>1</v>
      </c>
      <c r="P21" s="5" t="s">
        <v>293</v>
      </c>
      <c r="Q21" s="11" t="s">
        <v>320</v>
      </c>
      <c r="R21" s="11"/>
      <c r="S21" s="5">
        <v>8888138500</v>
      </c>
      <c r="T21" s="5"/>
      <c r="U21" s="5"/>
      <c r="V21" s="12" t="s">
        <v>115</v>
      </c>
      <c r="W21" s="12" t="s">
        <v>116</v>
      </c>
      <c r="X21" s="7" t="s">
        <v>316</v>
      </c>
      <c r="Y21" s="12" t="s">
        <v>321</v>
      </c>
      <c r="Z21" s="5">
        <v>1</v>
      </c>
      <c r="AA21" s="13">
        <v>27000</v>
      </c>
      <c r="AB21" s="13">
        <f t="shared" si="0"/>
        <v>27000</v>
      </c>
      <c r="AC21" s="13">
        <v>18</v>
      </c>
      <c r="AD21" s="13">
        <f t="shared" si="1"/>
        <v>2430</v>
      </c>
      <c r="AE21" s="13">
        <f t="shared" si="2"/>
        <v>2430</v>
      </c>
      <c r="AF21" s="13">
        <f t="shared" si="3"/>
        <v>4860</v>
      </c>
      <c r="AG21" s="13">
        <f t="shared" si="4"/>
        <v>31860</v>
      </c>
      <c r="AH21" s="25">
        <v>45637</v>
      </c>
      <c r="AI21" s="13" t="s">
        <v>118</v>
      </c>
      <c r="AJ21" s="13">
        <v>8288848</v>
      </c>
      <c r="AK21" s="25">
        <v>45640</v>
      </c>
      <c r="AL21" s="30">
        <v>45643</v>
      </c>
      <c r="AM21" s="13" t="s">
        <v>11</v>
      </c>
      <c r="AN21" s="13" t="s">
        <v>199</v>
      </c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ht="15" customHeight="1">
      <c r="A22" s="13">
        <v>6</v>
      </c>
      <c r="B22" s="5">
        <v>21</v>
      </c>
      <c r="C22" s="6" t="s">
        <v>322</v>
      </c>
      <c r="D22" s="5" t="s">
        <v>323</v>
      </c>
      <c r="E22" s="7" t="s">
        <v>324</v>
      </c>
      <c r="F22" s="23" t="s">
        <v>105</v>
      </c>
      <c r="G22" s="6" t="s">
        <v>106</v>
      </c>
      <c r="H22" s="6" t="s">
        <v>107</v>
      </c>
      <c r="I22" s="9" t="s">
        <v>325</v>
      </c>
      <c r="J22" s="9" t="s">
        <v>326</v>
      </c>
      <c r="K22" s="9" t="s">
        <v>180</v>
      </c>
      <c r="L22" s="8" t="s">
        <v>327</v>
      </c>
      <c r="M22" s="8" t="s">
        <v>328</v>
      </c>
      <c r="N22" s="10">
        <v>402104</v>
      </c>
      <c r="O22" s="5">
        <v>2</v>
      </c>
      <c r="P22" s="5" t="s">
        <v>113</v>
      </c>
      <c r="Q22" s="11" t="s">
        <v>329</v>
      </c>
      <c r="R22" s="11" t="s">
        <v>330</v>
      </c>
      <c r="S22" s="10" t="s">
        <v>331</v>
      </c>
      <c r="T22" s="10" t="s">
        <v>332</v>
      </c>
      <c r="U22" s="10"/>
      <c r="V22" s="12" t="s">
        <v>115</v>
      </c>
      <c r="W22" s="12" t="s">
        <v>333</v>
      </c>
      <c r="X22" s="7" t="s">
        <v>324</v>
      </c>
      <c r="Y22" s="12" t="s">
        <v>334</v>
      </c>
      <c r="Z22" s="5">
        <v>2</v>
      </c>
      <c r="AA22" s="13">
        <v>27000</v>
      </c>
      <c r="AB22" s="13">
        <f t="shared" si="0"/>
        <v>54000</v>
      </c>
      <c r="AC22" s="13">
        <v>18</v>
      </c>
      <c r="AD22" s="13">
        <f t="shared" si="1"/>
        <v>4860</v>
      </c>
      <c r="AE22" s="13">
        <f t="shared" si="2"/>
        <v>4860</v>
      </c>
      <c r="AF22" s="13">
        <f t="shared" si="3"/>
        <v>9720</v>
      </c>
      <c r="AG22" s="13">
        <f t="shared" si="4"/>
        <v>63720</v>
      </c>
      <c r="AH22" s="25">
        <v>45637</v>
      </c>
      <c r="AI22" s="13" t="s">
        <v>274</v>
      </c>
      <c r="AJ22" s="13" t="s">
        <v>335</v>
      </c>
      <c r="AK22" s="25">
        <v>45640</v>
      </c>
      <c r="AL22" s="31">
        <v>45643</v>
      </c>
      <c r="AM22" s="13" t="s">
        <v>11</v>
      </c>
      <c r="AN22" s="13"/>
      <c r="AO22" s="13" t="s">
        <v>336</v>
      </c>
      <c r="AP22" s="13" t="s">
        <v>201</v>
      </c>
      <c r="AQ22" s="13"/>
      <c r="AR22" s="13" t="s">
        <v>13</v>
      </c>
      <c r="AS22" s="13"/>
      <c r="AT22" s="13"/>
      <c r="AU22" s="13"/>
      <c r="AV22" s="13"/>
      <c r="AW22" s="13"/>
      <c r="AX22" s="13"/>
      <c r="AY22" s="13"/>
      <c r="AZ22" s="13"/>
    </row>
    <row r="23" spans="1:52" ht="15" customHeight="1">
      <c r="A23" s="13">
        <v>28</v>
      </c>
      <c r="B23" s="5">
        <v>22</v>
      </c>
      <c r="C23" s="6" t="s">
        <v>337</v>
      </c>
      <c r="D23" s="5" t="s">
        <v>338</v>
      </c>
      <c r="E23" s="7" t="s">
        <v>339</v>
      </c>
      <c r="F23" s="23" t="s">
        <v>105</v>
      </c>
      <c r="G23" s="6" t="s">
        <v>106</v>
      </c>
      <c r="H23" s="6" t="s">
        <v>107</v>
      </c>
      <c r="I23" s="9" t="s">
        <v>325</v>
      </c>
      <c r="J23" s="8" t="s">
        <v>340</v>
      </c>
      <c r="K23" s="9" t="s">
        <v>341</v>
      </c>
      <c r="L23" s="8" t="s">
        <v>342</v>
      </c>
      <c r="M23" s="8" t="s">
        <v>343</v>
      </c>
      <c r="N23" s="10">
        <v>410206</v>
      </c>
      <c r="O23" s="5">
        <v>9</v>
      </c>
      <c r="P23" s="5" t="s">
        <v>113</v>
      </c>
      <c r="Q23" s="11" t="s">
        <v>344</v>
      </c>
      <c r="R23" s="11"/>
      <c r="S23" s="5">
        <v>8983142172</v>
      </c>
      <c r="T23" s="5"/>
      <c r="U23" s="5"/>
      <c r="V23" s="12" t="s">
        <v>115</v>
      </c>
      <c r="W23" s="12" t="s">
        <v>116</v>
      </c>
      <c r="X23" s="7" t="s">
        <v>339</v>
      </c>
      <c r="Y23" s="12" t="s">
        <v>345</v>
      </c>
      <c r="Z23" s="5">
        <v>9</v>
      </c>
      <c r="AA23" s="13">
        <v>27000</v>
      </c>
      <c r="AB23" s="13">
        <f t="shared" si="0"/>
        <v>243000</v>
      </c>
      <c r="AC23" s="13">
        <v>18</v>
      </c>
      <c r="AD23" s="13">
        <f t="shared" si="1"/>
        <v>21870</v>
      </c>
      <c r="AE23" s="13">
        <f t="shared" si="2"/>
        <v>21870</v>
      </c>
      <c r="AF23" s="13">
        <f t="shared" si="3"/>
        <v>43740</v>
      </c>
      <c r="AG23" s="13">
        <f t="shared" si="4"/>
        <v>286740</v>
      </c>
      <c r="AH23" s="25">
        <v>45637</v>
      </c>
      <c r="AI23" s="13" t="s">
        <v>118</v>
      </c>
      <c r="AJ23" s="13">
        <v>8288850</v>
      </c>
      <c r="AK23" s="25">
        <v>45640</v>
      </c>
      <c r="AL23" s="31"/>
      <c r="AM23" s="13" t="s">
        <v>252</v>
      </c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</row>
    <row r="24" spans="1:52" ht="15" customHeight="1">
      <c r="A24" s="13">
        <v>7</v>
      </c>
      <c r="B24" s="5">
        <v>23</v>
      </c>
      <c r="C24" s="6" t="s">
        <v>346</v>
      </c>
      <c r="D24" s="5" t="s">
        <v>347</v>
      </c>
      <c r="E24" s="7" t="s">
        <v>348</v>
      </c>
      <c r="F24" s="23" t="s">
        <v>105</v>
      </c>
      <c r="G24" s="6" t="s">
        <v>106</v>
      </c>
      <c r="H24" s="6" t="s">
        <v>107</v>
      </c>
      <c r="I24" s="9" t="s">
        <v>325</v>
      </c>
      <c r="J24" s="9" t="s">
        <v>349</v>
      </c>
      <c r="K24" s="9" t="s">
        <v>350</v>
      </c>
      <c r="L24" s="8" t="s">
        <v>351</v>
      </c>
      <c r="M24" s="8" t="s">
        <v>352</v>
      </c>
      <c r="N24" s="10">
        <v>402201</v>
      </c>
      <c r="O24" s="5">
        <v>1</v>
      </c>
      <c r="P24" s="5" t="s">
        <v>293</v>
      </c>
      <c r="Q24" s="11" t="s">
        <v>353</v>
      </c>
      <c r="R24" s="11"/>
      <c r="S24" s="5">
        <v>9767998241</v>
      </c>
      <c r="T24" s="5"/>
      <c r="U24" s="5"/>
      <c r="V24" s="12" t="s">
        <v>115</v>
      </c>
      <c r="W24" s="12" t="s">
        <v>116</v>
      </c>
      <c r="X24" s="7" t="s">
        <v>348</v>
      </c>
      <c r="Y24" s="12" t="s">
        <v>354</v>
      </c>
      <c r="Z24" s="5">
        <v>1</v>
      </c>
      <c r="AA24" s="13">
        <v>27000</v>
      </c>
      <c r="AB24" s="13">
        <f t="shared" si="0"/>
        <v>27000</v>
      </c>
      <c r="AC24" s="13">
        <v>18</v>
      </c>
      <c r="AD24" s="13">
        <f t="shared" si="1"/>
        <v>2430</v>
      </c>
      <c r="AE24" s="13">
        <f t="shared" si="2"/>
        <v>2430</v>
      </c>
      <c r="AF24" s="13">
        <f t="shared" si="3"/>
        <v>4860</v>
      </c>
      <c r="AG24" s="13">
        <f t="shared" si="4"/>
        <v>31860</v>
      </c>
      <c r="AH24" s="25">
        <v>45637</v>
      </c>
      <c r="AI24" s="13" t="s">
        <v>274</v>
      </c>
      <c r="AJ24" s="13" t="s">
        <v>355</v>
      </c>
      <c r="AK24" s="25">
        <v>45640</v>
      </c>
      <c r="AL24" s="31">
        <v>45643</v>
      </c>
      <c r="AM24" s="13" t="s">
        <v>11</v>
      </c>
      <c r="AN24" s="13"/>
      <c r="AO24" s="13" t="s">
        <v>356</v>
      </c>
      <c r="AP24" s="13" t="s">
        <v>144</v>
      </c>
      <c r="AQ24" s="25">
        <v>45646</v>
      </c>
      <c r="AR24" s="13" t="s">
        <v>13</v>
      </c>
      <c r="AS24" s="13"/>
      <c r="AT24" s="13"/>
      <c r="AU24" s="13"/>
      <c r="AV24" s="13"/>
      <c r="AW24" s="13"/>
      <c r="AX24" s="13"/>
      <c r="AY24" s="13"/>
      <c r="AZ24" s="13"/>
    </row>
    <row r="25" spans="1:52" ht="15" customHeight="1">
      <c r="A25" s="13">
        <v>30</v>
      </c>
      <c r="B25" s="5">
        <v>24</v>
      </c>
      <c r="C25" s="6" t="s">
        <v>357</v>
      </c>
      <c r="D25" s="5" t="s">
        <v>358</v>
      </c>
      <c r="E25" s="7" t="s">
        <v>359</v>
      </c>
      <c r="F25" s="23" t="s">
        <v>105</v>
      </c>
      <c r="G25" s="6" t="s">
        <v>106</v>
      </c>
      <c r="H25" s="6" t="s">
        <v>107</v>
      </c>
      <c r="I25" s="8" t="s">
        <v>360</v>
      </c>
      <c r="J25" s="9" t="s">
        <v>361</v>
      </c>
      <c r="K25" s="9" t="s">
        <v>362</v>
      </c>
      <c r="L25" s="8" t="s">
        <v>363</v>
      </c>
      <c r="M25" s="8" t="s">
        <v>364</v>
      </c>
      <c r="N25" s="10">
        <v>415709</v>
      </c>
      <c r="O25" s="5">
        <v>1</v>
      </c>
      <c r="P25" s="5" t="s">
        <v>113</v>
      </c>
      <c r="Q25" s="11" t="s">
        <v>365</v>
      </c>
      <c r="R25" s="11"/>
      <c r="S25" s="5">
        <v>7798270412</v>
      </c>
      <c r="T25" s="5"/>
      <c r="U25" s="5"/>
      <c r="V25" s="12" t="s">
        <v>115</v>
      </c>
      <c r="W25" s="12" t="s">
        <v>366</v>
      </c>
      <c r="X25" s="7" t="s">
        <v>359</v>
      </c>
      <c r="Y25" s="12" t="s">
        <v>367</v>
      </c>
      <c r="Z25" s="5">
        <v>1</v>
      </c>
      <c r="AA25" s="13">
        <v>27000</v>
      </c>
      <c r="AB25" s="13">
        <f t="shared" si="0"/>
        <v>27000</v>
      </c>
      <c r="AC25" s="13">
        <v>18</v>
      </c>
      <c r="AD25" s="13">
        <f t="shared" si="1"/>
        <v>2430</v>
      </c>
      <c r="AE25" s="13">
        <f t="shared" si="2"/>
        <v>2430</v>
      </c>
      <c r="AF25" s="13">
        <f t="shared" si="3"/>
        <v>4860</v>
      </c>
      <c r="AG25" s="13">
        <f t="shared" si="4"/>
        <v>31860</v>
      </c>
      <c r="AH25" s="25">
        <v>45637</v>
      </c>
      <c r="AI25" s="13" t="s">
        <v>118</v>
      </c>
      <c r="AJ25" s="13">
        <v>8288852</v>
      </c>
      <c r="AK25" s="25">
        <v>45640</v>
      </c>
      <c r="AL25" s="30">
        <v>45645</v>
      </c>
      <c r="AM25" s="13" t="s">
        <v>11</v>
      </c>
      <c r="AN25" s="13" t="s">
        <v>199</v>
      </c>
      <c r="AO25" s="13" t="s">
        <v>368</v>
      </c>
      <c r="AP25" s="13" t="s">
        <v>369</v>
      </c>
      <c r="AQ25" s="13"/>
      <c r="AR25" s="13" t="s">
        <v>13</v>
      </c>
      <c r="AS25" s="13"/>
      <c r="AT25" s="13"/>
      <c r="AU25" s="13"/>
      <c r="AV25" s="13"/>
      <c r="AW25" s="13"/>
      <c r="AX25" s="13"/>
      <c r="AY25" s="13"/>
      <c r="AZ25" s="13"/>
    </row>
    <row r="26" spans="1:52" ht="15" customHeight="1">
      <c r="A26" s="13">
        <v>29</v>
      </c>
      <c r="B26" s="5">
        <v>25</v>
      </c>
      <c r="C26" s="6" t="s">
        <v>370</v>
      </c>
      <c r="D26" s="5" t="s">
        <v>371</v>
      </c>
      <c r="E26" s="7" t="s">
        <v>372</v>
      </c>
      <c r="F26" s="23" t="s">
        <v>105</v>
      </c>
      <c r="G26" s="6" t="s">
        <v>106</v>
      </c>
      <c r="H26" s="6" t="s">
        <v>107</v>
      </c>
      <c r="I26" s="8" t="s">
        <v>360</v>
      </c>
      <c r="J26" s="9" t="s">
        <v>373</v>
      </c>
      <c r="K26" s="9" t="s">
        <v>225</v>
      </c>
      <c r="L26" s="8" t="s">
        <v>374</v>
      </c>
      <c r="M26" s="8" t="s">
        <v>375</v>
      </c>
      <c r="N26" s="10">
        <v>415605</v>
      </c>
      <c r="O26" s="5">
        <v>1</v>
      </c>
      <c r="P26" s="5" t="s">
        <v>113</v>
      </c>
      <c r="Q26" s="11" t="s">
        <v>376</v>
      </c>
      <c r="R26" s="11"/>
      <c r="S26" s="5">
        <v>7058735612</v>
      </c>
      <c r="T26" s="5"/>
      <c r="U26" s="5"/>
      <c r="V26" s="12" t="s">
        <v>115</v>
      </c>
      <c r="W26" s="12" t="s">
        <v>377</v>
      </c>
      <c r="X26" s="7" t="s">
        <v>372</v>
      </c>
      <c r="Y26" s="12" t="s">
        <v>378</v>
      </c>
      <c r="Z26" s="5">
        <v>1</v>
      </c>
      <c r="AA26" s="13">
        <v>27000</v>
      </c>
      <c r="AB26" s="13">
        <f t="shared" si="0"/>
        <v>27000</v>
      </c>
      <c r="AC26" s="13">
        <v>18</v>
      </c>
      <c r="AD26" s="13">
        <f t="shared" si="1"/>
        <v>2430</v>
      </c>
      <c r="AE26" s="13">
        <f t="shared" si="2"/>
        <v>2430</v>
      </c>
      <c r="AF26" s="13">
        <f t="shared" si="3"/>
        <v>4860</v>
      </c>
      <c r="AG26" s="13">
        <f t="shared" si="4"/>
        <v>31860</v>
      </c>
      <c r="AH26" s="25">
        <v>45637</v>
      </c>
      <c r="AI26" s="13" t="s">
        <v>118</v>
      </c>
      <c r="AJ26" s="13">
        <v>8288851</v>
      </c>
      <c r="AK26" s="25">
        <v>45640</v>
      </c>
      <c r="AL26" s="30">
        <v>45645</v>
      </c>
      <c r="AM26" s="13" t="s">
        <v>11</v>
      </c>
      <c r="AN26" s="13" t="s">
        <v>199</v>
      </c>
      <c r="AO26" s="13" t="s">
        <v>379</v>
      </c>
      <c r="AP26" s="13" t="s">
        <v>369</v>
      </c>
      <c r="AQ26" s="13"/>
      <c r="AR26" s="13" t="s">
        <v>13</v>
      </c>
      <c r="AS26" s="13"/>
      <c r="AT26" s="13"/>
      <c r="AU26" s="13"/>
      <c r="AV26" s="13"/>
      <c r="AW26" s="13"/>
      <c r="AX26" s="13"/>
      <c r="AY26" s="13"/>
      <c r="AZ26" s="13"/>
    </row>
    <row r="27" spans="1:52" ht="15" customHeight="1">
      <c r="A27" s="13">
        <v>44</v>
      </c>
      <c r="B27" s="5">
        <v>26</v>
      </c>
      <c r="C27" s="6" t="s">
        <v>380</v>
      </c>
      <c r="D27" s="5" t="s">
        <v>381</v>
      </c>
      <c r="E27" s="7" t="s">
        <v>382</v>
      </c>
      <c r="F27" s="23" t="s">
        <v>105</v>
      </c>
      <c r="G27" s="6" t="s">
        <v>106</v>
      </c>
      <c r="H27" s="6" t="s">
        <v>107</v>
      </c>
      <c r="I27" s="8" t="s">
        <v>360</v>
      </c>
      <c r="J27" s="8" t="s">
        <v>383</v>
      </c>
      <c r="K27" s="9" t="s">
        <v>384</v>
      </c>
      <c r="L27" s="8" t="s">
        <v>385</v>
      </c>
      <c r="M27" s="8" t="s">
        <v>386</v>
      </c>
      <c r="N27" s="10">
        <v>415203</v>
      </c>
      <c r="O27" s="5">
        <v>1</v>
      </c>
      <c r="P27" s="5" t="s">
        <v>113</v>
      </c>
      <c r="Q27" s="11" t="s">
        <v>387</v>
      </c>
      <c r="R27" s="11"/>
      <c r="S27" s="5">
        <v>7030481575</v>
      </c>
      <c r="T27" s="5"/>
      <c r="U27" s="5"/>
      <c r="V27" s="12" t="s">
        <v>115</v>
      </c>
      <c r="W27" s="12" t="s">
        <v>116</v>
      </c>
      <c r="X27" s="7" t="s">
        <v>382</v>
      </c>
      <c r="Y27" s="12" t="s">
        <v>388</v>
      </c>
      <c r="Z27" s="5">
        <v>1</v>
      </c>
      <c r="AA27" s="13">
        <v>27000</v>
      </c>
      <c r="AB27" s="13">
        <f t="shared" si="0"/>
        <v>27000</v>
      </c>
      <c r="AC27" s="13">
        <v>18</v>
      </c>
      <c r="AD27" s="13">
        <f t="shared" si="1"/>
        <v>2430</v>
      </c>
      <c r="AE27" s="13">
        <f t="shared" si="2"/>
        <v>2430</v>
      </c>
      <c r="AF27" s="13">
        <f t="shared" si="3"/>
        <v>4860</v>
      </c>
      <c r="AG27" s="13">
        <f t="shared" si="4"/>
        <v>31860</v>
      </c>
      <c r="AH27" s="25">
        <v>45637</v>
      </c>
      <c r="AI27" s="13" t="s">
        <v>141</v>
      </c>
      <c r="AJ27" s="13" t="s">
        <v>389</v>
      </c>
      <c r="AK27" s="25">
        <v>45638</v>
      </c>
      <c r="AL27" s="31">
        <v>45642</v>
      </c>
      <c r="AM27" s="13" t="s">
        <v>11</v>
      </c>
      <c r="AN27" s="13"/>
      <c r="AO27" s="13" t="s">
        <v>390</v>
      </c>
      <c r="AP27" s="13" t="s">
        <v>144</v>
      </c>
      <c r="AQ27" s="25">
        <v>45646</v>
      </c>
      <c r="AR27" s="13" t="s">
        <v>13</v>
      </c>
      <c r="AS27" s="13"/>
      <c r="AT27" s="13"/>
      <c r="AU27" s="13"/>
      <c r="AV27" s="13"/>
      <c r="AW27" s="13"/>
      <c r="AX27" s="13"/>
      <c r="AY27" s="13"/>
      <c r="AZ27" s="13"/>
    </row>
    <row r="28" spans="1:52" ht="15" customHeight="1">
      <c r="A28" s="13">
        <v>31</v>
      </c>
      <c r="B28" s="5">
        <v>27</v>
      </c>
      <c r="C28" s="6" t="s">
        <v>391</v>
      </c>
      <c r="D28" s="5" t="s">
        <v>392</v>
      </c>
      <c r="E28" s="7" t="s">
        <v>393</v>
      </c>
      <c r="F28" s="23" t="s">
        <v>105</v>
      </c>
      <c r="G28" s="6" t="s">
        <v>106</v>
      </c>
      <c r="H28" s="6" t="s">
        <v>107</v>
      </c>
      <c r="I28" s="8" t="s">
        <v>394</v>
      </c>
      <c r="J28" s="8" t="s">
        <v>395</v>
      </c>
      <c r="K28" s="9" t="s">
        <v>396</v>
      </c>
      <c r="L28" s="8" t="s">
        <v>397</v>
      </c>
      <c r="M28" s="8" t="s">
        <v>398</v>
      </c>
      <c r="N28" s="10">
        <v>415409</v>
      </c>
      <c r="O28" s="5">
        <v>1</v>
      </c>
      <c r="P28" s="5" t="s">
        <v>113</v>
      </c>
      <c r="Q28" s="11" t="s">
        <v>399</v>
      </c>
      <c r="R28" s="11"/>
      <c r="S28" s="5">
        <v>9764731007</v>
      </c>
      <c r="T28" s="5"/>
      <c r="U28" s="5"/>
      <c r="V28" s="11" t="s">
        <v>115</v>
      </c>
      <c r="W28" s="12" t="s">
        <v>312</v>
      </c>
      <c r="X28" s="7" t="s">
        <v>393</v>
      </c>
      <c r="Y28" s="12" t="s">
        <v>400</v>
      </c>
      <c r="Z28" s="5">
        <v>1</v>
      </c>
      <c r="AA28" s="13">
        <v>27000</v>
      </c>
      <c r="AB28" s="13">
        <f t="shared" si="0"/>
        <v>27000</v>
      </c>
      <c r="AC28" s="13">
        <v>18</v>
      </c>
      <c r="AD28" s="13">
        <f t="shared" si="1"/>
        <v>2430</v>
      </c>
      <c r="AE28" s="13">
        <f t="shared" si="2"/>
        <v>2430</v>
      </c>
      <c r="AF28" s="13">
        <f t="shared" si="3"/>
        <v>4860</v>
      </c>
      <c r="AG28" s="13">
        <f t="shared" si="4"/>
        <v>31860</v>
      </c>
      <c r="AH28" s="25">
        <v>45637</v>
      </c>
      <c r="AI28" s="13" t="s">
        <v>118</v>
      </c>
      <c r="AJ28" s="13">
        <v>8288853</v>
      </c>
      <c r="AK28" s="25">
        <v>45640</v>
      </c>
      <c r="AL28" s="30">
        <v>45646</v>
      </c>
      <c r="AM28" s="13" t="s">
        <v>11</v>
      </c>
      <c r="AN28" s="13"/>
      <c r="AO28" s="13" t="s">
        <v>401</v>
      </c>
      <c r="AP28" s="13" t="s">
        <v>120</v>
      </c>
      <c r="AQ28" s="13"/>
      <c r="AR28" s="13" t="s">
        <v>13</v>
      </c>
      <c r="AS28" s="13"/>
      <c r="AT28" s="13"/>
      <c r="AU28" s="13"/>
      <c r="AV28" s="13"/>
      <c r="AW28" s="13"/>
      <c r="AX28" s="13"/>
      <c r="AY28" s="13"/>
      <c r="AZ28" s="13"/>
    </row>
    <row r="29" spans="1:52" ht="15" customHeight="1">
      <c r="A29" s="13">
        <v>32</v>
      </c>
      <c r="B29" s="5">
        <v>28</v>
      </c>
      <c r="C29" s="6" t="s">
        <v>402</v>
      </c>
      <c r="D29" s="5" t="s">
        <v>403</v>
      </c>
      <c r="E29" s="7" t="s">
        <v>404</v>
      </c>
      <c r="F29" s="23" t="s">
        <v>105</v>
      </c>
      <c r="G29" s="6" t="s">
        <v>106</v>
      </c>
      <c r="H29" s="6" t="s">
        <v>107</v>
      </c>
      <c r="I29" s="8" t="s">
        <v>405</v>
      </c>
      <c r="J29" s="8" t="s">
        <v>406</v>
      </c>
      <c r="K29" s="9" t="s">
        <v>407</v>
      </c>
      <c r="L29" s="8" t="s">
        <v>408</v>
      </c>
      <c r="M29" s="8" t="s">
        <v>409</v>
      </c>
      <c r="N29" s="10">
        <v>415001</v>
      </c>
      <c r="O29" s="5">
        <v>3</v>
      </c>
      <c r="P29" s="5" t="s">
        <v>113</v>
      </c>
      <c r="Q29" s="11" t="s">
        <v>410</v>
      </c>
      <c r="R29" s="11"/>
      <c r="S29" s="5">
        <v>8149240567</v>
      </c>
      <c r="T29" s="5"/>
      <c r="U29" s="5"/>
      <c r="V29" s="11" t="s">
        <v>115</v>
      </c>
      <c r="W29" s="12" t="s">
        <v>312</v>
      </c>
      <c r="X29" s="7" t="s">
        <v>404</v>
      </c>
      <c r="Y29" s="12" t="s">
        <v>411</v>
      </c>
      <c r="Z29" s="5">
        <v>3</v>
      </c>
      <c r="AA29" s="13">
        <v>27000</v>
      </c>
      <c r="AB29" s="13">
        <f t="shared" si="0"/>
        <v>81000</v>
      </c>
      <c r="AC29" s="13">
        <v>18</v>
      </c>
      <c r="AD29" s="13">
        <f t="shared" si="1"/>
        <v>7290</v>
      </c>
      <c r="AE29" s="13">
        <f t="shared" si="2"/>
        <v>7290</v>
      </c>
      <c r="AF29" s="13">
        <f t="shared" si="3"/>
        <v>14580</v>
      </c>
      <c r="AG29" s="13">
        <f t="shared" si="4"/>
        <v>95580</v>
      </c>
      <c r="AH29" s="25">
        <v>45637</v>
      </c>
      <c r="AI29" s="13" t="s">
        <v>118</v>
      </c>
      <c r="AJ29" s="13">
        <v>8288854</v>
      </c>
      <c r="AK29" s="25">
        <v>45640</v>
      </c>
      <c r="AL29" s="30">
        <v>45647</v>
      </c>
      <c r="AM29" s="13" t="s">
        <v>11</v>
      </c>
      <c r="AN29" s="13"/>
      <c r="AO29" s="13" t="s">
        <v>412</v>
      </c>
      <c r="AP29" s="13" t="s">
        <v>120</v>
      </c>
      <c r="AQ29" s="13"/>
      <c r="AR29" s="13" t="s">
        <v>13</v>
      </c>
      <c r="AS29" s="13"/>
      <c r="AT29" s="13"/>
      <c r="AU29" s="13"/>
      <c r="AV29" s="13"/>
      <c r="AW29" s="13"/>
      <c r="AX29" s="13"/>
      <c r="AY29" s="13"/>
      <c r="AZ29" s="13"/>
    </row>
    <row r="30" spans="1:52" ht="15" customHeight="1">
      <c r="A30" s="13">
        <v>33</v>
      </c>
      <c r="B30" s="5">
        <v>29</v>
      </c>
      <c r="C30" s="6" t="s">
        <v>413</v>
      </c>
      <c r="D30" s="5" t="s">
        <v>414</v>
      </c>
      <c r="E30" s="7" t="s">
        <v>415</v>
      </c>
      <c r="F30" s="23" t="s">
        <v>105</v>
      </c>
      <c r="G30" s="6" t="s">
        <v>106</v>
      </c>
      <c r="H30" s="6" t="s">
        <v>107</v>
      </c>
      <c r="I30" s="8" t="s">
        <v>405</v>
      </c>
      <c r="J30" s="8" t="s">
        <v>416</v>
      </c>
      <c r="K30" s="9" t="s">
        <v>417</v>
      </c>
      <c r="L30" s="8" t="s">
        <v>418</v>
      </c>
      <c r="M30" s="8" t="s">
        <v>419</v>
      </c>
      <c r="N30" s="10">
        <v>415110</v>
      </c>
      <c r="O30" s="5">
        <v>2</v>
      </c>
      <c r="P30" s="5" t="s">
        <v>293</v>
      </c>
      <c r="Q30" s="11" t="s">
        <v>420</v>
      </c>
      <c r="R30" s="11"/>
      <c r="S30" s="5">
        <v>8806828245</v>
      </c>
      <c r="T30" s="5"/>
      <c r="U30" s="5"/>
      <c r="V30" s="11" t="s">
        <v>115</v>
      </c>
      <c r="W30" s="12" t="s">
        <v>312</v>
      </c>
      <c r="X30" s="7" t="s">
        <v>415</v>
      </c>
      <c r="Y30" s="12" t="s">
        <v>421</v>
      </c>
      <c r="Z30" s="5">
        <v>2</v>
      </c>
      <c r="AA30" s="13">
        <v>27000</v>
      </c>
      <c r="AB30" s="13">
        <f t="shared" si="0"/>
        <v>54000</v>
      </c>
      <c r="AC30" s="13">
        <v>18</v>
      </c>
      <c r="AD30" s="13">
        <f t="shared" si="1"/>
        <v>4860</v>
      </c>
      <c r="AE30" s="13">
        <f t="shared" si="2"/>
        <v>4860</v>
      </c>
      <c r="AF30" s="13">
        <f t="shared" si="3"/>
        <v>9720</v>
      </c>
      <c r="AG30" s="13">
        <f t="shared" si="4"/>
        <v>63720</v>
      </c>
      <c r="AH30" s="25">
        <v>45637</v>
      </c>
      <c r="AI30" s="13" t="s">
        <v>118</v>
      </c>
      <c r="AJ30" s="13">
        <v>8288855</v>
      </c>
      <c r="AK30" s="25">
        <v>45640</v>
      </c>
      <c r="AL30" s="30">
        <v>45647</v>
      </c>
      <c r="AM30" s="13" t="s">
        <v>11</v>
      </c>
      <c r="AN30" s="13"/>
      <c r="AO30" s="13" t="s">
        <v>422</v>
      </c>
      <c r="AP30" s="13" t="s">
        <v>120</v>
      </c>
      <c r="AQ30" s="13"/>
      <c r="AR30" s="13" t="s">
        <v>423</v>
      </c>
      <c r="AS30" s="13"/>
      <c r="AT30" s="13"/>
      <c r="AU30" s="13"/>
      <c r="AV30" s="13"/>
      <c r="AW30" s="13"/>
      <c r="AX30" s="13"/>
      <c r="AY30" s="13"/>
      <c r="AZ30" s="13" t="s">
        <v>424</v>
      </c>
    </row>
    <row r="31" spans="1:52" ht="15" customHeight="1">
      <c r="A31" s="13">
        <v>45</v>
      </c>
      <c r="B31" s="5">
        <v>30</v>
      </c>
      <c r="C31" s="6" t="s">
        <v>425</v>
      </c>
      <c r="D31" s="5" t="s">
        <v>426</v>
      </c>
      <c r="E31" s="7" t="s">
        <v>427</v>
      </c>
      <c r="F31" s="23" t="s">
        <v>105</v>
      </c>
      <c r="G31" s="6" t="s">
        <v>106</v>
      </c>
      <c r="H31" s="6" t="s">
        <v>107</v>
      </c>
      <c r="I31" s="9" t="s">
        <v>428</v>
      </c>
      <c r="J31" s="8" t="s">
        <v>429</v>
      </c>
      <c r="K31" s="9" t="s">
        <v>430</v>
      </c>
      <c r="L31" s="8" t="s">
        <v>431</v>
      </c>
      <c r="M31" s="8" t="s">
        <v>432</v>
      </c>
      <c r="N31" s="10">
        <v>416812</v>
      </c>
      <c r="O31" s="5">
        <v>1</v>
      </c>
      <c r="P31" s="5" t="s">
        <v>113</v>
      </c>
      <c r="Q31" s="11" t="s">
        <v>433</v>
      </c>
      <c r="R31" s="11"/>
      <c r="S31" s="5">
        <v>9422078483</v>
      </c>
      <c r="T31" s="5"/>
      <c r="U31" s="5"/>
      <c r="V31" s="11" t="s">
        <v>115</v>
      </c>
      <c r="W31" s="12" t="s">
        <v>312</v>
      </c>
      <c r="X31" s="7" t="s">
        <v>427</v>
      </c>
      <c r="Y31" s="12" t="s">
        <v>434</v>
      </c>
      <c r="Z31" s="5">
        <v>1</v>
      </c>
      <c r="AA31" s="13">
        <v>27000</v>
      </c>
      <c r="AB31" s="13">
        <f t="shared" si="0"/>
        <v>27000</v>
      </c>
      <c r="AC31" s="13">
        <v>18</v>
      </c>
      <c r="AD31" s="13">
        <f t="shared" si="1"/>
        <v>2430</v>
      </c>
      <c r="AE31" s="13">
        <f t="shared" si="2"/>
        <v>2430</v>
      </c>
      <c r="AF31" s="13">
        <f t="shared" si="3"/>
        <v>4860</v>
      </c>
      <c r="AG31" s="13">
        <f t="shared" si="4"/>
        <v>31860</v>
      </c>
      <c r="AH31" s="25">
        <v>45637</v>
      </c>
      <c r="AI31" s="13" t="s">
        <v>141</v>
      </c>
      <c r="AJ31" s="13" t="s">
        <v>435</v>
      </c>
      <c r="AK31" s="25">
        <v>45638</v>
      </c>
      <c r="AL31" s="31">
        <v>45642</v>
      </c>
      <c r="AM31" s="13" t="s">
        <v>11</v>
      </c>
      <c r="AN31" s="13"/>
      <c r="AO31" s="13" t="s">
        <v>436</v>
      </c>
      <c r="AP31" s="13" t="s">
        <v>144</v>
      </c>
      <c r="AQ31" s="13"/>
      <c r="AR31" s="13" t="s">
        <v>13</v>
      </c>
      <c r="AS31" s="13"/>
      <c r="AT31" s="13"/>
      <c r="AU31" s="13"/>
      <c r="AV31" s="13"/>
      <c r="AW31" s="13"/>
      <c r="AX31" s="13"/>
      <c r="AY31" s="13"/>
      <c r="AZ31" s="13"/>
    </row>
    <row r="32" spans="1:52" ht="15" customHeight="1">
      <c r="A32" s="13">
        <v>4</v>
      </c>
      <c r="B32" s="5">
        <v>31</v>
      </c>
      <c r="C32" s="6" t="s">
        <v>437</v>
      </c>
      <c r="D32" s="5" t="s">
        <v>438</v>
      </c>
      <c r="E32" s="7" t="s">
        <v>439</v>
      </c>
      <c r="F32" s="23" t="s">
        <v>105</v>
      </c>
      <c r="G32" s="6" t="s">
        <v>106</v>
      </c>
      <c r="H32" s="6" t="s">
        <v>107</v>
      </c>
      <c r="I32" s="9" t="s">
        <v>428</v>
      </c>
      <c r="J32" s="9" t="s">
        <v>440</v>
      </c>
      <c r="K32" s="9" t="s">
        <v>441</v>
      </c>
      <c r="L32" s="8" t="s">
        <v>442</v>
      </c>
      <c r="M32" s="8" t="s">
        <v>443</v>
      </c>
      <c r="N32" s="10">
        <v>416516</v>
      </c>
      <c r="O32" s="5">
        <v>1</v>
      </c>
      <c r="P32" s="5" t="s">
        <v>293</v>
      </c>
      <c r="Q32" s="11" t="s">
        <v>444</v>
      </c>
      <c r="R32" s="11"/>
      <c r="S32" s="5">
        <v>9403638438</v>
      </c>
      <c r="T32" s="5"/>
      <c r="U32" s="5"/>
      <c r="V32" s="11" t="s">
        <v>115</v>
      </c>
      <c r="W32" s="12" t="s">
        <v>312</v>
      </c>
      <c r="X32" s="7" t="s">
        <v>439</v>
      </c>
      <c r="Y32" s="12" t="s">
        <v>445</v>
      </c>
      <c r="Z32" s="5">
        <v>1</v>
      </c>
      <c r="AA32" s="13">
        <v>27000</v>
      </c>
      <c r="AB32" s="13">
        <f t="shared" si="0"/>
        <v>27000</v>
      </c>
      <c r="AC32" s="13">
        <v>18</v>
      </c>
      <c r="AD32" s="13">
        <f t="shared" si="1"/>
        <v>2430</v>
      </c>
      <c r="AE32" s="13">
        <f t="shared" si="2"/>
        <v>2430</v>
      </c>
      <c r="AF32" s="13">
        <f t="shared" si="3"/>
        <v>4860</v>
      </c>
      <c r="AG32" s="13">
        <f t="shared" si="4"/>
        <v>31860</v>
      </c>
      <c r="AH32" s="25">
        <v>45637</v>
      </c>
      <c r="AI32" s="13" t="s">
        <v>198</v>
      </c>
      <c r="AJ32" s="13">
        <v>53534849944</v>
      </c>
      <c r="AK32" s="25">
        <v>45640</v>
      </c>
      <c r="AL32" s="31">
        <v>45643</v>
      </c>
      <c r="AM32" s="13" t="s">
        <v>11</v>
      </c>
      <c r="AN32" s="13" t="s">
        <v>199</v>
      </c>
      <c r="AO32" s="13" t="s">
        <v>446</v>
      </c>
      <c r="AP32" s="13" t="s">
        <v>144</v>
      </c>
      <c r="AQ32" s="13"/>
      <c r="AR32" s="13" t="s">
        <v>13</v>
      </c>
      <c r="AS32" s="13"/>
      <c r="AT32" s="13"/>
      <c r="AU32" s="13"/>
      <c r="AV32" s="13"/>
      <c r="AW32" s="13"/>
      <c r="AX32" s="13"/>
      <c r="AY32" s="13"/>
      <c r="AZ32" s="13"/>
    </row>
    <row r="33" spans="1:52" ht="15" customHeight="1">
      <c r="A33" s="13">
        <v>34</v>
      </c>
      <c r="B33" s="5">
        <v>32</v>
      </c>
      <c r="C33" s="6" t="s">
        <v>447</v>
      </c>
      <c r="D33" s="5" t="s">
        <v>448</v>
      </c>
      <c r="E33" s="7" t="s">
        <v>449</v>
      </c>
      <c r="F33" s="23" t="s">
        <v>105</v>
      </c>
      <c r="G33" s="6" t="s">
        <v>106</v>
      </c>
      <c r="H33" s="6" t="s">
        <v>107</v>
      </c>
      <c r="I33" s="8" t="s">
        <v>450</v>
      </c>
      <c r="J33" s="8" t="s">
        <v>451</v>
      </c>
      <c r="K33" s="9" t="s">
        <v>452</v>
      </c>
      <c r="L33" s="8" t="s">
        <v>453</v>
      </c>
      <c r="M33" s="8" t="s">
        <v>454</v>
      </c>
      <c r="N33" s="10">
        <v>413107</v>
      </c>
      <c r="O33" s="5">
        <v>2</v>
      </c>
      <c r="P33" s="5" t="s">
        <v>113</v>
      </c>
      <c r="Q33" s="11" t="s">
        <v>455</v>
      </c>
      <c r="R33" s="11"/>
      <c r="S33" s="5">
        <v>9922320717</v>
      </c>
      <c r="T33" s="5"/>
      <c r="U33" s="5"/>
      <c r="V33" s="11" t="s">
        <v>115</v>
      </c>
      <c r="W33" s="12" t="s">
        <v>312</v>
      </c>
      <c r="X33" s="7" t="s">
        <v>449</v>
      </c>
      <c r="Y33" s="12" t="s">
        <v>456</v>
      </c>
      <c r="Z33" s="5">
        <v>2</v>
      </c>
      <c r="AA33" s="13">
        <v>27000</v>
      </c>
      <c r="AB33" s="13">
        <f t="shared" si="0"/>
        <v>54000</v>
      </c>
      <c r="AC33" s="13">
        <v>18</v>
      </c>
      <c r="AD33" s="13">
        <f t="shared" si="1"/>
        <v>4860</v>
      </c>
      <c r="AE33" s="13">
        <f t="shared" si="2"/>
        <v>4860</v>
      </c>
      <c r="AF33" s="13">
        <f t="shared" si="3"/>
        <v>9720</v>
      </c>
      <c r="AG33" s="13">
        <f t="shared" si="4"/>
        <v>63720</v>
      </c>
      <c r="AH33" s="25">
        <v>45637</v>
      </c>
      <c r="AI33" s="13" t="s">
        <v>118</v>
      </c>
      <c r="AJ33" s="13">
        <v>8288856</v>
      </c>
      <c r="AK33" s="25">
        <v>45640</v>
      </c>
      <c r="AL33" s="30">
        <v>45650</v>
      </c>
      <c r="AM33" s="13" t="s">
        <v>11</v>
      </c>
      <c r="AN33" s="13"/>
      <c r="AO33" s="13">
        <v>0</v>
      </c>
      <c r="AP33" s="13" t="s">
        <v>457</v>
      </c>
      <c r="AQ33" s="13"/>
      <c r="AR33" s="13" t="s">
        <v>13</v>
      </c>
      <c r="AS33" s="13"/>
      <c r="AT33" s="13"/>
      <c r="AU33" s="13"/>
      <c r="AV33" s="13"/>
      <c r="AW33" s="13"/>
      <c r="AX33" s="13"/>
      <c r="AY33" s="13"/>
      <c r="AZ33" s="13"/>
    </row>
    <row r="34" spans="1:52" ht="15" customHeight="1">
      <c r="A34" s="13">
        <v>36</v>
      </c>
      <c r="B34" s="5">
        <v>33</v>
      </c>
      <c r="C34" s="6" t="s">
        <v>458</v>
      </c>
      <c r="D34" s="5" t="s">
        <v>459</v>
      </c>
      <c r="E34" s="7" t="s">
        <v>460</v>
      </c>
      <c r="F34" s="23" t="s">
        <v>105</v>
      </c>
      <c r="G34" s="6" t="s">
        <v>106</v>
      </c>
      <c r="H34" s="6" t="s">
        <v>107</v>
      </c>
      <c r="I34" s="8" t="s">
        <v>461</v>
      </c>
      <c r="J34" s="9" t="s">
        <v>462</v>
      </c>
      <c r="K34" s="9" t="s">
        <v>463</v>
      </c>
      <c r="L34" s="9" t="s">
        <v>464</v>
      </c>
      <c r="M34" s="8" t="s">
        <v>465</v>
      </c>
      <c r="N34" s="10">
        <v>400614</v>
      </c>
      <c r="O34" s="5">
        <v>1</v>
      </c>
      <c r="P34" s="5" t="s">
        <v>113</v>
      </c>
      <c r="Q34" s="11" t="s">
        <v>466</v>
      </c>
      <c r="R34" s="11"/>
      <c r="S34" s="5">
        <v>7620571987</v>
      </c>
      <c r="T34" s="5"/>
      <c r="U34" s="5"/>
      <c r="V34" s="11" t="s">
        <v>115</v>
      </c>
      <c r="W34" s="12" t="s">
        <v>312</v>
      </c>
      <c r="X34" s="7" t="s">
        <v>460</v>
      </c>
      <c r="Y34" s="12" t="s">
        <v>467</v>
      </c>
      <c r="Z34" s="5">
        <v>1</v>
      </c>
      <c r="AA34" s="13">
        <v>27000</v>
      </c>
      <c r="AB34" s="13">
        <f t="shared" ref="AB34:AB65" si="5">AA34*Z34</f>
        <v>27000</v>
      </c>
      <c r="AC34" s="13">
        <v>18</v>
      </c>
      <c r="AD34" s="13">
        <f t="shared" ref="AD34:AD65" si="6">AB34*9%</f>
        <v>2430</v>
      </c>
      <c r="AE34" s="13">
        <f t="shared" ref="AE34:AE65" si="7">AB34*9%</f>
        <v>2430</v>
      </c>
      <c r="AF34" s="13">
        <f t="shared" si="3"/>
        <v>4860</v>
      </c>
      <c r="AG34" s="13">
        <f t="shared" ref="AG34:AG65" si="8">AB34+AF34</f>
        <v>31860</v>
      </c>
      <c r="AH34" s="25">
        <v>45637</v>
      </c>
      <c r="AI34" s="13" t="s">
        <v>118</v>
      </c>
      <c r="AJ34" s="13">
        <v>8288858</v>
      </c>
      <c r="AK34" s="25">
        <v>45640</v>
      </c>
      <c r="AL34" s="31">
        <v>45657</v>
      </c>
      <c r="AM34" s="13" t="s">
        <v>11</v>
      </c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 spans="1:52" ht="15" customHeight="1">
      <c r="A35" s="13">
        <v>35</v>
      </c>
      <c r="B35" s="5">
        <v>34</v>
      </c>
      <c r="C35" s="6" t="s">
        <v>468</v>
      </c>
      <c r="D35" s="5" t="s">
        <v>469</v>
      </c>
      <c r="E35" s="7" t="s">
        <v>470</v>
      </c>
      <c r="F35" s="23" t="s">
        <v>105</v>
      </c>
      <c r="G35" s="6" t="s">
        <v>106</v>
      </c>
      <c r="H35" s="6" t="s">
        <v>107</v>
      </c>
      <c r="I35" s="8" t="s">
        <v>461</v>
      </c>
      <c r="J35" s="8" t="s">
        <v>471</v>
      </c>
      <c r="K35" s="9" t="s">
        <v>472</v>
      </c>
      <c r="L35" s="8" t="s">
        <v>473</v>
      </c>
      <c r="M35" s="8" t="s">
        <v>474</v>
      </c>
      <c r="N35" s="10">
        <v>400601</v>
      </c>
      <c r="O35" s="5">
        <v>1</v>
      </c>
      <c r="P35" s="5" t="s">
        <v>113</v>
      </c>
      <c r="Q35" s="11" t="s">
        <v>475</v>
      </c>
      <c r="R35" s="11"/>
      <c r="S35" s="5">
        <v>7756836680</v>
      </c>
      <c r="T35" s="5"/>
      <c r="U35" s="5"/>
      <c r="V35" s="12" t="s">
        <v>115</v>
      </c>
      <c r="W35" s="12" t="s">
        <v>312</v>
      </c>
      <c r="X35" s="7" t="s">
        <v>470</v>
      </c>
      <c r="Y35" s="12" t="s">
        <v>476</v>
      </c>
      <c r="Z35" s="5">
        <v>1</v>
      </c>
      <c r="AA35" s="13">
        <v>27000</v>
      </c>
      <c r="AB35" s="13">
        <f t="shared" si="5"/>
        <v>27000</v>
      </c>
      <c r="AC35" s="13">
        <v>18</v>
      </c>
      <c r="AD35" s="13">
        <f t="shared" si="6"/>
        <v>2430</v>
      </c>
      <c r="AE35" s="13">
        <f t="shared" si="7"/>
        <v>2430</v>
      </c>
      <c r="AF35" s="13">
        <f t="shared" si="3"/>
        <v>4860</v>
      </c>
      <c r="AG35" s="13">
        <f t="shared" si="8"/>
        <v>31860</v>
      </c>
      <c r="AH35" s="25">
        <v>45637</v>
      </c>
      <c r="AI35" s="13" t="s">
        <v>118</v>
      </c>
      <c r="AJ35" s="13">
        <v>8288857</v>
      </c>
      <c r="AK35" s="25">
        <v>45640</v>
      </c>
      <c r="AL35" s="41">
        <v>45657</v>
      </c>
      <c r="AM35" s="13" t="s">
        <v>11</v>
      </c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 spans="1:52" ht="15" customHeight="1">
      <c r="A36" s="13">
        <v>37</v>
      </c>
      <c r="B36" s="5">
        <v>35</v>
      </c>
      <c r="C36" s="6" t="s">
        <v>477</v>
      </c>
      <c r="D36" s="5" t="s">
        <v>478</v>
      </c>
      <c r="E36" s="7" t="s">
        <v>479</v>
      </c>
      <c r="F36" s="23" t="s">
        <v>105</v>
      </c>
      <c r="G36" s="6" t="s">
        <v>106</v>
      </c>
      <c r="H36" s="6" t="s">
        <v>107</v>
      </c>
      <c r="I36" s="8" t="s">
        <v>480</v>
      </c>
      <c r="J36" s="9" t="s">
        <v>481</v>
      </c>
      <c r="K36" s="9" t="s">
        <v>482</v>
      </c>
      <c r="L36" s="8" t="s">
        <v>483</v>
      </c>
      <c r="M36" s="8" t="s">
        <v>484</v>
      </c>
      <c r="N36" s="10">
        <v>442001</v>
      </c>
      <c r="O36" s="5">
        <v>2</v>
      </c>
      <c r="P36" s="5" t="s">
        <v>113</v>
      </c>
      <c r="Q36" s="11" t="s">
        <v>485</v>
      </c>
      <c r="R36" s="11"/>
      <c r="S36" s="5">
        <v>9405903845</v>
      </c>
      <c r="T36" s="5"/>
      <c r="U36" s="5"/>
      <c r="V36" s="11" t="s">
        <v>115</v>
      </c>
      <c r="W36" s="12" t="s">
        <v>312</v>
      </c>
      <c r="X36" s="7" t="s">
        <v>479</v>
      </c>
      <c r="Y36" s="12" t="s">
        <v>486</v>
      </c>
      <c r="Z36" s="5">
        <v>2</v>
      </c>
      <c r="AA36" s="13">
        <v>27000</v>
      </c>
      <c r="AB36" s="13">
        <f t="shared" si="5"/>
        <v>54000</v>
      </c>
      <c r="AC36" s="13">
        <v>18</v>
      </c>
      <c r="AD36" s="13">
        <f t="shared" si="6"/>
        <v>4860</v>
      </c>
      <c r="AE36" s="13">
        <f t="shared" si="7"/>
        <v>4860</v>
      </c>
      <c r="AF36" s="13">
        <f t="shared" si="3"/>
        <v>9720</v>
      </c>
      <c r="AG36" s="13">
        <f t="shared" si="8"/>
        <v>63720</v>
      </c>
      <c r="AH36" s="25">
        <v>45637</v>
      </c>
      <c r="AI36" s="13" t="s">
        <v>118</v>
      </c>
      <c r="AJ36" s="13">
        <v>8288859</v>
      </c>
      <c r="AK36" s="25">
        <v>45640</v>
      </c>
      <c r="AL36" s="31">
        <v>45660</v>
      </c>
      <c r="AM36" s="13" t="s">
        <v>11</v>
      </c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2" ht="15" customHeight="1">
      <c r="A37" s="13">
        <v>9</v>
      </c>
      <c r="B37" s="5">
        <v>36</v>
      </c>
      <c r="C37" s="6" t="s">
        <v>487</v>
      </c>
      <c r="D37" s="5" t="s">
        <v>488</v>
      </c>
      <c r="E37" s="7" t="s">
        <v>489</v>
      </c>
      <c r="F37" s="23" t="s">
        <v>105</v>
      </c>
      <c r="G37" s="6" t="s">
        <v>106</v>
      </c>
      <c r="H37" s="6" t="s">
        <v>107</v>
      </c>
      <c r="I37" s="8" t="s">
        <v>480</v>
      </c>
      <c r="J37" s="9" t="s">
        <v>490</v>
      </c>
      <c r="K37" s="9" t="s">
        <v>491</v>
      </c>
      <c r="L37" s="8" t="s">
        <v>492</v>
      </c>
      <c r="M37" s="8" t="s">
        <v>493</v>
      </c>
      <c r="N37" s="10">
        <v>442301</v>
      </c>
      <c r="O37" s="5">
        <v>2</v>
      </c>
      <c r="P37" s="5" t="s">
        <v>113</v>
      </c>
      <c r="Q37" s="11" t="s">
        <v>494</v>
      </c>
      <c r="R37" s="11"/>
      <c r="S37" s="5">
        <v>9420355776</v>
      </c>
      <c r="T37" s="5"/>
      <c r="U37" s="5"/>
      <c r="V37" s="11" t="s">
        <v>115</v>
      </c>
      <c r="W37" s="12" t="s">
        <v>312</v>
      </c>
      <c r="X37" s="7" t="s">
        <v>489</v>
      </c>
      <c r="Y37" s="12" t="s">
        <v>495</v>
      </c>
      <c r="Z37" s="5">
        <v>2</v>
      </c>
      <c r="AA37" s="13">
        <v>27000</v>
      </c>
      <c r="AB37" s="13">
        <f t="shared" si="5"/>
        <v>54000</v>
      </c>
      <c r="AC37" s="13">
        <v>18</v>
      </c>
      <c r="AD37" s="13">
        <f t="shared" si="6"/>
        <v>4860</v>
      </c>
      <c r="AE37" s="13">
        <f t="shared" si="7"/>
        <v>4860</v>
      </c>
      <c r="AF37" s="13">
        <f t="shared" si="3"/>
        <v>9720</v>
      </c>
      <c r="AG37" s="13">
        <f t="shared" si="8"/>
        <v>63720</v>
      </c>
      <c r="AH37" s="25">
        <v>45637</v>
      </c>
      <c r="AI37" s="13" t="s">
        <v>274</v>
      </c>
      <c r="AJ37" s="13" t="s">
        <v>496</v>
      </c>
      <c r="AK37" s="25">
        <v>45640</v>
      </c>
      <c r="AL37" s="31">
        <v>45643</v>
      </c>
      <c r="AM37" s="13" t="s">
        <v>11</v>
      </c>
      <c r="AN37" s="13"/>
      <c r="AO37" s="13" t="s">
        <v>497</v>
      </c>
      <c r="AP37" s="13" t="s">
        <v>201</v>
      </c>
      <c r="AQ37" s="13"/>
      <c r="AR37" s="13" t="s">
        <v>13</v>
      </c>
      <c r="AS37" s="13"/>
      <c r="AT37" s="13"/>
      <c r="AU37" s="13"/>
      <c r="AV37" s="13"/>
      <c r="AW37" s="13"/>
      <c r="AX37" s="13"/>
      <c r="AY37" s="13"/>
      <c r="AZ37" s="13"/>
    </row>
    <row r="38" spans="1:52" ht="15" customHeight="1">
      <c r="A38" s="13">
        <v>8</v>
      </c>
      <c r="B38" s="5">
        <v>37</v>
      </c>
      <c r="C38" s="6" t="s">
        <v>498</v>
      </c>
      <c r="D38" s="5" t="s">
        <v>499</v>
      </c>
      <c r="E38" s="7" t="s">
        <v>500</v>
      </c>
      <c r="F38" s="23" t="s">
        <v>105</v>
      </c>
      <c r="G38" s="6" t="s">
        <v>106</v>
      </c>
      <c r="H38" s="6" t="s">
        <v>107</v>
      </c>
      <c r="I38" s="8" t="s">
        <v>480</v>
      </c>
      <c r="J38" s="9" t="s">
        <v>501</v>
      </c>
      <c r="K38" s="9" t="s">
        <v>225</v>
      </c>
      <c r="L38" s="8" t="s">
        <v>502</v>
      </c>
      <c r="M38" s="8" t="s">
        <v>493</v>
      </c>
      <c r="N38" s="10">
        <v>442301</v>
      </c>
      <c r="O38" s="5">
        <v>3</v>
      </c>
      <c r="P38" s="5" t="s">
        <v>113</v>
      </c>
      <c r="Q38" s="11" t="s">
        <v>494</v>
      </c>
      <c r="R38" s="11"/>
      <c r="S38" s="5">
        <v>9420355776</v>
      </c>
      <c r="T38" s="5"/>
      <c r="U38" s="5"/>
      <c r="V38" s="11" t="s">
        <v>115</v>
      </c>
      <c r="W38" s="12" t="s">
        <v>312</v>
      </c>
      <c r="X38" s="7" t="s">
        <v>500</v>
      </c>
      <c r="Y38" s="12" t="s">
        <v>503</v>
      </c>
      <c r="Z38" s="5">
        <v>3</v>
      </c>
      <c r="AA38" s="13">
        <v>27000</v>
      </c>
      <c r="AB38" s="13">
        <f t="shared" si="5"/>
        <v>81000</v>
      </c>
      <c r="AC38" s="13">
        <v>18</v>
      </c>
      <c r="AD38" s="13">
        <f t="shared" si="6"/>
        <v>7290</v>
      </c>
      <c r="AE38" s="13">
        <f t="shared" si="7"/>
        <v>7290</v>
      </c>
      <c r="AF38" s="13">
        <f t="shared" si="3"/>
        <v>14580</v>
      </c>
      <c r="AG38" s="13">
        <f t="shared" si="8"/>
        <v>95580</v>
      </c>
      <c r="AH38" s="25">
        <v>45637</v>
      </c>
      <c r="AI38" s="13" t="s">
        <v>274</v>
      </c>
      <c r="AJ38" s="13" t="s">
        <v>504</v>
      </c>
      <c r="AK38" s="25">
        <v>45640</v>
      </c>
      <c r="AL38" s="31">
        <v>45643</v>
      </c>
      <c r="AM38" s="13" t="s">
        <v>11</v>
      </c>
      <c r="AN38" s="13"/>
      <c r="AO38" s="13" t="s">
        <v>505</v>
      </c>
      <c r="AP38" s="13" t="s">
        <v>201</v>
      </c>
      <c r="AQ38" s="13"/>
      <c r="AR38" s="13" t="s">
        <v>13</v>
      </c>
      <c r="AS38" s="13"/>
      <c r="AT38" s="13"/>
      <c r="AU38" s="13"/>
      <c r="AV38" s="13"/>
      <c r="AW38" s="13"/>
      <c r="AX38" s="13"/>
      <c r="AY38" s="13"/>
      <c r="AZ38" s="13"/>
    </row>
    <row r="39" spans="1:52" ht="15" customHeight="1">
      <c r="A39" s="13">
        <v>46</v>
      </c>
      <c r="B39" s="5">
        <v>38</v>
      </c>
      <c r="C39" s="6" t="s">
        <v>506</v>
      </c>
      <c r="D39" s="5" t="s">
        <v>507</v>
      </c>
      <c r="E39" s="7" t="s">
        <v>508</v>
      </c>
      <c r="F39" s="23" t="s">
        <v>105</v>
      </c>
      <c r="G39" s="6" t="s">
        <v>106</v>
      </c>
      <c r="H39" s="6" t="s">
        <v>107</v>
      </c>
      <c r="I39" s="8" t="s">
        <v>480</v>
      </c>
      <c r="J39" s="8" t="s">
        <v>509</v>
      </c>
      <c r="K39" s="9" t="s">
        <v>290</v>
      </c>
      <c r="L39" s="8" t="s">
        <v>510</v>
      </c>
      <c r="M39" s="8" t="s">
        <v>511</v>
      </c>
      <c r="N39" s="10">
        <v>442305</v>
      </c>
      <c r="O39" s="5">
        <v>1</v>
      </c>
      <c r="P39" s="5" t="s">
        <v>113</v>
      </c>
      <c r="Q39" s="11" t="s">
        <v>512</v>
      </c>
      <c r="R39" s="11"/>
      <c r="S39" s="5" t="s">
        <v>513</v>
      </c>
      <c r="T39" s="5" t="s">
        <v>514</v>
      </c>
      <c r="U39" s="5"/>
      <c r="V39" s="11" t="s">
        <v>115</v>
      </c>
      <c r="W39" s="12" t="s">
        <v>312</v>
      </c>
      <c r="X39" s="7" t="s">
        <v>508</v>
      </c>
      <c r="Y39" s="12" t="s">
        <v>515</v>
      </c>
      <c r="Z39" s="5">
        <v>1</v>
      </c>
      <c r="AA39" s="13">
        <v>27000</v>
      </c>
      <c r="AB39" s="13">
        <f t="shared" si="5"/>
        <v>27000</v>
      </c>
      <c r="AC39" s="13">
        <v>18</v>
      </c>
      <c r="AD39" s="13">
        <f t="shared" si="6"/>
        <v>2430</v>
      </c>
      <c r="AE39" s="13">
        <f t="shared" si="7"/>
        <v>2430</v>
      </c>
      <c r="AF39" s="13">
        <f t="shared" si="3"/>
        <v>4860</v>
      </c>
      <c r="AG39" s="13">
        <f t="shared" si="8"/>
        <v>31860</v>
      </c>
      <c r="AH39" s="25">
        <v>45637</v>
      </c>
      <c r="AI39" s="13" t="s">
        <v>141</v>
      </c>
      <c r="AJ39" s="13" t="s">
        <v>516</v>
      </c>
      <c r="AK39" s="25">
        <v>45638</v>
      </c>
      <c r="AL39" s="31">
        <v>45642</v>
      </c>
      <c r="AM39" s="13" t="s">
        <v>11</v>
      </c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</row>
    <row r="40" spans="1:52" ht="15" customHeight="1">
      <c r="A40" s="13">
        <v>48</v>
      </c>
      <c r="B40" s="5">
        <v>39</v>
      </c>
      <c r="C40" s="6" t="s">
        <v>517</v>
      </c>
      <c r="D40" s="5" t="s">
        <v>518</v>
      </c>
      <c r="E40" s="7" t="s">
        <v>519</v>
      </c>
      <c r="F40" s="23" t="s">
        <v>105</v>
      </c>
      <c r="G40" s="6" t="s">
        <v>106</v>
      </c>
      <c r="H40" s="6" t="s">
        <v>107</v>
      </c>
      <c r="I40" s="8" t="s">
        <v>520</v>
      </c>
      <c r="J40" s="8" t="s">
        <v>521</v>
      </c>
      <c r="K40" s="9" t="s">
        <v>290</v>
      </c>
      <c r="L40" s="8" t="s">
        <v>522</v>
      </c>
      <c r="M40" s="8" t="s">
        <v>523</v>
      </c>
      <c r="N40" s="10">
        <v>444506</v>
      </c>
      <c r="O40" s="5">
        <v>1</v>
      </c>
      <c r="P40" s="5" t="s">
        <v>113</v>
      </c>
      <c r="Q40" s="11" t="s">
        <v>524</v>
      </c>
      <c r="R40" s="11"/>
      <c r="S40" s="5">
        <v>9130379345</v>
      </c>
      <c r="T40" s="5"/>
      <c r="U40" s="5"/>
      <c r="V40" s="11" t="s">
        <v>115</v>
      </c>
      <c r="W40" s="12" t="s">
        <v>312</v>
      </c>
      <c r="X40" s="7" t="s">
        <v>519</v>
      </c>
      <c r="Y40" s="12" t="s">
        <v>525</v>
      </c>
      <c r="Z40" s="5">
        <v>1</v>
      </c>
      <c r="AA40" s="13">
        <v>27000</v>
      </c>
      <c r="AB40" s="13">
        <f t="shared" si="5"/>
        <v>27000</v>
      </c>
      <c r="AC40" s="13">
        <v>18</v>
      </c>
      <c r="AD40" s="13">
        <f t="shared" si="6"/>
        <v>2430</v>
      </c>
      <c r="AE40" s="13">
        <f t="shared" si="7"/>
        <v>2430</v>
      </c>
      <c r="AF40" s="13">
        <f t="shared" si="3"/>
        <v>4860</v>
      </c>
      <c r="AG40" s="13">
        <f t="shared" si="8"/>
        <v>31860</v>
      </c>
      <c r="AH40" s="25">
        <v>45637</v>
      </c>
      <c r="AI40" s="13" t="s">
        <v>141</v>
      </c>
      <c r="AJ40" s="13" t="s">
        <v>526</v>
      </c>
      <c r="AK40" s="25">
        <v>45638</v>
      </c>
      <c r="AL40" s="31">
        <v>45643</v>
      </c>
      <c r="AM40" s="13" t="s">
        <v>11</v>
      </c>
      <c r="AN40" s="13"/>
      <c r="AO40" s="13" t="s">
        <v>527</v>
      </c>
      <c r="AP40" s="13" t="s">
        <v>201</v>
      </c>
      <c r="AQ40" s="13"/>
      <c r="AR40" s="13" t="s">
        <v>13</v>
      </c>
      <c r="AS40" s="13"/>
      <c r="AT40" s="13"/>
      <c r="AU40" s="13"/>
      <c r="AV40" s="13"/>
      <c r="AW40" s="13"/>
      <c r="AX40" s="13"/>
      <c r="AY40" s="13"/>
      <c r="AZ40" s="13"/>
    </row>
    <row r="41" spans="1:52" ht="15" customHeight="1">
      <c r="A41" s="13">
        <v>47</v>
      </c>
      <c r="B41" s="5">
        <v>40</v>
      </c>
      <c r="C41" s="6" t="s">
        <v>528</v>
      </c>
      <c r="D41" s="5" t="s">
        <v>529</v>
      </c>
      <c r="E41" s="7" t="s">
        <v>530</v>
      </c>
      <c r="F41" s="23" t="s">
        <v>105</v>
      </c>
      <c r="G41" s="6" t="s">
        <v>106</v>
      </c>
      <c r="H41" s="6" t="s">
        <v>107</v>
      </c>
      <c r="I41" s="8" t="s">
        <v>520</v>
      </c>
      <c r="J41" s="8" t="s">
        <v>531</v>
      </c>
      <c r="K41" s="9" t="s">
        <v>290</v>
      </c>
      <c r="L41" s="8" t="s">
        <v>532</v>
      </c>
      <c r="M41" s="8" t="s">
        <v>533</v>
      </c>
      <c r="N41" s="10">
        <v>444403</v>
      </c>
      <c r="O41" s="5">
        <v>1</v>
      </c>
      <c r="P41" s="5" t="s">
        <v>113</v>
      </c>
      <c r="Q41" s="11" t="s">
        <v>534</v>
      </c>
      <c r="R41" s="11"/>
      <c r="S41" s="5">
        <v>8484072144</v>
      </c>
      <c r="T41" s="5"/>
      <c r="U41" s="5"/>
      <c r="V41" s="11" t="s">
        <v>115</v>
      </c>
      <c r="W41" s="12" t="s">
        <v>312</v>
      </c>
      <c r="X41" s="7" t="s">
        <v>530</v>
      </c>
      <c r="Y41" s="12" t="s">
        <v>535</v>
      </c>
      <c r="Z41" s="5">
        <v>1</v>
      </c>
      <c r="AA41" s="13">
        <v>27000</v>
      </c>
      <c r="AB41" s="13">
        <f t="shared" si="5"/>
        <v>27000</v>
      </c>
      <c r="AC41" s="13">
        <v>18</v>
      </c>
      <c r="AD41" s="13">
        <f t="shared" si="6"/>
        <v>2430</v>
      </c>
      <c r="AE41" s="13">
        <f t="shared" si="7"/>
        <v>2430</v>
      </c>
      <c r="AF41" s="13">
        <f t="shared" si="3"/>
        <v>4860</v>
      </c>
      <c r="AG41" s="13">
        <f t="shared" si="8"/>
        <v>31860</v>
      </c>
      <c r="AH41" s="25">
        <v>45637</v>
      </c>
      <c r="AI41" s="13" t="s">
        <v>141</v>
      </c>
      <c r="AJ41" s="13" t="s">
        <v>536</v>
      </c>
      <c r="AK41" s="25">
        <v>45638</v>
      </c>
      <c r="AL41" s="31">
        <v>45643</v>
      </c>
      <c r="AM41" s="13" t="s">
        <v>11</v>
      </c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ht="15" customHeight="1">
      <c r="A42" s="13">
        <v>39</v>
      </c>
      <c r="B42" s="5">
        <v>41</v>
      </c>
      <c r="C42" s="6" t="s">
        <v>537</v>
      </c>
      <c r="D42" s="5" t="s">
        <v>538</v>
      </c>
      <c r="E42" s="7" t="s">
        <v>539</v>
      </c>
      <c r="F42" s="23" t="s">
        <v>105</v>
      </c>
      <c r="G42" s="6" t="s">
        <v>106</v>
      </c>
      <c r="H42" s="6" t="s">
        <v>107</v>
      </c>
      <c r="I42" s="8" t="s">
        <v>540</v>
      </c>
      <c r="J42" s="9" t="s">
        <v>541</v>
      </c>
      <c r="K42" s="9" t="s">
        <v>290</v>
      </c>
      <c r="L42" s="8" t="s">
        <v>542</v>
      </c>
      <c r="M42" s="8" t="s">
        <v>543</v>
      </c>
      <c r="N42" s="10">
        <v>445205</v>
      </c>
      <c r="O42" s="5">
        <v>1</v>
      </c>
      <c r="P42" s="5" t="s">
        <v>113</v>
      </c>
      <c r="Q42" s="11" t="s">
        <v>544</v>
      </c>
      <c r="R42" s="11"/>
      <c r="S42" s="5">
        <v>9623235133</v>
      </c>
      <c r="T42" s="5"/>
      <c r="U42" s="5"/>
      <c r="V42" s="11" t="s">
        <v>115</v>
      </c>
      <c r="W42" s="12" t="s">
        <v>312</v>
      </c>
      <c r="X42" s="7" t="s">
        <v>539</v>
      </c>
      <c r="Y42" s="12" t="s">
        <v>545</v>
      </c>
      <c r="Z42" s="5">
        <v>1</v>
      </c>
      <c r="AA42" s="13">
        <v>27000</v>
      </c>
      <c r="AB42" s="13">
        <f t="shared" si="5"/>
        <v>27000</v>
      </c>
      <c r="AC42" s="13">
        <v>18</v>
      </c>
      <c r="AD42" s="13">
        <f t="shared" si="6"/>
        <v>2430</v>
      </c>
      <c r="AE42" s="13">
        <f t="shared" si="7"/>
        <v>2430</v>
      </c>
      <c r="AF42" s="13">
        <f t="shared" si="3"/>
        <v>4860</v>
      </c>
      <c r="AG42" s="13">
        <f t="shared" si="8"/>
        <v>31860</v>
      </c>
      <c r="AH42" s="25">
        <v>45637</v>
      </c>
      <c r="AI42" s="13" t="s">
        <v>118</v>
      </c>
      <c r="AJ42" s="13">
        <v>8288861</v>
      </c>
      <c r="AK42" s="25">
        <v>45640</v>
      </c>
      <c r="AL42" s="31">
        <v>45652</v>
      </c>
      <c r="AM42" s="13" t="s">
        <v>11</v>
      </c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</row>
    <row r="43" spans="1:52" ht="15" customHeight="1">
      <c r="A43" s="13">
        <v>40</v>
      </c>
      <c r="B43" s="5">
        <v>42</v>
      </c>
      <c r="C43" s="6" t="s">
        <v>546</v>
      </c>
      <c r="D43" s="5" t="s">
        <v>547</v>
      </c>
      <c r="E43" s="7" t="s">
        <v>548</v>
      </c>
      <c r="F43" s="23" t="s">
        <v>105</v>
      </c>
      <c r="G43" s="6" t="s">
        <v>106</v>
      </c>
      <c r="H43" s="6" t="s">
        <v>107</v>
      </c>
      <c r="I43" s="8" t="s">
        <v>540</v>
      </c>
      <c r="J43" s="9" t="s">
        <v>549</v>
      </c>
      <c r="K43" s="9" t="s">
        <v>550</v>
      </c>
      <c r="L43" s="8" t="s">
        <v>551</v>
      </c>
      <c r="M43" s="8" t="s">
        <v>552</v>
      </c>
      <c r="N43" s="10">
        <v>445206</v>
      </c>
      <c r="O43" s="5">
        <v>2</v>
      </c>
      <c r="P43" s="5" t="s">
        <v>113</v>
      </c>
      <c r="Q43" s="11" t="s">
        <v>553</v>
      </c>
      <c r="R43" s="11"/>
      <c r="S43" s="5" t="s">
        <v>554</v>
      </c>
      <c r="T43" s="5" t="s">
        <v>555</v>
      </c>
      <c r="U43" s="5"/>
      <c r="V43" s="11" t="s">
        <v>115</v>
      </c>
      <c r="W43" s="12" t="s">
        <v>556</v>
      </c>
      <c r="X43" s="7" t="s">
        <v>548</v>
      </c>
      <c r="Y43" s="12" t="s">
        <v>557</v>
      </c>
      <c r="Z43" s="5">
        <v>2</v>
      </c>
      <c r="AA43" s="13">
        <v>27000</v>
      </c>
      <c r="AB43" s="13">
        <f t="shared" si="5"/>
        <v>54000</v>
      </c>
      <c r="AC43" s="13">
        <v>18</v>
      </c>
      <c r="AD43" s="13">
        <f t="shared" si="6"/>
        <v>4860</v>
      </c>
      <c r="AE43" s="13">
        <f t="shared" si="7"/>
        <v>4860</v>
      </c>
      <c r="AF43" s="13">
        <f t="shared" si="3"/>
        <v>9720</v>
      </c>
      <c r="AG43" s="13">
        <f t="shared" si="8"/>
        <v>63720</v>
      </c>
      <c r="AH43" s="25">
        <v>45637</v>
      </c>
      <c r="AI43" s="13" t="s">
        <v>118</v>
      </c>
      <c r="AJ43" s="13">
        <v>8288862</v>
      </c>
      <c r="AK43" s="25">
        <v>45640</v>
      </c>
      <c r="AL43" s="31">
        <v>45660</v>
      </c>
      <c r="AM43" s="13" t="s">
        <v>11</v>
      </c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</row>
    <row r="44" spans="1:52" ht="15" customHeight="1">
      <c r="A44" s="13">
        <v>38</v>
      </c>
      <c r="B44" s="5">
        <v>43</v>
      </c>
      <c r="C44" s="6" t="s">
        <v>558</v>
      </c>
      <c r="D44" s="5" t="s">
        <v>559</v>
      </c>
      <c r="E44" s="7" t="s">
        <v>560</v>
      </c>
      <c r="F44" s="23" t="s">
        <v>105</v>
      </c>
      <c r="G44" s="6" t="s">
        <v>106</v>
      </c>
      <c r="H44" s="6" t="s">
        <v>107</v>
      </c>
      <c r="I44" s="8" t="s">
        <v>540</v>
      </c>
      <c r="J44" s="9" t="s">
        <v>561</v>
      </c>
      <c r="K44" s="9" t="s">
        <v>562</v>
      </c>
      <c r="L44" s="8" t="s">
        <v>563</v>
      </c>
      <c r="M44" s="8" t="s">
        <v>564</v>
      </c>
      <c r="N44" s="10">
        <v>445001</v>
      </c>
      <c r="O44" s="5">
        <v>1</v>
      </c>
      <c r="P44" s="5" t="s">
        <v>113</v>
      </c>
      <c r="Q44" s="11" t="s">
        <v>565</v>
      </c>
      <c r="R44" s="11"/>
      <c r="S44" s="5">
        <v>9373555893</v>
      </c>
      <c r="T44" s="5"/>
      <c r="U44" s="5"/>
      <c r="V44" s="11" t="s">
        <v>115</v>
      </c>
      <c r="W44" s="12" t="s">
        <v>312</v>
      </c>
      <c r="X44" s="7" t="s">
        <v>560</v>
      </c>
      <c r="Y44" s="12" t="s">
        <v>566</v>
      </c>
      <c r="Z44" s="5">
        <v>1</v>
      </c>
      <c r="AA44" s="13">
        <v>27000</v>
      </c>
      <c r="AB44" s="13">
        <f t="shared" si="5"/>
        <v>27000</v>
      </c>
      <c r="AC44" s="13">
        <v>18</v>
      </c>
      <c r="AD44" s="13">
        <f t="shared" si="6"/>
        <v>2430</v>
      </c>
      <c r="AE44" s="13">
        <f t="shared" si="7"/>
        <v>2430</v>
      </c>
      <c r="AF44" s="13">
        <f t="shared" si="3"/>
        <v>4860</v>
      </c>
      <c r="AG44" s="13">
        <f t="shared" si="8"/>
        <v>31860</v>
      </c>
      <c r="AH44" s="25">
        <v>45637</v>
      </c>
      <c r="AI44" s="13" t="s">
        <v>118</v>
      </c>
      <c r="AJ44" s="13">
        <v>8288860</v>
      </c>
      <c r="AK44" s="25">
        <v>45640</v>
      </c>
      <c r="AL44" s="30">
        <v>45649</v>
      </c>
      <c r="AM44" s="13" t="s">
        <v>11</v>
      </c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</row>
    <row r="45" spans="1:52" ht="15" customHeight="1">
      <c r="A45" s="13">
        <v>10</v>
      </c>
      <c r="B45" s="5">
        <v>44</v>
      </c>
      <c r="C45" s="6" t="s">
        <v>567</v>
      </c>
      <c r="D45" s="5" t="s">
        <v>568</v>
      </c>
      <c r="E45" s="7" t="s">
        <v>569</v>
      </c>
      <c r="F45" s="23" t="s">
        <v>105</v>
      </c>
      <c r="G45" s="6" t="s">
        <v>106</v>
      </c>
      <c r="H45" s="6" t="s">
        <v>570</v>
      </c>
      <c r="I45" s="8" t="s">
        <v>571</v>
      </c>
      <c r="J45" s="9" t="s">
        <v>572</v>
      </c>
      <c r="K45" s="9" t="s">
        <v>573</v>
      </c>
      <c r="L45" s="8" t="s">
        <v>574</v>
      </c>
      <c r="M45" s="7" t="s">
        <v>575</v>
      </c>
      <c r="N45" s="10">
        <v>403001</v>
      </c>
      <c r="O45" s="5">
        <v>1</v>
      </c>
      <c r="P45" s="5" t="s">
        <v>113</v>
      </c>
      <c r="Q45" s="11" t="s">
        <v>576</v>
      </c>
      <c r="R45" s="11" t="s">
        <v>330</v>
      </c>
      <c r="S45" s="22" t="s">
        <v>577</v>
      </c>
      <c r="T45" s="33" t="s">
        <v>578</v>
      </c>
      <c r="U45" s="5"/>
      <c r="V45" s="9" t="s">
        <v>115</v>
      </c>
      <c r="W45" s="12" t="s">
        <v>312</v>
      </c>
      <c r="X45" s="7" t="s">
        <v>569</v>
      </c>
      <c r="Y45" s="12" t="s">
        <v>579</v>
      </c>
      <c r="Z45" s="5">
        <v>1</v>
      </c>
      <c r="AA45" s="13">
        <v>27000</v>
      </c>
      <c r="AB45" s="13">
        <f t="shared" si="5"/>
        <v>27000</v>
      </c>
      <c r="AC45" s="13">
        <v>18</v>
      </c>
      <c r="AD45" s="13">
        <f t="shared" si="6"/>
        <v>2430</v>
      </c>
      <c r="AE45" s="13">
        <f t="shared" si="7"/>
        <v>2430</v>
      </c>
      <c r="AF45" s="13">
        <f t="shared" si="3"/>
        <v>4860</v>
      </c>
      <c r="AG45" s="13">
        <f t="shared" si="8"/>
        <v>31860</v>
      </c>
      <c r="AH45" s="25">
        <v>45637</v>
      </c>
      <c r="AI45" s="13" t="s">
        <v>118</v>
      </c>
      <c r="AJ45" s="13">
        <v>8288832</v>
      </c>
      <c r="AK45" s="25">
        <v>45640</v>
      </c>
      <c r="AL45" s="30">
        <v>45646</v>
      </c>
      <c r="AM45" s="13" t="s">
        <v>11</v>
      </c>
      <c r="AN45" s="13" t="s">
        <v>199</v>
      </c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</row>
    <row r="46" spans="1:52" ht="15" customHeight="1">
      <c r="A46" s="13">
        <v>11</v>
      </c>
      <c r="B46" s="5">
        <v>45</v>
      </c>
      <c r="C46" s="6" t="s">
        <v>580</v>
      </c>
      <c r="D46" s="5" t="s">
        <v>581</v>
      </c>
      <c r="E46" s="7" t="s">
        <v>582</v>
      </c>
      <c r="F46" s="23" t="s">
        <v>105</v>
      </c>
      <c r="G46" s="6" t="s">
        <v>106</v>
      </c>
      <c r="H46" s="6" t="s">
        <v>570</v>
      </c>
      <c r="I46" s="8" t="s">
        <v>571</v>
      </c>
      <c r="J46" s="9" t="s">
        <v>583</v>
      </c>
      <c r="K46" s="9" t="s">
        <v>584</v>
      </c>
      <c r="L46" s="8" t="s">
        <v>585</v>
      </c>
      <c r="M46" s="8" t="s">
        <v>586</v>
      </c>
      <c r="N46" s="10">
        <v>403401</v>
      </c>
      <c r="O46" s="5">
        <v>1</v>
      </c>
      <c r="P46" s="5" t="s">
        <v>113</v>
      </c>
      <c r="Q46" s="11" t="s">
        <v>587</v>
      </c>
      <c r="R46" s="11" t="s">
        <v>330</v>
      </c>
      <c r="S46" s="5">
        <v>9923752557</v>
      </c>
      <c r="T46" s="5"/>
      <c r="U46" s="5"/>
      <c r="V46" s="12" t="s">
        <v>115</v>
      </c>
      <c r="W46" s="12" t="s">
        <v>116</v>
      </c>
      <c r="X46" s="7" t="s">
        <v>582</v>
      </c>
      <c r="Y46" s="12" t="s">
        <v>588</v>
      </c>
      <c r="Z46" s="5">
        <v>1</v>
      </c>
      <c r="AA46" s="13">
        <v>27000</v>
      </c>
      <c r="AB46" s="13">
        <f t="shared" si="5"/>
        <v>27000</v>
      </c>
      <c r="AC46" s="13">
        <v>18</v>
      </c>
      <c r="AD46" s="13">
        <f t="shared" si="6"/>
        <v>2430</v>
      </c>
      <c r="AE46" s="13">
        <f t="shared" si="7"/>
        <v>2430</v>
      </c>
      <c r="AF46" s="13">
        <f t="shared" si="3"/>
        <v>4860</v>
      </c>
      <c r="AG46" s="13">
        <f t="shared" si="8"/>
        <v>31860</v>
      </c>
      <c r="AH46" s="25">
        <v>45637</v>
      </c>
      <c r="AI46" s="13" t="s">
        <v>118</v>
      </c>
      <c r="AJ46" s="13">
        <v>8288833</v>
      </c>
      <c r="AK46" s="25">
        <v>45640</v>
      </c>
      <c r="AL46" s="30">
        <v>45647</v>
      </c>
      <c r="AM46" s="13" t="s">
        <v>11</v>
      </c>
      <c r="AN46" s="13" t="s">
        <v>199</v>
      </c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</row>
    <row r="47" spans="1:52" ht="15" customHeight="1">
      <c r="A47" s="13">
        <v>13</v>
      </c>
      <c r="B47" s="5">
        <v>46</v>
      </c>
      <c r="C47" s="6" t="s">
        <v>589</v>
      </c>
      <c r="D47" s="5" t="s">
        <v>590</v>
      </c>
      <c r="E47" s="7" t="s">
        <v>591</v>
      </c>
      <c r="F47" s="23" t="s">
        <v>105</v>
      </c>
      <c r="G47" s="6" t="s">
        <v>106</v>
      </c>
      <c r="H47" s="6" t="s">
        <v>570</v>
      </c>
      <c r="I47" s="8" t="s">
        <v>592</v>
      </c>
      <c r="J47" s="9" t="s">
        <v>593</v>
      </c>
      <c r="K47" s="9" t="s">
        <v>594</v>
      </c>
      <c r="L47" s="8" t="s">
        <v>595</v>
      </c>
      <c r="M47" s="8" t="s">
        <v>596</v>
      </c>
      <c r="N47" s="10">
        <v>403601</v>
      </c>
      <c r="O47" s="5">
        <v>1</v>
      </c>
      <c r="P47" s="5" t="s">
        <v>113</v>
      </c>
      <c r="Q47" s="11" t="s">
        <v>597</v>
      </c>
      <c r="R47" s="11"/>
      <c r="S47" s="5">
        <v>8087691543</v>
      </c>
      <c r="T47" s="5"/>
      <c r="U47" s="5"/>
      <c r="V47" s="11" t="s">
        <v>115</v>
      </c>
      <c r="W47" s="12" t="s">
        <v>312</v>
      </c>
      <c r="X47" s="7" t="s">
        <v>591</v>
      </c>
      <c r="Y47" s="12" t="s">
        <v>598</v>
      </c>
      <c r="Z47" s="5">
        <v>1</v>
      </c>
      <c r="AA47" s="13">
        <v>27000</v>
      </c>
      <c r="AB47" s="13">
        <f t="shared" si="5"/>
        <v>27000</v>
      </c>
      <c r="AC47" s="13">
        <v>18</v>
      </c>
      <c r="AD47" s="13">
        <f t="shared" si="6"/>
        <v>2430</v>
      </c>
      <c r="AE47" s="13">
        <f t="shared" si="7"/>
        <v>2430</v>
      </c>
      <c r="AF47" s="13">
        <f t="shared" si="3"/>
        <v>4860</v>
      </c>
      <c r="AG47" s="13">
        <f t="shared" si="8"/>
        <v>31860</v>
      </c>
      <c r="AH47" s="25">
        <v>45637</v>
      </c>
      <c r="AI47" s="13" t="s">
        <v>118</v>
      </c>
      <c r="AJ47" s="13">
        <v>8288835</v>
      </c>
      <c r="AK47" s="25">
        <v>45640</v>
      </c>
      <c r="AL47" s="30">
        <v>45646</v>
      </c>
      <c r="AM47" s="13" t="s">
        <v>11</v>
      </c>
      <c r="AN47" s="13" t="s">
        <v>199</v>
      </c>
      <c r="AO47" s="13" t="s">
        <v>599</v>
      </c>
      <c r="AP47" s="13" t="s">
        <v>600</v>
      </c>
      <c r="AQ47" s="13"/>
      <c r="AR47" s="13" t="s">
        <v>13</v>
      </c>
      <c r="AS47" s="13"/>
      <c r="AT47" s="13"/>
      <c r="AU47" s="13"/>
      <c r="AV47" s="13"/>
      <c r="AW47" s="13"/>
      <c r="AX47" s="13"/>
      <c r="AY47" s="13"/>
      <c r="AZ47" s="13"/>
    </row>
    <row r="48" spans="1:52" ht="15" customHeight="1">
      <c r="A48" s="13">
        <v>12</v>
      </c>
      <c r="B48" s="5">
        <v>47</v>
      </c>
      <c r="C48" s="6" t="s">
        <v>601</v>
      </c>
      <c r="D48" s="5" t="s">
        <v>602</v>
      </c>
      <c r="E48" s="7" t="s">
        <v>603</v>
      </c>
      <c r="F48" s="23" t="s">
        <v>105</v>
      </c>
      <c r="G48" s="6" t="s">
        <v>106</v>
      </c>
      <c r="H48" s="6" t="s">
        <v>570</v>
      </c>
      <c r="I48" s="8" t="s">
        <v>592</v>
      </c>
      <c r="J48" s="9" t="s">
        <v>604</v>
      </c>
      <c r="K48" s="9" t="s">
        <v>605</v>
      </c>
      <c r="L48" s="8" t="s">
        <v>595</v>
      </c>
      <c r="M48" s="8" t="s">
        <v>596</v>
      </c>
      <c r="N48" s="10">
        <v>403601</v>
      </c>
      <c r="O48" s="5">
        <v>3</v>
      </c>
      <c r="P48" s="5" t="s">
        <v>113</v>
      </c>
      <c r="Q48" s="11" t="s">
        <v>606</v>
      </c>
      <c r="R48" s="11"/>
      <c r="S48" s="5">
        <v>8411024162</v>
      </c>
      <c r="T48" s="5"/>
      <c r="U48" s="5"/>
      <c r="V48" s="11" t="s">
        <v>115</v>
      </c>
      <c r="W48" s="12" t="s">
        <v>312</v>
      </c>
      <c r="X48" s="7" t="s">
        <v>603</v>
      </c>
      <c r="Y48" s="12" t="s">
        <v>607</v>
      </c>
      <c r="Z48" s="5">
        <v>3</v>
      </c>
      <c r="AA48" s="13">
        <v>27000</v>
      </c>
      <c r="AB48" s="13">
        <f t="shared" si="5"/>
        <v>81000</v>
      </c>
      <c r="AC48" s="13">
        <v>18</v>
      </c>
      <c r="AD48" s="13">
        <f t="shared" si="6"/>
        <v>7290</v>
      </c>
      <c r="AE48" s="13">
        <f t="shared" si="7"/>
        <v>7290</v>
      </c>
      <c r="AF48" s="13">
        <f t="shared" si="3"/>
        <v>14580</v>
      </c>
      <c r="AG48" s="13">
        <f t="shared" si="8"/>
        <v>95580</v>
      </c>
      <c r="AH48" s="25">
        <v>45637</v>
      </c>
      <c r="AI48" s="13" t="s">
        <v>118</v>
      </c>
      <c r="AJ48" s="13">
        <v>8288834</v>
      </c>
      <c r="AK48" s="25">
        <v>45640</v>
      </c>
      <c r="AL48" s="30">
        <v>45646</v>
      </c>
      <c r="AM48" s="13" t="s">
        <v>11</v>
      </c>
      <c r="AN48" s="13" t="s">
        <v>199</v>
      </c>
      <c r="AO48" s="13" t="s">
        <v>608</v>
      </c>
      <c r="AP48" s="13" t="s">
        <v>600</v>
      </c>
      <c r="AQ48" s="13"/>
      <c r="AR48" s="13" t="s">
        <v>13</v>
      </c>
      <c r="AS48" s="13"/>
      <c r="AT48" s="13"/>
      <c r="AU48" s="13"/>
      <c r="AV48" s="13"/>
      <c r="AW48" s="13"/>
      <c r="AX48" s="13"/>
      <c r="AY48" s="13"/>
      <c r="AZ48" s="13"/>
    </row>
    <row r="49" spans="1:52" ht="15" customHeight="1">
      <c r="A49" s="13">
        <v>1</v>
      </c>
      <c r="B49" s="5">
        <v>48</v>
      </c>
      <c r="C49" s="6" t="s">
        <v>609</v>
      </c>
      <c r="D49" s="5" t="s">
        <v>610</v>
      </c>
      <c r="E49" s="7" t="s">
        <v>611</v>
      </c>
      <c r="F49" s="23" t="s">
        <v>105</v>
      </c>
      <c r="G49" s="6" t="s">
        <v>106</v>
      </c>
      <c r="H49" s="6" t="s">
        <v>570</v>
      </c>
      <c r="I49" s="8" t="s">
        <v>592</v>
      </c>
      <c r="J49" s="9" t="s">
        <v>612</v>
      </c>
      <c r="K49" s="9" t="s">
        <v>613</v>
      </c>
      <c r="L49" s="8" t="s">
        <v>614</v>
      </c>
      <c r="M49" s="8" t="s">
        <v>615</v>
      </c>
      <c r="N49" s="10">
        <v>403802</v>
      </c>
      <c r="O49" s="5">
        <v>1</v>
      </c>
      <c r="P49" s="5" t="s">
        <v>113</v>
      </c>
      <c r="Q49" s="11" t="s">
        <v>616</v>
      </c>
      <c r="R49" s="11"/>
      <c r="S49" s="5">
        <v>9764157301</v>
      </c>
      <c r="T49" s="5"/>
      <c r="U49" s="5"/>
      <c r="V49" s="11" t="s">
        <v>115</v>
      </c>
      <c r="W49" s="12" t="s">
        <v>617</v>
      </c>
      <c r="X49" s="7" t="s">
        <v>611</v>
      </c>
      <c r="Y49" s="12" t="s">
        <v>618</v>
      </c>
      <c r="Z49" s="5">
        <v>1</v>
      </c>
      <c r="AA49" s="13">
        <v>27000</v>
      </c>
      <c r="AB49" s="13">
        <f t="shared" si="5"/>
        <v>27000</v>
      </c>
      <c r="AC49" s="13">
        <v>18</v>
      </c>
      <c r="AD49" s="13">
        <f t="shared" si="6"/>
        <v>2430</v>
      </c>
      <c r="AE49" s="13">
        <f t="shared" si="7"/>
        <v>2430</v>
      </c>
      <c r="AF49" s="13">
        <f t="shared" si="3"/>
        <v>4860</v>
      </c>
      <c r="AG49" s="13">
        <f t="shared" si="8"/>
        <v>31860</v>
      </c>
      <c r="AH49" s="25">
        <v>45637</v>
      </c>
      <c r="AI49" s="13" t="s">
        <v>198</v>
      </c>
      <c r="AJ49" s="13">
        <v>53534849933</v>
      </c>
      <c r="AK49" s="25">
        <v>45640</v>
      </c>
      <c r="AL49" s="31">
        <v>45642</v>
      </c>
      <c r="AM49" s="13" t="s">
        <v>11</v>
      </c>
      <c r="AN49" s="13" t="s">
        <v>199</v>
      </c>
      <c r="AO49" s="13" t="s">
        <v>619</v>
      </c>
      <c r="AP49" s="13" t="s">
        <v>120</v>
      </c>
      <c r="AQ49" s="13"/>
      <c r="AR49" s="13" t="s">
        <v>13</v>
      </c>
      <c r="AS49" s="13"/>
      <c r="AT49" s="13"/>
      <c r="AU49" s="13"/>
      <c r="AV49" s="13"/>
      <c r="AW49" s="13"/>
      <c r="AX49" s="13"/>
      <c r="AY49" s="13"/>
      <c r="AZ49" s="13"/>
    </row>
    <row r="50" spans="1:52" ht="15" customHeight="1">
      <c r="A50" s="13">
        <v>55</v>
      </c>
      <c r="B50" s="7">
        <v>1</v>
      </c>
      <c r="C50" s="7" t="s">
        <v>620</v>
      </c>
      <c r="D50" s="15" t="s">
        <v>621</v>
      </c>
      <c r="E50" s="7" t="s">
        <v>622</v>
      </c>
      <c r="F50" s="11" t="s">
        <v>1</v>
      </c>
      <c r="G50" s="7" t="s">
        <v>623</v>
      </c>
      <c r="H50" s="7" t="s">
        <v>107</v>
      </c>
      <c r="I50" s="7" t="s">
        <v>624</v>
      </c>
      <c r="J50" s="7" t="s">
        <v>625</v>
      </c>
      <c r="K50" s="7" t="s">
        <v>482</v>
      </c>
      <c r="L50" s="7" t="s">
        <v>626</v>
      </c>
      <c r="M50" s="7" t="s">
        <v>624</v>
      </c>
      <c r="N50" s="10">
        <v>413003</v>
      </c>
      <c r="O50" s="7">
        <v>27</v>
      </c>
      <c r="P50" s="15" t="s">
        <v>113</v>
      </c>
      <c r="Q50" s="7" t="s">
        <v>627</v>
      </c>
      <c r="R50" s="7"/>
      <c r="S50" s="15">
        <v>9921696999</v>
      </c>
      <c r="T50" s="15"/>
      <c r="U50" s="15"/>
      <c r="V50" s="11" t="s">
        <v>115</v>
      </c>
      <c r="W50" s="12" t="s">
        <v>312</v>
      </c>
      <c r="X50" s="7" t="s">
        <v>622</v>
      </c>
      <c r="Y50" s="12" t="s">
        <v>628</v>
      </c>
      <c r="Z50" s="7">
        <v>27</v>
      </c>
      <c r="AA50" s="16">
        <v>46500</v>
      </c>
      <c r="AB50" s="13">
        <f t="shared" si="5"/>
        <v>1255500</v>
      </c>
      <c r="AC50" s="13">
        <v>18</v>
      </c>
      <c r="AD50" s="13">
        <f t="shared" si="6"/>
        <v>112995</v>
      </c>
      <c r="AE50" s="13">
        <f t="shared" si="7"/>
        <v>112995</v>
      </c>
      <c r="AF50" s="13">
        <f t="shared" ref="AF50:AF81" si="9">AB50*AC50%</f>
        <v>225990</v>
      </c>
      <c r="AG50" s="13">
        <f t="shared" si="8"/>
        <v>1481490</v>
      </c>
      <c r="AH50" s="25">
        <v>45637</v>
      </c>
      <c r="AI50" s="13" t="s">
        <v>118</v>
      </c>
      <c r="AJ50" s="13">
        <v>8288903</v>
      </c>
      <c r="AK50" s="25">
        <v>45640</v>
      </c>
      <c r="AL50" s="30">
        <v>45645</v>
      </c>
      <c r="AM50" s="13" t="s">
        <v>11</v>
      </c>
      <c r="AN50" s="13" t="s">
        <v>199</v>
      </c>
      <c r="AO50" s="13" t="s">
        <v>115</v>
      </c>
      <c r="AP50" s="25">
        <v>45299</v>
      </c>
      <c r="AQ50" s="30">
        <v>45658</v>
      </c>
      <c r="AR50" s="13" t="s">
        <v>15</v>
      </c>
      <c r="AS50" s="13"/>
      <c r="AT50" s="13" t="s">
        <v>629</v>
      </c>
      <c r="AU50" s="53">
        <v>187900369585</v>
      </c>
      <c r="AV50" s="13" t="s">
        <v>630</v>
      </c>
      <c r="AW50" s="25">
        <v>45673</v>
      </c>
      <c r="AX50" s="13" t="s">
        <v>631</v>
      </c>
      <c r="AY50" s="13" t="s">
        <v>632</v>
      </c>
      <c r="AZ50" s="13"/>
    </row>
    <row r="51" spans="1:52" ht="15" customHeight="1">
      <c r="A51" s="13">
        <v>58</v>
      </c>
      <c r="B51" s="7">
        <v>2</v>
      </c>
      <c r="C51" s="7" t="s">
        <v>633</v>
      </c>
      <c r="D51" s="15" t="s">
        <v>634</v>
      </c>
      <c r="E51" s="7" t="s">
        <v>635</v>
      </c>
      <c r="F51" s="11" t="s">
        <v>1</v>
      </c>
      <c r="G51" s="7" t="s">
        <v>623</v>
      </c>
      <c r="H51" s="7" t="s">
        <v>107</v>
      </c>
      <c r="I51" s="7" t="s">
        <v>624</v>
      </c>
      <c r="J51" s="7" t="s">
        <v>636</v>
      </c>
      <c r="K51" s="7" t="s">
        <v>452</v>
      </c>
      <c r="L51" s="7" t="s">
        <v>453</v>
      </c>
      <c r="M51" s="7" t="s">
        <v>454</v>
      </c>
      <c r="N51" s="10">
        <v>413107</v>
      </c>
      <c r="O51" s="7">
        <v>4</v>
      </c>
      <c r="P51" s="15" t="s">
        <v>113</v>
      </c>
      <c r="Q51" s="7" t="s">
        <v>455</v>
      </c>
      <c r="R51" s="7"/>
      <c r="S51" s="15">
        <v>9922320717</v>
      </c>
      <c r="T51" s="15"/>
      <c r="U51" s="15"/>
      <c r="V51" s="11" t="s">
        <v>115</v>
      </c>
      <c r="W51" s="12" t="s">
        <v>312</v>
      </c>
      <c r="X51" s="7" t="s">
        <v>635</v>
      </c>
      <c r="Y51" s="12" t="s">
        <v>637</v>
      </c>
      <c r="Z51" s="7">
        <v>4</v>
      </c>
      <c r="AA51" s="16">
        <v>46500</v>
      </c>
      <c r="AB51" s="13">
        <f t="shared" si="5"/>
        <v>186000</v>
      </c>
      <c r="AC51" s="13">
        <v>18</v>
      </c>
      <c r="AD51" s="13">
        <f t="shared" si="6"/>
        <v>16740</v>
      </c>
      <c r="AE51" s="13">
        <f t="shared" si="7"/>
        <v>16740</v>
      </c>
      <c r="AF51" s="13">
        <f t="shared" si="9"/>
        <v>33480</v>
      </c>
      <c r="AG51" s="13">
        <f t="shared" si="8"/>
        <v>219480</v>
      </c>
      <c r="AH51" s="25">
        <v>45637</v>
      </c>
      <c r="AI51" s="13" t="s">
        <v>118</v>
      </c>
      <c r="AJ51" s="13">
        <v>8288906</v>
      </c>
      <c r="AK51" s="25">
        <v>45640</v>
      </c>
      <c r="AL51" s="30">
        <v>45650</v>
      </c>
      <c r="AM51" s="13" t="s">
        <v>11</v>
      </c>
      <c r="AN51" s="13"/>
      <c r="AO51" s="13"/>
      <c r="AP51" s="13"/>
      <c r="AQ51" s="30">
        <v>45666</v>
      </c>
      <c r="AR51" s="13" t="s">
        <v>15</v>
      </c>
      <c r="AS51" s="13"/>
      <c r="AT51" s="13" t="s">
        <v>629</v>
      </c>
      <c r="AU51" s="53">
        <v>187900369585</v>
      </c>
      <c r="AV51" s="13" t="s">
        <v>630</v>
      </c>
      <c r="AW51" s="25">
        <v>45673</v>
      </c>
      <c r="AX51" s="13" t="s">
        <v>631</v>
      </c>
      <c r="AY51" s="13" t="s">
        <v>638</v>
      </c>
      <c r="AZ51" s="13"/>
    </row>
    <row r="52" spans="1:52" ht="15" customHeight="1">
      <c r="A52" s="13">
        <v>62</v>
      </c>
      <c r="B52" s="7">
        <v>3</v>
      </c>
      <c r="C52" s="7" t="s">
        <v>639</v>
      </c>
      <c r="D52" s="15" t="s">
        <v>640</v>
      </c>
      <c r="E52" s="7" t="s">
        <v>641</v>
      </c>
      <c r="F52" s="11" t="s">
        <v>1</v>
      </c>
      <c r="G52" s="7" t="s">
        <v>623</v>
      </c>
      <c r="H52" s="7" t="s">
        <v>107</v>
      </c>
      <c r="I52" s="7" t="s">
        <v>624</v>
      </c>
      <c r="J52" s="7" t="s">
        <v>642</v>
      </c>
      <c r="K52" s="7" t="s">
        <v>643</v>
      </c>
      <c r="L52" s="7" t="s">
        <v>644</v>
      </c>
      <c r="M52" s="7" t="s">
        <v>645</v>
      </c>
      <c r="N52" s="10">
        <v>413304</v>
      </c>
      <c r="O52" s="7">
        <v>11</v>
      </c>
      <c r="P52" s="15" t="s">
        <v>113</v>
      </c>
      <c r="Q52" s="7" t="s">
        <v>646</v>
      </c>
      <c r="R52" s="7"/>
      <c r="S52" s="15">
        <v>9890282410</v>
      </c>
      <c r="T52" s="15"/>
      <c r="U52" s="15"/>
      <c r="V52" s="11" t="s">
        <v>115</v>
      </c>
      <c r="W52" s="12" t="s">
        <v>312</v>
      </c>
      <c r="X52" s="7" t="s">
        <v>641</v>
      </c>
      <c r="Y52" s="12" t="s">
        <v>647</v>
      </c>
      <c r="Z52" s="7">
        <v>11</v>
      </c>
      <c r="AA52" s="16">
        <v>46500</v>
      </c>
      <c r="AB52" s="13">
        <f t="shared" si="5"/>
        <v>511500</v>
      </c>
      <c r="AC52" s="13">
        <v>18</v>
      </c>
      <c r="AD52" s="13">
        <f t="shared" si="6"/>
        <v>46035</v>
      </c>
      <c r="AE52" s="13">
        <f t="shared" si="7"/>
        <v>46035</v>
      </c>
      <c r="AF52" s="13">
        <f t="shared" si="9"/>
        <v>92070</v>
      </c>
      <c r="AG52" s="13">
        <f t="shared" si="8"/>
        <v>603570</v>
      </c>
      <c r="AH52" s="25">
        <v>45637</v>
      </c>
      <c r="AI52" s="13" t="s">
        <v>118</v>
      </c>
      <c r="AJ52" s="13">
        <v>8288910</v>
      </c>
      <c r="AK52" s="25">
        <v>45640</v>
      </c>
      <c r="AL52" s="30">
        <v>45650</v>
      </c>
      <c r="AM52" s="13" t="s">
        <v>11</v>
      </c>
      <c r="AN52" s="13" t="s">
        <v>199</v>
      </c>
      <c r="AO52" s="13" t="s">
        <v>648</v>
      </c>
      <c r="AP52" s="13"/>
      <c r="AQ52" s="30">
        <v>45673</v>
      </c>
      <c r="AR52" s="13" t="s">
        <v>15</v>
      </c>
      <c r="AS52" s="13" t="s">
        <v>649</v>
      </c>
      <c r="AT52" s="13" t="s">
        <v>629</v>
      </c>
      <c r="AU52" s="53">
        <v>187900369710</v>
      </c>
      <c r="AV52" s="13"/>
      <c r="AW52" s="25">
        <v>45674</v>
      </c>
      <c r="AX52" s="13" t="s">
        <v>631</v>
      </c>
      <c r="AY52" s="13" t="s">
        <v>650</v>
      </c>
      <c r="AZ52" s="13"/>
    </row>
    <row r="53" spans="1:52" ht="15" customHeight="1">
      <c r="A53" s="13">
        <v>65</v>
      </c>
      <c r="B53" s="7">
        <v>4</v>
      </c>
      <c r="C53" s="7" t="s">
        <v>651</v>
      </c>
      <c r="D53" s="15" t="s">
        <v>652</v>
      </c>
      <c r="E53" s="7" t="s">
        <v>653</v>
      </c>
      <c r="F53" s="11" t="s">
        <v>1</v>
      </c>
      <c r="G53" s="7" t="s">
        <v>623</v>
      </c>
      <c r="H53" s="7" t="s">
        <v>107</v>
      </c>
      <c r="I53" s="7" t="s">
        <v>624</v>
      </c>
      <c r="J53" s="7" t="s">
        <v>654</v>
      </c>
      <c r="K53" s="7" t="s">
        <v>655</v>
      </c>
      <c r="L53" s="7" t="s">
        <v>656</v>
      </c>
      <c r="M53" s="7" t="s">
        <v>657</v>
      </c>
      <c r="N53" s="10">
        <v>413401</v>
      </c>
      <c r="O53" s="7">
        <v>2</v>
      </c>
      <c r="P53" s="15" t="s">
        <v>113</v>
      </c>
      <c r="Q53" s="7" t="s">
        <v>658</v>
      </c>
      <c r="R53" s="7"/>
      <c r="S53" s="15">
        <v>9561126415</v>
      </c>
      <c r="T53" s="15"/>
      <c r="U53" s="15"/>
      <c r="V53" s="11" t="s">
        <v>115</v>
      </c>
      <c r="W53" s="12" t="s">
        <v>312</v>
      </c>
      <c r="X53" s="7" t="s">
        <v>653</v>
      </c>
      <c r="Y53" s="12" t="s">
        <v>659</v>
      </c>
      <c r="Z53" s="7">
        <v>2</v>
      </c>
      <c r="AA53" s="16">
        <v>46500</v>
      </c>
      <c r="AB53" s="13">
        <f t="shared" si="5"/>
        <v>93000</v>
      </c>
      <c r="AC53" s="13">
        <v>18</v>
      </c>
      <c r="AD53" s="13">
        <f t="shared" si="6"/>
        <v>8370</v>
      </c>
      <c r="AE53" s="13">
        <f t="shared" si="7"/>
        <v>8370</v>
      </c>
      <c r="AF53" s="13">
        <f t="shared" si="9"/>
        <v>16740</v>
      </c>
      <c r="AG53" s="13">
        <f t="shared" si="8"/>
        <v>109740</v>
      </c>
      <c r="AH53" s="25">
        <v>45637</v>
      </c>
      <c r="AI53" s="13" t="s">
        <v>118</v>
      </c>
      <c r="AJ53" s="13">
        <v>8288913</v>
      </c>
      <c r="AK53" s="25">
        <v>45640</v>
      </c>
      <c r="AL53" s="30">
        <v>45647</v>
      </c>
      <c r="AM53" s="13" t="s">
        <v>11</v>
      </c>
      <c r="AN53" s="13" t="s">
        <v>199</v>
      </c>
      <c r="AO53" s="13"/>
      <c r="AP53" s="13"/>
      <c r="AQ53" s="30">
        <v>45667</v>
      </c>
      <c r="AR53" s="13" t="s">
        <v>15</v>
      </c>
      <c r="AS53" s="13"/>
      <c r="AT53" s="13" t="s">
        <v>629</v>
      </c>
      <c r="AU53" s="53">
        <v>187900369585</v>
      </c>
      <c r="AV53" s="13" t="s">
        <v>630</v>
      </c>
      <c r="AW53" s="25">
        <v>45673</v>
      </c>
      <c r="AX53" s="13" t="s">
        <v>631</v>
      </c>
      <c r="AY53" s="13" t="s">
        <v>660</v>
      </c>
      <c r="AZ53" s="13"/>
    </row>
    <row r="54" spans="1:52" ht="15" customHeight="1">
      <c r="A54" s="13">
        <v>66</v>
      </c>
      <c r="B54" s="7">
        <v>5</v>
      </c>
      <c r="C54" s="7" t="s">
        <v>661</v>
      </c>
      <c r="D54" s="15" t="s">
        <v>662</v>
      </c>
      <c r="E54" s="7" t="s">
        <v>663</v>
      </c>
      <c r="F54" s="11" t="s">
        <v>1</v>
      </c>
      <c r="G54" s="7" t="s">
        <v>623</v>
      </c>
      <c r="H54" s="7" t="s">
        <v>107</v>
      </c>
      <c r="I54" s="7" t="s">
        <v>624</v>
      </c>
      <c r="J54" s="7" t="s">
        <v>664</v>
      </c>
      <c r="K54" s="7" t="s">
        <v>665</v>
      </c>
      <c r="L54" s="7" t="s">
        <v>656</v>
      </c>
      <c r="M54" s="7" t="s">
        <v>657</v>
      </c>
      <c r="N54" s="10">
        <v>413401</v>
      </c>
      <c r="O54" s="7">
        <v>7</v>
      </c>
      <c r="P54" s="15" t="s">
        <v>113</v>
      </c>
      <c r="Q54" s="7" t="s">
        <v>666</v>
      </c>
      <c r="R54" s="7"/>
      <c r="S54" s="15" t="s">
        <v>667</v>
      </c>
      <c r="T54" s="15" t="s">
        <v>668</v>
      </c>
      <c r="U54" s="15"/>
      <c r="V54" s="11" t="s">
        <v>115</v>
      </c>
      <c r="W54" s="12" t="s">
        <v>312</v>
      </c>
      <c r="X54" s="7" t="s">
        <v>663</v>
      </c>
      <c r="Y54" s="12" t="s">
        <v>669</v>
      </c>
      <c r="Z54" s="7">
        <v>7</v>
      </c>
      <c r="AA54" s="16">
        <v>46500</v>
      </c>
      <c r="AB54" s="13">
        <f t="shared" si="5"/>
        <v>325500</v>
      </c>
      <c r="AC54" s="13">
        <v>18</v>
      </c>
      <c r="AD54" s="13">
        <f t="shared" si="6"/>
        <v>29295</v>
      </c>
      <c r="AE54" s="13">
        <f t="shared" si="7"/>
        <v>29295</v>
      </c>
      <c r="AF54" s="13">
        <f t="shared" si="9"/>
        <v>58590</v>
      </c>
      <c r="AG54" s="13">
        <f t="shared" si="8"/>
        <v>384090</v>
      </c>
      <c r="AH54" s="25">
        <v>45637</v>
      </c>
      <c r="AI54" s="13" t="s">
        <v>118</v>
      </c>
      <c r="AJ54" s="13">
        <v>8288914</v>
      </c>
      <c r="AK54" s="25">
        <v>45640</v>
      </c>
      <c r="AL54" s="30">
        <v>45647</v>
      </c>
      <c r="AM54" s="13" t="s">
        <v>11</v>
      </c>
      <c r="AN54" s="13" t="s">
        <v>199</v>
      </c>
      <c r="AO54" s="13"/>
      <c r="AP54" s="13"/>
      <c r="AQ54" s="30">
        <v>45667</v>
      </c>
      <c r="AR54" s="13" t="s">
        <v>15</v>
      </c>
      <c r="AS54" s="13"/>
      <c r="AT54" s="13" t="s">
        <v>629</v>
      </c>
      <c r="AU54" s="53">
        <v>187900369585</v>
      </c>
      <c r="AV54" s="13" t="s">
        <v>630</v>
      </c>
      <c r="AW54" s="25">
        <v>45673</v>
      </c>
      <c r="AX54" s="13" t="s">
        <v>631</v>
      </c>
      <c r="AY54" s="13" t="s">
        <v>660</v>
      </c>
      <c r="AZ54" s="13"/>
    </row>
    <row r="55" spans="1:52" ht="15" customHeight="1">
      <c r="A55" s="13">
        <v>59</v>
      </c>
      <c r="B55" s="7">
        <v>6</v>
      </c>
      <c r="C55" s="62" t="s">
        <v>670</v>
      </c>
      <c r="D55" s="15" t="s">
        <v>671</v>
      </c>
      <c r="E55" s="7" t="s">
        <v>672</v>
      </c>
      <c r="F55" s="11" t="s">
        <v>1</v>
      </c>
      <c r="G55" s="7" t="s">
        <v>623</v>
      </c>
      <c r="H55" s="7" t="s">
        <v>107</v>
      </c>
      <c r="I55" s="7" t="s">
        <v>624</v>
      </c>
      <c r="J55" s="7" t="s">
        <v>673</v>
      </c>
      <c r="K55" s="7" t="s">
        <v>674</v>
      </c>
      <c r="L55" s="7" t="s">
        <v>675</v>
      </c>
      <c r="M55" s="7" t="s">
        <v>676</v>
      </c>
      <c r="N55" s="10">
        <v>413203</v>
      </c>
      <c r="O55" s="7">
        <v>3</v>
      </c>
      <c r="P55" s="15" t="s">
        <v>113</v>
      </c>
      <c r="Q55" s="7" t="s">
        <v>677</v>
      </c>
      <c r="R55" s="7"/>
      <c r="S55" s="15">
        <v>8975698350</v>
      </c>
      <c r="T55" s="15"/>
      <c r="U55" s="15"/>
      <c r="V55" s="11" t="s">
        <v>115</v>
      </c>
      <c r="W55" s="12" t="s">
        <v>312</v>
      </c>
      <c r="X55" s="7" t="s">
        <v>672</v>
      </c>
      <c r="Y55" s="12" t="s">
        <v>678</v>
      </c>
      <c r="Z55" s="7">
        <v>3</v>
      </c>
      <c r="AA55" s="16">
        <v>46500</v>
      </c>
      <c r="AB55" s="13">
        <f t="shared" si="5"/>
        <v>139500</v>
      </c>
      <c r="AC55" s="13">
        <v>18</v>
      </c>
      <c r="AD55" s="13">
        <f t="shared" si="6"/>
        <v>12555</v>
      </c>
      <c r="AE55" s="13">
        <f t="shared" si="7"/>
        <v>12555</v>
      </c>
      <c r="AF55" s="13">
        <f t="shared" si="9"/>
        <v>25110</v>
      </c>
      <c r="AG55" s="13">
        <f t="shared" si="8"/>
        <v>164610</v>
      </c>
      <c r="AH55" s="25">
        <v>45637</v>
      </c>
      <c r="AI55" s="13" t="s">
        <v>118</v>
      </c>
      <c r="AJ55" s="13">
        <v>8288907</v>
      </c>
      <c r="AK55" s="25">
        <v>45640</v>
      </c>
      <c r="AL55" s="41">
        <v>45656</v>
      </c>
      <c r="AM55" s="13" t="s">
        <v>11</v>
      </c>
      <c r="AN55" s="13"/>
      <c r="AO55" s="13"/>
      <c r="AP55" s="13"/>
      <c r="AQ55" s="30">
        <v>45666</v>
      </c>
      <c r="AR55" s="13" t="s">
        <v>15</v>
      </c>
      <c r="AS55" s="13"/>
      <c r="AT55" s="13" t="s">
        <v>679</v>
      </c>
      <c r="AU55" s="13" t="s">
        <v>680</v>
      </c>
      <c r="AV55" s="13" t="s">
        <v>630</v>
      </c>
      <c r="AW55" s="25">
        <v>45670</v>
      </c>
      <c r="AX55" s="13" t="s">
        <v>631</v>
      </c>
      <c r="AY55" s="13" t="s">
        <v>638</v>
      </c>
      <c r="AZ55" s="13"/>
    </row>
    <row r="56" spans="1:52" ht="15" customHeight="1">
      <c r="A56" s="13">
        <v>60</v>
      </c>
      <c r="B56" s="7">
        <v>7</v>
      </c>
      <c r="C56" s="7" t="s">
        <v>681</v>
      </c>
      <c r="D56" s="15" t="s">
        <v>682</v>
      </c>
      <c r="E56" s="7" t="s">
        <v>683</v>
      </c>
      <c r="F56" s="11" t="s">
        <v>1</v>
      </c>
      <c r="G56" s="7" t="s">
        <v>623</v>
      </c>
      <c r="H56" s="7" t="s">
        <v>107</v>
      </c>
      <c r="I56" s="7" t="s">
        <v>624</v>
      </c>
      <c r="J56" s="7" t="s">
        <v>684</v>
      </c>
      <c r="K56" s="7" t="s">
        <v>685</v>
      </c>
      <c r="L56" s="7" t="s">
        <v>656</v>
      </c>
      <c r="M56" s="7" t="s">
        <v>686</v>
      </c>
      <c r="N56" s="10">
        <v>413209</v>
      </c>
      <c r="O56" s="7">
        <v>5</v>
      </c>
      <c r="P56" s="15" t="s">
        <v>113</v>
      </c>
      <c r="Q56" s="7" t="s">
        <v>687</v>
      </c>
      <c r="R56" s="7"/>
      <c r="S56" s="15">
        <v>7030227923</v>
      </c>
      <c r="T56" s="15"/>
      <c r="U56" s="15"/>
      <c r="V56" s="11" t="s">
        <v>115</v>
      </c>
      <c r="W56" s="12" t="s">
        <v>312</v>
      </c>
      <c r="X56" s="7" t="s">
        <v>683</v>
      </c>
      <c r="Y56" s="12" t="s">
        <v>688</v>
      </c>
      <c r="Z56" s="7">
        <v>5</v>
      </c>
      <c r="AA56" s="16">
        <v>46500</v>
      </c>
      <c r="AB56" s="13">
        <f t="shared" si="5"/>
        <v>232500</v>
      </c>
      <c r="AC56" s="13">
        <v>18</v>
      </c>
      <c r="AD56" s="13">
        <f t="shared" si="6"/>
        <v>20925</v>
      </c>
      <c r="AE56" s="13">
        <f t="shared" si="7"/>
        <v>20925</v>
      </c>
      <c r="AF56" s="13">
        <f t="shared" si="9"/>
        <v>41850</v>
      </c>
      <c r="AG56" s="13">
        <f t="shared" si="8"/>
        <v>274350</v>
      </c>
      <c r="AH56" s="25">
        <v>45637</v>
      </c>
      <c r="AI56" s="13" t="s">
        <v>118</v>
      </c>
      <c r="AJ56" s="13">
        <v>8288908</v>
      </c>
      <c r="AK56" s="25">
        <v>45640</v>
      </c>
      <c r="AL56" s="31">
        <v>45665</v>
      </c>
      <c r="AM56" s="13" t="s">
        <v>11</v>
      </c>
      <c r="AN56" s="13"/>
      <c r="AO56" s="13" t="s">
        <v>689</v>
      </c>
      <c r="AP56" s="13"/>
      <c r="AQ56" s="30">
        <v>45667</v>
      </c>
      <c r="AR56" s="13" t="s">
        <v>15</v>
      </c>
      <c r="AS56" s="13"/>
      <c r="AT56" s="13" t="s">
        <v>629</v>
      </c>
      <c r="AU56" s="53">
        <v>187900369585</v>
      </c>
      <c r="AV56" s="13" t="s">
        <v>630</v>
      </c>
      <c r="AW56" s="25">
        <v>45673</v>
      </c>
      <c r="AX56" s="13" t="s">
        <v>631</v>
      </c>
      <c r="AY56" s="13" t="s">
        <v>638</v>
      </c>
      <c r="AZ56" s="13"/>
    </row>
    <row r="57" spans="1:52" ht="15" customHeight="1">
      <c r="A57" s="13">
        <v>57</v>
      </c>
      <c r="B57" s="7">
        <v>8</v>
      </c>
      <c r="C57" s="7" t="s">
        <v>690</v>
      </c>
      <c r="D57" s="15" t="s">
        <v>691</v>
      </c>
      <c r="E57" s="7" t="s">
        <v>692</v>
      </c>
      <c r="F57" s="11" t="s">
        <v>1</v>
      </c>
      <c r="G57" s="7" t="s">
        <v>623</v>
      </c>
      <c r="H57" s="7" t="s">
        <v>107</v>
      </c>
      <c r="I57" s="7" t="s">
        <v>624</v>
      </c>
      <c r="J57" s="7" t="s">
        <v>693</v>
      </c>
      <c r="K57" s="7" t="s">
        <v>665</v>
      </c>
      <c r="L57" s="7" t="s">
        <v>694</v>
      </c>
      <c r="M57" s="7" t="s">
        <v>454</v>
      </c>
      <c r="N57" s="10">
        <v>413107</v>
      </c>
      <c r="O57" s="7">
        <v>4</v>
      </c>
      <c r="P57" s="15" t="s">
        <v>113</v>
      </c>
      <c r="Q57" s="7" t="s">
        <v>695</v>
      </c>
      <c r="R57" s="7"/>
      <c r="S57" s="15">
        <v>9595233423</v>
      </c>
      <c r="T57" s="15"/>
      <c r="U57" s="15"/>
      <c r="V57" s="11" t="s">
        <v>115</v>
      </c>
      <c r="W57" s="12" t="s">
        <v>312</v>
      </c>
      <c r="X57" s="7" t="s">
        <v>692</v>
      </c>
      <c r="Y57" s="12" t="s">
        <v>696</v>
      </c>
      <c r="Z57" s="7">
        <v>4</v>
      </c>
      <c r="AA57" s="16">
        <v>46500</v>
      </c>
      <c r="AB57" s="13">
        <f t="shared" si="5"/>
        <v>186000</v>
      </c>
      <c r="AC57" s="13">
        <v>18</v>
      </c>
      <c r="AD57" s="13">
        <f t="shared" si="6"/>
        <v>16740</v>
      </c>
      <c r="AE57" s="13">
        <f t="shared" si="7"/>
        <v>16740</v>
      </c>
      <c r="AF57" s="13">
        <f t="shared" si="9"/>
        <v>33480</v>
      </c>
      <c r="AG57" s="13">
        <f t="shared" si="8"/>
        <v>219480</v>
      </c>
      <c r="AH57" s="25">
        <v>45637</v>
      </c>
      <c r="AI57" s="13" t="s">
        <v>118</v>
      </c>
      <c r="AJ57" s="13">
        <v>8288905</v>
      </c>
      <c r="AK57" s="25">
        <v>45640</v>
      </c>
      <c r="AL57" s="30">
        <v>45650</v>
      </c>
      <c r="AM57" s="13" t="s">
        <v>11</v>
      </c>
      <c r="AN57" s="13"/>
      <c r="AO57" s="13"/>
      <c r="AP57" s="13"/>
      <c r="AQ57" s="30">
        <v>45666</v>
      </c>
      <c r="AR57" s="13" t="s">
        <v>15</v>
      </c>
      <c r="AS57" s="13"/>
      <c r="AT57" s="13" t="s">
        <v>629</v>
      </c>
      <c r="AU57" s="53">
        <v>187900369585</v>
      </c>
      <c r="AV57" s="13" t="s">
        <v>630</v>
      </c>
      <c r="AW57" s="25">
        <v>45673</v>
      </c>
      <c r="AX57" s="13" t="s">
        <v>631</v>
      </c>
      <c r="AY57" s="13" t="s">
        <v>638</v>
      </c>
      <c r="AZ57" s="13"/>
    </row>
    <row r="58" spans="1:52" ht="15" customHeight="1">
      <c r="A58" s="13">
        <v>63</v>
      </c>
      <c r="B58" s="7">
        <v>9</v>
      </c>
      <c r="C58" s="7" t="s">
        <v>697</v>
      </c>
      <c r="D58" s="15" t="s">
        <v>698</v>
      </c>
      <c r="E58" s="7" t="s">
        <v>699</v>
      </c>
      <c r="F58" s="11" t="s">
        <v>1</v>
      </c>
      <c r="G58" s="7" t="s">
        <v>623</v>
      </c>
      <c r="H58" s="7" t="s">
        <v>107</v>
      </c>
      <c r="I58" s="7" t="s">
        <v>624</v>
      </c>
      <c r="J58" s="7" t="s">
        <v>700</v>
      </c>
      <c r="K58" s="7" t="s">
        <v>685</v>
      </c>
      <c r="L58" s="7" t="s">
        <v>701</v>
      </c>
      <c r="M58" s="7" t="s">
        <v>702</v>
      </c>
      <c r="N58" s="10">
        <v>413305</v>
      </c>
      <c r="O58" s="7">
        <v>2</v>
      </c>
      <c r="P58" s="15" t="s">
        <v>113</v>
      </c>
      <c r="Q58" s="7" t="s">
        <v>703</v>
      </c>
      <c r="R58" s="7"/>
      <c r="S58" s="15">
        <v>9860456586</v>
      </c>
      <c r="T58" s="15">
        <v>9881724742</v>
      </c>
      <c r="U58" s="15"/>
      <c r="V58" s="11" t="s">
        <v>115</v>
      </c>
      <c r="W58" s="12" t="s">
        <v>312</v>
      </c>
      <c r="X58" s="7" t="s">
        <v>699</v>
      </c>
      <c r="Y58" s="12" t="s">
        <v>704</v>
      </c>
      <c r="Z58" s="7">
        <v>2</v>
      </c>
      <c r="AA58" s="16">
        <v>46500</v>
      </c>
      <c r="AB58" s="13">
        <f t="shared" si="5"/>
        <v>93000</v>
      </c>
      <c r="AC58" s="13">
        <v>18</v>
      </c>
      <c r="AD58" s="13">
        <f t="shared" si="6"/>
        <v>8370</v>
      </c>
      <c r="AE58" s="13">
        <f t="shared" si="7"/>
        <v>8370</v>
      </c>
      <c r="AF58" s="13">
        <f t="shared" si="9"/>
        <v>16740</v>
      </c>
      <c r="AG58" s="13">
        <f t="shared" si="8"/>
        <v>109740</v>
      </c>
      <c r="AH58" s="25">
        <v>45637</v>
      </c>
      <c r="AI58" s="13" t="s">
        <v>118</v>
      </c>
      <c r="AJ58" s="13">
        <v>8288911</v>
      </c>
      <c r="AK58" s="25">
        <v>45640</v>
      </c>
      <c r="AL58" s="31">
        <v>45653</v>
      </c>
      <c r="AM58" s="13" t="s">
        <v>11</v>
      </c>
      <c r="AN58" s="13"/>
      <c r="AO58" s="13"/>
      <c r="AP58" s="13"/>
      <c r="AQ58" s="30">
        <v>45666</v>
      </c>
      <c r="AR58" s="13" t="s">
        <v>15</v>
      </c>
      <c r="AS58" s="13"/>
      <c r="AT58" s="13" t="s">
        <v>629</v>
      </c>
      <c r="AU58" s="53">
        <v>187900369585</v>
      </c>
      <c r="AV58" s="13" t="s">
        <v>630</v>
      </c>
      <c r="AW58" s="25">
        <v>45673</v>
      </c>
      <c r="AX58" s="13" t="s">
        <v>631</v>
      </c>
      <c r="AY58" s="13" t="s">
        <v>705</v>
      </c>
      <c r="AZ58" s="13"/>
    </row>
    <row r="59" spans="1:52" ht="15" customHeight="1">
      <c r="A59" s="13">
        <v>61</v>
      </c>
      <c r="B59" s="7">
        <v>10</v>
      </c>
      <c r="C59" s="7" t="s">
        <v>706</v>
      </c>
      <c r="D59" s="15" t="s">
        <v>707</v>
      </c>
      <c r="E59" s="7" t="s">
        <v>708</v>
      </c>
      <c r="F59" s="11" t="s">
        <v>1</v>
      </c>
      <c r="G59" s="7" t="s">
        <v>623</v>
      </c>
      <c r="H59" s="7" t="s">
        <v>107</v>
      </c>
      <c r="I59" s="7" t="s">
        <v>624</v>
      </c>
      <c r="J59" s="7" t="s">
        <v>709</v>
      </c>
      <c r="K59" s="7" t="s">
        <v>685</v>
      </c>
      <c r="L59" s="7" t="s">
        <v>710</v>
      </c>
      <c r="M59" s="7" t="s">
        <v>711</v>
      </c>
      <c r="N59" s="10">
        <v>413213</v>
      </c>
      <c r="O59" s="7">
        <v>3</v>
      </c>
      <c r="P59" s="15" t="s">
        <v>113</v>
      </c>
      <c r="Q59" s="7" t="s">
        <v>712</v>
      </c>
      <c r="R59" s="7"/>
      <c r="S59" s="15">
        <v>9765960433</v>
      </c>
      <c r="T59" s="15" t="s">
        <v>713</v>
      </c>
      <c r="U59" s="15"/>
      <c r="V59" s="11" t="s">
        <v>115</v>
      </c>
      <c r="W59" s="12" t="s">
        <v>312</v>
      </c>
      <c r="X59" s="7" t="s">
        <v>708</v>
      </c>
      <c r="Y59" s="12" t="s">
        <v>714</v>
      </c>
      <c r="Z59" s="7">
        <v>3</v>
      </c>
      <c r="AA59" s="16">
        <v>46500</v>
      </c>
      <c r="AB59" s="13">
        <f t="shared" si="5"/>
        <v>139500</v>
      </c>
      <c r="AC59" s="13">
        <v>18</v>
      </c>
      <c r="AD59" s="13">
        <f t="shared" si="6"/>
        <v>12555</v>
      </c>
      <c r="AE59" s="13">
        <f t="shared" si="7"/>
        <v>12555</v>
      </c>
      <c r="AF59" s="13">
        <f t="shared" si="9"/>
        <v>25110</v>
      </c>
      <c r="AG59" s="13">
        <f t="shared" si="8"/>
        <v>164610</v>
      </c>
      <c r="AH59" s="25">
        <v>45637</v>
      </c>
      <c r="AI59" s="13" t="s">
        <v>118</v>
      </c>
      <c r="AJ59" s="13">
        <v>8288909</v>
      </c>
      <c r="AK59" s="25">
        <v>45640</v>
      </c>
      <c r="AL59" s="31">
        <v>45654</v>
      </c>
      <c r="AM59" s="13" t="s">
        <v>11</v>
      </c>
      <c r="AN59" s="13"/>
      <c r="AO59" s="13"/>
      <c r="AP59" s="13"/>
      <c r="AQ59" s="30">
        <v>45673</v>
      </c>
      <c r="AR59" s="13" t="s">
        <v>15</v>
      </c>
      <c r="AS59" s="13" t="s">
        <v>715</v>
      </c>
      <c r="AT59" s="13" t="s">
        <v>629</v>
      </c>
      <c r="AU59" s="53">
        <v>187900369710</v>
      </c>
      <c r="AV59" s="13"/>
      <c r="AW59" s="25">
        <v>45674</v>
      </c>
      <c r="AX59" s="13" t="s">
        <v>631</v>
      </c>
      <c r="AY59" s="13" t="s">
        <v>650</v>
      </c>
      <c r="AZ59" s="13"/>
    </row>
    <row r="60" spans="1:52" ht="15" customHeight="1">
      <c r="A60" s="13">
        <v>64</v>
      </c>
      <c r="B60" s="7">
        <v>11</v>
      </c>
      <c r="C60" s="7" t="s">
        <v>716</v>
      </c>
      <c r="D60" s="15" t="s">
        <v>717</v>
      </c>
      <c r="E60" s="7" t="s">
        <v>718</v>
      </c>
      <c r="F60" s="11" t="s">
        <v>1</v>
      </c>
      <c r="G60" s="7" t="s">
        <v>623</v>
      </c>
      <c r="H60" s="7" t="s">
        <v>107</v>
      </c>
      <c r="I60" s="7" t="s">
        <v>624</v>
      </c>
      <c r="J60" s="7" t="s">
        <v>719</v>
      </c>
      <c r="K60" s="7" t="s">
        <v>685</v>
      </c>
      <c r="L60" s="7" t="s">
        <v>720</v>
      </c>
      <c r="M60" s="7" t="s">
        <v>721</v>
      </c>
      <c r="N60" s="10">
        <v>413307</v>
      </c>
      <c r="O60" s="7">
        <v>4</v>
      </c>
      <c r="P60" s="15" t="s">
        <v>113</v>
      </c>
      <c r="Q60" s="7" t="s">
        <v>722</v>
      </c>
      <c r="R60" s="7"/>
      <c r="S60" s="15">
        <v>8412840128</v>
      </c>
      <c r="T60" s="15"/>
      <c r="U60" s="15"/>
      <c r="V60" s="11" t="s">
        <v>115</v>
      </c>
      <c r="W60" s="12" t="s">
        <v>312</v>
      </c>
      <c r="X60" s="7" t="s">
        <v>718</v>
      </c>
      <c r="Y60" s="12" t="s">
        <v>723</v>
      </c>
      <c r="Z60" s="7">
        <v>4</v>
      </c>
      <c r="AA60" s="16">
        <v>46500</v>
      </c>
      <c r="AB60" s="13">
        <f t="shared" si="5"/>
        <v>186000</v>
      </c>
      <c r="AC60" s="13">
        <v>18</v>
      </c>
      <c r="AD60" s="13">
        <f t="shared" si="6"/>
        <v>16740</v>
      </c>
      <c r="AE60" s="13">
        <f t="shared" si="7"/>
        <v>16740</v>
      </c>
      <c r="AF60" s="13">
        <f t="shared" si="9"/>
        <v>33480</v>
      </c>
      <c r="AG60" s="13">
        <f t="shared" si="8"/>
        <v>219480</v>
      </c>
      <c r="AH60" s="25">
        <v>45637</v>
      </c>
      <c r="AI60" s="13" t="s">
        <v>118</v>
      </c>
      <c r="AJ60" s="13">
        <v>8288912</v>
      </c>
      <c r="AK60" s="25">
        <v>45640</v>
      </c>
      <c r="AL60" s="31">
        <v>45653</v>
      </c>
      <c r="AM60" s="13" t="s">
        <v>11</v>
      </c>
      <c r="AN60" s="13"/>
      <c r="AO60" s="13"/>
      <c r="AP60" s="13"/>
      <c r="AQ60" s="30">
        <v>45666</v>
      </c>
      <c r="AR60" s="13" t="s">
        <v>15</v>
      </c>
      <c r="AS60" s="13"/>
      <c r="AT60" s="13" t="s">
        <v>629</v>
      </c>
      <c r="AU60" s="53">
        <v>187900369585</v>
      </c>
      <c r="AV60" s="13" t="s">
        <v>630</v>
      </c>
      <c r="AW60" s="25">
        <v>45673</v>
      </c>
      <c r="AX60" s="13" t="s">
        <v>631</v>
      </c>
      <c r="AY60" s="13" t="s">
        <v>724</v>
      </c>
      <c r="AZ60" s="13"/>
    </row>
    <row r="61" spans="1:52" ht="15" customHeight="1">
      <c r="A61" s="13">
        <v>54</v>
      </c>
      <c r="B61" s="7">
        <v>12</v>
      </c>
      <c r="C61" s="7" t="s">
        <v>725</v>
      </c>
      <c r="D61" s="15" t="s">
        <v>726</v>
      </c>
      <c r="E61" s="7" t="s">
        <v>727</v>
      </c>
      <c r="F61" s="11" t="s">
        <v>1</v>
      </c>
      <c r="G61" s="7" t="s">
        <v>623</v>
      </c>
      <c r="H61" s="7" t="s">
        <v>107</v>
      </c>
      <c r="I61" s="7" t="s">
        <v>624</v>
      </c>
      <c r="J61" s="7" t="s">
        <v>728</v>
      </c>
      <c r="K61" s="7" t="s">
        <v>685</v>
      </c>
      <c r="L61" s="7" t="s">
        <v>729</v>
      </c>
      <c r="M61" s="7" t="s">
        <v>624</v>
      </c>
      <c r="N61" s="10">
        <v>413003</v>
      </c>
      <c r="O61" s="7">
        <v>1</v>
      </c>
      <c r="P61" s="15" t="s">
        <v>113</v>
      </c>
      <c r="Q61" s="7" t="s">
        <v>730</v>
      </c>
      <c r="R61" s="7"/>
      <c r="S61" s="15">
        <v>9028128664</v>
      </c>
      <c r="T61" s="15"/>
      <c r="U61" s="15"/>
      <c r="V61" s="12" t="s">
        <v>115</v>
      </c>
      <c r="W61" s="12" t="s">
        <v>312</v>
      </c>
      <c r="X61" s="7" t="s">
        <v>727</v>
      </c>
      <c r="Y61" s="12" t="s">
        <v>731</v>
      </c>
      <c r="Z61" s="7">
        <v>1</v>
      </c>
      <c r="AA61" s="16">
        <v>46500</v>
      </c>
      <c r="AB61" s="13">
        <f t="shared" si="5"/>
        <v>46500</v>
      </c>
      <c r="AC61" s="13">
        <v>18</v>
      </c>
      <c r="AD61" s="13">
        <f t="shared" si="6"/>
        <v>4185</v>
      </c>
      <c r="AE61" s="13">
        <f t="shared" si="7"/>
        <v>4185</v>
      </c>
      <c r="AF61" s="13">
        <f t="shared" si="9"/>
        <v>8370</v>
      </c>
      <c r="AG61" s="13">
        <f t="shared" si="8"/>
        <v>54870</v>
      </c>
      <c r="AH61" s="25">
        <v>45637</v>
      </c>
      <c r="AI61" s="13" t="s">
        <v>118</v>
      </c>
      <c r="AJ61" s="13">
        <v>8288902</v>
      </c>
      <c r="AK61" s="25">
        <v>45640</v>
      </c>
      <c r="AL61" s="30">
        <v>45645</v>
      </c>
      <c r="AM61" s="13" t="s">
        <v>11</v>
      </c>
      <c r="AN61" s="13" t="s">
        <v>199</v>
      </c>
      <c r="AO61" s="13"/>
      <c r="AP61" s="13"/>
      <c r="AQ61" s="30">
        <v>45656</v>
      </c>
      <c r="AR61" s="13" t="s">
        <v>15</v>
      </c>
      <c r="AS61" s="13"/>
      <c r="AT61" s="13" t="s">
        <v>629</v>
      </c>
      <c r="AU61" s="53">
        <v>187900369585</v>
      </c>
      <c r="AV61" s="13" t="s">
        <v>630</v>
      </c>
      <c r="AW61" s="25">
        <v>45673</v>
      </c>
      <c r="AX61" s="13" t="s">
        <v>631</v>
      </c>
      <c r="AY61" s="13" t="s">
        <v>632</v>
      </c>
      <c r="AZ61" s="13"/>
    </row>
    <row r="62" spans="1:52" ht="15" customHeight="1">
      <c r="A62" s="13">
        <v>92</v>
      </c>
      <c r="B62" s="7">
        <v>13</v>
      </c>
      <c r="C62" s="7" t="s">
        <v>732</v>
      </c>
      <c r="D62" s="15" t="s">
        <v>733</v>
      </c>
      <c r="E62" s="7" t="s">
        <v>734</v>
      </c>
      <c r="F62" s="11" t="s">
        <v>1</v>
      </c>
      <c r="G62" s="7" t="s">
        <v>623</v>
      </c>
      <c r="H62" s="7" t="s">
        <v>107</v>
      </c>
      <c r="I62" s="7" t="s">
        <v>624</v>
      </c>
      <c r="J62" s="7" t="s">
        <v>735</v>
      </c>
      <c r="K62" s="7" t="s">
        <v>685</v>
      </c>
      <c r="L62" s="7" t="s">
        <v>736</v>
      </c>
      <c r="M62" s="7" t="s">
        <v>737</v>
      </c>
      <c r="N62" s="10">
        <v>413216</v>
      </c>
      <c r="O62" s="7">
        <v>2</v>
      </c>
      <c r="P62" s="15" t="s">
        <v>113</v>
      </c>
      <c r="Q62" s="7" t="s">
        <v>738</v>
      </c>
      <c r="R62" s="7"/>
      <c r="S62" s="15">
        <v>8208017036</v>
      </c>
      <c r="T62" s="18">
        <v>9823999523</v>
      </c>
      <c r="U62" s="18">
        <v>8669152939</v>
      </c>
      <c r="V62" s="11" t="s">
        <v>115</v>
      </c>
      <c r="W62" s="12" t="s">
        <v>312</v>
      </c>
      <c r="X62" s="7" t="s">
        <v>734</v>
      </c>
      <c r="Y62" s="12" t="s">
        <v>739</v>
      </c>
      <c r="Z62" s="7">
        <v>2</v>
      </c>
      <c r="AA62" s="16">
        <v>46500</v>
      </c>
      <c r="AB62" s="13">
        <f t="shared" si="5"/>
        <v>93000</v>
      </c>
      <c r="AC62" s="13">
        <v>18</v>
      </c>
      <c r="AD62" s="13">
        <f t="shared" si="6"/>
        <v>8370</v>
      </c>
      <c r="AE62" s="13">
        <f t="shared" si="7"/>
        <v>8370</v>
      </c>
      <c r="AF62" s="13">
        <f t="shared" si="9"/>
        <v>16740</v>
      </c>
      <c r="AG62" s="13">
        <f t="shared" si="8"/>
        <v>109740</v>
      </c>
      <c r="AH62" s="25">
        <v>45637</v>
      </c>
      <c r="AI62" s="13" t="s">
        <v>141</v>
      </c>
      <c r="AJ62" s="13" t="s">
        <v>740</v>
      </c>
      <c r="AK62" s="25">
        <v>45638</v>
      </c>
      <c r="AL62" s="31">
        <v>45642</v>
      </c>
      <c r="AM62" s="13" t="s">
        <v>11</v>
      </c>
      <c r="AN62" s="13"/>
      <c r="AO62" s="13" t="s">
        <v>741</v>
      </c>
      <c r="AP62" s="13"/>
      <c r="AQ62" s="30">
        <v>45670</v>
      </c>
      <c r="AR62" s="13" t="s">
        <v>15</v>
      </c>
      <c r="AS62" s="13"/>
      <c r="AT62" s="13" t="s">
        <v>629</v>
      </c>
      <c r="AU62" s="53">
        <v>187900369585</v>
      </c>
      <c r="AV62" s="13" t="s">
        <v>630</v>
      </c>
      <c r="AW62" s="25">
        <v>45673</v>
      </c>
      <c r="AX62" s="13" t="s">
        <v>631</v>
      </c>
      <c r="AY62" s="13" t="s">
        <v>638</v>
      </c>
      <c r="AZ62" s="13"/>
    </row>
    <row r="63" spans="1:52" ht="15" customHeight="1">
      <c r="A63" s="13">
        <v>53</v>
      </c>
      <c r="B63" s="7">
        <v>14</v>
      </c>
      <c r="C63" s="7" t="s">
        <v>742</v>
      </c>
      <c r="D63" s="15" t="s">
        <v>743</v>
      </c>
      <c r="E63" s="7" t="s">
        <v>744</v>
      </c>
      <c r="F63" s="11" t="s">
        <v>1</v>
      </c>
      <c r="G63" s="7" t="s">
        <v>623</v>
      </c>
      <c r="H63" s="7" t="s">
        <v>107</v>
      </c>
      <c r="I63" s="7" t="s">
        <v>624</v>
      </c>
      <c r="J63" s="7" t="s">
        <v>745</v>
      </c>
      <c r="K63" s="7" t="s">
        <v>746</v>
      </c>
      <c r="L63" s="7" t="s">
        <v>747</v>
      </c>
      <c r="M63" s="7" t="s">
        <v>624</v>
      </c>
      <c r="N63" s="10">
        <v>413001</v>
      </c>
      <c r="O63" s="7">
        <v>2</v>
      </c>
      <c r="P63" s="15" t="s">
        <v>113</v>
      </c>
      <c r="Q63" s="7" t="s">
        <v>748</v>
      </c>
      <c r="R63" s="7"/>
      <c r="S63" s="15" t="s">
        <v>749</v>
      </c>
      <c r="T63" s="15" t="s">
        <v>750</v>
      </c>
      <c r="U63" s="15">
        <v>9890077849</v>
      </c>
      <c r="V63" s="11" t="s">
        <v>115</v>
      </c>
      <c r="W63" s="12" t="s">
        <v>751</v>
      </c>
      <c r="X63" s="7" t="s">
        <v>744</v>
      </c>
      <c r="Y63" s="12" t="s">
        <v>752</v>
      </c>
      <c r="Z63" s="7">
        <v>2</v>
      </c>
      <c r="AA63" s="16">
        <v>46500</v>
      </c>
      <c r="AB63" s="13">
        <f t="shared" si="5"/>
        <v>93000</v>
      </c>
      <c r="AC63" s="13">
        <v>18</v>
      </c>
      <c r="AD63" s="13">
        <f t="shared" si="6"/>
        <v>8370</v>
      </c>
      <c r="AE63" s="13">
        <f t="shared" si="7"/>
        <v>8370</v>
      </c>
      <c r="AF63" s="13">
        <f t="shared" si="9"/>
        <v>16740</v>
      </c>
      <c r="AG63" s="13">
        <f t="shared" si="8"/>
        <v>109740</v>
      </c>
      <c r="AH63" s="25">
        <v>45637</v>
      </c>
      <c r="AI63" s="13" t="s">
        <v>118</v>
      </c>
      <c r="AJ63" s="26">
        <v>8288901</v>
      </c>
      <c r="AK63" s="25">
        <v>45640</v>
      </c>
      <c r="AL63" s="30">
        <v>45645</v>
      </c>
      <c r="AM63" s="13" t="s">
        <v>11</v>
      </c>
      <c r="AN63" s="13" t="s">
        <v>199</v>
      </c>
      <c r="AO63" s="13"/>
      <c r="AP63" s="13"/>
      <c r="AQ63" s="30">
        <v>45656</v>
      </c>
      <c r="AR63" s="13" t="s">
        <v>15</v>
      </c>
      <c r="AS63" s="13" t="s">
        <v>753</v>
      </c>
      <c r="AT63" s="13" t="s">
        <v>629</v>
      </c>
      <c r="AU63" s="53">
        <v>187900369585</v>
      </c>
      <c r="AV63" s="13" t="s">
        <v>630</v>
      </c>
      <c r="AW63" s="25">
        <v>45673</v>
      </c>
      <c r="AX63" s="13" t="s">
        <v>631</v>
      </c>
      <c r="AY63" s="13" t="s">
        <v>754</v>
      </c>
      <c r="AZ63" s="13"/>
    </row>
    <row r="64" spans="1:52" ht="15" customHeight="1">
      <c r="A64" s="13">
        <v>67</v>
      </c>
      <c r="B64" s="7">
        <v>15</v>
      </c>
      <c r="C64" s="7" t="s">
        <v>755</v>
      </c>
      <c r="D64" s="15" t="s">
        <v>756</v>
      </c>
      <c r="E64" s="7" t="s">
        <v>757</v>
      </c>
      <c r="F64" s="11" t="s">
        <v>1</v>
      </c>
      <c r="G64" s="7" t="s">
        <v>623</v>
      </c>
      <c r="H64" s="7" t="s">
        <v>107</v>
      </c>
      <c r="I64" s="7" t="s">
        <v>474</v>
      </c>
      <c r="J64" s="7" t="s">
        <v>758</v>
      </c>
      <c r="K64" s="7" t="s">
        <v>759</v>
      </c>
      <c r="L64" s="7" t="s">
        <v>760</v>
      </c>
      <c r="M64" s="7" t="s">
        <v>474</v>
      </c>
      <c r="N64" s="10">
        <v>400601</v>
      </c>
      <c r="O64" s="7">
        <v>30</v>
      </c>
      <c r="P64" s="15" t="s">
        <v>113</v>
      </c>
      <c r="Q64" s="7" t="s">
        <v>761</v>
      </c>
      <c r="R64" s="7"/>
      <c r="S64" s="15" t="s">
        <v>762</v>
      </c>
      <c r="T64" s="15" t="s">
        <v>763</v>
      </c>
      <c r="U64" s="15"/>
      <c r="V64" s="11" t="s">
        <v>115</v>
      </c>
      <c r="W64" s="12" t="s">
        <v>312</v>
      </c>
      <c r="X64" s="7" t="s">
        <v>757</v>
      </c>
      <c r="Y64" s="12" t="s">
        <v>764</v>
      </c>
      <c r="Z64" s="7">
        <v>30</v>
      </c>
      <c r="AA64" s="16">
        <v>46500</v>
      </c>
      <c r="AB64" s="13">
        <f t="shared" si="5"/>
        <v>1395000</v>
      </c>
      <c r="AC64" s="13">
        <v>18</v>
      </c>
      <c r="AD64" s="13">
        <f t="shared" si="6"/>
        <v>125550</v>
      </c>
      <c r="AE64" s="13">
        <f t="shared" si="7"/>
        <v>125550</v>
      </c>
      <c r="AF64" s="13">
        <f t="shared" si="9"/>
        <v>251100</v>
      </c>
      <c r="AG64" s="13">
        <f t="shared" si="8"/>
        <v>1646100</v>
      </c>
      <c r="AH64" s="25">
        <v>45637</v>
      </c>
      <c r="AI64" s="13" t="s">
        <v>118</v>
      </c>
      <c r="AJ64" s="13">
        <v>8288915</v>
      </c>
      <c r="AK64" s="25">
        <v>45640</v>
      </c>
      <c r="AL64" s="30">
        <v>45646</v>
      </c>
      <c r="AM64" s="13" t="s">
        <v>11</v>
      </c>
      <c r="AN64" s="13" t="s">
        <v>199</v>
      </c>
      <c r="AO64" s="13"/>
      <c r="AP64" s="13"/>
      <c r="AQ64" s="30">
        <v>45661</v>
      </c>
      <c r="AR64" s="13" t="s">
        <v>15</v>
      </c>
      <c r="AS64" s="13"/>
      <c r="AT64" s="13" t="s">
        <v>765</v>
      </c>
      <c r="AU64" s="13" t="s">
        <v>766</v>
      </c>
      <c r="AV64" s="13" t="s">
        <v>767</v>
      </c>
      <c r="AW64" s="60">
        <v>45673</v>
      </c>
      <c r="AX64" s="13" t="s">
        <v>631</v>
      </c>
      <c r="AY64" s="13" t="s">
        <v>768</v>
      </c>
      <c r="AZ64" s="13"/>
    </row>
    <row r="65" spans="1:52" ht="15" customHeight="1">
      <c r="A65" s="13">
        <v>71</v>
      </c>
      <c r="B65" s="7">
        <v>16</v>
      </c>
      <c r="C65" s="7" t="s">
        <v>769</v>
      </c>
      <c r="D65" s="15" t="s">
        <v>770</v>
      </c>
      <c r="E65" s="7" t="s">
        <v>771</v>
      </c>
      <c r="F65" s="11" t="s">
        <v>1</v>
      </c>
      <c r="G65" s="7" t="s">
        <v>623</v>
      </c>
      <c r="H65" s="7" t="s">
        <v>107</v>
      </c>
      <c r="I65" s="7" t="s">
        <v>474</v>
      </c>
      <c r="J65" s="7" t="s">
        <v>772</v>
      </c>
      <c r="K65" s="7" t="s">
        <v>773</v>
      </c>
      <c r="L65" s="7" t="s">
        <v>774</v>
      </c>
      <c r="M65" s="7" t="s">
        <v>775</v>
      </c>
      <c r="N65" s="10">
        <v>401201</v>
      </c>
      <c r="O65" s="7">
        <v>11</v>
      </c>
      <c r="P65" s="15" t="s">
        <v>113</v>
      </c>
      <c r="Q65" s="7" t="s">
        <v>776</v>
      </c>
      <c r="R65" s="7"/>
      <c r="S65" s="15">
        <v>9011664748</v>
      </c>
      <c r="T65" s="15"/>
      <c r="U65" s="15"/>
      <c r="V65" s="11" t="s">
        <v>115</v>
      </c>
      <c r="W65" s="12" t="s">
        <v>312</v>
      </c>
      <c r="X65" s="7" t="s">
        <v>771</v>
      </c>
      <c r="Y65" s="12" t="s">
        <v>777</v>
      </c>
      <c r="Z65" s="7">
        <v>11</v>
      </c>
      <c r="AA65" s="16">
        <v>46500</v>
      </c>
      <c r="AB65" s="13">
        <f t="shared" si="5"/>
        <v>511500</v>
      </c>
      <c r="AC65" s="13">
        <v>18</v>
      </c>
      <c r="AD65" s="13">
        <f t="shared" si="6"/>
        <v>46035</v>
      </c>
      <c r="AE65" s="13">
        <f t="shared" si="7"/>
        <v>46035</v>
      </c>
      <c r="AF65" s="13">
        <f t="shared" si="9"/>
        <v>92070</v>
      </c>
      <c r="AG65" s="13">
        <f t="shared" si="8"/>
        <v>603570</v>
      </c>
      <c r="AH65" s="25">
        <v>45637</v>
      </c>
      <c r="AI65" s="13" t="s">
        <v>118</v>
      </c>
      <c r="AJ65" s="13">
        <v>8288919</v>
      </c>
      <c r="AK65" s="25">
        <v>45640</v>
      </c>
      <c r="AL65" s="41">
        <v>45660</v>
      </c>
      <c r="AM65" s="13" t="s">
        <v>11</v>
      </c>
      <c r="AN65" s="13"/>
      <c r="AO65" s="13"/>
      <c r="AP65" s="13"/>
      <c r="AQ65" s="30">
        <v>45664</v>
      </c>
      <c r="AR65" s="13" t="s">
        <v>15</v>
      </c>
      <c r="AS65" s="13"/>
      <c r="AT65" s="13" t="s">
        <v>679</v>
      </c>
      <c r="AU65" s="13" t="s">
        <v>778</v>
      </c>
      <c r="AV65" s="13" t="s">
        <v>779</v>
      </c>
      <c r="AW65" s="60">
        <v>45677</v>
      </c>
      <c r="AX65" s="13" t="s">
        <v>631</v>
      </c>
      <c r="AY65" s="13" t="s">
        <v>780</v>
      </c>
      <c r="AZ65" s="13"/>
    </row>
    <row r="66" spans="1:52" ht="15" customHeight="1">
      <c r="A66" s="13">
        <v>4</v>
      </c>
      <c r="B66" s="7">
        <v>17</v>
      </c>
      <c r="C66" s="7" t="s">
        <v>43</v>
      </c>
      <c r="D66" s="15" t="s">
        <v>781</v>
      </c>
      <c r="E66" s="7" t="s">
        <v>782</v>
      </c>
      <c r="F66" s="11" t="s">
        <v>1</v>
      </c>
      <c r="G66" s="7" t="s">
        <v>623</v>
      </c>
      <c r="H66" s="7" t="s">
        <v>107</v>
      </c>
      <c r="I66" s="7" t="s">
        <v>474</v>
      </c>
      <c r="J66" s="7" t="s">
        <v>783</v>
      </c>
      <c r="K66" s="7" t="s">
        <v>784</v>
      </c>
      <c r="L66" s="7" t="s">
        <v>785</v>
      </c>
      <c r="M66" s="7" t="s">
        <v>786</v>
      </c>
      <c r="N66" s="10">
        <v>401404</v>
      </c>
      <c r="O66" s="7">
        <v>7</v>
      </c>
      <c r="P66" s="5" t="s">
        <v>113</v>
      </c>
      <c r="Q66" s="7" t="s">
        <v>787</v>
      </c>
      <c r="R66" s="7"/>
      <c r="S66" s="18">
        <v>8788454033</v>
      </c>
      <c r="T66" s="18">
        <v>7710023313</v>
      </c>
      <c r="U66" s="15"/>
      <c r="V66" s="11" t="s">
        <v>115</v>
      </c>
      <c r="W66" s="12" t="s">
        <v>312</v>
      </c>
      <c r="X66" s="7" t="s">
        <v>782</v>
      </c>
      <c r="Y66" s="12" t="s">
        <v>788</v>
      </c>
      <c r="Z66" s="7">
        <v>7</v>
      </c>
      <c r="AA66" s="16">
        <v>46500</v>
      </c>
      <c r="AB66" s="13">
        <f t="shared" ref="AB66:AB97" si="10">AA66*Z66</f>
        <v>325500</v>
      </c>
      <c r="AC66" s="13">
        <v>18</v>
      </c>
      <c r="AD66" s="13">
        <f t="shared" ref="AD66:AD97" si="11">AB66*9%</f>
        <v>29295</v>
      </c>
      <c r="AE66" s="13">
        <f t="shared" ref="AE66:AE97" si="12">AB66*9%</f>
        <v>29295</v>
      </c>
      <c r="AF66" s="13">
        <f t="shared" si="9"/>
        <v>58590</v>
      </c>
      <c r="AG66" s="13">
        <f t="shared" ref="AG66:AG97" si="13">AB66+AF66</f>
        <v>384090</v>
      </c>
      <c r="AH66" s="25">
        <v>45637</v>
      </c>
      <c r="AI66" s="13" t="s">
        <v>198</v>
      </c>
      <c r="AJ66" s="26">
        <v>53534594702</v>
      </c>
      <c r="AK66" s="25">
        <v>45638</v>
      </c>
      <c r="AL66" s="31">
        <v>45642</v>
      </c>
      <c r="AM66" s="13" t="s">
        <v>11</v>
      </c>
      <c r="AN66" s="13" t="s">
        <v>199</v>
      </c>
      <c r="AO66" s="13"/>
      <c r="AP66" s="13"/>
      <c r="AQ66" s="30">
        <v>45650</v>
      </c>
      <c r="AR66" s="13" t="s">
        <v>789</v>
      </c>
      <c r="AS66" s="13" t="s">
        <v>790</v>
      </c>
      <c r="AT66" s="13" t="s">
        <v>679</v>
      </c>
      <c r="AU66" s="13" t="s">
        <v>791</v>
      </c>
      <c r="AV66" s="13" t="s">
        <v>792</v>
      </c>
      <c r="AW66" s="13"/>
      <c r="AX66" s="13" t="s">
        <v>631</v>
      </c>
      <c r="AY66" s="13" t="s">
        <v>780</v>
      </c>
      <c r="AZ66" s="13" t="s">
        <v>793</v>
      </c>
    </row>
    <row r="67" spans="1:52" ht="15" customHeight="1">
      <c r="A67" s="13">
        <v>74</v>
      </c>
      <c r="B67" s="7">
        <v>18</v>
      </c>
      <c r="C67" s="7" t="s">
        <v>794</v>
      </c>
      <c r="D67" s="15" t="s">
        <v>795</v>
      </c>
      <c r="E67" s="7" t="s">
        <v>796</v>
      </c>
      <c r="F67" s="11" t="s">
        <v>1</v>
      </c>
      <c r="G67" s="7" t="s">
        <v>623</v>
      </c>
      <c r="H67" s="7" t="s">
        <v>107</v>
      </c>
      <c r="I67" s="7" t="s">
        <v>474</v>
      </c>
      <c r="J67" s="7" t="s">
        <v>797</v>
      </c>
      <c r="K67" s="7" t="s">
        <v>798</v>
      </c>
      <c r="L67" s="7" t="s">
        <v>799</v>
      </c>
      <c r="M67" s="7" t="s">
        <v>800</v>
      </c>
      <c r="N67" s="10">
        <v>421301</v>
      </c>
      <c r="O67" s="7">
        <v>18</v>
      </c>
      <c r="P67" s="15" t="s">
        <v>113</v>
      </c>
      <c r="Q67" s="7" t="s">
        <v>801</v>
      </c>
      <c r="R67" s="7"/>
      <c r="S67" s="15">
        <v>9850284929</v>
      </c>
      <c r="T67" s="15"/>
      <c r="U67" s="15"/>
      <c r="V67" s="11" t="s">
        <v>115</v>
      </c>
      <c r="W67" s="12" t="s">
        <v>312</v>
      </c>
      <c r="X67" s="7" t="s">
        <v>796</v>
      </c>
      <c r="Y67" s="12" t="s">
        <v>802</v>
      </c>
      <c r="Z67" s="7">
        <v>18</v>
      </c>
      <c r="AA67" s="16">
        <v>46500</v>
      </c>
      <c r="AB67" s="13">
        <f t="shared" si="10"/>
        <v>837000</v>
      </c>
      <c r="AC67" s="13">
        <v>18</v>
      </c>
      <c r="AD67" s="13">
        <f t="shared" si="11"/>
        <v>75330</v>
      </c>
      <c r="AE67" s="13">
        <f t="shared" si="12"/>
        <v>75330</v>
      </c>
      <c r="AF67" s="13">
        <f t="shared" si="9"/>
        <v>150660</v>
      </c>
      <c r="AG67" s="13">
        <f t="shared" si="13"/>
        <v>987660</v>
      </c>
      <c r="AH67" s="25">
        <v>45637</v>
      </c>
      <c r="AI67" s="13" t="s">
        <v>118</v>
      </c>
      <c r="AJ67" s="13">
        <v>8288922</v>
      </c>
      <c r="AK67" s="25">
        <v>45640</v>
      </c>
      <c r="AL67" s="31">
        <v>45653</v>
      </c>
      <c r="AM67" s="13" t="s">
        <v>11</v>
      </c>
      <c r="AN67" s="13"/>
      <c r="AO67" s="13"/>
      <c r="AP67" s="13"/>
      <c r="AQ67" s="30">
        <v>45660</v>
      </c>
      <c r="AR67" s="13" t="s">
        <v>15</v>
      </c>
      <c r="AS67" s="13"/>
      <c r="AT67" s="13" t="s">
        <v>765</v>
      </c>
      <c r="AU67" s="13" t="s">
        <v>766</v>
      </c>
      <c r="AV67" s="13" t="s">
        <v>767</v>
      </c>
      <c r="AW67" s="60">
        <v>45673</v>
      </c>
      <c r="AX67" s="13" t="s">
        <v>631</v>
      </c>
      <c r="AY67" s="13" t="s">
        <v>803</v>
      </c>
      <c r="AZ67" s="13"/>
    </row>
    <row r="68" spans="1:52" ht="15" customHeight="1">
      <c r="A68" s="13">
        <v>75</v>
      </c>
      <c r="B68" s="7">
        <v>19</v>
      </c>
      <c r="C68" s="7" t="s">
        <v>804</v>
      </c>
      <c r="D68" s="15" t="s">
        <v>805</v>
      </c>
      <c r="E68" s="7" t="s">
        <v>806</v>
      </c>
      <c r="F68" s="11" t="s">
        <v>1</v>
      </c>
      <c r="G68" s="7" t="s">
        <v>623</v>
      </c>
      <c r="H68" s="7" t="s">
        <v>107</v>
      </c>
      <c r="I68" s="7" t="s">
        <v>474</v>
      </c>
      <c r="J68" s="7" t="s">
        <v>807</v>
      </c>
      <c r="K68" s="7" t="s">
        <v>808</v>
      </c>
      <c r="L68" s="7" t="s">
        <v>809</v>
      </c>
      <c r="M68" s="7" t="s">
        <v>800</v>
      </c>
      <c r="N68" s="10">
        <v>421301</v>
      </c>
      <c r="O68" s="7">
        <v>1</v>
      </c>
      <c r="P68" s="15" t="s">
        <v>113</v>
      </c>
      <c r="Q68" s="7" t="s">
        <v>810</v>
      </c>
      <c r="R68" s="7"/>
      <c r="S68" s="15">
        <v>8369233376</v>
      </c>
      <c r="T68" s="15"/>
      <c r="U68" s="15"/>
      <c r="V68" s="11" t="s">
        <v>115</v>
      </c>
      <c r="W68" s="12" t="s">
        <v>312</v>
      </c>
      <c r="X68" s="7" t="s">
        <v>806</v>
      </c>
      <c r="Y68" s="12" t="s">
        <v>811</v>
      </c>
      <c r="Z68" s="7">
        <v>1</v>
      </c>
      <c r="AA68" s="16">
        <v>46500</v>
      </c>
      <c r="AB68" s="13">
        <f t="shared" si="10"/>
        <v>46500</v>
      </c>
      <c r="AC68" s="13">
        <v>18</v>
      </c>
      <c r="AD68" s="13">
        <f t="shared" si="11"/>
        <v>4185</v>
      </c>
      <c r="AE68" s="13">
        <f t="shared" si="12"/>
        <v>4185</v>
      </c>
      <c r="AF68" s="13">
        <f t="shared" si="9"/>
        <v>8370</v>
      </c>
      <c r="AG68" s="13">
        <f t="shared" si="13"/>
        <v>54870</v>
      </c>
      <c r="AH68" s="25">
        <v>45637</v>
      </c>
      <c r="AI68" s="13" t="s">
        <v>118</v>
      </c>
      <c r="AJ68" s="13">
        <v>8288923</v>
      </c>
      <c r="AK68" s="25">
        <v>45640</v>
      </c>
      <c r="AL68" s="41">
        <v>45659</v>
      </c>
      <c r="AM68" s="13" t="s">
        <v>11</v>
      </c>
      <c r="AN68" s="13"/>
      <c r="AO68" s="13"/>
      <c r="AP68" s="13"/>
      <c r="AQ68" s="30">
        <v>45660</v>
      </c>
      <c r="AR68" s="13" t="s">
        <v>15</v>
      </c>
      <c r="AS68" s="13"/>
      <c r="AT68" s="13" t="s">
        <v>765</v>
      </c>
      <c r="AU68" s="13" t="s">
        <v>766</v>
      </c>
      <c r="AV68" s="13" t="s">
        <v>767</v>
      </c>
      <c r="AW68" s="60">
        <v>45673</v>
      </c>
      <c r="AX68" s="13" t="s">
        <v>631</v>
      </c>
      <c r="AY68" s="13" t="s">
        <v>812</v>
      </c>
      <c r="AZ68" s="13"/>
    </row>
    <row r="69" spans="1:52" ht="15" customHeight="1">
      <c r="A69" s="13">
        <v>70</v>
      </c>
      <c r="B69" s="7">
        <v>20</v>
      </c>
      <c r="C69" s="7" t="s">
        <v>813</v>
      </c>
      <c r="D69" s="15" t="s">
        <v>814</v>
      </c>
      <c r="E69" s="7" t="s">
        <v>815</v>
      </c>
      <c r="F69" s="11" t="s">
        <v>1</v>
      </c>
      <c r="G69" s="7" t="s">
        <v>623</v>
      </c>
      <c r="H69" s="7" t="s">
        <v>107</v>
      </c>
      <c r="I69" s="7" t="s">
        <v>474</v>
      </c>
      <c r="J69" s="7" t="s">
        <v>816</v>
      </c>
      <c r="K69" s="7" t="s">
        <v>773</v>
      </c>
      <c r="L69" s="7" t="s">
        <v>817</v>
      </c>
      <c r="M69" s="7" t="s">
        <v>465</v>
      </c>
      <c r="N69" s="10">
        <v>400614</v>
      </c>
      <c r="O69" s="7">
        <v>17</v>
      </c>
      <c r="P69" s="15" t="s">
        <v>113</v>
      </c>
      <c r="Q69" s="7" t="s">
        <v>818</v>
      </c>
      <c r="R69" s="7"/>
      <c r="S69" s="15">
        <v>7021103229</v>
      </c>
      <c r="T69" s="15"/>
      <c r="U69" s="15"/>
      <c r="V69" s="11" t="s">
        <v>115</v>
      </c>
      <c r="W69" s="12" t="s">
        <v>312</v>
      </c>
      <c r="X69" s="7" t="s">
        <v>815</v>
      </c>
      <c r="Y69" s="12" t="s">
        <v>819</v>
      </c>
      <c r="Z69" s="7">
        <v>17</v>
      </c>
      <c r="AA69" s="16">
        <v>46500</v>
      </c>
      <c r="AB69" s="13">
        <f t="shared" si="10"/>
        <v>790500</v>
      </c>
      <c r="AC69" s="13">
        <v>18</v>
      </c>
      <c r="AD69" s="13">
        <f t="shared" si="11"/>
        <v>71145</v>
      </c>
      <c r="AE69" s="13">
        <f t="shared" si="12"/>
        <v>71145</v>
      </c>
      <c r="AF69" s="13">
        <f t="shared" si="9"/>
        <v>142290</v>
      </c>
      <c r="AG69" s="13">
        <f t="shared" si="13"/>
        <v>932790</v>
      </c>
      <c r="AH69" s="25">
        <v>45637</v>
      </c>
      <c r="AI69" s="13" t="s">
        <v>118</v>
      </c>
      <c r="AJ69" s="13">
        <v>8288918</v>
      </c>
      <c r="AK69" s="25">
        <v>45640</v>
      </c>
      <c r="AL69" s="31">
        <v>45657</v>
      </c>
      <c r="AM69" s="13" t="s">
        <v>11</v>
      </c>
      <c r="AN69" s="13"/>
      <c r="AO69" s="13"/>
      <c r="AP69" s="13"/>
      <c r="AQ69" s="30">
        <v>45666</v>
      </c>
      <c r="AR69" s="13" t="s">
        <v>15</v>
      </c>
      <c r="AS69" s="13"/>
      <c r="AT69" s="13" t="s">
        <v>765</v>
      </c>
      <c r="AU69" s="13" t="s">
        <v>766</v>
      </c>
      <c r="AV69" s="13" t="s">
        <v>767</v>
      </c>
      <c r="AW69" s="60">
        <v>45673</v>
      </c>
      <c r="AX69" s="13" t="s">
        <v>631</v>
      </c>
      <c r="AY69" s="13" t="s">
        <v>820</v>
      </c>
      <c r="AZ69" s="13"/>
    </row>
    <row r="70" spans="1:52" ht="15" customHeight="1">
      <c r="A70" s="13">
        <v>76</v>
      </c>
      <c r="B70" s="7">
        <v>21</v>
      </c>
      <c r="C70" s="7" t="s">
        <v>821</v>
      </c>
      <c r="D70" s="15" t="s">
        <v>822</v>
      </c>
      <c r="E70" s="7" t="s">
        <v>823</v>
      </c>
      <c r="F70" s="11" t="s">
        <v>1</v>
      </c>
      <c r="G70" s="7" t="s">
        <v>623</v>
      </c>
      <c r="H70" s="7" t="s">
        <v>107</v>
      </c>
      <c r="I70" s="7" t="s">
        <v>474</v>
      </c>
      <c r="J70" s="7" t="s">
        <v>824</v>
      </c>
      <c r="K70" s="7" t="s">
        <v>825</v>
      </c>
      <c r="L70" s="7" t="s">
        <v>826</v>
      </c>
      <c r="M70" s="7" t="s">
        <v>827</v>
      </c>
      <c r="N70" s="10">
        <v>421302</v>
      </c>
      <c r="O70" s="7">
        <v>13</v>
      </c>
      <c r="P70" s="15" t="s">
        <v>113</v>
      </c>
      <c r="Q70" s="7" t="s">
        <v>828</v>
      </c>
      <c r="R70" s="7"/>
      <c r="S70" s="15">
        <v>7588520290</v>
      </c>
      <c r="T70" s="15"/>
      <c r="U70" s="15"/>
      <c r="V70" s="11" t="s">
        <v>115</v>
      </c>
      <c r="W70" s="12" t="s">
        <v>312</v>
      </c>
      <c r="X70" s="7" t="s">
        <v>823</v>
      </c>
      <c r="Y70" s="12" t="s">
        <v>829</v>
      </c>
      <c r="Z70" s="7">
        <v>13</v>
      </c>
      <c r="AA70" s="16">
        <v>46500</v>
      </c>
      <c r="AB70" s="13">
        <f t="shared" si="10"/>
        <v>604500</v>
      </c>
      <c r="AC70" s="13">
        <v>18</v>
      </c>
      <c r="AD70" s="13">
        <f t="shared" si="11"/>
        <v>54405</v>
      </c>
      <c r="AE70" s="13">
        <f t="shared" si="12"/>
        <v>54405</v>
      </c>
      <c r="AF70" s="13">
        <f t="shared" si="9"/>
        <v>108810</v>
      </c>
      <c r="AG70" s="13">
        <f t="shared" si="13"/>
        <v>713310</v>
      </c>
      <c r="AH70" s="25">
        <v>45637</v>
      </c>
      <c r="AI70" s="13" t="s">
        <v>118</v>
      </c>
      <c r="AJ70" s="13">
        <v>8288924</v>
      </c>
      <c r="AK70" s="25">
        <v>45640</v>
      </c>
      <c r="AL70" s="31">
        <v>45653</v>
      </c>
      <c r="AM70" s="13" t="s">
        <v>11</v>
      </c>
      <c r="AN70" s="13"/>
      <c r="AO70" s="13"/>
      <c r="AP70" s="13"/>
      <c r="AQ70" s="30">
        <v>45667</v>
      </c>
      <c r="AR70" s="13" t="s">
        <v>15</v>
      </c>
      <c r="AS70" s="13"/>
      <c r="AT70" s="13" t="s">
        <v>765</v>
      </c>
      <c r="AU70" s="13" t="s">
        <v>766</v>
      </c>
      <c r="AV70" s="13" t="s">
        <v>767</v>
      </c>
      <c r="AW70" s="60">
        <v>45673</v>
      </c>
      <c r="AX70" s="13" t="s">
        <v>631</v>
      </c>
      <c r="AY70" s="13" t="s">
        <v>830</v>
      </c>
      <c r="AZ70" s="13"/>
    </row>
    <row r="71" spans="1:52" ht="15" customHeight="1">
      <c r="A71" s="13">
        <v>93</v>
      </c>
      <c r="B71" s="7">
        <v>22</v>
      </c>
      <c r="C71" s="7" t="s">
        <v>831</v>
      </c>
      <c r="D71" s="15" t="s">
        <v>832</v>
      </c>
      <c r="E71" s="7" t="s">
        <v>833</v>
      </c>
      <c r="F71" s="11" t="s">
        <v>1</v>
      </c>
      <c r="G71" s="7" t="s">
        <v>623</v>
      </c>
      <c r="H71" s="7" t="s">
        <v>107</v>
      </c>
      <c r="I71" s="7" t="s">
        <v>474</v>
      </c>
      <c r="J71" s="7" t="s">
        <v>834</v>
      </c>
      <c r="K71" s="7" t="s">
        <v>835</v>
      </c>
      <c r="L71" s="7" t="s">
        <v>836</v>
      </c>
      <c r="M71" s="7" t="s">
        <v>837</v>
      </c>
      <c r="N71" s="10">
        <v>401601</v>
      </c>
      <c r="O71" s="7">
        <v>3</v>
      </c>
      <c r="P71" s="15" t="s">
        <v>113</v>
      </c>
      <c r="Q71" s="7" t="s">
        <v>838</v>
      </c>
      <c r="R71" s="7"/>
      <c r="S71" s="15" t="s">
        <v>839</v>
      </c>
      <c r="T71" s="15" t="s">
        <v>840</v>
      </c>
      <c r="U71" s="15"/>
      <c r="V71" s="12" t="s">
        <v>115</v>
      </c>
      <c r="W71" s="12" t="s">
        <v>312</v>
      </c>
      <c r="X71" s="7" t="s">
        <v>833</v>
      </c>
      <c r="Y71" s="12" t="s">
        <v>841</v>
      </c>
      <c r="Z71" s="7">
        <v>3</v>
      </c>
      <c r="AA71" s="16">
        <v>46500</v>
      </c>
      <c r="AB71" s="13">
        <f t="shared" si="10"/>
        <v>139500</v>
      </c>
      <c r="AC71" s="13">
        <v>18</v>
      </c>
      <c r="AD71" s="13">
        <f t="shared" si="11"/>
        <v>12555</v>
      </c>
      <c r="AE71" s="13">
        <f t="shared" si="12"/>
        <v>12555</v>
      </c>
      <c r="AF71" s="13">
        <f t="shared" si="9"/>
        <v>25110</v>
      </c>
      <c r="AG71" s="13">
        <f t="shared" si="13"/>
        <v>164610</v>
      </c>
      <c r="AH71" s="25">
        <v>45637</v>
      </c>
      <c r="AI71" s="13" t="s">
        <v>141</v>
      </c>
      <c r="AJ71" s="13" t="s">
        <v>842</v>
      </c>
      <c r="AK71" s="25">
        <v>45638</v>
      </c>
      <c r="AL71" s="31">
        <v>45645</v>
      </c>
      <c r="AM71" s="13" t="s">
        <v>11</v>
      </c>
      <c r="AN71" s="13"/>
      <c r="AO71" s="13" t="s">
        <v>843</v>
      </c>
      <c r="AP71" s="13"/>
      <c r="AQ71" s="30">
        <v>45670</v>
      </c>
      <c r="AR71" s="13" t="s">
        <v>15</v>
      </c>
      <c r="AS71" s="13" t="s">
        <v>844</v>
      </c>
      <c r="AT71" s="13" t="s">
        <v>845</v>
      </c>
      <c r="AU71" s="53">
        <v>180910050856</v>
      </c>
      <c r="AV71" s="13"/>
      <c r="AW71" s="60">
        <v>45677</v>
      </c>
      <c r="AX71" s="13" t="s">
        <v>631</v>
      </c>
      <c r="AY71" s="13" t="s">
        <v>846</v>
      </c>
      <c r="AZ71" s="13"/>
    </row>
    <row r="72" spans="1:52" ht="15" customHeight="1">
      <c r="A72" s="13">
        <v>94</v>
      </c>
      <c r="B72" s="7">
        <v>23</v>
      </c>
      <c r="C72" s="7" t="s">
        <v>847</v>
      </c>
      <c r="D72" s="15" t="s">
        <v>848</v>
      </c>
      <c r="E72" s="7" t="s">
        <v>849</v>
      </c>
      <c r="F72" s="11" t="s">
        <v>1</v>
      </c>
      <c r="G72" s="7" t="s">
        <v>623</v>
      </c>
      <c r="H72" s="7" t="s">
        <v>107</v>
      </c>
      <c r="I72" s="7" t="s">
        <v>474</v>
      </c>
      <c r="J72" s="7" t="s">
        <v>850</v>
      </c>
      <c r="K72" s="7" t="s">
        <v>851</v>
      </c>
      <c r="L72" s="7" t="s">
        <v>852</v>
      </c>
      <c r="M72" s="7" t="s">
        <v>853</v>
      </c>
      <c r="N72" s="10">
        <v>401603</v>
      </c>
      <c r="O72" s="7">
        <v>1</v>
      </c>
      <c r="P72" s="15" t="s">
        <v>113</v>
      </c>
      <c r="Q72" s="7" t="s">
        <v>854</v>
      </c>
      <c r="R72" s="7"/>
      <c r="S72" s="15">
        <v>9850233438</v>
      </c>
      <c r="T72" s="15"/>
      <c r="U72" s="15"/>
      <c r="V72" s="11" t="s">
        <v>115</v>
      </c>
      <c r="W72" s="12" t="s">
        <v>312</v>
      </c>
      <c r="X72" s="7" t="s">
        <v>849</v>
      </c>
      <c r="Y72" s="12" t="s">
        <v>855</v>
      </c>
      <c r="Z72" s="7">
        <v>1</v>
      </c>
      <c r="AA72" s="16">
        <v>46500</v>
      </c>
      <c r="AB72" s="13">
        <f t="shared" si="10"/>
        <v>46500</v>
      </c>
      <c r="AC72" s="13">
        <v>18</v>
      </c>
      <c r="AD72" s="13">
        <f t="shared" si="11"/>
        <v>4185</v>
      </c>
      <c r="AE72" s="13">
        <f t="shared" si="12"/>
        <v>4185</v>
      </c>
      <c r="AF72" s="13">
        <f t="shared" si="9"/>
        <v>8370</v>
      </c>
      <c r="AG72" s="13">
        <f t="shared" si="13"/>
        <v>54870</v>
      </c>
      <c r="AH72" s="25">
        <v>45637</v>
      </c>
      <c r="AI72" s="13" t="s">
        <v>141</v>
      </c>
      <c r="AJ72" s="26" t="s">
        <v>856</v>
      </c>
      <c r="AK72" s="25">
        <v>45638</v>
      </c>
      <c r="AL72" s="31">
        <v>45642</v>
      </c>
      <c r="AM72" s="13" t="s">
        <v>11</v>
      </c>
      <c r="AN72" s="13"/>
      <c r="AO72" s="13"/>
      <c r="AP72" s="13"/>
      <c r="AQ72" s="30">
        <v>45674</v>
      </c>
      <c r="AR72" s="63" t="s">
        <v>15</v>
      </c>
      <c r="AS72" s="13" t="s">
        <v>753</v>
      </c>
      <c r="AT72" s="13" t="s">
        <v>679</v>
      </c>
      <c r="AU72" s="13" t="s">
        <v>857</v>
      </c>
      <c r="AV72" s="13" t="s">
        <v>779</v>
      </c>
      <c r="AW72" s="60">
        <v>45680</v>
      </c>
      <c r="AX72" s="13" t="s">
        <v>631</v>
      </c>
      <c r="AY72" s="13" t="s">
        <v>638</v>
      </c>
      <c r="AZ72" s="13"/>
    </row>
    <row r="73" spans="1:52" ht="15" customHeight="1">
      <c r="A73" s="13">
        <v>9</v>
      </c>
      <c r="B73" s="7">
        <v>24</v>
      </c>
      <c r="C73" s="7" t="s">
        <v>858</v>
      </c>
      <c r="D73" s="15" t="s">
        <v>859</v>
      </c>
      <c r="E73" s="7" t="s">
        <v>860</v>
      </c>
      <c r="F73" s="11" t="s">
        <v>1</v>
      </c>
      <c r="G73" s="7" t="s">
        <v>623</v>
      </c>
      <c r="H73" s="7" t="s">
        <v>107</v>
      </c>
      <c r="I73" s="7" t="s">
        <v>474</v>
      </c>
      <c r="J73" s="7" t="s">
        <v>861</v>
      </c>
      <c r="K73" s="7" t="s">
        <v>862</v>
      </c>
      <c r="L73" s="7" t="s">
        <v>863</v>
      </c>
      <c r="M73" s="7" t="s">
        <v>864</v>
      </c>
      <c r="N73" s="10">
        <v>421401</v>
      </c>
      <c r="O73" s="7">
        <v>1</v>
      </c>
      <c r="P73" s="5" t="s">
        <v>113</v>
      </c>
      <c r="Q73" s="7" t="s">
        <v>865</v>
      </c>
      <c r="R73" s="7"/>
      <c r="S73" s="15">
        <v>8237363554</v>
      </c>
      <c r="T73" s="15"/>
      <c r="U73" s="15"/>
      <c r="V73" s="11" t="s">
        <v>115</v>
      </c>
      <c r="W73" s="12" t="s">
        <v>866</v>
      </c>
      <c r="X73" s="7" t="s">
        <v>860</v>
      </c>
      <c r="Y73" s="12" t="s">
        <v>867</v>
      </c>
      <c r="Z73" s="7">
        <v>1</v>
      </c>
      <c r="AA73" s="16">
        <v>46500</v>
      </c>
      <c r="AB73" s="13">
        <f t="shared" si="10"/>
        <v>46500</v>
      </c>
      <c r="AC73" s="13">
        <v>18</v>
      </c>
      <c r="AD73" s="13">
        <f t="shared" si="11"/>
        <v>4185</v>
      </c>
      <c r="AE73" s="13">
        <f t="shared" si="12"/>
        <v>4185</v>
      </c>
      <c r="AF73" s="13">
        <f t="shared" si="9"/>
        <v>8370</v>
      </c>
      <c r="AG73" s="13">
        <f t="shared" si="13"/>
        <v>54870</v>
      </c>
      <c r="AH73" s="25">
        <v>45637</v>
      </c>
      <c r="AI73" s="13" t="s">
        <v>274</v>
      </c>
      <c r="AJ73" s="13" t="s">
        <v>868</v>
      </c>
      <c r="AK73" s="25">
        <v>45638</v>
      </c>
      <c r="AL73" s="31">
        <v>45293</v>
      </c>
      <c r="AM73" s="54" t="s">
        <v>11</v>
      </c>
      <c r="AN73" s="13"/>
      <c r="AO73" s="13"/>
      <c r="AP73" s="13"/>
      <c r="AQ73" s="30">
        <v>45672</v>
      </c>
      <c r="AR73" s="63" t="s">
        <v>15</v>
      </c>
      <c r="AS73" s="13"/>
      <c r="AT73" s="13" t="s">
        <v>869</v>
      </c>
      <c r="AU73" s="13">
        <v>1697635066</v>
      </c>
      <c r="AV73" s="13" t="s">
        <v>870</v>
      </c>
      <c r="AW73" s="60">
        <v>45679</v>
      </c>
      <c r="AX73" s="13" t="s">
        <v>631</v>
      </c>
      <c r="AY73" s="13" t="s">
        <v>705</v>
      </c>
      <c r="AZ73" s="13"/>
    </row>
    <row r="74" spans="1:52" ht="15" customHeight="1">
      <c r="A74" s="13">
        <v>77</v>
      </c>
      <c r="B74" s="7">
        <v>25</v>
      </c>
      <c r="C74" s="7" t="s">
        <v>871</v>
      </c>
      <c r="D74" s="15" t="s">
        <v>872</v>
      </c>
      <c r="E74" s="7" t="s">
        <v>873</v>
      </c>
      <c r="F74" s="11" t="s">
        <v>1</v>
      </c>
      <c r="G74" s="7" t="s">
        <v>623</v>
      </c>
      <c r="H74" s="7" t="s">
        <v>107</v>
      </c>
      <c r="I74" s="7" t="s">
        <v>474</v>
      </c>
      <c r="J74" s="7" t="s">
        <v>874</v>
      </c>
      <c r="K74" s="7" t="s">
        <v>875</v>
      </c>
      <c r="L74" s="7" t="s">
        <v>876</v>
      </c>
      <c r="M74" s="7" t="s">
        <v>877</v>
      </c>
      <c r="N74" s="10">
        <v>421601</v>
      </c>
      <c r="O74" s="7">
        <v>3</v>
      </c>
      <c r="P74" s="15" t="s">
        <v>113</v>
      </c>
      <c r="Q74" s="7" t="s">
        <v>878</v>
      </c>
      <c r="R74" s="7"/>
      <c r="S74" s="15">
        <v>9028500558</v>
      </c>
      <c r="T74" s="15"/>
      <c r="U74" s="15"/>
      <c r="V74" s="12" t="s">
        <v>115</v>
      </c>
      <c r="W74" s="12" t="s">
        <v>312</v>
      </c>
      <c r="X74" s="7" t="s">
        <v>873</v>
      </c>
      <c r="Y74" s="12" t="s">
        <v>879</v>
      </c>
      <c r="Z74" s="7">
        <v>3</v>
      </c>
      <c r="AA74" s="16">
        <v>46500</v>
      </c>
      <c r="AB74" s="13">
        <f t="shared" si="10"/>
        <v>139500</v>
      </c>
      <c r="AC74" s="13">
        <v>18</v>
      </c>
      <c r="AD74" s="13">
        <f t="shared" si="11"/>
        <v>12555</v>
      </c>
      <c r="AE74" s="13">
        <f t="shared" si="12"/>
        <v>12555</v>
      </c>
      <c r="AF74" s="13">
        <f t="shared" si="9"/>
        <v>25110</v>
      </c>
      <c r="AG74" s="13">
        <f t="shared" si="13"/>
        <v>164610</v>
      </c>
      <c r="AH74" s="25">
        <v>45637</v>
      </c>
      <c r="AI74" s="13" t="s">
        <v>118</v>
      </c>
      <c r="AJ74" s="13">
        <v>8288925</v>
      </c>
      <c r="AK74" s="25">
        <v>45640</v>
      </c>
      <c r="AL74" s="41">
        <v>45659</v>
      </c>
      <c r="AM74" s="13" t="s">
        <v>11</v>
      </c>
      <c r="AN74" s="13"/>
      <c r="AO74" s="13"/>
      <c r="AP74" s="13"/>
      <c r="AQ74" s="30">
        <v>45667</v>
      </c>
      <c r="AR74" s="13" t="s">
        <v>15</v>
      </c>
      <c r="AS74" s="13"/>
      <c r="AT74" s="13" t="s">
        <v>765</v>
      </c>
      <c r="AU74" s="13" t="s">
        <v>880</v>
      </c>
      <c r="AV74" s="13" t="s">
        <v>881</v>
      </c>
      <c r="AW74" s="25">
        <v>45671</v>
      </c>
      <c r="AX74" s="13" t="s">
        <v>631</v>
      </c>
      <c r="AY74" s="13" t="s">
        <v>638</v>
      </c>
      <c r="AZ74" s="13"/>
    </row>
    <row r="75" spans="1:52" ht="15" customHeight="1">
      <c r="A75" s="13">
        <v>73</v>
      </c>
      <c r="B75" s="7">
        <v>26</v>
      </c>
      <c r="C75" s="51" t="s">
        <v>882</v>
      </c>
      <c r="D75" s="15" t="s">
        <v>883</v>
      </c>
      <c r="E75" s="7" t="s">
        <v>884</v>
      </c>
      <c r="F75" s="11" t="s">
        <v>1</v>
      </c>
      <c r="G75" s="7" t="s">
        <v>623</v>
      </c>
      <c r="H75" s="7" t="s">
        <v>107</v>
      </c>
      <c r="I75" s="7" t="s">
        <v>474</v>
      </c>
      <c r="J75" s="7" t="s">
        <v>885</v>
      </c>
      <c r="K75" s="7" t="s">
        <v>886</v>
      </c>
      <c r="L75" s="7" t="s">
        <v>887</v>
      </c>
      <c r="M75" s="7" t="s">
        <v>888</v>
      </c>
      <c r="N75" s="10">
        <v>421003</v>
      </c>
      <c r="O75" s="7">
        <v>9</v>
      </c>
      <c r="P75" s="15" t="s">
        <v>113</v>
      </c>
      <c r="Q75" s="7" t="s">
        <v>889</v>
      </c>
      <c r="R75" s="7"/>
      <c r="S75" s="15">
        <v>7977967972</v>
      </c>
      <c r="T75" s="15"/>
      <c r="U75" s="15"/>
      <c r="V75" s="11" t="s">
        <v>115</v>
      </c>
      <c r="W75" s="12" t="s">
        <v>312</v>
      </c>
      <c r="X75" s="7" t="s">
        <v>884</v>
      </c>
      <c r="Y75" s="12" t="s">
        <v>890</v>
      </c>
      <c r="Z75" s="7">
        <v>9</v>
      </c>
      <c r="AA75" s="16">
        <v>46500</v>
      </c>
      <c r="AB75" s="13">
        <f t="shared" si="10"/>
        <v>418500</v>
      </c>
      <c r="AC75" s="13">
        <v>18</v>
      </c>
      <c r="AD75" s="13">
        <f t="shared" si="11"/>
        <v>37665</v>
      </c>
      <c r="AE75" s="13">
        <f t="shared" si="12"/>
        <v>37665</v>
      </c>
      <c r="AF75" s="13">
        <f t="shared" si="9"/>
        <v>75330</v>
      </c>
      <c r="AG75" s="13">
        <f t="shared" si="13"/>
        <v>493830</v>
      </c>
      <c r="AH75" s="25">
        <v>45637</v>
      </c>
      <c r="AI75" s="13" t="s">
        <v>118</v>
      </c>
      <c r="AJ75" s="13">
        <v>8288921</v>
      </c>
      <c r="AK75" s="25">
        <v>45640</v>
      </c>
      <c r="AL75" s="30">
        <v>45646</v>
      </c>
      <c r="AM75" s="13" t="s">
        <v>11</v>
      </c>
      <c r="AN75" s="13" t="s">
        <v>199</v>
      </c>
      <c r="AO75" s="13"/>
      <c r="AP75" s="13"/>
      <c r="AQ75" s="30">
        <v>45663</v>
      </c>
      <c r="AR75" s="13" t="s">
        <v>15</v>
      </c>
      <c r="AS75" s="13"/>
      <c r="AT75" s="13" t="s">
        <v>765</v>
      </c>
      <c r="AU75" s="13" t="s">
        <v>766</v>
      </c>
      <c r="AV75" s="13" t="s">
        <v>767</v>
      </c>
      <c r="AW75" s="60">
        <v>45673</v>
      </c>
      <c r="AX75" s="13" t="s">
        <v>631</v>
      </c>
      <c r="AY75" s="13" t="s">
        <v>891</v>
      </c>
      <c r="AZ75" s="13"/>
    </row>
    <row r="76" spans="1:52" ht="15" customHeight="1">
      <c r="A76" s="13">
        <v>72</v>
      </c>
      <c r="B76" s="7">
        <v>27</v>
      </c>
      <c r="C76" s="7" t="s">
        <v>892</v>
      </c>
      <c r="D76" s="15" t="s">
        <v>893</v>
      </c>
      <c r="E76" s="7" t="s">
        <v>894</v>
      </c>
      <c r="F76" s="11" t="s">
        <v>1</v>
      </c>
      <c r="G76" s="7" t="s">
        <v>623</v>
      </c>
      <c r="H76" s="7" t="s">
        <v>107</v>
      </c>
      <c r="I76" s="7" t="s">
        <v>474</v>
      </c>
      <c r="J76" s="7" t="s">
        <v>895</v>
      </c>
      <c r="K76" s="7" t="s">
        <v>896</v>
      </c>
      <c r="L76" s="7" t="s">
        <v>897</v>
      </c>
      <c r="M76" s="7" t="s">
        <v>775</v>
      </c>
      <c r="N76" s="18">
        <v>401202</v>
      </c>
      <c r="O76" s="7">
        <v>1</v>
      </c>
      <c r="P76" s="5" t="s">
        <v>293</v>
      </c>
      <c r="Q76" s="7" t="s">
        <v>898</v>
      </c>
      <c r="R76" s="7"/>
      <c r="S76" s="15">
        <v>9004226637</v>
      </c>
      <c r="T76" s="15"/>
      <c r="U76" s="15"/>
      <c r="V76" s="12" t="s">
        <v>115</v>
      </c>
      <c r="W76" s="12" t="s">
        <v>312</v>
      </c>
      <c r="X76" s="7" t="s">
        <v>894</v>
      </c>
      <c r="Y76" s="12" t="s">
        <v>899</v>
      </c>
      <c r="Z76" s="7">
        <v>1</v>
      </c>
      <c r="AA76" s="16">
        <v>46500</v>
      </c>
      <c r="AB76" s="13">
        <f t="shared" si="10"/>
        <v>46500</v>
      </c>
      <c r="AC76" s="13">
        <v>18</v>
      </c>
      <c r="AD76" s="13">
        <f t="shared" si="11"/>
        <v>4185</v>
      </c>
      <c r="AE76" s="13">
        <f t="shared" si="12"/>
        <v>4185</v>
      </c>
      <c r="AF76" s="13">
        <f t="shared" si="9"/>
        <v>8370</v>
      </c>
      <c r="AG76" s="13">
        <f t="shared" si="13"/>
        <v>54870</v>
      </c>
      <c r="AH76" s="25">
        <v>45637</v>
      </c>
      <c r="AI76" s="13" t="s">
        <v>118</v>
      </c>
      <c r="AJ76" s="13">
        <v>8288920</v>
      </c>
      <c r="AK76" s="25">
        <v>45640</v>
      </c>
      <c r="AL76" s="41">
        <v>45660</v>
      </c>
      <c r="AM76" s="13" t="s">
        <v>11</v>
      </c>
      <c r="AN76" s="13"/>
      <c r="AO76" s="13"/>
      <c r="AP76" s="13"/>
      <c r="AQ76" s="30">
        <v>45664</v>
      </c>
      <c r="AR76" s="13" t="s">
        <v>15</v>
      </c>
      <c r="AS76" s="13"/>
      <c r="AT76" s="13" t="s">
        <v>679</v>
      </c>
      <c r="AU76" s="13" t="s">
        <v>778</v>
      </c>
      <c r="AV76" s="13" t="s">
        <v>779</v>
      </c>
      <c r="AW76" s="60">
        <v>45677</v>
      </c>
      <c r="AX76" s="13" t="s">
        <v>631</v>
      </c>
      <c r="AY76" s="13" t="s">
        <v>705</v>
      </c>
      <c r="AZ76" s="13"/>
    </row>
    <row r="77" spans="1:52" ht="15" customHeight="1">
      <c r="A77" s="13">
        <v>95</v>
      </c>
      <c r="B77" s="7">
        <v>28</v>
      </c>
      <c r="C77" s="7" t="s">
        <v>900</v>
      </c>
      <c r="D77" s="15" t="s">
        <v>901</v>
      </c>
      <c r="E77" s="7" t="s">
        <v>902</v>
      </c>
      <c r="F77" s="11" t="s">
        <v>1</v>
      </c>
      <c r="G77" s="7" t="s">
        <v>623</v>
      </c>
      <c r="H77" s="7" t="s">
        <v>107</v>
      </c>
      <c r="I77" s="7" t="s">
        <v>474</v>
      </c>
      <c r="J77" s="7" t="s">
        <v>903</v>
      </c>
      <c r="K77" s="7" t="s">
        <v>904</v>
      </c>
      <c r="L77" s="7" t="s">
        <v>905</v>
      </c>
      <c r="M77" s="7" t="s">
        <v>906</v>
      </c>
      <c r="N77" s="10">
        <v>421303</v>
      </c>
      <c r="O77" s="7">
        <v>1</v>
      </c>
      <c r="P77" s="15" t="s">
        <v>113</v>
      </c>
      <c r="Q77" s="7" t="s">
        <v>907</v>
      </c>
      <c r="R77" s="7"/>
      <c r="S77" s="15">
        <v>9284968663</v>
      </c>
      <c r="T77" s="15"/>
      <c r="U77" s="15"/>
      <c r="V77" s="11" t="s">
        <v>115</v>
      </c>
      <c r="W77" s="12" t="s">
        <v>312</v>
      </c>
      <c r="X77" s="7" t="s">
        <v>902</v>
      </c>
      <c r="Y77" s="12" t="s">
        <v>908</v>
      </c>
      <c r="Z77" s="7">
        <v>1</v>
      </c>
      <c r="AA77" s="16">
        <v>46500</v>
      </c>
      <c r="AB77" s="13">
        <f t="shared" si="10"/>
        <v>46500</v>
      </c>
      <c r="AC77" s="13">
        <v>18</v>
      </c>
      <c r="AD77" s="13">
        <f t="shared" si="11"/>
        <v>4185</v>
      </c>
      <c r="AE77" s="13">
        <f t="shared" si="12"/>
        <v>4185</v>
      </c>
      <c r="AF77" s="13">
        <f t="shared" si="9"/>
        <v>8370</v>
      </c>
      <c r="AG77" s="13">
        <f t="shared" si="13"/>
        <v>54870</v>
      </c>
      <c r="AH77" s="25">
        <v>45637</v>
      </c>
      <c r="AI77" s="13" t="s">
        <v>141</v>
      </c>
      <c r="AJ77" s="13" t="s">
        <v>909</v>
      </c>
      <c r="AK77" s="25">
        <v>45638</v>
      </c>
      <c r="AL77" s="31">
        <v>45642</v>
      </c>
      <c r="AM77" s="13" t="s">
        <v>11</v>
      </c>
      <c r="AN77" s="13"/>
      <c r="AO77" s="13"/>
      <c r="AP77" s="13"/>
      <c r="AQ77" s="30">
        <v>45666</v>
      </c>
      <c r="AR77" s="13" t="s">
        <v>15</v>
      </c>
      <c r="AS77" s="13"/>
      <c r="AT77" s="13" t="s">
        <v>679</v>
      </c>
      <c r="AU77" s="13" t="s">
        <v>910</v>
      </c>
      <c r="AV77" s="13" t="s">
        <v>779</v>
      </c>
      <c r="AW77" s="25">
        <v>45670</v>
      </c>
      <c r="AX77" s="13" t="s">
        <v>631</v>
      </c>
      <c r="AY77" s="13" t="s">
        <v>911</v>
      </c>
      <c r="AZ77" s="13"/>
    </row>
    <row r="78" spans="1:52" ht="15" customHeight="1">
      <c r="A78" s="13">
        <v>69</v>
      </c>
      <c r="B78" s="7">
        <v>29</v>
      </c>
      <c r="C78" s="7" t="s">
        <v>912</v>
      </c>
      <c r="D78" s="15" t="s">
        <v>913</v>
      </c>
      <c r="E78" s="7" t="s">
        <v>914</v>
      </c>
      <c r="F78" s="11" t="s">
        <v>1</v>
      </c>
      <c r="G78" s="7" t="s">
        <v>623</v>
      </c>
      <c r="H78" s="7" t="s">
        <v>107</v>
      </c>
      <c r="I78" s="7" t="s">
        <v>474</v>
      </c>
      <c r="J78" s="7" t="s">
        <v>915</v>
      </c>
      <c r="K78" s="7" t="s">
        <v>746</v>
      </c>
      <c r="L78" s="7" t="s">
        <v>916</v>
      </c>
      <c r="M78" s="7" t="s">
        <v>474</v>
      </c>
      <c r="N78" s="10">
        <v>400604</v>
      </c>
      <c r="O78" s="7">
        <v>7</v>
      </c>
      <c r="P78" s="5" t="s">
        <v>293</v>
      </c>
      <c r="Q78" s="7" t="s">
        <v>917</v>
      </c>
      <c r="R78" s="7"/>
      <c r="S78" s="15">
        <v>9821596712</v>
      </c>
      <c r="T78" s="15"/>
      <c r="U78" s="15"/>
      <c r="V78" s="11" t="s">
        <v>115</v>
      </c>
      <c r="W78" s="12" t="s">
        <v>312</v>
      </c>
      <c r="X78" s="7" t="s">
        <v>914</v>
      </c>
      <c r="Y78" s="12" t="s">
        <v>918</v>
      </c>
      <c r="Z78" s="7">
        <v>7</v>
      </c>
      <c r="AA78" s="16">
        <v>46500</v>
      </c>
      <c r="AB78" s="13">
        <f t="shared" si="10"/>
        <v>325500</v>
      </c>
      <c r="AC78" s="13">
        <v>18</v>
      </c>
      <c r="AD78" s="13">
        <f t="shared" si="11"/>
        <v>29295</v>
      </c>
      <c r="AE78" s="13">
        <f t="shared" si="12"/>
        <v>29295</v>
      </c>
      <c r="AF78" s="13">
        <f t="shared" si="9"/>
        <v>58590</v>
      </c>
      <c r="AG78" s="13">
        <f t="shared" si="13"/>
        <v>384090</v>
      </c>
      <c r="AH78" s="25">
        <v>45637</v>
      </c>
      <c r="AI78" s="13" t="s">
        <v>118</v>
      </c>
      <c r="AJ78" s="13">
        <v>8288917</v>
      </c>
      <c r="AK78" s="25">
        <v>45640</v>
      </c>
      <c r="AL78" s="31">
        <v>45657</v>
      </c>
      <c r="AM78" s="13" t="s">
        <v>11</v>
      </c>
      <c r="AN78" s="13"/>
      <c r="AO78" s="13"/>
      <c r="AP78" s="13"/>
      <c r="AQ78" s="30">
        <v>45667</v>
      </c>
      <c r="AR78" s="63" t="s">
        <v>15</v>
      </c>
      <c r="AS78" s="13"/>
      <c r="AT78" s="13" t="s">
        <v>765</v>
      </c>
      <c r="AU78" s="13" t="s">
        <v>766</v>
      </c>
      <c r="AV78" s="13" t="s">
        <v>767</v>
      </c>
      <c r="AW78" s="60">
        <v>45673</v>
      </c>
      <c r="AX78" s="13" t="s">
        <v>631</v>
      </c>
      <c r="AY78" s="13" t="s">
        <v>919</v>
      </c>
      <c r="AZ78" s="13"/>
    </row>
    <row r="79" spans="1:52" ht="15" customHeight="1">
      <c r="A79" s="13">
        <v>80</v>
      </c>
      <c r="B79" s="7">
        <v>30</v>
      </c>
      <c r="C79" s="7" t="s">
        <v>920</v>
      </c>
      <c r="D79" s="15" t="s">
        <v>921</v>
      </c>
      <c r="E79" s="7" t="s">
        <v>922</v>
      </c>
      <c r="F79" s="11" t="s">
        <v>1</v>
      </c>
      <c r="G79" s="7" t="s">
        <v>623</v>
      </c>
      <c r="H79" s="7" t="s">
        <v>107</v>
      </c>
      <c r="I79" s="7" t="s">
        <v>923</v>
      </c>
      <c r="J79" s="7" t="s">
        <v>924</v>
      </c>
      <c r="K79" s="7" t="s">
        <v>430</v>
      </c>
      <c r="L79" s="7" t="s">
        <v>925</v>
      </c>
      <c r="M79" s="7" t="s">
        <v>923</v>
      </c>
      <c r="N79" s="10">
        <v>444505</v>
      </c>
      <c r="O79" s="7">
        <v>11</v>
      </c>
      <c r="P79" s="15" t="s">
        <v>113</v>
      </c>
      <c r="Q79" s="7" t="s">
        <v>926</v>
      </c>
      <c r="R79" s="7"/>
      <c r="S79" s="15">
        <v>7798588053</v>
      </c>
      <c r="T79" s="15"/>
      <c r="U79" s="15"/>
      <c r="V79" s="11" t="s">
        <v>115</v>
      </c>
      <c r="W79" s="12" t="s">
        <v>312</v>
      </c>
      <c r="X79" s="7" t="s">
        <v>922</v>
      </c>
      <c r="Y79" s="12" t="s">
        <v>927</v>
      </c>
      <c r="Z79" s="7">
        <v>11</v>
      </c>
      <c r="AA79" s="16">
        <v>46500</v>
      </c>
      <c r="AB79" s="13">
        <f t="shared" si="10"/>
        <v>511500</v>
      </c>
      <c r="AC79" s="13">
        <v>18</v>
      </c>
      <c r="AD79" s="13">
        <f t="shared" si="11"/>
        <v>46035</v>
      </c>
      <c r="AE79" s="13">
        <f t="shared" si="12"/>
        <v>46035</v>
      </c>
      <c r="AF79" s="13">
        <f t="shared" si="9"/>
        <v>92070</v>
      </c>
      <c r="AG79" s="13">
        <f t="shared" si="13"/>
        <v>603570</v>
      </c>
      <c r="AH79" s="25">
        <v>45637</v>
      </c>
      <c r="AI79" s="13" t="s">
        <v>118</v>
      </c>
      <c r="AJ79" s="13">
        <v>8288928</v>
      </c>
      <c r="AK79" s="25">
        <v>45640</v>
      </c>
      <c r="AL79" s="31">
        <v>45654</v>
      </c>
      <c r="AM79" s="13" t="s">
        <v>11</v>
      </c>
      <c r="AN79" s="13"/>
      <c r="AO79" s="13"/>
      <c r="AP79" s="13"/>
      <c r="AQ79" s="30">
        <v>45664</v>
      </c>
      <c r="AR79" s="13" t="s">
        <v>15</v>
      </c>
      <c r="AS79" s="13"/>
      <c r="AT79" s="13" t="s">
        <v>141</v>
      </c>
      <c r="AU79" s="13" t="s">
        <v>928</v>
      </c>
      <c r="AV79" s="13" t="s">
        <v>779</v>
      </c>
      <c r="AW79" s="13"/>
      <c r="AX79" s="13" t="s">
        <v>631</v>
      </c>
      <c r="AY79" s="13" t="s">
        <v>929</v>
      </c>
      <c r="AZ79" s="13"/>
    </row>
    <row r="80" spans="1:52" ht="15" customHeight="1">
      <c r="A80" s="13">
        <v>97</v>
      </c>
      <c r="B80" s="7">
        <v>31</v>
      </c>
      <c r="C80" s="7" t="s">
        <v>930</v>
      </c>
      <c r="D80" s="15" t="s">
        <v>931</v>
      </c>
      <c r="E80" s="7" t="s">
        <v>932</v>
      </c>
      <c r="F80" s="11" t="s">
        <v>1</v>
      </c>
      <c r="G80" s="7" t="s">
        <v>623</v>
      </c>
      <c r="H80" s="7" t="s">
        <v>107</v>
      </c>
      <c r="I80" s="7" t="s">
        <v>923</v>
      </c>
      <c r="J80" s="7" t="s">
        <v>933</v>
      </c>
      <c r="K80" s="7" t="s">
        <v>290</v>
      </c>
      <c r="L80" s="7" t="s">
        <v>522</v>
      </c>
      <c r="M80" s="7" t="s">
        <v>523</v>
      </c>
      <c r="N80" s="10">
        <v>444506</v>
      </c>
      <c r="O80" s="7">
        <v>3</v>
      </c>
      <c r="P80" s="15" t="s">
        <v>113</v>
      </c>
      <c r="Q80" s="7" t="s">
        <v>934</v>
      </c>
      <c r="R80" s="7"/>
      <c r="S80" s="15">
        <v>9130379345</v>
      </c>
      <c r="T80" s="15"/>
      <c r="U80" s="15"/>
      <c r="V80" s="11" t="s">
        <v>115</v>
      </c>
      <c r="W80" s="12" t="s">
        <v>312</v>
      </c>
      <c r="X80" s="7" t="s">
        <v>932</v>
      </c>
      <c r="Y80" s="12" t="s">
        <v>935</v>
      </c>
      <c r="Z80" s="7">
        <v>3</v>
      </c>
      <c r="AA80" s="16">
        <v>46500</v>
      </c>
      <c r="AB80" s="13">
        <f t="shared" si="10"/>
        <v>139500</v>
      </c>
      <c r="AC80" s="13">
        <v>18</v>
      </c>
      <c r="AD80" s="13">
        <f t="shared" si="11"/>
        <v>12555</v>
      </c>
      <c r="AE80" s="13">
        <f t="shared" si="12"/>
        <v>12555</v>
      </c>
      <c r="AF80" s="13">
        <f t="shared" si="9"/>
        <v>25110</v>
      </c>
      <c r="AG80" s="13">
        <f t="shared" si="13"/>
        <v>164610</v>
      </c>
      <c r="AH80" s="25">
        <v>45637</v>
      </c>
      <c r="AI80" s="13" t="s">
        <v>141</v>
      </c>
      <c r="AJ80" s="26" t="s">
        <v>936</v>
      </c>
      <c r="AK80" s="25">
        <v>45638</v>
      </c>
      <c r="AL80" s="31">
        <v>45642</v>
      </c>
      <c r="AM80" s="13" t="s">
        <v>11</v>
      </c>
      <c r="AN80" s="13"/>
      <c r="AO80" s="13"/>
      <c r="AP80" s="13"/>
      <c r="AQ80" s="30">
        <v>45650</v>
      </c>
      <c r="AR80" s="63" t="s">
        <v>15</v>
      </c>
      <c r="AS80" s="13" t="s">
        <v>790</v>
      </c>
      <c r="AT80" s="13" t="s">
        <v>845</v>
      </c>
      <c r="AU80" s="53">
        <v>270110382258</v>
      </c>
      <c r="AV80" s="13" t="s">
        <v>779</v>
      </c>
      <c r="AW80" s="60">
        <v>45679</v>
      </c>
      <c r="AX80" s="13" t="s">
        <v>631</v>
      </c>
      <c r="AY80" s="13" t="s">
        <v>937</v>
      </c>
      <c r="AZ80" s="13"/>
    </row>
    <row r="81" spans="1:52" ht="15" customHeight="1">
      <c r="A81" s="13">
        <v>10</v>
      </c>
      <c r="B81" s="7">
        <v>32</v>
      </c>
      <c r="C81" s="7" t="s">
        <v>938</v>
      </c>
      <c r="D81" s="15" t="s">
        <v>939</v>
      </c>
      <c r="E81" s="7" t="s">
        <v>940</v>
      </c>
      <c r="F81" s="11" t="s">
        <v>1</v>
      </c>
      <c r="G81" s="7" t="s">
        <v>623</v>
      </c>
      <c r="H81" s="7" t="s">
        <v>107</v>
      </c>
      <c r="I81" s="7" t="s">
        <v>923</v>
      </c>
      <c r="J81" s="7" t="s">
        <v>941</v>
      </c>
      <c r="K81" s="7" t="s">
        <v>290</v>
      </c>
      <c r="L81" s="7" t="s">
        <v>942</v>
      </c>
      <c r="M81" s="7" t="s">
        <v>943</v>
      </c>
      <c r="N81" s="10">
        <v>444105</v>
      </c>
      <c r="O81" s="7">
        <v>3</v>
      </c>
      <c r="P81" s="5" t="s">
        <v>113</v>
      </c>
      <c r="Q81" s="7" t="s">
        <v>944</v>
      </c>
      <c r="R81" s="7"/>
      <c r="S81" s="15">
        <v>9689151441</v>
      </c>
      <c r="T81" s="15"/>
      <c r="U81" s="15"/>
      <c r="V81" s="11" t="s">
        <v>115</v>
      </c>
      <c r="W81" s="12" t="s">
        <v>312</v>
      </c>
      <c r="X81" s="7" t="s">
        <v>940</v>
      </c>
      <c r="Y81" s="12" t="s">
        <v>945</v>
      </c>
      <c r="Z81" s="7">
        <v>3</v>
      </c>
      <c r="AA81" s="16">
        <v>46500</v>
      </c>
      <c r="AB81" s="13">
        <f t="shared" si="10"/>
        <v>139500</v>
      </c>
      <c r="AC81" s="13">
        <v>18</v>
      </c>
      <c r="AD81" s="13">
        <f t="shared" si="11"/>
        <v>12555</v>
      </c>
      <c r="AE81" s="13">
        <f t="shared" si="12"/>
        <v>12555</v>
      </c>
      <c r="AF81" s="13">
        <f t="shared" si="9"/>
        <v>25110</v>
      </c>
      <c r="AG81" s="13">
        <f t="shared" si="13"/>
        <v>164610</v>
      </c>
      <c r="AH81" s="25">
        <v>45637</v>
      </c>
      <c r="AI81" s="13" t="s">
        <v>274</v>
      </c>
      <c r="AJ81" s="26" t="s">
        <v>946</v>
      </c>
      <c r="AK81" s="25">
        <v>45638</v>
      </c>
      <c r="AL81" s="31">
        <v>45644</v>
      </c>
      <c r="AM81" s="13" t="s">
        <v>11</v>
      </c>
      <c r="AN81" s="13"/>
      <c r="AO81" s="13"/>
      <c r="AP81" s="13"/>
      <c r="AQ81" s="30">
        <v>45652</v>
      </c>
      <c r="AR81" s="13" t="s">
        <v>15</v>
      </c>
      <c r="AS81" s="13" t="s">
        <v>790</v>
      </c>
      <c r="AT81" s="13" t="s">
        <v>679</v>
      </c>
      <c r="AU81" s="13" t="s">
        <v>928</v>
      </c>
      <c r="AV81" s="13" t="s">
        <v>779</v>
      </c>
      <c r="AW81" s="13"/>
      <c r="AX81" s="13" t="s">
        <v>631</v>
      </c>
      <c r="AY81" s="13" t="s">
        <v>947</v>
      </c>
      <c r="AZ81" s="13"/>
    </row>
    <row r="82" spans="1:52" ht="15" customHeight="1">
      <c r="A82" s="13">
        <v>96</v>
      </c>
      <c r="B82" s="7">
        <v>33</v>
      </c>
      <c r="C82" s="7" t="s">
        <v>948</v>
      </c>
      <c r="D82" s="15" t="s">
        <v>949</v>
      </c>
      <c r="E82" s="7" t="s">
        <v>950</v>
      </c>
      <c r="F82" s="11" t="s">
        <v>1</v>
      </c>
      <c r="G82" s="7" t="s">
        <v>623</v>
      </c>
      <c r="H82" s="7" t="s">
        <v>107</v>
      </c>
      <c r="I82" s="7" t="s">
        <v>923</v>
      </c>
      <c r="J82" s="7" t="s">
        <v>951</v>
      </c>
      <c r="K82" s="7" t="s">
        <v>290</v>
      </c>
      <c r="L82" s="7" t="s">
        <v>532</v>
      </c>
      <c r="M82" s="7" t="s">
        <v>533</v>
      </c>
      <c r="N82" s="10">
        <v>444403</v>
      </c>
      <c r="O82" s="7">
        <v>4</v>
      </c>
      <c r="P82" s="15" t="s">
        <v>113</v>
      </c>
      <c r="Q82" s="7" t="s">
        <v>952</v>
      </c>
      <c r="R82" s="7"/>
      <c r="S82" s="15">
        <v>8484072144</v>
      </c>
      <c r="T82" s="15"/>
      <c r="U82" s="15"/>
      <c r="V82" s="11" t="s">
        <v>115</v>
      </c>
      <c r="W82" s="12" t="s">
        <v>312</v>
      </c>
      <c r="X82" s="7" t="s">
        <v>950</v>
      </c>
      <c r="Y82" s="12" t="s">
        <v>953</v>
      </c>
      <c r="Z82" s="7">
        <v>4</v>
      </c>
      <c r="AA82" s="16">
        <v>46500</v>
      </c>
      <c r="AB82" s="13">
        <f t="shared" si="10"/>
        <v>186000</v>
      </c>
      <c r="AC82" s="13">
        <v>18</v>
      </c>
      <c r="AD82" s="13">
        <f t="shared" si="11"/>
        <v>16740</v>
      </c>
      <c r="AE82" s="13">
        <f t="shared" si="12"/>
        <v>16740</v>
      </c>
      <c r="AF82" s="13">
        <f t="shared" ref="AF82:AF113" si="14">AB82*AC82%</f>
        <v>33480</v>
      </c>
      <c r="AG82" s="13">
        <f t="shared" si="13"/>
        <v>219480</v>
      </c>
      <c r="AH82" s="25">
        <v>45637</v>
      </c>
      <c r="AI82" s="13" t="s">
        <v>141</v>
      </c>
      <c r="AJ82" s="26" t="s">
        <v>954</v>
      </c>
      <c r="AK82" s="25">
        <v>45638</v>
      </c>
      <c r="AL82" s="31">
        <v>45643</v>
      </c>
      <c r="AM82" s="13" t="s">
        <v>11</v>
      </c>
      <c r="AN82" s="13"/>
      <c r="AO82" s="13"/>
      <c r="AP82" s="13"/>
      <c r="AQ82" s="30">
        <v>45652</v>
      </c>
      <c r="AR82" s="13" t="s">
        <v>15</v>
      </c>
      <c r="AS82" s="13" t="s">
        <v>790</v>
      </c>
      <c r="AT82" s="13" t="s">
        <v>141</v>
      </c>
      <c r="AU82" s="13" t="s">
        <v>928</v>
      </c>
      <c r="AV82" s="13" t="s">
        <v>779</v>
      </c>
      <c r="AW82" s="13"/>
      <c r="AX82" s="13" t="s">
        <v>631</v>
      </c>
      <c r="AY82" s="13" t="s">
        <v>929</v>
      </c>
      <c r="AZ82" s="13"/>
    </row>
    <row r="83" spans="1:52" ht="15" customHeight="1">
      <c r="A83" s="13">
        <v>78</v>
      </c>
      <c r="B83" s="7">
        <v>34</v>
      </c>
      <c r="C83" s="7" t="s">
        <v>955</v>
      </c>
      <c r="D83" s="15" t="s">
        <v>956</v>
      </c>
      <c r="E83" s="7" t="s">
        <v>957</v>
      </c>
      <c r="F83" s="11" t="s">
        <v>1</v>
      </c>
      <c r="G83" s="7" t="s">
        <v>623</v>
      </c>
      <c r="H83" s="7" t="s">
        <v>107</v>
      </c>
      <c r="I83" s="7" t="s">
        <v>923</v>
      </c>
      <c r="J83" s="7" t="s">
        <v>958</v>
      </c>
      <c r="K83" s="7" t="s">
        <v>290</v>
      </c>
      <c r="L83" s="7" t="s">
        <v>959</v>
      </c>
      <c r="M83" s="7" t="s">
        <v>960</v>
      </c>
      <c r="N83" s="10">
        <v>444404</v>
      </c>
      <c r="O83" s="7">
        <v>2</v>
      </c>
      <c r="P83" s="15" t="s">
        <v>113</v>
      </c>
      <c r="Q83" s="7" t="s">
        <v>961</v>
      </c>
      <c r="R83" s="7"/>
      <c r="S83" s="15">
        <v>9860797945</v>
      </c>
      <c r="T83" s="15"/>
      <c r="U83" s="15"/>
      <c r="V83" s="11" t="s">
        <v>115</v>
      </c>
      <c r="W83" s="12" t="s">
        <v>312</v>
      </c>
      <c r="X83" s="7" t="s">
        <v>957</v>
      </c>
      <c r="Y83" s="12" t="s">
        <v>962</v>
      </c>
      <c r="Z83" s="7">
        <v>2</v>
      </c>
      <c r="AA83" s="16">
        <v>46500</v>
      </c>
      <c r="AB83" s="13">
        <f t="shared" si="10"/>
        <v>93000</v>
      </c>
      <c r="AC83" s="13">
        <v>18</v>
      </c>
      <c r="AD83" s="13">
        <f t="shared" si="11"/>
        <v>8370</v>
      </c>
      <c r="AE83" s="13">
        <f t="shared" si="12"/>
        <v>8370</v>
      </c>
      <c r="AF83" s="13">
        <f t="shared" si="14"/>
        <v>16740</v>
      </c>
      <c r="AG83" s="13">
        <f t="shared" si="13"/>
        <v>109740</v>
      </c>
      <c r="AH83" s="25">
        <v>45637</v>
      </c>
      <c r="AI83" s="13" t="s">
        <v>118</v>
      </c>
      <c r="AJ83" s="13">
        <v>8288926</v>
      </c>
      <c r="AK83" s="25">
        <v>45640</v>
      </c>
      <c r="AL83" s="31">
        <v>45671</v>
      </c>
      <c r="AM83" s="32" t="s">
        <v>11</v>
      </c>
      <c r="AN83" s="13"/>
      <c r="AO83" s="13"/>
      <c r="AP83" s="13"/>
      <c r="AQ83" s="30">
        <v>45673</v>
      </c>
      <c r="AR83" s="13" t="s">
        <v>15</v>
      </c>
      <c r="AS83" s="13"/>
      <c r="AT83" s="13" t="s">
        <v>141</v>
      </c>
      <c r="AU83" s="13" t="s">
        <v>928</v>
      </c>
      <c r="AV83" s="13"/>
      <c r="AW83" s="13"/>
      <c r="AX83" s="13" t="s">
        <v>631</v>
      </c>
      <c r="AY83" s="13" t="s">
        <v>929</v>
      </c>
      <c r="AZ83" s="13"/>
    </row>
    <row r="84" spans="1:52" ht="15" customHeight="1">
      <c r="A84" s="13">
        <v>79</v>
      </c>
      <c r="B84" s="7">
        <v>35</v>
      </c>
      <c r="C84" s="7" t="s">
        <v>963</v>
      </c>
      <c r="D84" s="15" t="s">
        <v>964</v>
      </c>
      <c r="E84" s="7" t="s">
        <v>965</v>
      </c>
      <c r="F84" s="11" t="s">
        <v>1</v>
      </c>
      <c r="G84" s="7" t="s">
        <v>623</v>
      </c>
      <c r="H84" s="7" t="s">
        <v>107</v>
      </c>
      <c r="I84" s="7" t="s">
        <v>923</v>
      </c>
      <c r="J84" s="7" t="s">
        <v>966</v>
      </c>
      <c r="K84" s="7" t="s">
        <v>290</v>
      </c>
      <c r="L84" s="7" t="s">
        <v>967</v>
      </c>
      <c r="M84" s="7" t="s">
        <v>968</v>
      </c>
      <c r="N84" s="10">
        <v>444503</v>
      </c>
      <c r="O84" s="7">
        <v>2</v>
      </c>
      <c r="P84" s="15" t="s">
        <v>113</v>
      </c>
      <c r="Q84" s="7" t="s">
        <v>969</v>
      </c>
      <c r="R84" s="7"/>
      <c r="S84" s="15">
        <v>8605709673</v>
      </c>
      <c r="T84" s="15"/>
      <c r="U84" s="15"/>
      <c r="V84" s="11" t="s">
        <v>115</v>
      </c>
      <c r="W84" s="12" t="s">
        <v>312</v>
      </c>
      <c r="X84" s="7" t="s">
        <v>965</v>
      </c>
      <c r="Y84" s="12" t="s">
        <v>970</v>
      </c>
      <c r="Z84" s="7">
        <v>2</v>
      </c>
      <c r="AA84" s="16">
        <v>46500</v>
      </c>
      <c r="AB84" s="13">
        <f t="shared" si="10"/>
        <v>93000</v>
      </c>
      <c r="AC84" s="13">
        <v>18</v>
      </c>
      <c r="AD84" s="13">
        <f t="shared" si="11"/>
        <v>8370</v>
      </c>
      <c r="AE84" s="13">
        <f t="shared" si="12"/>
        <v>8370</v>
      </c>
      <c r="AF84" s="13">
        <f t="shared" si="14"/>
        <v>16740</v>
      </c>
      <c r="AG84" s="13">
        <f t="shared" si="13"/>
        <v>109740</v>
      </c>
      <c r="AH84" s="25">
        <v>45637</v>
      </c>
      <c r="AI84" s="13" t="s">
        <v>118</v>
      </c>
      <c r="AJ84" s="13">
        <v>8288927</v>
      </c>
      <c r="AK84" s="25">
        <v>45640</v>
      </c>
      <c r="AL84" s="31">
        <v>45654</v>
      </c>
      <c r="AM84" s="13" t="s">
        <v>11</v>
      </c>
      <c r="AN84" s="13"/>
      <c r="AO84" s="13"/>
      <c r="AP84" s="13"/>
      <c r="AQ84" s="30">
        <v>45672</v>
      </c>
      <c r="AR84" s="13" t="s">
        <v>15</v>
      </c>
      <c r="AS84" s="13"/>
      <c r="AT84" s="13" t="s">
        <v>141</v>
      </c>
      <c r="AU84" s="13" t="s">
        <v>928</v>
      </c>
      <c r="AV84" s="13"/>
      <c r="AW84" s="13"/>
      <c r="AX84" s="13" t="s">
        <v>631</v>
      </c>
      <c r="AY84" s="13" t="s">
        <v>971</v>
      </c>
      <c r="AZ84" s="13"/>
    </row>
    <row r="85" spans="1:52" ht="15" customHeight="1">
      <c r="A85" s="13">
        <v>81</v>
      </c>
      <c r="B85" s="7">
        <v>36</v>
      </c>
      <c r="C85" s="7" t="s">
        <v>972</v>
      </c>
      <c r="D85" s="15" t="s">
        <v>973</v>
      </c>
      <c r="E85" s="7" t="s">
        <v>974</v>
      </c>
      <c r="F85" s="11" t="s">
        <v>1</v>
      </c>
      <c r="G85" s="7" t="s">
        <v>623</v>
      </c>
      <c r="H85" s="7" t="s">
        <v>107</v>
      </c>
      <c r="I85" s="7" t="s">
        <v>564</v>
      </c>
      <c r="J85" s="17" t="s">
        <v>975</v>
      </c>
      <c r="K85" s="7" t="s">
        <v>430</v>
      </c>
      <c r="L85" s="7" t="s">
        <v>976</v>
      </c>
      <c r="M85" s="7" t="s">
        <v>564</v>
      </c>
      <c r="N85" s="10">
        <v>445001</v>
      </c>
      <c r="O85" s="7">
        <v>16</v>
      </c>
      <c r="P85" s="15" t="s">
        <v>113</v>
      </c>
      <c r="Q85" s="7" t="s">
        <v>977</v>
      </c>
      <c r="R85" s="7"/>
      <c r="S85" s="15">
        <v>9403828402</v>
      </c>
      <c r="T85" s="15">
        <v>8007924217</v>
      </c>
      <c r="U85" s="15"/>
      <c r="V85" s="11" t="s">
        <v>115</v>
      </c>
      <c r="W85" s="12" t="s">
        <v>312</v>
      </c>
      <c r="X85" s="7" t="s">
        <v>974</v>
      </c>
      <c r="Y85" s="12" t="s">
        <v>978</v>
      </c>
      <c r="Z85" s="7">
        <v>16</v>
      </c>
      <c r="AA85" s="16">
        <v>46500</v>
      </c>
      <c r="AB85" s="13">
        <f t="shared" si="10"/>
        <v>744000</v>
      </c>
      <c r="AC85" s="13">
        <v>18</v>
      </c>
      <c r="AD85" s="13">
        <f t="shared" si="11"/>
        <v>66960</v>
      </c>
      <c r="AE85" s="13">
        <f t="shared" si="12"/>
        <v>66960</v>
      </c>
      <c r="AF85" s="13">
        <f t="shared" si="14"/>
        <v>133920</v>
      </c>
      <c r="AG85" s="13">
        <f t="shared" si="13"/>
        <v>877920</v>
      </c>
      <c r="AH85" s="25">
        <v>45637</v>
      </c>
      <c r="AI85" s="13" t="s">
        <v>118</v>
      </c>
      <c r="AJ85" s="13">
        <v>8288929</v>
      </c>
      <c r="AK85" s="25">
        <v>45640</v>
      </c>
      <c r="AL85" s="30">
        <v>45650</v>
      </c>
      <c r="AM85" s="13" t="s">
        <v>11</v>
      </c>
      <c r="AN85" s="13"/>
      <c r="AO85" s="13"/>
      <c r="AP85" s="13"/>
      <c r="AQ85" s="30">
        <v>45659</v>
      </c>
      <c r="AR85" s="13" t="s">
        <v>15</v>
      </c>
      <c r="AS85" s="13"/>
      <c r="AT85" s="13" t="s">
        <v>141</v>
      </c>
      <c r="AU85" s="13" t="s">
        <v>979</v>
      </c>
      <c r="AV85" s="13" t="s">
        <v>779</v>
      </c>
      <c r="AW85" s="13"/>
      <c r="AX85" s="13" t="s">
        <v>631</v>
      </c>
      <c r="AY85" s="13" t="s">
        <v>980</v>
      </c>
      <c r="AZ85" s="13"/>
    </row>
    <row r="86" spans="1:52" ht="15" customHeight="1">
      <c r="A86" s="13">
        <v>12</v>
      </c>
      <c r="B86" s="7">
        <v>37</v>
      </c>
      <c r="C86" s="7" t="s">
        <v>981</v>
      </c>
      <c r="D86" s="15" t="s">
        <v>982</v>
      </c>
      <c r="E86" s="7" t="s">
        <v>983</v>
      </c>
      <c r="F86" s="11" t="s">
        <v>1</v>
      </c>
      <c r="G86" s="7" t="s">
        <v>623</v>
      </c>
      <c r="H86" s="7" t="s">
        <v>107</v>
      </c>
      <c r="I86" s="7" t="s">
        <v>564</v>
      </c>
      <c r="J86" s="7" t="s">
        <v>984</v>
      </c>
      <c r="K86" s="7" t="s">
        <v>985</v>
      </c>
      <c r="L86" s="7" t="s">
        <v>986</v>
      </c>
      <c r="M86" s="7" t="s">
        <v>987</v>
      </c>
      <c r="N86" s="10">
        <v>445202</v>
      </c>
      <c r="O86" s="7">
        <v>8</v>
      </c>
      <c r="P86" s="5" t="s">
        <v>113</v>
      </c>
      <c r="Q86" s="7" t="s">
        <v>988</v>
      </c>
      <c r="R86" s="7"/>
      <c r="S86" s="15" t="s">
        <v>989</v>
      </c>
      <c r="T86" s="18" t="s">
        <v>990</v>
      </c>
      <c r="U86" s="15"/>
      <c r="V86" s="9" t="s">
        <v>115</v>
      </c>
      <c r="W86" s="12" t="s">
        <v>991</v>
      </c>
      <c r="X86" s="7" t="s">
        <v>983</v>
      </c>
      <c r="Y86" s="12" t="s">
        <v>992</v>
      </c>
      <c r="Z86" s="7">
        <v>8</v>
      </c>
      <c r="AA86" s="16">
        <v>46500</v>
      </c>
      <c r="AB86" s="13">
        <f t="shared" si="10"/>
        <v>372000</v>
      </c>
      <c r="AC86" s="13">
        <v>18</v>
      </c>
      <c r="AD86" s="13">
        <f t="shared" si="11"/>
        <v>33480</v>
      </c>
      <c r="AE86" s="13">
        <f t="shared" si="12"/>
        <v>33480</v>
      </c>
      <c r="AF86" s="13">
        <f t="shared" si="14"/>
        <v>66960</v>
      </c>
      <c r="AG86" s="13">
        <f t="shared" si="13"/>
        <v>438960</v>
      </c>
      <c r="AH86" s="25">
        <v>45637</v>
      </c>
      <c r="AI86" s="13" t="s">
        <v>274</v>
      </c>
      <c r="AJ86" s="26" t="s">
        <v>993</v>
      </c>
      <c r="AK86" s="25">
        <v>45638</v>
      </c>
      <c r="AL86" s="31">
        <v>45642</v>
      </c>
      <c r="AM86" s="13" t="s">
        <v>11</v>
      </c>
      <c r="AN86" s="13"/>
      <c r="AO86" s="13"/>
      <c r="AP86" s="13"/>
      <c r="AQ86" s="30">
        <v>45652</v>
      </c>
      <c r="AR86" s="13" t="s">
        <v>15</v>
      </c>
      <c r="AS86" s="13" t="s">
        <v>790</v>
      </c>
      <c r="AT86" s="13" t="s">
        <v>679</v>
      </c>
      <c r="AU86" s="13" t="s">
        <v>979</v>
      </c>
      <c r="AV86" s="13" t="s">
        <v>779</v>
      </c>
      <c r="AW86" s="13"/>
      <c r="AX86" s="13" t="s">
        <v>631</v>
      </c>
      <c r="AY86" s="13" t="s">
        <v>929</v>
      </c>
      <c r="AZ86" s="13"/>
    </row>
    <row r="87" spans="1:52" ht="15" customHeight="1">
      <c r="A87" s="13">
        <v>84</v>
      </c>
      <c r="B87" s="7">
        <v>38</v>
      </c>
      <c r="C87" s="7" t="s">
        <v>994</v>
      </c>
      <c r="D87" s="15" t="s">
        <v>995</v>
      </c>
      <c r="E87" s="7" t="s">
        <v>996</v>
      </c>
      <c r="F87" s="11" t="s">
        <v>1</v>
      </c>
      <c r="G87" s="7" t="s">
        <v>623</v>
      </c>
      <c r="H87" s="7" t="s">
        <v>107</v>
      </c>
      <c r="I87" s="7" t="s">
        <v>564</v>
      </c>
      <c r="J87" s="7" t="s">
        <v>997</v>
      </c>
      <c r="K87" s="7" t="s">
        <v>985</v>
      </c>
      <c r="L87" s="7" t="s">
        <v>998</v>
      </c>
      <c r="M87" s="7" t="s">
        <v>999</v>
      </c>
      <c r="N87" s="10">
        <v>445204</v>
      </c>
      <c r="O87" s="7">
        <v>11</v>
      </c>
      <c r="P87" s="15" t="s">
        <v>113</v>
      </c>
      <c r="Q87" s="19" t="s">
        <v>1000</v>
      </c>
      <c r="R87" s="19" t="s">
        <v>1001</v>
      </c>
      <c r="S87" s="18" t="s">
        <v>1002</v>
      </c>
      <c r="T87" s="18" t="s">
        <v>1003</v>
      </c>
      <c r="U87" s="18">
        <v>8975874157</v>
      </c>
      <c r="V87" s="11" t="s">
        <v>115</v>
      </c>
      <c r="W87" s="12" t="s">
        <v>1004</v>
      </c>
      <c r="X87" s="7" t="s">
        <v>996</v>
      </c>
      <c r="Y87" s="12" t="s">
        <v>1005</v>
      </c>
      <c r="Z87" s="7">
        <v>11</v>
      </c>
      <c r="AA87" s="16">
        <v>46500</v>
      </c>
      <c r="AB87" s="13">
        <f t="shared" si="10"/>
        <v>511500</v>
      </c>
      <c r="AC87" s="13">
        <v>18</v>
      </c>
      <c r="AD87" s="13">
        <f t="shared" si="11"/>
        <v>46035</v>
      </c>
      <c r="AE87" s="13">
        <f t="shared" si="12"/>
        <v>46035</v>
      </c>
      <c r="AF87" s="13">
        <f t="shared" si="14"/>
        <v>92070</v>
      </c>
      <c r="AG87" s="13">
        <f t="shared" si="13"/>
        <v>603570</v>
      </c>
      <c r="AH87" s="25">
        <v>45637</v>
      </c>
      <c r="AI87" s="13" t="s">
        <v>118</v>
      </c>
      <c r="AJ87" s="13">
        <v>8288932</v>
      </c>
      <c r="AK87" s="25">
        <v>45640</v>
      </c>
      <c r="AL87" s="30">
        <v>46022</v>
      </c>
      <c r="AM87" s="13" t="s">
        <v>11</v>
      </c>
      <c r="AN87" s="13"/>
      <c r="AO87" s="13"/>
      <c r="AP87" s="13"/>
      <c r="AQ87" s="30">
        <v>45672</v>
      </c>
      <c r="AR87" s="13" t="s">
        <v>15</v>
      </c>
      <c r="AS87" s="13"/>
      <c r="AT87" s="13" t="s">
        <v>679</v>
      </c>
      <c r="AU87" s="13" t="s">
        <v>1006</v>
      </c>
      <c r="AV87" s="13" t="s">
        <v>1007</v>
      </c>
      <c r="AW87" s="13"/>
      <c r="AX87" s="13" t="s">
        <v>631</v>
      </c>
      <c r="AY87" s="13" t="s">
        <v>780</v>
      </c>
      <c r="AZ87" s="13"/>
    </row>
    <row r="88" spans="1:52" ht="15" customHeight="1">
      <c r="A88" s="13">
        <v>100</v>
      </c>
      <c r="B88" s="7">
        <v>39</v>
      </c>
      <c r="C88" s="7" t="s">
        <v>1008</v>
      </c>
      <c r="D88" s="15" t="s">
        <v>1009</v>
      </c>
      <c r="E88" s="7" t="s">
        <v>1010</v>
      </c>
      <c r="F88" s="11" t="s">
        <v>1</v>
      </c>
      <c r="G88" s="7" t="s">
        <v>623</v>
      </c>
      <c r="H88" s="7" t="s">
        <v>107</v>
      </c>
      <c r="I88" s="7" t="s">
        <v>564</v>
      </c>
      <c r="J88" s="7" t="s">
        <v>1011</v>
      </c>
      <c r="K88" s="7" t="s">
        <v>1012</v>
      </c>
      <c r="L88" s="7" t="s">
        <v>1013</v>
      </c>
      <c r="M88" s="20" t="s">
        <v>1014</v>
      </c>
      <c r="N88" s="21">
        <v>445302</v>
      </c>
      <c r="O88" s="7">
        <v>7</v>
      </c>
      <c r="P88" s="15" t="s">
        <v>113</v>
      </c>
      <c r="Q88" s="7" t="s">
        <v>1015</v>
      </c>
      <c r="R88" s="7"/>
      <c r="S88" s="15">
        <v>8411081882</v>
      </c>
      <c r="T88" s="15"/>
      <c r="U88" s="15"/>
      <c r="V88" s="11" t="s">
        <v>115</v>
      </c>
      <c r="W88" s="12" t="s">
        <v>312</v>
      </c>
      <c r="X88" s="7" t="s">
        <v>1010</v>
      </c>
      <c r="Y88" s="12" t="s">
        <v>1016</v>
      </c>
      <c r="Z88" s="7">
        <v>7</v>
      </c>
      <c r="AA88" s="16">
        <v>46500</v>
      </c>
      <c r="AB88" s="13">
        <f t="shared" si="10"/>
        <v>325500</v>
      </c>
      <c r="AC88" s="13">
        <v>18</v>
      </c>
      <c r="AD88" s="13">
        <f t="shared" si="11"/>
        <v>29295</v>
      </c>
      <c r="AE88" s="13">
        <f t="shared" si="12"/>
        <v>29295</v>
      </c>
      <c r="AF88" s="13">
        <f t="shared" si="14"/>
        <v>58590</v>
      </c>
      <c r="AG88" s="13">
        <f t="shared" si="13"/>
        <v>384090</v>
      </c>
      <c r="AH88" s="25">
        <v>45637</v>
      </c>
      <c r="AI88" s="13" t="s">
        <v>141</v>
      </c>
      <c r="AJ88" s="26" t="s">
        <v>1017</v>
      </c>
      <c r="AK88" s="25">
        <v>45638</v>
      </c>
      <c r="AL88" s="31">
        <v>45642</v>
      </c>
      <c r="AM88" s="13" t="s">
        <v>11</v>
      </c>
      <c r="AN88" s="13"/>
      <c r="AO88" s="13"/>
      <c r="AP88" s="13"/>
      <c r="AQ88" s="30">
        <v>45646</v>
      </c>
      <c r="AR88" s="13" t="s">
        <v>15</v>
      </c>
      <c r="AS88" s="13" t="s">
        <v>790</v>
      </c>
      <c r="AT88" s="13" t="s">
        <v>679</v>
      </c>
      <c r="AU88" s="13" t="s">
        <v>1018</v>
      </c>
      <c r="AV88" s="13" t="s">
        <v>1019</v>
      </c>
      <c r="AW88" s="25">
        <v>45652</v>
      </c>
      <c r="AX88" s="13" t="s">
        <v>631</v>
      </c>
      <c r="AY88" s="13" t="s">
        <v>1020</v>
      </c>
      <c r="AZ88" s="13"/>
    </row>
    <row r="89" spans="1:52" ht="15" customHeight="1">
      <c r="A89" s="13">
        <v>101</v>
      </c>
      <c r="B89" s="7">
        <v>40</v>
      </c>
      <c r="C89" s="7" t="s">
        <v>1021</v>
      </c>
      <c r="D89" s="15" t="s">
        <v>1022</v>
      </c>
      <c r="E89" s="7" t="s">
        <v>1023</v>
      </c>
      <c r="F89" s="11" t="s">
        <v>1</v>
      </c>
      <c r="G89" s="7" t="s">
        <v>623</v>
      </c>
      <c r="H89" s="7" t="s">
        <v>107</v>
      </c>
      <c r="I89" s="7" t="s">
        <v>564</v>
      </c>
      <c r="J89" s="7" t="s">
        <v>1024</v>
      </c>
      <c r="K89" s="7" t="s">
        <v>290</v>
      </c>
      <c r="L89" s="7" t="s">
        <v>1025</v>
      </c>
      <c r="M89" s="20" t="s">
        <v>1026</v>
      </c>
      <c r="N89" s="10">
        <v>445305</v>
      </c>
      <c r="O89" s="7">
        <v>1</v>
      </c>
      <c r="P89" s="15" t="s">
        <v>113</v>
      </c>
      <c r="Q89" s="7" t="s">
        <v>1027</v>
      </c>
      <c r="R89" s="7"/>
      <c r="S89" s="15" t="s">
        <v>1028</v>
      </c>
      <c r="T89" s="18" t="s">
        <v>1029</v>
      </c>
      <c r="U89" s="15"/>
      <c r="V89" s="11" t="s">
        <v>115</v>
      </c>
      <c r="W89" s="12" t="s">
        <v>312</v>
      </c>
      <c r="X89" s="7" t="s">
        <v>1023</v>
      </c>
      <c r="Y89" s="12" t="s">
        <v>1030</v>
      </c>
      <c r="Z89" s="7">
        <v>1</v>
      </c>
      <c r="AA89" s="16">
        <v>46500</v>
      </c>
      <c r="AB89" s="13">
        <f t="shared" si="10"/>
        <v>46500</v>
      </c>
      <c r="AC89" s="13">
        <v>18</v>
      </c>
      <c r="AD89" s="13">
        <f t="shared" si="11"/>
        <v>4185</v>
      </c>
      <c r="AE89" s="13">
        <f t="shared" si="12"/>
        <v>4185</v>
      </c>
      <c r="AF89" s="13">
        <f t="shared" si="14"/>
        <v>8370</v>
      </c>
      <c r="AG89" s="13">
        <f t="shared" si="13"/>
        <v>54870</v>
      </c>
      <c r="AH89" s="25">
        <v>45637</v>
      </c>
      <c r="AI89" s="13" t="s">
        <v>141</v>
      </c>
      <c r="AJ89" s="13" t="s">
        <v>1031</v>
      </c>
      <c r="AK89" s="25">
        <v>45638</v>
      </c>
      <c r="AL89" s="31">
        <v>45644</v>
      </c>
      <c r="AM89" s="13" t="s">
        <v>11</v>
      </c>
      <c r="AN89" s="13"/>
      <c r="AO89" s="13"/>
      <c r="AP89" s="13"/>
      <c r="AQ89" s="30">
        <v>45671</v>
      </c>
      <c r="AR89" s="63" t="s">
        <v>15</v>
      </c>
      <c r="AS89" s="13" t="s">
        <v>844</v>
      </c>
      <c r="AT89" s="13" t="s">
        <v>679</v>
      </c>
      <c r="AU89" s="13" t="s">
        <v>1032</v>
      </c>
      <c r="AV89" s="13"/>
      <c r="AW89" s="60">
        <v>45678</v>
      </c>
      <c r="AX89" s="13" t="s">
        <v>631</v>
      </c>
      <c r="AY89" s="13" t="s">
        <v>638</v>
      </c>
      <c r="AZ89" s="13"/>
    </row>
    <row r="90" spans="1:52" ht="15" customHeight="1">
      <c r="A90" s="13">
        <v>11</v>
      </c>
      <c r="B90" s="7">
        <v>41</v>
      </c>
      <c r="C90" s="7" t="s">
        <v>1033</v>
      </c>
      <c r="D90" s="15" t="s">
        <v>1034</v>
      </c>
      <c r="E90" s="7" t="s">
        <v>1035</v>
      </c>
      <c r="F90" s="11" t="s">
        <v>1</v>
      </c>
      <c r="G90" s="7" t="s">
        <v>623</v>
      </c>
      <c r="H90" s="7" t="s">
        <v>107</v>
      </c>
      <c r="I90" s="7" t="s">
        <v>564</v>
      </c>
      <c r="J90" s="7" t="s">
        <v>1036</v>
      </c>
      <c r="K90" s="7" t="s">
        <v>290</v>
      </c>
      <c r="L90" s="7" t="s">
        <v>656</v>
      </c>
      <c r="M90" s="7" t="s">
        <v>1037</v>
      </c>
      <c r="N90" s="10">
        <v>445103</v>
      </c>
      <c r="O90" s="7">
        <v>1</v>
      </c>
      <c r="P90" s="5" t="s">
        <v>113</v>
      </c>
      <c r="Q90" s="7" t="s">
        <v>1038</v>
      </c>
      <c r="R90" s="7"/>
      <c r="S90" s="15">
        <v>9970262012</v>
      </c>
      <c r="T90" s="15"/>
      <c r="U90" s="15"/>
      <c r="V90" s="11" t="s">
        <v>115</v>
      </c>
      <c r="W90" s="12" t="s">
        <v>312</v>
      </c>
      <c r="X90" s="7" t="s">
        <v>1035</v>
      </c>
      <c r="Y90" s="12" t="s">
        <v>1039</v>
      </c>
      <c r="Z90" s="7">
        <v>1</v>
      </c>
      <c r="AA90" s="16">
        <v>46500</v>
      </c>
      <c r="AB90" s="13">
        <f t="shared" si="10"/>
        <v>46500</v>
      </c>
      <c r="AC90" s="13">
        <v>18</v>
      </c>
      <c r="AD90" s="13">
        <f t="shared" si="11"/>
        <v>4185</v>
      </c>
      <c r="AE90" s="13">
        <f t="shared" si="12"/>
        <v>4185</v>
      </c>
      <c r="AF90" s="13">
        <f t="shared" si="14"/>
        <v>8370</v>
      </c>
      <c r="AG90" s="13">
        <f t="shared" si="13"/>
        <v>54870</v>
      </c>
      <c r="AH90" s="25">
        <v>45637</v>
      </c>
      <c r="AI90" s="13" t="s">
        <v>274</v>
      </c>
      <c r="AJ90" s="13" t="s">
        <v>1040</v>
      </c>
      <c r="AK90" s="25">
        <v>45638</v>
      </c>
      <c r="AL90" s="31">
        <v>45643</v>
      </c>
      <c r="AM90" s="13" t="s">
        <v>11</v>
      </c>
      <c r="AN90" s="13"/>
      <c r="AO90" s="13"/>
      <c r="AP90" s="13"/>
      <c r="AQ90" s="30">
        <v>45661</v>
      </c>
      <c r="AR90" s="13" t="s">
        <v>15</v>
      </c>
      <c r="AS90" s="13"/>
      <c r="AT90" s="13" t="s">
        <v>679</v>
      </c>
      <c r="AU90" s="13" t="s">
        <v>1041</v>
      </c>
      <c r="AV90" s="13" t="s">
        <v>1042</v>
      </c>
      <c r="AW90" s="25">
        <v>45666</v>
      </c>
      <c r="AX90" s="13" t="s">
        <v>1043</v>
      </c>
      <c r="AY90" s="13" t="s">
        <v>705</v>
      </c>
      <c r="AZ90" s="13"/>
    </row>
    <row r="91" spans="1:52" ht="15" customHeight="1">
      <c r="A91" s="13">
        <v>98</v>
      </c>
      <c r="B91" s="7">
        <v>42</v>
      </c>
      <c r="C91" s="7" t="s">
        <v>1044</v>
      </c>
      <c r="D91" s="15" t="s">
        <v>1045</v>
      </c>
      <c r="E91" s="7" t="s">
        <v>1046</v>
      </c>
      <c r="F91" s="11" t="s">
        <v>1</v>
      </c>
      <c r="G91" s="7" t="s">
        <v>623</v>
      </c>
      <c r="H91" s="7" t="s">
        <v>107</v>
      </c>
      <c r="I91" s="7" t="s">
        <v>564</v>
      </c>
      <c r="J91" s="7" t="s">
        <v>1047</v>
      </c>
      <c r="K91" s="7" t="s">
        <v>290</v>
      </c>
      <c r="L91" s="7" t="s">
        <v>1048</v>
      </c>
      <c r="M91" s="7" t="s">
        <v>1049</v>
      </c>
      <c r="N91" s="10">
        <v>445101</v>
      </c>
      <c r="O91" s="7">
        <v>1</v>
      </c>
      <c r="P91" s="5" t="s">
        <v>293</v>
      </c>
      <c r="Q91" s="7" t="s">
        <v>1050</v>
      </c>
      <c r="R91" s="7"/>
      <c r="S91" s="15">
        <v>9689597845</v>
      </c>
      <c r="T91" s="15"/>
      <c r="U91" s="15"/>
      <c r="V91" s="11" t="s">
        <v>115</v>
      </c>
      <c r="W91" s="12" t="s">
        <v>312</v>
      </c>
      <c r="X91" s="7" t="s">
        <v>1046</v>
      </c>
      <c r="Y91" s="12" t="s">
        <v>1051</v>
      </c>
      <c r="Z91" s="7">
        <v>1</v>
      </c>
      <c r="AA91" s="16">
        <v>46500</v>
      </c>
      <c r="AB91" s="13">
        <f t="shared" si="10"/>
        <v>46500</v>
      </c>
      <c r="AC91" s="13">
        <v>18</v>
      </c>
      <c r="AD91" s="13">
        <f t="shared" si="11"/>
        <v>4185</v>
      </c>
      <c r="AE91" s="13">
        <f t="shared" si="12"/>
        <v>4185</v>
      </c>
      <c r="AF91" s="13">
        <f t="shared" si="14"/>
        <v>8370</v>
      </c>
      <c r="AG91" s="13">
        <f t="shared" si="13"/>
        <v>54870</v>
      </c>
      <c r="AH91" s="25">
        <v>45637</v>
      </c>
      <c r="AI91" s="13" t="s">
        <v>141</v>
      </c>
      <c r="AJ91" s="13" t="s">
        <v>1052</v>
      </c>
      <c r="AK91" s="25">
        <v>45638</v>
      </c>
      <c r="AL91" s="31">
        <v>45642</v>
      </c>
      <c r="AM91" s="13" t="s">
        <v>11</v>
      </c>
      <c r="AN91" s="13"/>
      <c r="AO91" s="13"/>
      <c r="AP91" s="13"/>
      <c r="AQ91" s="30">
        <v>45670</v>
      </c>
      <c r="AR91" s="13" t="s">
        <v>15</v>
      </c>
      <c r="AS91" s="13"/>
      <c r="AT91" s="13" t="s">
        <v>679</v>
      </c>
      <c r="AU91" s="13" t="s">
        <v>1053</v>
      </c>
      <c r="AV91" s="13"/>
      <c r="AW91" s="60">
        <v>45677</v>
      </c>
      <c r="AX91" s="13" t="s">
        <v>631</v>
      </c>
      <c r="AY91" s="13" t="s">
        <v>638</v>
      </c>
      <c r="AZ91" s="13"/>
    </row>
    <row r="92" spans="1:52" ht="15" customHeight="1">
      <c r="A92" s="13">
        <v>13</v>
      </c>
      <c r="B92" s="7">
        <v>43</v>
      </c>
      <c r="C92" s="7" t="s">
        <v>1054</v>
      </c>
      <c r="D92" s="15" t="s">
        <v>1055</v>
      </c>
      <c r="E92" s="7" t="s">
        <v>1056</v>
      </c>
      <c r="F92" s="11" t="s">
        <v>1</v>
      </c>
      <c r="G92" s="7" t="s">
        <v>623</v>
      </c>
      <c r="H92" s="7" t="s">
        <v>107</v>
      </c>
      <c r="I92" s="7" t="s">
        <v>564</v>
      </c>
      <c r="J92" s="7" t="s">
        <v>1057</v>
      </c>
      <c r="K92" s="7" t="s">
        <v>1058</v>
      </c>
      <c r="L92" s="7" t="s">
        <v>532</v>
      </c>
      <c r="M92" s="7" t="s">
        <v>1059</v>
      </c>
      <c r="N92" s="10">
        <v>445203</v>
      </c>
      <c r="O92" s="7">
        <v>2</v>
      </c>
      <c r="P92" s="5" t="s">
        <v>113</v>
      </c>
      <c r="Q92" s="7" t="s">
        <v>1060</v>
      </c>
      <c r="R92" s="7"/>
      <c r="S92" s="15">
        <v>9049020154</v>
      </c>
      <c r="T92" s="15"/>
      <c r="U92" s="15"/>
      <c r="V92" s="11" t="s">
        <v>115</v>
      </c>
      <c r="W92" s="12" t="s">
        <v>312</v>
      </c>
      <c r="X92" s="7" t="s">
        <v>1056</v>
      </c>
      <c r="Y92" s="12" t="s">
        <v>1061</v>
      </c>
      <c r="Z92" s="7">
        <v>2</v>
      </c>
      <c r="AA92" s="16">
        <v>46500</v>
      </c>
      <c r="AB92" s="13">
        <f t="shared" si="10"/>
        <v>93000</v>
      </c>
      <c r="AC92" s="13">
        <v>18</v>
      </c>
      <c r="AD92" s="13">
        <f t="shared" si="11"/>
        <v>8370</v>
      </c>
      <c r="AE92" s="13">
        <f t="shared" si="12"/>
        <v>8370</v>
      </c>
      <c r="AF92" s="13">
        <f t="shared" si="14"/>
        <v>16740</v>
      </c>
      <c r="AG92" s="13">
        <f t="shared" si="13"/>
        <v>109740</v>
      </c>
      <c r="AH92" s="25">
        <v>45637</v>
      </c>
      <c r="AI92" s="13" t="s">
        <v>274</v>
      </c>
      <c r="AJ92" s="26" t="s">
        <v>1062</v>
      </c>
      <c r="AK92" s="25">
        <v>45638</v>
      </c>
      <c r="AL92" s="31">
        <v>45643</v>
      </c>
      <c r="AM92" s="13" t="s">
        <v>11</v>
      </c>
      <c r="AN92" s="13"/>
      <c r="AO92" s="13"/>
      <c r="AP92" s="13"/>
      <c r="AQ92" s="30">
        <v>45645</v>
      </c>
      <c r="AR92" s="13" t="s">
        <v>15</v>
      </c>
      <c r="AS92" s="13" t="s">
        <v>790</v>
      </c>
      <c r="AT92" s="13" t="s">
        <v>679</v>
      </c>
      <c r="AU92" s="13" t="s">
        <v>979</v>
      </c>
      <c r="AV92" s="13" t="s">
        <v>779</v>
      </c>
      <c r="AW92" s="13"/>
      <c r="AX92" s="13" t="s">
        <v>631</v>
      </c>
      <c r="AY92" s="13" t="s">
        <v>638</v>
      </c>
      <c r="AZ92" s="13"/>
    </row>
    <row r="93" spans="1:52" ht="15" customHeight="1">
      <c r="A93" s="13">
        <v>14</v>
      </c>
      <c r="B93" s="7">
        <v>44</v>
      </c>
      <c r="C93" s="7" t="s">
        <v>1063</v>
      </c>
      <c r="D93" s="15" t="s">
        <v>1064</v>
      </c>
      <c r="E93" s="7" t="s">
        <v>1065</v>
      </c>
      <c r="F93" s="11" t="s">
        <v>1</v>
      </c>
      <c r="G93" s="7" t="s">
        <v>623</v>
      </c>
      <c r="H93" s="7" t="s">
        <v>107</v>
      </c>
      <c r="I93" s="7" t="s">
        <v>564</v>
      </c>
      <c r="J93" s="17" t="s">
        <v>1066</v>
      </c>
      <c r="K93" s="7" t="s">
        <v>290</v>
      </c>
      <c r="L93" s="7" t="s">
        <v>1067</v>
      </c>
      <c r="M93" s="7" t="s">
        <v>1068</v>
      </c>
      <c r="N93" s="10">
        <v>445301</v>
      </c>
      <c r="O93" s="7">
        <v>2</v>
      </c>
      <c r="P93" s="5" t="s">
        <v>113</v>
      </c>
      <c r="Q93" s="7" t="s">
        <v>1069</v>
      </c>
      <c r="R93" s="7"/>
      <c r="S93" s="15">
        <v>8605175575</v>
      </c>
      <c r="T93" s="15"/>
      <c r="U93" s="15"/>
      <c r="V93" s="11" t="s">
        <v>115</v>
      </c>
      <c r="W93" s="12" t="s">
        <v>312</v>
      </c>
      <c r="X93" s="7" t="s">
        <v>1065</v>
      </c>
      <c r="Y93" s="12" t="s">
        <v>1070</v>
      </c>
      <c r="Z93" s="7">
        <v>2</v>
      </c>
      <c r="AA93" s="16">
        <v>46500</v>
      </c>
      <c r="AB93" s="13">
        <f t="shared" si="10"/>
        <v>93000</v>
      </c>
      <c r="AC93" s="13">
        <v>18</v>
      </c>
      <c r="AD93" s="13">
        <f t="shared" si="11"/>
        <v>8370</v>
      </c>
      <c r="AE93" s="13">
        <f t="shared" si="12"/>
        <v>8370</v>
      </c>
      <c r="AF93" s="13">
        <f t="shared" si="14"/>
        <v>16740</v>
      </c>
      <c r="AG93" s="13">
        <f t="shared" si="13"/>
        <v>109740</v>
      </c>
      <c r="AH93" s="25">
        <v>45637</v>
      </c>
      <c r="AI93" s="13" t="s">
        <v>274</v>
      </c>
      <c r="AJ93" s="13" t="s">
        <v>1071</v>
      </c>
      <c r="AK93" s="25">
        <v>45638</v>
      </c>
      <c r="AL93" s="31">
        <v>45647</v>
      </c>
      <c r="AM93" s="13" t="s">
        <v>11</v>
      </c>
      <c r="AN93" s="13"/>
      <c r="AO93" s="13"/>
      <c r="AP93" s="13"/>
      <c r="AQ93" s="30">
        <v>45660</v>
      </c>
      <c r="AR93" s="13" t="s">
        <v>15</v>
      </c>
      <c r="AS93" s="13"/>
      <c r="AT93" s="13" t="s">
        <v>679</v>
      </c>
      <c r="AU93" s="13" t="s">
        <v>1041</v>
      </c>
      <c r="AV93" s="13" t="s">
        <v>1042</v>
      </c>
      <c r="AW93" s="25">
        <v>45666</v>
      </c>
      <c r="AX93" s="13" t="s">
        <v>631</v>
      </c>
      <c r="AY93" s="13" t="s">
        <v>638</v>
      </c>
      <c r="AZ93" s="13"/>
    </row>
    <row r="94" spans="1:52" ht="15" customHeight="1">
      <c r="A94" s="13">
        <v>89</v>
      </c>
      <c r="B94" s="7">
        <v>45</v>
      </c>
      <c r="C94" s="7" t="s">
        <v>1072</v>
      </c>
      <c r="D94" s="15" t="s">
        <v>1073</v>
      </c>
      <c r="E94" s="7" t="s">
        <v>1074</v>
      </c>
      <c r="F94" s="11" t="s">
        <v>1</v>
      </c>
      <c r="G94" s="7" t="s">
        <v>623</v>
      </c>
      <c r="H94" s="7" t="s">
        <v>107</v>
      </c>
      <c r="I94" s="7" t="s">
        <v>564</v>
      </c>
      <c r="J94" s="7" t="s">
        <v>1075</v>
      </c>
      <c r="K94" s="7" t="s">
        <v>685</v>
      </c>
      <c r="L94" s="7" t="s">
        <v>1076</v>
      </c>
      <c r="M94" s="7" t="s">
        <v>1077</v>
      </c>
      <c r="N94" s="10">
        <v>445401</v>
      </c>
      <c r="O94" s="7">
        <v>1</v>
      </c>
      <c r="P94" s="15" t="s">
        <v>113</v>
      </c>
      <c r="Q94" s="7" t="s">
        <v>1078</v>
      </c>
      <c r="R94" s="7"/>
      <c r="S94" s="15">
        <v>8262972474</v>
      </c>
      <c r="T94" s="15"/>
      <c r="U94" s="15"/>
      <c r="V94" s="12" t="s">
        <v>115</v>
      </c>
      <c r="W94" s="12" t="s">
        <v>312</v>
      </c>
      <c r="X94" s="7" t="s">
        <v>1074</v>
      </c>
      <c r="Y94" s="12" t="s">
        <v>1079</v>
      </c>
      <c r="Z94" s="7">
        <v>1</v>
      </c>
      <c r="AA94" s="16">
        <v>46500</v>
      </c>
      <c r="AB94" s="13">
        <f t="shared" si="10"/>
        <v>46500</v>
      </c>
      <c r="AC94" s="13">
        <v>18</v>
      </c>
      <c r="AD94" s="13">
        <f t="shared" si="11"/>
        <v>4185</v>
      </c>
      <c r="AE94" s="13">
        <f t="shared" si="12"/>
        <v>4185</v>
      </c>
      <c r="AF94" s="13">
        <f t="shared" si="14"/>
        <v>8370</v>
      </c>
      <c r="AG94" s="13">
        <f t="shared" si="13"/>
        <v>54870</v>
      </c>
      <c r="AH94" s="25">
        <v>45637</v>
      </c>
      <c r="AI94" s="13" t="s">
        <v>118</v>
      </c>
      <c r="AJ94" s="13">
        <v>8288937</v>
      </c>
      <c r="AK94" s="25">
        <v>45640</v>
      </c>
      <c r="AL94" s="30">
        <v>45660</v>
      </c>
      <c r="AM94" s="13" t="s">
        <v>11</v>
      </c>
      <c r="AN94" s="13"/>
      <c r="AO94" s="13"/>
      <c r="AP94" s="13"/>
      <c r="AQ94" s="30">
        <v>45663</v>
      </c>
      <c r="AR94" s="13" t="s">
        <v>15</v>
      </c>
      <c r="AS94" s="13"/>
      <c r="AT94" s="13" t="s">
        <v>679</v>
      </c>
      <c r="AU94" s="13" t="s">
        <v>1080</v>
      </c>
      <c r="AV94" s="13" t="s">
        <v>1081</v>
      </c>
      <c r="AW94" s="25">
        <v>45670</v>
      </c>
      <c r="AX94" s="13" t="s">
        <v>631</v>
      </c>
      <c r="AY94" s="13" t="s">
        <v>638</v>
      </c>
      <c r="AZ94" s="13"/>
    </row>
    <row r="95" spans="1:52" ht="15" customHeight="1">
      <c r="A95" s="13">
        <v>85</v>
      </c>
      <c r="B95" s="7">
        <v>46</v>
      </c>
      <c r="C95" s="7" t="s">
        <v>1082</v>
      </c>
      <c r="D95" s="15" t="s">
        <v>1083</v>
      </c>
      <c r="E95" s="7" t="s">
        <v>1084</v>
      </c>
      <c r="F95" s="11" t="s">
        <v>1</v>
      </c>
      <c r="G95" s="7" t="s">
        <v>623</v>
      </c>
      <c r="H95" s="7" t="s">
        <v>107</v>
      </c>
      <c r="I95" s="7" t="s">
        <v>564</v>
      </c>
      <c r="J95" s="7" t="s">
        <v>541</v>
      </c>
      <c r="K95" s="7" t="s">
        <v>1085</v>
      </c>
      <c r="L95" s="7" t="s">
        <v>1086</v>
      </c>
      <c r="M95" s="7" t="s">
        <v>543</v>
      </c>
      <c r="N95" s="10">
        <v>445205</v>
      </c>
      <c r="O95" s="7">
        <v>2</v>
      </c>
      <c r="P95" s="15" t="s">
        <v>113</v>
      </c>
      <c r="Q95" s="7" t="s">
        <v>544</v>
      </c>
      <c r="R95" s="7"/>
      <c r="S95" s="15">
        <v>9623235133</v>
      </c>
      <c r="T95" s="15"/>
      <c r="U95" s="15"/>
      <c r="V95" s="11" t="s">
        <v>115</v>
      </c>
      <c r="W95" s="12" t="s">
        <v>312</v>
      </c>
      <c r="X95" s="7" t="s">
        <v>1084</v>
      </c>
      <c r="Y95" s="12" t="s">
        <v>1087</v>
      </c>
      <c r="Z95" s="7">
        <v>2</v>
      </c>
      <c r="AA95" s="16">
        <v>46500</v>
      </c>
      <c r="AB95" s="13">
        <f t="shared" si="10"/>
        <v>93000</v>
      </c>
      <c r="AC95" s="13">
        <v>18</v>
      </c>
      <c r="AD95" s="13">
        <f t="shared" si="11"/>
        <v>8370</v>
      </c>
      <c r="AE95" s="13">
        <f t="shared" si="12"/>
        <v>8370</v>
      </c>
      <c r="AF95" s="13">
        <f t="shared" si="14"/>
        <v>16740</v>
      </c>
      <c r="AG95" s="13">
        <f t="shared" si="13"/>
        <v>109740</v>
      </c>
      <c r="AH95" s="25">
        <v>45637</v>
      </c>
      <c r="AI95" s="13" t="s">
        <v>118</v>
      </c>
      <c r="AJ95" s="13">
        <v>8288933</v>
      </c>
      <c r="AK95" s="25">
        <v>45640</v>
      </c>
      <c r="AL95" s="30">
        <v>45650</v>
      </c>
      <c r="AM95" s="13" t="s">
        <v>11</v>
      </c>
      <c r="AN95" s="13"/>
      <c r="AO95" s="13"/>
      <c r="AP95" s="13"/>
      <c r="AQ95" s="30">
        <v>45672</v>
      </c>
      <c r="AR95" s="13" t="s">
        <v>15</v>
      </c>
      <c r="AS95" s="13"/>
      <c r="AT95" s="13" t="s">
        <v>679</v>
      </c>
      <c r="AU95" s="13" t="s">
        <v>979</v>
      </c>
      <c r="AV95" s="13"/>
      <c r="AW95" s="13"/>
      <c r="AX95" s="13" t="s">
        <v>631</v>
      </c>
      <c r="AY95" s="13" t="s">
        <v>1088</v>
      </c>
      <c r="AZ95" s="13"/>
    </row>
    <row r="96" spans="1:52" ht="15" customHeight="1">
      <c r="A96" s="13">
        <v>87</v>
      </c>
      <c r="B96" s="7">
        <v>47</v>
      </c>
      <c r="C96" s="7" t="s">
        <v>1089</v>
      </c>
      <c r="D96" s="15" t="s">
        <v>1090</v>
      </c>
      <c r="E96" s="7" t="s">
        <v>1091</v>
      </c>
      <c r="F96" s="11" t="s">
        <v>1</v>
      </c>
      <c r="G96" s="7" t="s">
        <v>623</v>
      </c>
      <c r="H96" s="7" t="s">
        <v>107</v>
      </c>
      <c r="I96" s="7" t="s">
        <v>564</v>
      </c>
      <c r="J96" s="7" t="s">
        <v>1092</v>
      </c>
      <c r="K96" s="7" t="s">
        <v>685</v>
      </c>
      <c r="L96" s="7" t="s">
        <v>1093</v>
      </c>
      <c r="M96" s="7" t="s">
        <v>1094</v>
      </c>
      <c r="N96" s="10">
        <v>445303</v>
      </c>
      <c r="O96" s="7">
        <v>1</v>
      </c>
      <c r="P96" s="15" t="s">
        <v>113</v>
      </c>
      <c r="Q96" s="7" t="s">
        <v>1095</v>
      </c>
      <c r="R96" s="7"/>
      <c r="S96" s="15">
        <v>9960155034</v>
      </c>
      <c r="T96" s="15"/>
      <c r="U96" s="15"/>
      <c r="V96" s="11" t="s">
        <v>115</v>
      </c>
      <c r="W96" s="12" t="s">
        <v>1096</v>
      </c>
      <c r="X96" s="7" t="s">
        <v>1091</v>
      </c>
      <c r="Y96" s="12" t="s">
        <v>1097</v>
      </c>
      <c r="Z96" s="7">
        <v>1</v>
      </c>
      <c r="AA96" s="16">
        <v>46500</v>
      </c>
      <c r="AB96" s="13">
        <f t="shared" si="10"/>
        <v>46500</v>
      </c>
      <c r="AC96" s="13">
        <v>18</v>
      </c>
      <c r="AD96" s="13">
        <f t="shared" si="11"/>
        <v>4185</v>
      </c>
      <c r="AE96" s="13">
        <f t="shared" si="12"/>
        <v>4185</v>
      </c>
      <c r="AF96" s="13">
        <f t="shared" si="14"/>
        <v>8370</v>
      </c>
      <c r="AG96" s="13">
        <f t="shared" si="13"/>
        <v>54870</v>
      </c>
      <c r="AH96" s="25">
        <v>45637</v>
      </c>
      <c r="AI96" s="13" t="s">
        <v>118</v>
      </c>
      <c r="AJ96" s="13">
        <v>8288935</v>
      </c>
      <c r="AK96" s="25">
        <v>45640</v>
      </c>
      <c r="AL96" s="30">
        <v>45650</v>
      </c>
      <c r="AM96" s="13" t="s">
        <v>11</v>
      </c>
      <c r="AN96" s="13"/>
      <c r="AO96" s="13"/>
      <c r="AP96" s="13"/>
      <c r="AQ96" s="30">
        <v>45665</v>
      </c>
      <c r="AR96" s="13" t="s">
        <v>15</v>
      </c>
      <c r="AS96" s="13"/>
      <c r="AT96" s="13" t="s">
        <v>679</v>
      </c>
      <c r="AU96" s="13" t="s">
        <v>1098</v>
      </c>
      <c r="AV96" s="13" t="s">
        <v>1099</v>
      </c>
      <c r="AW96" s="25">
        <v>45670</v>
      </c>
      <c r="AX96" s="13" t="s">
        <v>631</v>
      </c>
      <c r="AY96" s="13" t="s">
        <v>638</v>
      </c>
      <c r="AZ96" s="13"/>
    </row>
    <row r="97" spans="1:52" ht="15" customHeight="1">
      <c r="A97" s="13">
        <v>99</v>
      </c>
      <c r="B97" s="7">
        <v>48</v>
      </c>
      <c r="C97" s="7" t="s">
        <v>1100</v>
      </c>
      <c r="D97" s="15" t="s">
        <v>1101</v>
      </c>
      <c r="E97" s="7" t="s">
        <v>1102</v>
      </c>
      <c r="F97" s="11" t="s">
        <v>1</v>
      </c>
      <c r="G97" s="7" t="s">
        <v>623</v>
      </c>
      <c r="H97" s="7" t="s">
        <v>107</v>
      </c>
      <c r="I97" s="7" t="s">
        <v>564</v>
      </c>
      <c r="J97" s="7" t="s">
        <v>1103</v>
      </c>
      <c r="K97" s="7" t="s">
        <v>1104</v>
      </c>
      <c r="L97" s="7" t="s">
        <v>1105</v>
      </c>
      <c r="M97" s="7" t="s">
        <v>1106</v>
      </c>
      <c r="N97" s="10">
        <v>445102</v>
      </c>
      <c r="O97" s="7">
        <v>1</v>
      </c>
      <c r="P97" s="15" t="s">
        <v>113</v>
      </c>
      <c r="Q97" s="7" t="s">
        <v>1107</v>
      </c>
      <c r="R97" s="7"/>
      <c r="S97" s="15">
        <v>9595682033</v>
      </c>
      <c r="T97" s="15"/>
      <c r="U97" s="15"/>
      <c r="V97" s="11" t="s">
        <v>115</v>
      </c>
      <c r="W97" s="12" t="s">
        <v>312</v>
      </c>
      <c r="X97" s="7" t="s">
        <v>1102</v>
      </c>
      <c r="Y97" s="12" t="s">
        <v>1108</v>
      </c>
      <c r="Z97" s="7">
        <v>1</v>
      </c>
      <c r="AA97" s="16">
        <v>46500</v>
      </c>
      <c r="AB97" s="13">
        <f t="shared" si="10"/>
        <v>46500</v>
      </c>
      <c r="AC97" s="13">
        <v>18</v>
      </c>
      <c r="AD97" s="13">
        <f t="shared" si="11"/>
        <v>4185</v>
      </c>
      <c r="AE97" s="13">
        <f t="shared" si="12"/>
        <v>4185</v>
      </c>
      <c r="AF97" s="13">
        <f t="shared" si="14"/>
        <v>8370</v>
      </c>
      <c r="AG97" s="13">
        <f t="shared" si="13"/>
        <v>54870</v>
      </c>
      <c r="AH97" s="25">
        <v>45637</v>
      </c>
      <c r="AI97" s="13" t="s">
        <v>141</v>
      </c>
      <c r="AJ97" s="13" t="s">
        <v>1109</v>
      </c>
      <c r="AK97" s="25">
        <v>45638</v>
      </c>
      <c r="AL97" s="31">
        <v>45642</v>
      </c>
      <c r="AM97" s="13" t="s">
        <v>11</v>
      </c>
      <c r="AN97" s="13"/>
      <c r="AO97" s="13"/>
      <c r="AP97" s="13"/>
      <c r="AQ97" s="30">
        <v>45304</v>
      </c>
      <c r="AR97" s="13" t="s">
        <v>15</v>
      </c>
      <c r="AS97" s="13"/>
      <c r="AT97" s="13" t="s">
        <v>274</v>
      </c>
      <c r="AU97" s="13" t="s">
        <v>1110</v>
      </c>
      <c r="AV97" s="13"/>
      <c r="AW97" s="60">
        <v>45677</v>
      </c>
      <c r="AX97" s="13" t="s">
        <v>631</v>
      </c>
      <c r="AY97" s="13" t="s">
        <v>638</v>
      </c>
      <c r="AZ97" s="13"/>
    </row>
    <row r="98" spans="1:52" ht="15" customHeight="1">
      <c r="A98" s="13">
        <v>102</v>
      </c>
      <c r="B98" s="7">
        <v>49</v>
      </c>
      <c r="C98" s="7" t="s">
        <v>1111</v>
      </c>
      <c r="D98" s="15" t="s">
        <v>1112</v>
      </c>
      <c r="E98" s="7" t="s">
        <v>1113</v>
      </c>
      <c r="F98" s="11" t="s">
        <v>1</v>
      </c>
      <c r="G98" s="7" t="s">
        <v>623</v>
      </c>
      <c r="H98" s="7" t="s">
        <v>107</v>
      </c>
      <c r="I98" s="7" t="s">
        <v>564</v>
      </c>
      <c r="J98" s="7" t="s">
        <v>1114</v>
      </c>
      <c r="K98" s="7" t="s">
        <v>1058</v>
      </c>
      <c r="L98" s="7" t="s">
        <v>1115</v>
      </c>
      <c r="M98" s="7" t="s">
        <v>1116</v>
      </c>
      <c r="N98" s="10">
        <v>445402</v>
      </c>
      <c r="O98" s="7">
        <v>2</v>
      </c>
      <c r="P98" s="5" t="s">
        <v>293</v>
      </c>
      <c r="Q98" s="7" t="s">
        <v>1117</v>
      </c>
      <c r="R98" s="7"/>
      <c r="S98" s="15">
        <v>7499592929</v>
      </c>
      <c r="T98" s="15"/>
      <c r="U98" s="15"/>
      <c r="V98" s="11" t="s">
        <v>115</v>
      </c>
      <c r="W98" s="12" t="s">
        <v>1118</v>
      </c>
      <c r="X98" s="7" t="s">
        <v>1113</v>
      </c>
      <c r="Y98" s="12" t="s">
        <v>1119</v>
      </c>
      <c r="Z98" s="7">
        <v>2</v>
      </c>
      <c r="AA98" s="16">
        <v>46500</v>
      </c>
      <c r="AB98" s="13">
        <f t="shared" ref="AB98:AB129" si="15">AA98*Z98</f>
        <v>93000</v>
      </c>
      <c r="AC98" s="13">
        <v>18</v>
      </c>
      <c r="AD98" s="13">
        <f t="shared" ref="AD98:AD129" si="16">AB98*9%</f>
        <v>8370</v>
      </c>
      <c r="AE98" s="13">
        <f t="shared" ref="AE98:AE129" si="17">AB98*9%</f>
        <v>8370</v>
      </c>
      <c r="AF98" s="13">
        <f t="shared" si="14"/>
        <v>16740</v>
      </c>
      <c r="AG98" s="13">
        <f t="shared" ref="AG98:AG129" si="18">AB98+AF98</f>
        <v>109740</v>
      </c>
      <c r="AH98" s="25">
        <v>45637</v>
      </c>
      <c r="AI98" s="13" t="s">
        <v>141</v>
      </c>
      <c r="AJ98" s="26" t="s">
        <v>1120</v>
      </c>
      <c r="AK98" s="25">
        <v>45638</v>
      </c>
      <c r="AL98" s="31">
        <v>45642</v>
      </c>
      <c r="AM98" s="13" t="s">
        <v>11</v>
      </c>
      <c r="AN98" s="13"/>
      <c r="AO98" s="13"/>
      <c r="AP98" s="13"/>
      <c r="AQ98" s="30">
        <v>45644</v>
      </c>
      <c r="AR98" s="13" t="s">
        <v>15</v>
      </c>
      <c r="AS98" s="13" t="s">
        <v>790</v>
      </c>
      <c r="AT98" s="13" t="s">
        <v>679</v>
      </c>
      <c r="AU98" s="13" t="s">
        <v>1121</v>
      </c>
      <c r="AV98" s="13" t="s">
        <v>1122</v>
      </c>
      <c r="AW98" s="25">
        <v>45647</v>
      </c>
      <c r="AX98" s="13" t="s">
        <v>631</v>
      </c>
      <c r="AY98" s="13" t="s">
        <v>638</v>
      </c>
      <c r="AZ98" s="13" t="s">
        <v>1123</v>
      </c>
    </row>
    <row r="99" spans="1:52" ht="15" customHeight="1">
      <c r="A99" s="13">
        <v>86</v>
      </c>
      <c r="B99" s="7">
        <v>50</v>
      </c>
      <c r="C99" s="7" t="s">
        <v>1124</v>
      </c>
      <c r="D99" s="15" t="s">
        <v>1125</v>
      </c>
      <c r="E99" s="7" t="s">
        <v>1126</v>
      </c>
      <c r="F99" s="11" t="s">
        <v>1</v>
      </c>
      <c r="G99" s="7" t="s">
        <v>623</v>
      </c>
      <c r="H99" s="7" t="s">
        <v>107</v>
      </c>
      <c r="I99" s="7" t="s">
        <v>564</v>
      </c>
      <c r="J99" s="7" t="s">
        <v>549</v>
      </c>
      <c r="K99" s="7" t="s">
        <v>550</v>
      </c>
      <c r="L99" s="7" t="s">
        <v>551</v>
      </c>
      <c r="M99" s="7" t="s">
        <v>552</v>
      </c>
      <c r="N99" s="10">
        <v>445206</v>
      </c>
      <c r="O99" s="7">
        <v>4</v>
      </c>
      <c r="P99" s="15" t="s">
        <v>113</v>
      </c>
      <c r="Q99" s="7" t="s">
        <v>1127</v>
      </c>
      <c r="R99" s="7"/>
      <c r="S99" s="15" t="s">
        <v>554</v>
      </c>
      <c r="T99" s="15" t="s">
        <v>555</v>
      </c>
      <c r="U99" s="15"/>
      <c r="V99" s="11" t="s">
        <v>115</v>
      </c>
      <c r="W99" s="12" t="s">
        <v>1128</v>
      </c>
      <c r="X99" s="7" t="s">
        <v>1126</v>
      </c>
      <c r="Y99" s="12" t="s">
        <v>1129</v>
      </c>
      <c r="Z99" s="7">
        <v>4</v>
      </c>
      <c r="AA99" s="16">
        <v>46500</v>
      </c>
      <c r="AB99" s="13">
        <f t="shared" si="15"/>
        <v>186000</v>
      </c>
      <c r="AC99" s="13">
        <v>18</v>
      </c>
      <c r="AD99" s="13">
        <f t="shared" si="16"/>
        <v>16740</v>
      </c>
      <c r="AE99" s="13">
        <f t="shared" si="17"/>
        <v>16740</v>
      </c>
      <c r="AF99" s="13">
        <f t="shared" si="14"/>
        <v>33480</v>
      </c>
      <c r="AG99" s="13">
        <f t="shared" si="18"/>
        <v>219480</v>
      </c>
      <c r="AH99" s="25">
        <v>45637</v>
      </c>
      <c r="AI99" s="13" t="s">
        <v>118</v>
      </c>
      <c r="AJ99" s="13">
        <v>8288934</v>
      </c>
      <c r="AK99" s="25">
        <v>45640</v>
      </c>
      <c r="AL99" s="30">
        <v>45650</v>
      </c>
      <c r="AM99" s="13" t="s">
        <v>11</v>
      </c>
      <c r="AN99" s="13"/>
      <c r="AO99" s="13"/>
      <c r="AP99" s="13"/>
      <c r="AQ99" s="30">
        <v>45666</v>
      </c>
      <c r="AR99" s="13" t="s">
        <v>15</v>
      </c>
      <c r="AS99" s="13"/>
      <c r="AT99" s="13" t="s">
        <v>679</v>
      </c>
      <c r="AU99" s="13" t="s">
        <v>1130</v>
      </c>
      <c r="AV99" s="13" t="s">
        <v>1131</v>
      </c>
      <c r="AW99" s="60">
        <v>45677</v>
      </c>
      <c r="AX99" s="13" t="s">
        <v>631</v>
      </c>
      <c r="AY99" s="13" t="s">
        <v>638</v>
      </c>
      <c r="AZ99" s="13"/>
    </row>
    <row r="100" spans="1:52" ht="15" customHeight="1">
      <c r="A100" s="13">
        <v>88</v>
      </c>
      <c r="B100" s="7">
        <v>51</v>
      </c>
      <c r="C100" s="7" t="s">
        <v>1132</v>
      </c>
      <c r="D100" s="15" t="s">
        <v>1133</v>
      </c>
      <c r="E100" s="7" t="s">
        <v>1134</v>
      </c>
      <c r="F100" s="11" t="s">
        <v>1</v>
      </c>
      <c r="G100" s="7" t="s">
        <v>623</v>
      </c>
      <c r="H100" s="7" t="s">
        <v>107</v>
      </c>
      <c r="I100" s="7" t="s">
        <v>564</v>
      </c>
      <c r="J100" s="7" t="s">
        <v>1135</v>
      </c>
      <c r="K100" s="7" t="s">
        <v>290</v>
      </c>
      <c r="L100" s="7" t="s">
        <v>1136</v>
      </c>
      <c r="M100" s="7" t="s">
        <v>1137</v>
      </c>
      <c r="N100" s="10">
        <v>445304</v>
      </c>
      <c r="O100" s="7">
        <v>3</v>
      </c>
      <c r="P100" s="15" t="s">
        <v>113</v>
      </c>
      <c r="Q100" s="7" t="s">
        <v>1138</v>
      </c>
      <c r="R100" s="7"/>
      <c r="S100" s="52">
        <v>7709291633</v>
      </c>
      <c r="T100" s="15">
        <v>9623227467</v>
      </c>
      <c r="U100" s="15"/>
      <c r="V100" s="11" t="s">
        <v>115</v>
      </c>
      <c r="W100" s="12" t="s">
        <v>312</v>
      </c>
      <c r="X100" s="7" t="s">
        <v>1134</v>
      </c>
      <c r="Y100" s="12" t="s">
        <v>1139</v>
      </c>
      <c r="Z100" s="7">
        <v>3</v>
      </c>
      <c r="AA100" s="16">
        <v>46500</v>
      </c>
      <c r="AB100" s="13">
        <f t="shared" si="15"/>
        <v>139500</v>
      </c>
      <c r="AC100" s="13">
        <v>18</v>
      </c>
      <c r="AD100" s="13">
        <f t="shared" si="16"/>
        <v>12555</v>
      </c>
      <c r="AE100" s="13">
        <f t="shared" si="17"/>
        <v>12555</v>
      </c>
      <c r="AF100" s="13">
        <f t="shared" si="14"/>
        <v>25110</v>
      </c>
      <c r="AG100" s="13">
        <f t="shared" si="18"/>
        <v>164610</v>
      </c>
      <c r="AH100" s="25">
        <v>45637</v>
      </c>
      <c r="AI100" s="13" t="s">
        <v>118</v>
      </c>
      <c r="AJ100" s="13">
        <v>8288936</v>
      </c>
      <c r="AK100" s="25">
        <v>45640</v>
      </c>
      <c r="AL100" s="30">
        <v>45650</v>
      </c>
      <c r="AM100" s="13" t="s">
        <v>11</v>
      </c>
      <c r="AN100" s="13"/>
      <c r="AO100" s="13"/>
      <c r="AP100" s="13"/>
      <c r="AQ100" s="30">
        <v>45671</v>
      </c>
      <c r="AR100" s="63" t="s">
        <v>15</v>
      </c>
      <c r="AS100" s="13"/>
      <c r="AT100" s="13" t="s">
        <v>845</v>
      </c>
      <c r="AU100" s="53">
        <v>271710037397</v>
      </c>
      <c r="AV100" s="13"/>
      <c r="AW100" s="60">
        <v>45679</v>
      </c>
      <c r="AX100" s="13" t="s">
        <v>631</v>
      </c>
      <c r="AY100" s="13" t="s">
        <v>638</v>
      </c>
      <c r="AZ100" s="13"/>
    </row>
    <row r="101" spans="1:52" ht="15" customHeight="1">
      <c r="A101" s="13">
        <v>83</v>
      </c>
      <c r="B101" s="7">
        <v>52</v>
      </c>
      <c r="C101" s="7" t="s">
        <v>1140</v>
      </c>
      <c r="D101" s="15" t="s">
        <v>1141</v>
      </c>
      <c r="E101" s="7" t="s">
        <v>1142</v>
      </c>
      <c r="F101" s="11" t="s">
        <v>1</v>
      </c>
      <c r="G101" s="7" t="s">
        <v>623</v>
      </c>
      <c r="H101" s="7" t="s">
        <v>107</v>
      </c>
      <c r="I101" s="7" t="s">
        <v>564</v>
      </c>
      <c r="J101" s="17" t="s">
        <v>1143</v>
      </c>
      <c r="K101" s="7" t="s">
        <v>562</v>
      </c>
      <c r="L101" s="7" t="s">
        <v>1144</v>
      </c>
      <c r="M101" s="7" t="s">
        <v>564</v>
      </c>
      <c r="N101" s="10">
        <v>445001</v>
      </c>
      <c r="O101" s="7">
        <v>1</v>
      </c>
      <c r="P101" s="15" t="s">
        <v>113</v>
      </c>
      <c r="Q101" s="7" t="s">
        <v>565</v>
      </c>
      <c r="R101" s="7"/>
      <c r="S101" s="15">
        <v>9373555893</v>
      </c>
      <c r="T101" s="15"/>
      <c r="U101" s="15"/>
      <c r="V101" s="11" t="s">
        <v>115</v>
      </c>
      <c r="W101" s="12" t="s">
        <v>312</v>
      </c>
      <c r="X101" s="7" t="s">
        <v>1142</v>
      </c>
      <c r="Y101" s="12" t="s">
        <v>1145</v>
      </c>
      <c r="Z101" s="7">
        <v>1</v>
      </c>
      <c r="AA101" s="16">
        <v>46500</v>
      </c>
      <c r="AB101" s="13">
        <f t="shared" si="15"/>
        <v>46500</v>
      </c>
      <c r="AC101" s="13">
        <v>18</v>
      </c>
      <c r="AD101" s="13">
        <f t="shared" si="16"/>
        <v>4185</v>
      </c>
      <c r="AE101" s="13">
        <f t="shared" si="17"/>
        <v>4185</v>
      </c>
      <c r="AF101" s="13">
        <f t="shared" si="14"/>
        <v>8370</v>
      </c>
      <c r="AG101" s="13">
        <f t="shared" si="18"/>
        <v>54870</v>
      </c>
      <c r="AH101" s="25">
        <v>45637</v>
      </c>
      <c r="AI101" s="13" t="s">
        <v>118</v>
      </c>
      <c r="AJ101" s="13">
        <v>8288931</v>
      </c>
      <c r="AK101" s="25">
        <v>45640</v>
      </c>
      <c r="AL101" s="30">
        <v>45649</v>
      </c>
      <c r="AM101" s="13" t="s">
        <v>11</v>
      </c>
      <c r="AN101" s="13"/>
      <c r="AO101" s="13"/>
      <c r="AP101" s="13"/>
      <c r="AQ101" s="30">
        <v>45659</v>
      </c>
      <c r="AR101" s="13" t="s">
        <v>15</v>
      </c>
      <c r="AS101" s="13"/>
      <c r="AT101" s="13" t="s">
        <v>141</v>
      </c>
      <c r="AU101" s="13" t="s">
        <v>979</v>
      </c>
      <c r="AV101" s="13" t="s">
        <v>779</v>
      </c>
      <c r="AW101" s="13"/>
      <c r="AX101" s="13" t="s">
        <v>631</v>
      </c>
      <c r="AY101" s="13" t="s">
        <v>929</v>
      </c>
      <c r="AZ101" s="13"/>
    </row>
    <row r="102" spans="1:52" ht="15" customHeight="1">
      <c r="A102" s="13">
        <v>82</v>
      </c>
      <c r="B102" s="7">
        <v>53</v>
      </c>
      <c r="C102" s="7" t="s">
        <v>1146</v>
      </c>
      <c r="D102" s="15" t="s">
        <v>1147</v>
      </c>
      <c r="E102" s="7" t="s">
        <v>1148</v>
      </c>
      <c r="F102" s="11" t="s">
        <v>1</v>
      </c>
      <c r="G102" s="7" t="s">
        <v>623</v>
      </c>
      <c r="H102" s="7" t="s">
        <v>107</v>
      </c>
      <c r="I102" s="7" t="s">
        <v>564</v>
      </c>
      <c r="J102" s="17" t="s">
        <v>1149</v>
      </c>
      <c r="K102" s="7" t="s">
        <v>746</v>
      </c>
      <c r="L102" s="7" t="s">
        <v>1150</v>
      </c>
      <c r="M102" s="7" t="s">
        <v>564</v>
      </c>
      <c r="N102" s="10">
        <v>445001</v>
      </c>
      <c r="O102" s="7">
        <v>2</v>
      </c>
      <c r="P102" s="5" t="s">
        <v>113</v>
      </c>
      <c r="Q102" s="19" t="s">
        <v>1151</v>
      </c>
      <c r="R102" s="7"/>
      <c r="S102" s="15">
        <v>8149937847</v>
      </c>
      <c r="T102" s="15"/>
      <c r="U102" s="15"/>
      <c r="V102" s="9" t="s">
        <v>115</v>
      </c>
      <c r="W102" s="12" t="s">
        <v>312</v>
      </c>
      <c r="X102" s="7" t="s">
        <v>1148</v>
      </c>
      <c r="Y102" s="12" t="s">
        <v>1152</v>
      </c>
      <c r="Z102" s="7">
        <v>2</v>
      </c>
      <c r="AA102" s="16">
        <v>46500</v>
      </c>
      <c r="AB102" s="13">
        <f t="shared" si="15"/>
        <v>93000</v>
      </c>
      <c r="AC102" s="13">
        <v>18</v>
      </c>
      <c r="AD102" s="13">
        <f t="shared" si="16"/>
        <v>8370</v>
      </c>
      <c r="AE102" s="13">
        <f t="shared" si="17"/>
        <v>8370</v>
      </c>
      <c r="AF102" s="13">
        <f t="shared" si="14"/>
        <v>16740</v>
      </c>
      <c r="AG102" s="13">
        <f t="shared" si="18"/>
        <v>109740</v>
      </c>
      <c r="AH102" s="25">
        <v>45637</v>
      </c>
      <c r="AI102" s="13" t="s">
        <v>118</v>
      </c>
      <c r="AJ102" s="13">
        <v>8288930</v>
      </c>
      <c r="AK102" s="25">
        <v>45640</v>
      </c>
      <c r="AL102" s="30">
        <v>45650</v>
      </c>
      <c r="AM102" s="13" t="s">
        <v>11</v>
      </c>
      <c r="AN102" s="13"/>
      <c r="AO102" s="13"/>
      <c r="AP102" s="13"/>
      <c r="AQ102" s="30">
        <v>45659</v>
      </c>
      <c r="AR102" s="13" t="s">
        <v>15</v>
      </c>
      <c r="AS102" s="13"/>
      <c r="AT102" s="13" t="s">
        <v>141</v>
      </c>
      <c r="AU102" s="13" t="s">
        <v>979</v>
      </c>
      <c r="AV102" s="13" t="s">
        <v>779</v>
      </c>
      <c r="AW102" s="13"/>
      <c r="AX102" s="13" t="s">
        <v>631</v>
      </c>
      <c r="AY102" s="13" t="s">
        <v>929</v>
      </c>
      <c r="AZ102" s="13"/>
    </row>
    <row r="103" spans="1:52" ht="15" customHeight="1">
      <c r="A103" s="13">
        <v>16</v>
      </c>
      <c r="B103" s="7">
        <v>54</v>
      </c>
      <c r="C103" s="51" t="s">
        <v>1153</v>
      </c>
      <c r="D103" s="15" t="s">
        <v>1154</v>
      </c>
      <c r="E103" s="7" t="s">
        <v>1155</v>
      </c>
      <c r="F103" s="11" t="s">
        <v>1</v>
      </c>
      <c r="G103" s="7" t="s">
        <v>623</v>
      </c>
      <c r="H103" s="6" t="s">
        <v>570</v>
      </c>
      <c r="I103" s="7" t="s">
        <v>1156</v>
      </c>
      <c r="J103" s="17" t="s">
        <v>1157</v>
      </c>
      <c r="K103" s="7" t="s">
        <v>1158</v>
      </c>
      <c r="L103" s="7" t="s">
        <v>1159</v>
      </c>
      <c r="M103" s="7" t="s">
        <v>575</v>
      </c>
      <c r="N103" s="10">
        <v>403001</v>
      </c>
      <c r="O103" s="7">
        <v>4</v>
      </c>
      <c r="P103" s="15" t="s">
        <v>113</v>
      </c>
      <c r="Q103" s="19" t="s">
        <v>1160</v>
      </c>
      <c r="R103" s="19" t="s">
        <v>1161</v>
      </c>
      <c r="S103" s="18">
        <v>8390875877</v>
      </c>
      <c r="T103" s="18"/>
      <c r="U103" s="18"/>
      <c r="V103" s="12" t="s">
        <v>115</v>
      </c>
      <c r="W103" s="12" t="s">
        <v>1162</v>
      </c>
      <c r="X103" s="7" t="s">
        <v>1155</v>
      </c>
      <c r="Y103" s="12" t="s">
        <v>1163</v>
      </c>
      <c r="Z103" s="7">
        <v>4</v>
      </c>
      <c r="AA103" s="16">
        <v>46500</v>
      </c>
      <c r="AB103" s="13">
        <f t="shared" si="15"/>
        <v>186000</v>
      </c>
      <c r="AC103" s="13">
        <v>18</v>
      </c>
      <c r="AD103" s="13">
        <f t="shared" si="16"/>
        <v>16740</v>
      </c>
      <c r="AE103" s="13">
        <f t="shared" si="17"/>
        <v>16740</v>
      </c>
      <c r="AF103" s="13">
        <f t="shared" si="14"/>
        <v>33480</v>
      </c>
      <c r="AG103" s="13">
        <f t="shared" si="18"/>
        <v>219480</v>
      </c>
      <c r="AH103" s="25">
        <v>45637</v>
      </c>
      <c r="AI103" s="13" t="s">
        <v>118</v>
      </c>
      <c r="AJ103" s="13">
        <v>8288864</v>
      </c>
      <c r="AK103" s="25">
        <v>45640</v>
      </c>
      <c r="AL103" s="30">
        <v>45646</v>
      </c>
      <c r="AM103" s="13" t="s">
        <v>11</v>
      </c>
      <c r="AN103" s="13" t="s">
        <v>199</v>
      </c>
      <c r="AO103" s="13"/>
      <c r="AP103" s="13"/>
      <c r="AQ103" s="30">
        <v>45661</v>
      </c>
      <c r="AR103" s="13" t="s">
        <v>15</v>
      </c>
      <c r="AS103" s="13"/>
      <c r="AT103" s="13" t="s">
        <v>1164</v>
      </c>
      <c r="AU103" s="13" t="s">
        <v>1165</v>
      </c>
      <c r="AV103" s="53">
        <v>2827758096101</v>
      </c>
      <c r="AW103" s="60">
        <v>45677</v>
      </c>
      <c r="AX103" s="13" t="s">
        <v>631</v>
      </c>
      <c r="AY103" s="13" t="s">
        <v>1166</v>
      </c>
      <c r="AZ103" s="13"/>
    </row>
    <row r="104" spans="1:52" ht="15" customHeight="1">
      <c r="A104" s="13">
        <v>22</v>
      </c>
      <c r="B104" s="7">
        <v>55</v>
      </c>
      <c r="C104" s="7" t="s">
        <v>1167</v>
      </c>
      <c r="D104" s="15" t="s">
        <v>1168</v>
      </c>
      <c r="E104" s="7" t="s">
        <v>1169</v>
      </c>
      <c r="F104" s="11" t="s">
        <v>1</v>
      </c>
      <c r="G104" s="7" t="s">
        <v>623</v>
      </c>
      <c r="H104" s="6" t="s">
        <v>570</v>
      </c>
      <c r="I104" s="7" t="s">
        <v>1156</v>
      </c>
      <c r="J104" s="7" t="s">
        <v>1170</v>
      </c>
      <c r="K104" s="7" t="s">
        <v>1171</v>
      </c>
      <c r="L104" s="7" t="s">
        <v>1172</v>
      </c>
      <c r="M104" s="7" t="s">
        <v>1173</v>
      </c>
      <c r="N104" s="10">
        <v>403507</v>
      </c>
      <c r="O104" s="7">
        <v>1</v>
      </c>
      <c r="P104" s="5" t="s">
        <v>293</v>
      </c>
      <c r="Q104" s="7" t="s">
        <v>1174</v>
      </c>
      <c r="R104" s="11" t="s">
        <v>330</v>
      </c>
      <c r="S104" s="15">
        <v>8308151596</v>
      </c>
      <c r="T104" s="15"/>
      <c r="U104" s="15"/>
      <c r="V104" s="12" t="s">
        <v>115</v>
      </c>
      <c r="W104" s="12" t="s">
        <v>116</v>
      </c>
      <c r="X104" s="7" t="s">
        <v>1169</v>
      </c>
      <c r="Y104" s="12" t="s">
        <v>1175</v>
      </c>
      <c r="Z104" s="7">
        <v>1</v>
      </c>
      <c r="AA104" s="16">
        <v>46500</v>
      </c>
      <c r="AB104" s="13">
        <f t="shared" si="15"/>
        <v>46500</v>
      </c>
      <c r="AC104" s="13">
        <v>18</v>
      </c>
      <c r="AD104" s="13">
        <f t="shared" si="16"/>
        <v>4185</v>
      </c>
      <c r="AE104" s="13">
        <f t="shared" si="17"/>
        <v>4185</v>
      </c>
      <c r="AF104" s="13">
        <f t="shared" si="14"/>
        <v>8370</v>
      </c>
      <c r="AG104" s="13">
        <f t="shared" si="18"/>
        <v>54870</v>
      </c>
      <c r="AH104" s="25">
        <v>45637</v>
      </c>
      <c r="AI104" s="13" t="s">
        <v>118</v>
      </c>
      <c r="AJ104" s="13">
        <v>8288870</v>
      </c>
      <c r="AK104" s="25">
        <v>45640</v>
      </c>
      <c r="AL104" s="30">
        <v>45646</v>
      </c>
      <c r="AM104" s="13" t="s">
        <v>11</v>
      </c>
      <c r="AN104" s="13" t="s">
        <v>199</v>
      </c>
      <c r="AO104" s="13"/>
      <c r="AP104" s="13"/>
      <c r="AQ104" s="30">
        <v>45660</v>
      </c>
      <c r="AR104" s="13" t="s">
        <v>15</v>
      </c>
      <c r="AS104" s="13"/>
      <c r="AT104" s="13" t="s">
        <v>1164</v>
      </c>
      <c r="AU104" s="13" t="s">
        <v>1165</v>
      </c>
      <c r="AV104" s="53">
        <v>2827758096101</v>
      </c>
      <c r="AW104" s="60">
        <v>45677</v>
      </c>
      <c r="AX104" s="13" t="s">
        <v>631</v>
      </c>
      <c r="AY104" s="13" t="s">
        <v>1176</v>
      </c>
      <c r="AZ104" s="13"/>
    </row>
    <row r="105" spans="1:52" ht="15" customHeight="1">
      <c r="A105" s="13">
        <v>17</v>
      </c>
      <c r="B105" s="7">
        <v>56</v>
      </c>
      <c r="C105" s="7" t="s">
        <v>1177</v>
      </c>
      <c r="D105" s="15" t="s">
        <v>1178</v>
      </c>
      <c r="E105" s="7" t="s">
        <v>1179</v>
      </c>
      <c r="F105" s="11" t="s">
        <v>1</v>
      </c>
      <c r="G105" s="7" t="s">
        <v>623</v>
      </c>
      <c r="H105" s="6" t="s">
        <v>570</v>
      </c>
      <c r="I105" s="7" t="s">
        <v>1156</v>
      </c>
      <c r="J105" s="7" t="s">
        <v>1180</v>
      </c>
      <c r="K105" s="7" t="s">
        <v>1171</v>
      </c>
      <c r="L105" s="7" t="s">
        <v>1181</v>
      </c>
      <c r="M105" s="7" t="s">
        <v>575</v>
      </c>
      <c r="N105" s="10">
        <v>403001</v>
      </c>
      <c r="O105" s="7">
        <v>1</v>
      </c>
      <c r="P105" s="15" t="s">
        <v>113</v>
      </c>
      <c r="Q105" s="19" t="s">
        <v>1160</v>
      </c>
      <c r="R105" s="11" t="s">
        <v>330</v>
      </c>
      <c r="S105" s="18">
        <v>8390875877</v>
      </c>
      <c r="T105" s="18"/>
      <c r="U105" s="18"/>
      <c r="V105" s="12" t="s">
        <v>115</v>
      </c>
      <c r="W105" s="12" t="s">
        <v>1182</v>
      </c>
      <c r="X105" s="7" t="s">
        <v>1179</v>
      </c>
      <c r="Y105" s="12" t="s">
        <v>1183</v>
      </c>
      <c r="Z105" s="7">
        <v>1</v>
      </c>
      <c r="AA105" s="16">
        <v>46500</v>
      </c>
      <c r="AB105" s="13">
        <f t="shared" si="15"/>
        <v>46500</v>
      </c>
      <c r="AC105" s="13">
        <v>18</v>
      </c>
      <c r="AD105" s="13">
        <f t="shared" si="16"/>
        <v>4185</v>
      </c>
      <c r="AE105" s="13">
        <f t="shared" si="17"/>
        <v>4185</v>
      </c>
      <c r="AF105" s="13">
        <f t="shared" si="14"/>
        <v>8370</v>
      </c>
      <c r="AG105" s="13">
        <f t="shared" si="18"/>
        <v>54870</v>
      </c>
      <c r="AH105" s="25">
        <v>45637</v>
      </c>
      <c r="AI105" s="13" t="s">
        <v>118</v>
      </c>
      <c r="AJ105" s="13">
        <v>8288865</v>
      </c>
      <c r="AK105" s="25">
        <v>45640</v>
      </c>
      <c r="AL105" s="30">
        <v>45646</v>
      </c>
      <c r="AM105" s="13" t="s">
        <v>11</v>
      </c>
      <c r="AN105" s="13" t="s">
        <v>199</v>
      </c>
      <c r="AO105" s="13" t="s">
        <v>1184</v>
      </c>
      <c r="AP105" s="13"/>
      <c r="AQ105" s="30"/>
      <c r="AR105" s="63" t="s">
        <v>1185</v>
      </c>
      <c r="AS105" s="13"/>
      <c r="AT105" s="13" t="s">
        <v>1186</v>
      </c>
      <c r="AU105" s="13" t="s">
        <v>1187</v>
      </c>
      <c r="AV105" s="53">
        <v>2827758096101</v>
      </c>
      <c r="AW105" s="60" t="s">
        <v>1188</v>
      </c>
      <c r="AX105" s="13" t="s">
        <v>1189</v>
      </c>
      <c r="AY105" s="13" t="s">
        <v>1190</v>
      </c>
      <c r="AZ105" s="13" t="s">
        <v>1191</v>
      </c>
    </row>
    <row r="106" spans="1:52" ht="15" customHeight="1">
      <c r="A106" s="13">
        <v>23</v>
      </c>
      <c r="B106" s="7">
        <v>57</v>
      </c>
      <c r="C106" s="7" t="s">
        <v>1192</v>
      </c>
      <c r="D106" s="15" t="s">
        <v>1193</v>
      </c>
      <c r="E106" s="7" t="s">
        <v>1194</v>
      </c>
      <c r="F106" s="11" t="s">
        <v>1</v>
      </c>
      <c r="G106" s="7" t="s">
        <v>623</v>
      </c>
      <c r="H106" s="6" t="s">
        <v>570</v>
      </c>
      <c r="I106" s="7" t="s">
        <v>1156</v>
      </c>
      <c r="J106" s="7" t="s">
        <v>1195</v>
      </c>
      <c r="K106" s="7" t="s">
        <v>1196</v>
      </c>
      <c r="L106" s="7" t="s">
        <v>1197</v>
      </c>
      <c r="M106" s="7" t="s">
        <v>1173</v>
      </c>
      <c r="N106" s="10">
        <v>403507</v>
      </c>
      <c r="O106" s="7">
        <v>1</v>
      </c>
      <c r="P106" s="15" t="s">
        <v>113</v>
      </c>
      <c r="Q106" s="7" t="s">
        <v>1198</v>
      </c>
      <c r="R106" s="11" t="s">
        <v>330</v>
      </c>
      <c r="S106" s="15">
        <v>7387784090</v>
      </c>
      <c r="T106" s="15"/>
      <c r="U106" s="15"/>
      <c r="V106" s="12" t="s">
        <v>115</v>
      </c>
      <c r="W106" s="12" t="s">
        <v>1199</v>
      </c>
      <c r="X106" s="7" t="s">
        <v>1194</v>
      </c>
      <c r="Y106" s="12" t="s">
        <v>1200</v>
      </c>
      <c r="Z106" s="7">
        <v>1</v>
      </c>
      <c r="AA106" s="16">
        <v>46500</v>
      </c>
      <c r="AB106" s="13">
        <f t="shared" si="15"/>
        <v>46500</v>
      </c>
      <c r="AC106" s="13">
        <v>18</v>
      </c>
      <c r="AD106" s="13">
        <f t="shared" si="16"/>
        <v>4185</v>
      </c>
      <c r="AE106" s="13">
        <f t="shared" si="17"/>
        <v>4185</v>
      </c>
      <c r="AF106" s="13">
        <f t="shared" si="14"/>
        <v>8370</v>
      </c>
      <c r="AG106" s="13">
        <f t="shared" si="18"/>
        <v>54870</v>
      </c>
      <c r="AH106" s="25">
        <v>45637</v>
      </c>
      <c r="AI106" s="13" t="s">
        <v>118</v>
      </c>
      <c r="AJ106" s="13">
        <v>8288871</v>
      </c>
      <c r="AK106" s="25">
        <v>45640</v>
      </c>
      <c r="AL106" s="30">
        <v>45646</v>
      </c>
      <c r="AM106" s="13" t="s">
        <v>11</v>
      </c>
      <c r="AN106" s="13" t="s">
        <v>199</v>
      </c>
      <c r="AO106" s="13"/>
      <c r="AP106" s="13"/>
      <c r="AQ106" s="30">
        <v>45661</v>
      </c>
      <c r="AR106" s="13" t="s">
        <v>15</v>
      </c>
      <c r="AS106" s="13"/>
      <c r="AT106" s="13" t="s">
        <v>1164</v>
      </c>
      <c r="AU106" s="13" t="s">
        <v>1165</v>
      </c>
      <c r="AV106" s="53">
        <v>2827758096101</v>
      </c>
      <c r="AW106" s="60">
        <v>45677</v>
      </c>
      <c r="AX106" s="13" t="s">
        <v>631</v>
      </c>
      <c r="AY106" s="13" t="s">
        <v>1201</v>
      </c>
      <c r="AZ106" s="13"/>
    </row>
    <row r="107" spans="1:52" ht="15" customHeight="1">
      <c r="A107" s="13">
        <v>18</v>
      </c>
      <c r="B107" s="7">
        <v>58</v>
      </c>
      <c r="C107" s="51" t="s">
        <v>1202</v>
      </c>
      <c r="D107" s="15" t="s">
        <v>1203</v>
      </c>
      <c r="E107" s="7" t="s">
        <v>1204</v>
      </c>
      <c r="F107" s="11" t="s">
        <v>1</v>
      </c>
      <c r="G107" s="7" t="s">
        <v>623</v>
      </c>
      <c r="H107" s="6" t="s">
        <v>570</v>
      </c>
      <c r="I107" s="7" t="s">
        <v>1156</v>
      </c>
      <c r="J107" s="7" t="s">
        <v>1205</v>
      </c>
      <c r="K107" s="7" t="s">
        <v>1206</v>
      </c>
      <c r="L107" s="7" t="s">
        <v>1207</v>
      </c>
      <c r="M107" s="7" t="s">
        <v>575</v>
      </c>
      <c r="N107" s="10">
        <v>403001</v>
      </c>
      <c r="O107" s="7">
        <v>1</v>
      </c>
      <c r="P107" s="15" t="s">
        <v>113</v>
      </c>
      <c r="Q107" s="7" t="s">
        <v>1208</v>
      </c>
      <c r="R107" s="7"/>
      <c r="S107" s="15">
        <v>9823755253</v>
      </c>
      <c r="T107" s="15"/>
      <c r="U107" s="15"/>
      <c r="V107" s="12" t="s">
        <v>115</v>
      </c>
      <c r="W107" s="12" t="s">
        <v>312</v>
      </c>
      <c r="X107" s="7" t="s">
        <v>1204</v>
      </c>
      <c r="Y107" s="12" t="s">
        <v>1209</v>
      </c>
      <c r="Z107" s="7">
        <v>1</v>
      </c>
      <c r="AA107" s="16">
        <v>46500</v>
      </c>
      <c r="AB107" s="13">
        <f t="shared" si="15"/>
        <v>46500</v>
      </c>
      <c r="AC107" s="13">
        <v>18</v>
      </c>
      <c r="AD107" s="13">
        <f t="shared" si="16"/>
        <v>4185</v>
      </c>
      <c r="AE107" s="13">
        <f t="shared" si="17"/>
        <v>4185</v>
      </c>
      <c r="AF107" s="13">
        <f t="shared" si="14"/>
        <v>8370</v>
      </c>
      <c r="AG107" s="13">
        <f t="shared" si="18"/>
        <v>54870</v>
      </c>
      <c r="AH107" s="25">
        <v>45637</v>
      </c>
      <c r="AI107" s="13" t="s">
        <v>118</v>
      </c>
      <c r="AJ107" s="13">
        <v>8288866</v>
      </c>
      <c r="AK107" s="25">
        <v>45640</v>
      </c>
      <c r="AL107" s="30">
        <v>45646</v>
      </c>
      <c r="AM107" s="13" t="s">
        <v>11</v>
      </c>
      <c r="AN107" s="13" t="s">
        <v>199</v>
      </c>
      <c r="AO107" s="13"/>
      <c r="AP107" s="13"/>
      <c r="AQ107" s="30">
        <v>45661</v>
      </c>
      <c r="AR107" s="13" t="s">
        <v>15</v>
      </c>
      <c r="AS107" s="13"/>
      <c r="AT107" s="13" t="s">
        <v>1164</v>
      </c>
      <c r="AU107" s="13" t="s">
        <v>1165</v>
      </c>
      <c r="AV107" s="53">
        <v>2827758096101</v>
      </c>
      <c r="AW107" s="60">
        <v>45677</v>
      </c>
      <c r="AX107" s="13" t="s">
        <v>631</v>
      </c>
      <c r="AY107" s="13" t="s">
        <v>1201</v>
      </c>
      <c r="AZ107" s="13"/>
    </row>
    <row r="108" spans="1:52" ht="15" customHeight="1">
      <c r="A108" s="13">
        <v>24</v>
      </c>
      <c r="B108" s="7">
        <v>59</v>
      </c>
      <c r="C108" s="7" t="s">
        <v>1210</v>
      </c>
      <c r="D108" s="15" t="s">
        <v>1211</v>
      </c>
      <c r="E108" s="7" t="s">
        <v>1212</v>
      </c>
      <c r="F108" s="11" t="s">
        <v>1</v>
      </c>
      <c r="G108" s="7" t="s">
        <v>623</v>
      </c>
      <c r="H108" s="6" t="s">
        <v>570</v>
      </c>
      <c r="I108" s="7" t="s">
        <v>1156</v>
      </c>
      <c r="J108" s="7" t="s">
        <v>1213</v>
      </c>
      <c r="K108" s="7" t="s">
        <v>1214</v>
      </c>
      <c r="L108" s="7" t="s">
        <v>1215</v>
      </c>
      <c r="M108" s="7" t="s">
        <v>1173</v>
      </c>
      <c r="N108" s="10">
        <v>403507</v>
      </c>
      <c r="O108" s="7">
        <v>1</v>
      </c>
      <c r="P108" s="5" t="s">
        <v>293</v>
      </c>
      <c r="Q108" s="7" t="s">
        <v>1216</v>
      </c>
      <c r="R108" s="11" t="s">
        <v>330</v>
      </c>
      <c r="S108" s="15">
        <v>9673793181</v>
      </c>
      <c r="T108" s="15"/>
      <c r="U108" s="15"/>
      <c r="V108" s="12" t="s">
        <v>115</v>
      </c>
      <c r="W108" s="12" t="s">
        <v>116</v>
      </c>
      <c r="X108" s="7" t="s">
        <v>1212</v>
      </c>
      <c r="Y108" s="12" t="s">
        <v>1217</v>
      </c>
      <c r="Z108" s="7">
        <v>1</v>
      </c>
      <c r="AA108" s="16">
        <v>46500</v>
      </c>
      <c r="AB108" s="13">
        <f t="shared" si="15"/>
        <v>46500</v>
      </c>
      <c r="AC108" s="13">
        <v>18</v>
      </c>
      <c r="AD108" s="13">
        <f t="shared" si="16"/>
        <v>4185</v>
      </c>
      <c r="AE108" s="13">
        <f t="shared" si="17"/>
        <v>4185</v>
      </c>
      <c r="AF108" s="13">
        <f t="shared" si="14"/>
        <v>8370</v>
      </c>
      <c r="AG108" s="13">
        <f t="shared" si="18"/>
        <v>54870</v>
      </c>
      <c r="AH108" s="25">
        <v>45637</v>
      </c>
      <c r="AI108" s="13" t="s">
        <v>118</v>
      </c>
      <c r="AJ108" s="13">
        <v>8288872</v>
      </c>
      <c r="AK108" s="25">
        <v>45640</v>
      </c>
      <c r="AL108" s="30">
        <v>45646</v>
      </c>
      <c r="AM108" s="13" t="s">
        <v>11</v>
      </c>
      <c r="AN108" s="13" t="s">
        <v>199</v>
      </c>
      <c r="AO108" s="13"/>
      <c r="AP108" s="13"/>
      <c r="AQ108" s="30">
        <v>45661</v>
      </c>
      <c r="AR108" s="13" t="s">
        <v>15</v>
      </c>
      <c r="AS108" s="13"/>
      <c r="AT108" s="13" t="s">
        <v>1164</v>
      </c>
      <c r="AU108" s="13" t="s">
        <v>1165</v>
      </c>
      <c r="AV108" s="53">
        <v>2827758096101</v>
      </c>
      <c r="AW108" s="60">
        <v>45677</v>
      </c>
      <c r="AX108" s="13" t="s">
        <v>631</v>
      </c>
      <c r="AY108" s="13" t="s">
        <v>1218</v>
      </c>
      <c r="AZ108" s="13"/>
    </row>
    <row r="109" spans="1:52" ht="15" customHeight="1">
      <c r="A109" s="13">
        <v>15</v>
      </c>
      <c r="B109" s="7">
        <v>60</v>
      </c>
      <c r="C109" s="51" t="s">
        <v>1219</v>
      </c>
      <c r="D109" s="15" t="s">
        <v>1220</v>
      </c>
      <c r="E109" s="7" t="s">
        <v>1221</v>
      </c>
      <c r="F109" s="11" t="s">
        <v>1</v>
      </c>
      <c r="G109" s="7" t="s">
        <v>623</v>
      </c>
      <c r="H109" s="6" t="s">
        <v>570</v>
      </c>
      <c r="I109" s="7" t="s">
        <v>1156</v>
      </c>
      <c r="J109" s="7" t="s">
        <v>1222</v>
      </c>
      <c r="K109" s="7" t="s">
        <v>573</v>
      </c>
      <c r="L109" s="7" t="s">
        <v>1223</v>
      </c>
      <c r="M109" s="7" t="s">
        <v>575</v>
      </c>
      <c r="N109" s="10">
        <v>403001</v>
      </c>
      <c r="O109" s="7">
        <v>6</v>
      </c>
      <c r="P109" s="15" t="s">
        <v>113</v>
      </c>
      <c r="Q109" s="11" t="s">
        <v>576</v>
      </c>
      <c r="R109" s="11" t="s">
        <v>330</v>
      </c>
      <c r="S109" s="22" t="s">
        <v>577</v>
      </c>
      <c r="T109" s="18" t="s">
        <v>578</v>
      </c>
      <c r="U109" s="15"/>
      <c r="V109" s="9" t="s">
        <v>115</v>
      </c>
      <c r="W109" s="12" t="s">
        <v>312</v>
      </c>
      <c r="X109" s="7" t="s">
        <v>1221</v>
      </c>
      <c r="Y109" s="12" t="s">
        <v>1224</v>
      </c>
      <c r="Z109" s="7">
        <v>6</v>
      </c>
      <c r="AA109" s="16">
        <v>46500</v>
      </c>
      <c r="AB109" s="13">
        <f t="shared" si="15"/>
        <v>279000</v>
      </c>
      <c r="AC109" s="13">
        <v>18</v>
      </c>
      <c r="AD109" s="13">
        <f t="shared" si="16"/>
        <v>25110</v>
      </c>
      <c r="AE109" s="13">
        <f t="shared" si="17"/>
        <v>25110</v>
      </c>
      <c r="AF109" s="13">
        <f t="shared" si="14"/>
        <v>50220</v>
      </c>
      <c r="AG109" s="13">
        <f t="shared" si="18"/>
        <v>329220</v>
      </c>
      <c r="AH109" s="25">
        <v>45637</v>
      </c>
      <c r="AI109" s="13" t="s">
        <v>118</v>
      </c>
      <c r="AJ109" s="13">
        <v>8288863</v>
      </c>
      <c r="AK109" s="25">
        <v>45640</v>
      </c>
      <c r="AL109" s="30">
        <v>45646</v>
      </c>
      <c r="AM109" s="13" t="s">
        <v>11</v>
      </c>
      <c r="AN109" s="13" t="s">
        <v>199</v>
      </c>
      <c r="AO109" s="13"/>
      <c r="AP109" s="13"/>
      <c r="AQ109" s="30">
        <v>45661</v>
      </c>
      <c r="AR109" s="13" t="s">
        <v>15</v>
      </c>
      <c r="AS109" s="13"/>
      <c r="AT109" s="13" t="s">
        <v>1164</v>
      </c>
      <c r="AU109" s="13" t="s">
        <v>1165</v>
      </c>
      <c r="AV109" s="53">
        <v>2827758096101</v>
      </c>
      <c r="AW109" s="60">
        <v>45677</v>
      </c>
      <c r="AX109" s="13" t="s">
        <v>631</v>
      </c>
      <c r="AY109" s="13" t="s">
        <v>1218</v>
      </c>
      <c r="AZ109" s="13"/>
    </row>
    <row r="110" spans="1:52" ht="15" customHeight="1">
      <c r="A110" s="13">
        <v>20</v>
      </c>
      <c r="B110" s="7">
        <v>61</v>
      </c>
      <c r="C110" s="7" t="s">
        <v>1225</v>
      </c>
      <c r="D110" s="15" t="s">
        <v>1226</v>
      </c>
      <c r="E110" s="7" t="s">
        <v>1227</v>
      </c>
      <c r="F110" s="11" t="s">
        <v>1</v>
      </c>
      <c r="G110" s="7" t="s">
        <v>623</v>
      </c>
      <c r="H110" s="6" t="s">
        <v>570</v>
      </c>
      <c r="I110" s="7" t="s">
        <v>1156</v>
      </c>
      <c r="J110" s="7" t="s">
        <v>1228</v>
      </c>
      <c r="K110" s="7" t="s">
        <v>584</v>
      </c>
      <c r="L110" s="7" t="s">
        <v>1229</v>
      </c>
      <c r="M110" s="7" t="s">
        <v>1230</v>
      </c>
      <c r="N110" s="10">
        <v>403504</v>
      </c>
      <c r="O110" s="7">
        <v>3</v>
      </c>
      <c r="P110" s="5" t="s">
        <v>293</v>
      </c>
      <c r="Q110" s="7" t="s">
        <v>1231</v>
      </c>
      <c r="R110" s="11" t="s">
        <v>330</v>
      </c>
      <c r="S110" s="15">
        <v>9158582304</v>
      </c>
      <c r="T110" s="15"/>
      <c r="U110" s="15"/>
      <c r="V110" s="12" t="s">
        <v>115</v>
      </c>
      <c r="W110" s="12" t="s">
        <v>116</v>
      </c>
      <c r="X110" s="7" t="s">
        <v>1227</v>
      </c>
      <c r="Y110" s="12" t="s">
        <v>1232</v>
      </c>
      <c r="Z110" s="7">
        <v>3</v>
      </c>
      <c r="AA110" s="16">
        <v>46500</v>
      </c>
      <c r="AB110" s="13">
        <f t="shared" si="15"/>
        <v>139500</v>
      </c>
      <c r="AC110" s="13">
        <v>18</v>
      </c>
      <c r="AD110" s="13">
        <f t="shared" si="16"/>
        <v>12555</v>
      </c>
      <c r="AE110" s="13">
        <f t="shared" si="17"/>
        <v>12555</v>
      </c>
      <c r="AF110" s="13">
        <f t="shared" si="14"/>
        <v>25110</v>
      </c>
      <c r="AG110" s="13">
        <f t="shared" si="18"/>
        <v>164610</v>
      </c>
      <c r="AH110" s="25">
        <v>45637</v>
      </c>
      <c r="AI110" s="13" t="s">
        <v>118</v>
      </c>
      <c r="AJ110" s="13">
        <v>8288868</v>
      </c>
      <c r="AK110" s="25">
        <v>45640</v>
      </c>
      <c r="AL110" s="30">
        <v>45647</v>
      </c>
      <c r="AM110" s="13" t="s">
        <v>11</v>
      </c>
      <c r="AN110" s="13" t="s">
        <v>199</v>
      </c>
      <c r="AO110" s="13"/>
      <c r="AP110" s="13"/>
      <c r="AQ110" s="30">
        <v>45667</v>
      </c>
      <c r="AR110" s="13" t="s">
        <v>15</v>
      </c>
      <c r="AS110" s="13"/>
      <c r="AT110" s="13" t="s">
        <v>1164</v>
      </c>
      <c r="AU110" s="13" t="s">
        <v>1165</v>
      </c>
      <c r="AV110" s="53">
        <v>2827758096101</v>
      </c>
      <c r="AW110" s="60">
        <v>45677</v>
      </c>
      <c r="AX110" s="13" t="s">
        <v>631</v>
      </c>
      <c r="AY110" s="13" t="s">
        <v>1233</v>
      </c>
      <c r="AZ110" s="13"/>
    </row>
    <row r="111" spans="1:52" ht="15" customHeight="1">
      <c r="A111" s="13">
        <v>19</v>
      </c>
      <c r="B111" s="7">
        <v>62</v>
      </c>
      <c r="C111" s="7" t="s">
        <v>1234</v>
      </c>
      <c r="D111" s="15" t="s">
        <v>1235</v>
      </c>
      <c r="E111" s="7" t="s">
        <v>1236</v>
      </c>
      <c r="F111" s="11" t="s">
        <v>1</v>
      </c>
      <c r="G111" s="7" t="s">
        <v>623</v>
      </c>
      <c r="H111" s="6" t="s">
        <v>570</v>
      </c>
      <c r="I111" s="7" t="s">
        <v>1156</v>
      </c>
      <c r="J111" s="7" t="s">
        <v>583</v>
      </c>
      <c r="K111" s="7" t="s">
        <v>584</v>
      </c>
      <c r="L111" s="7" t="s">
        <v>585</v>
      </c>
      <c r="M111" s="7" t="s">
        <v>586</v>
      </c>
      <c r="N111" s="10">
        <v>403401</v>
      </c>
      <c r="O111" s="7">
        <v>3</v>
      </c>
      <c r="P111" s="15" t="s">
        <v>113</v>
      </c>
      <c r="Q111" s="7" t="s">
        <v>587</v>
      </c>
      <c r="R111" s="11" t="s">
        <v>330</v>
      </c>
      <c r="S111" s="15">
        <v>9923752557</v>
      </c>
      <c r="T111" s="15"/>
      <c r="U111" s="15"/>
      <c r="V111" s="12" t="s">
        <v>115</v>
      </c>
      <c r="W111" s="12" t="s">
        <v>116</v>
      </c>
      <c r="X111" s="7" t="s">
        <v>1236</v>
      </c>
      <c r="Y111" s="12" t="s">
        <v>1237</v>
      </c>
      <c r="Z111" s="7">
        <v>3</v>
      </c>
      <c r="AA111" s="16">
        <v>46500</v>
      </c>
      <c r="AB111" s="13">
        <f t="shared" si="15"/>
        <v>139500</v>
      </c>
      <c r="AC111" s="13">
        <v>18</v>
      </c>
      <c r="AD111" s="13">
        <f t="shared" si="16"/>
        <v>12555</v>
      </c>
      <c r="AE111" s="13">
        <f t="shared" si="17"/>
        <v>12555</v>
      </c>
      <c r="AF111" s="13">
        <f t="shared" si="14"/>
        <v>25110</v>
      </c>
      <c r="AG111" s="13">
        <f t="shared" si="18"/>
        <v>164610</v>
      </c>
      <c r="AH111" s="25">
        <v>45637</v>
      </c>
      <c r="AI111" s="13" t="s">
        <v>118</v>
      </c>
      <c r="AJ111" s="13">
        <v>8288867</v>
      </c>
      <c r="AK111" s="25">
        <v>45640</v>
      </c>
      <c r="AL111" s="30">
        <v>45647</v>
      </c>
      <c r="AM111" s="13" t="s">
        <v>11</v>
      </c>
      <c r="AN111" s="13" t="s">
        <v>199</v>
      </c>
      <c r="AO111" s="13"/>
      <c r="AP111" s="13"/>
      <c r="AQ111" s="30">
        <v>45661</v>
      </c>
      <c r="AR111" s="13" t="s">
        <v>15</v>
      </c>
      <c r="AS111" s="13"/>
      <c r="AT111" s="13" t="s">
        <v>1164</v>
      </c>
      <c r="AU111" s="13" t="s">
        <v>1165</v>
      </c>
      <c r="AV111" s="53">
        <v>2827758096101</v>
      </c>
      <c r="AW111" s="60">
        <v>45677</v>
      </c>
      <c r="AX111" s="13" t="s">
        <v>631</v>
      </c>
      <c r="AY111" s="13" t="s">
        <v>705</v>
      </c>
      <c r="AZ111" s="13"/>
    </row>
    <row r="112" spans="1:52" ht="15" customHeight="1">
      <c r="A112" s="13">
        <v>21</v>
      </c>
      <c r="B112" s="7">
        <v>63</v>
      </c>
      <c r="C112" s="7" t="s">
        <v>1238</v>
      </c>
      <c r="D112" s="15" t="s">
        <v>1239</v>
      </c>
      <c r="E112" s="7" t="s">
        <v>1240</v>
      </c>
      <c r="F112" s="11" t="s">
        <v>1</v>
      </c>
      <c r="G112" s="7" t="s">
        <v>623</v>
      </c>
      <c r="H112" s="6" t="s">
        <v>570</v>
      </c>
      <c r="I112" s="7" t="s">
        <v>1156</v>
      </c>
      <c r="J112" s="7" t="s">
        <v>1241</v>
      </c>
      <c r="K112" s="7" t="s">
        <v>1242</v>
      </c>
      <c r="L112" s="7" t="s">
        <v>1243</v>
      </c>
      <c r="M112" s="7" t="s">
        <v>1173</v>
      </c>
      <c r="N112" s="10">
        <v>403507</v>
      </c>
      <c r="O112" s="7">
        <v>7</v>
      </c>
      <c r="P112" s="15" t="s">
        <v>113</v>
      </c>
      <c r="Q112" s="7" t="s">
        <v>1244</v>
      </c>
      <c r="R112" s="11" t="s">
        <v>330</v>
      </c>
      <c r="S112" s="15">
        <v>9284882014</v>
      </c>
      <c r="T112" s="15"/>
      <c r="U112" s="15"/>
      <c r="V112" s="12" t="s">
        <v>115</v>
      </c>
      <c r="W112" s="12" t="s">
        <v>116</v>
      </c>
      <c r="X112" s="7" t="s">
        <v>1240</v>
      </c>
      <c r="Y112" s="12" t="s">
        <v>1245</v>
      </c>
      <c r="Z112" s="7">
        <v>7</v>
      </c>
      <c r="AA112" s="16">
        <v>46500</v>
      </c>
      <c r="AB112" s="13">
        <f t="shared" si="15"/>
        <v>325500</v>
      </c>
      <c r="AC112" s="13">
        <v>18</v>
      </c>
      <c r="AD112" s="13">
        <f t="shared" si="16"/>
        <v>29295</v>
      </c>
      <c r="AE112" s="13">
        <f t="shared" si="17"/>
        <v>29295</v>
      </c>
      <c r="AF112" s="13">
        <f t="shared" si="14"/>
        <v>58590</v>
      </c>
      <c r="AG112" s="13">
        <f t="shared" si="18"/>
        <v>384090</v>
      </c>
      <c r="AH112" s="25">
        <v>45637</v>
      </c>
      <c r="AI112" s="13" t="s">
        <v>118</v>
      </c>
      <c r="AJ112" s="13">
        <v>8288869</v>
      </c>
      <c r="AK112" s="25">
        <v>45640</v>
      </c>
      <c r="AL112" s="30">
        <v>45646</v>
      </c>
      <c r="AM112" s="13" t="s">
        <v>11</v>
      </c>
      <c r="AN112" s="13" t="s">
        <v>199</v>
      </c>
      <c r="AO112" s="13"/>
      <c r="AP112" s="13"/>
      <c r="AQ112" s="30">
        <v>45660</v>
      </c>
      <c r="AR112" s="13" t="s">
        <v>15</v>
      </c>
      <c r="AS112" s="13"/>
      <c r="AT112" s="13" t="s">
        <v>1164</v>
      </c>
      <c r="AU112" s="13" t="s">
        <v>1165</v>
      </c>
      <c r="AV112" s="53">
        <v>2827758096101</v>
      </c>
      <c r="AW112" s="60">
        <v>45677</v>
      </c>
      <c r="AX112" s="13" t="s">
        <v>631</v>
      </c>
      <c r="AY112" s="13" t="s">
        <v>1176</v>
      </c>
      <c r="AZ112" s="13"/>
    </row>
    <row r="113" spans="1:52" ht="15" customHeight="1">
      <c r="A113" s="13">
        <v>7</v>
      </c>
      <c r="B113" s="7">
        <v>64</v>
      </c>
      <c r="C113" s="7" t="s">
        <v>1246</v>
      </c>
      <c r="D113" s="15" t="s">
        <v>1247</v>
      </c>
      <c r="E113" s="7" t="s">
        <v>1248</v>
      </c>
      <c r="F113" s="11" t="s">
        <v>1</v>
      </c>
      <c r="G113" s="7" t="s">
        <v>623</v>
      </c>
      <c r="H113" s="6" t="s">
        <v>570</v>
      </c>
      <c r="I113" s="7" t="s">
        <v>1156</v>
      </c>
      <c r="J113" s="7" t="s">
        <v>1249</v>
      </c>
      <c r="K113" s="7" t="s">
        <v>1250</v>
      </c>
      <c r="L113" s="7" t="s">
        <v>1251</v>
      </c>
      <c r="M113" s="7" t="s">
        <v>1252</v>
      </c>
      <c r="N113" s="10">
        <v>403506</v>
      </c>
      <c r="O113" s="7">
        <v>1</v>
      </c>
      <c r="P113" s="5" t="s">
        <v>113</v>
      </c>
      <c r="Q113" s="7" t="s">
        <v>1253</v>
      </c>
      <c r="R113" s="11" t="s">
        <v>330</v>
      </c>
      <c r="S113" s="15">
        <v>9420165318</v>
      </c>
      <c r="T113" s="15"/>
      <c r="U113" s="15"/>
      <c r="V113" s="12" t="s">
        <v>115</v>
      </c>
      <c r="W113" s="12" t="s">
        <v>116</v>
      </c>
      <c r="X113" s="7" t="s">
        <v>1248</v>
      </c>
      <c r="Y113" s="12" t="s">
        <v>1254</v>
      </c>
      <c r="Z113" s="7">
        <v>1</v>
      </c>
      <c r="AA113" s="16">
        <v>46500</v>
      </c>
      <c r="AB113" s="13">
        <f t="shared" si="15"/>
        <v>46500</v>
      </c>
      <c r="AC113" s="13">
        <v>18</v>
      </c>
      <c r="AD113" s="13">
        <f t="shared" si="16"/>
        <v>4185</v>
      </c>
      <c r="AE113" s="13">
        <f t="shared" si="17"/>
        <v>4185</v>
      </c>
      <c r="AF113" s="13">
        <f t="shared" si="14"/>
        <v>8370</v>
      </c>
      <c r="AG113" s="13">
        <f t="shared" si="18"/>
        <v>54870</v>
      </c>
      <c r="AH113" s="25">
        <v>45637</v>
      </c>
      <c r="AI113" s="13" t="s">
        <v>274</v>
      </c>
      <c r="AJ113" s="13" t="s">
        <v>1255</v>
      </c>
      <c r="AK113" s="25">
        <v>45638</v>
      </c>
      <c r="AL113" s="31">
        <v>45642</v>
      </c>
      <c r="AM113" s="13" t="s">
        <v>11</v>
      </c>
      <c r="AN113" s="13"/>
      <c r="AO113" s="13"/>
      <c r="AP113" s="13"/>
      <c r="AQ113" s="30">
        <v>45667</v>
      </c>
      <c r="AR113" s="13" t="s">
        <v>15</v>
      </c>
      <c r="AS113" s="13"/>
      <c r="AT113" s="13" t="s">
        <v>1164</v>
      </c>
      <c r="AU113" s="13" t="s">
        <v>1165</v>
      </c>
      <c r="AV113" s="53">
        <v>2827758096101</v>
      </c>
      <c r="AW113" s="60">
        <v>45677</v>
      </c>
      <c r="AX113" s="13" t="s">
        <v>631</v>
      </c>
      <c r="AY113" s="13" t="s">
        <v>1256</v>
      </c>
      <c r="AZ113" s="13"/>
    </row>
    <row r="114" spans="1:52" ht="15" customHeight="1">
      <c r="A114" s="13">
        <v>90</v>
      </c>
      <c r="B114" s="7">
        <v>65</v>
      </c>
      <c r="C114" s="7" t="s">
        <v>1257</v>
      </c>
      <c r="D114" s="15" t="s">
        <v>1258</v>
      </c>
      <c r="E114" s="7" t="s">
        <v>1259</v>
      </c>
      <c r="F114" s="11" t="s">
        <v>1</v>
      </c>
      <c r="G114" s="7" t="s">
        <v>623</v>
      </c>
      <c r="H114" s="6" t="s">
        <v>570</v>
      </c>
      <c r="I114" s="7" t="s">
        <v>1156</v>
      </c>
      <c r="J114" s="7" t="s">
        <v>1260</v>
      </c>
      <c r="K114" s="7" t="s">
        <v>1261</v>
      </c>
      <c r="L114" s="7" t="s">
        <v>1262</v>
      </c>
      <c r="M114" s="7" t="s">
        <v>1263</v>
      </c>
      <c r="N114" s="10">
        <v>403512</v>
      </c>
      <c r="O114" s="7">
        <v>1</v>
      </c>
      <c r="P114" s="5" t="s">
        <v>293</v>
      </c>
      <c r="Q114" s="7" t="s">
        <v>1264</v>
      </c>
      <c r="R114" s="11" t="s">
        <v>330</v>
      </c>
      <c r="S114" s="15">
        <v>9764781212</v>
      </c>
      <c r="T114" s="15"/>
      <c r="U114" s="15"/>
      <c r="V114" s="12" t="s">
        <v>115</v>
      </c>
      <c r="W114" s="12" t="s">
        <v>1265</v>
      </c>
      <c r="X114" s="7" t="s">
        <v>1259</v>
      </c>
      <c r="Y114" s="12" t="s">
        <v>1266</v>
      </c>
      <c r="Z114" s="7">
        <v>1</v>
      </c>
      <c r="AA114" s="16">
        <v>46500</v>
      </c>
      <c r="AB114" s="13">
        <f t="shared" si="15"/>
        <v>46500</v>
      </c>
      <c r="AC114" s="13">
        <v>18</v>
      </c>
      <c r="AD114" s="13">
        <f t="shared" si="16"/>
        <v>4185</v>
      </c>
      <c r="AE114" s="13">
        <f t="shared" si="17"/>
        <v>4185</v>
      </c>
      <c r="AF114" s="13">
        <f t="shared" ref="AF114:AF145" si="19">AB114*AC114%</f>
        <v>8370</v>
      </c>
      <c r="AG114" s="13">
        <f t="shared" si="18"/>
        <v>54870</v>
      </c>
      <c r="AH114" s="25">
        <v>45637</v>
      </c>
      <c r="AI114" s="13" t="s">
        <v>141</v>
      </c>
      <c r="AJ114" s="13" t="s">
        <v>1267</v>
      </c>
      <c r="AK114" s="25">
        <v>45638</v>
      </c>
      <c r="AL114" s="31">
        <v>45642</v>
      </c>
      <c r="AM114" s="13" t="s">
        <v>11</v>
      </c>
      <c r="AN114" s="13"/>
      <c r="AO114" s="13"/>
      <c r="AP114" s="13"/>
      <c r="AQ114" s="30">
        <v>45664</v>
      </c>
      <c r="AR114" s="63" t="s">
        <v>1268</v>
      </c>
      <c r="AS114" s="13"/>
      <c r="AT114" s="13" t="s">
        <v>1164</v>
      </c>
      <c r="AU114" s="13" t="s">
        <v>1165</v>
      </c>
      <c r="AV114" s="53">
        <v>2827758096101</v>
      </c>
      <c r="AW114" s="60">
        <v>45677</v>
      </c>
      <c r="AX114" s="13" t="s">
        <v>631</v>
      </c>
      <c r="AY114" s="13" t="s">
        <v>1269</v>
      </c>
      <c r="AZ114" s="13" t="s">
        <v>1270</v>
      </c>
    </row>
    <row r="115" spans="1:52" ht="15" customHeight="1">
      <c r="A115" s="13">
        <v>26</v>
      </c>
      <c r="B115" s="7">
        <v>66</v>
      </c>
      <c r="C115" s="51" t="s">
        <v>1271</v>
      </c>
      <c r="D115" s="15" t="s">
        <v>1272</v>
      </c>
      <c r="E115" s="7" t="s">
        <v>1273</v>
      </c>
      <c r="F115" s="11" t="s">
        <v>1</v>
      </c>
      <c r="G115" s="7" t="s">
        <v>623</v>
      </c>
      <c r="H115" s="6" t="s">
        <v>570</v>
      </c>
      <c r="I115" s="7" t="s">
        <v>1274</v>
      </c>
      <c r="J115" s="7" t="s">
        <v>593</v>
      </c>
      <c r="K115" s="7" t="s">
        <v>594</v>
      </c>
      <c r="L115" s="7" t="s">
        <v>595</v>
      </c>
      <c r="M115" s="7" t="s">
        <v>596</v>
      </c>
      <c r="N115" s="10">
        <v>403601</v>
      </c>
      <c r="O115" s="7">
        <v>5</v>
      </c>
      <c r="P115" s="15" t="s">
        <v>113</v>
      </c>
      <c r="Q115" s="7" t="s">
        <v>1275</v>
      </c>
      <c r="R115" s="7"/>
      <c r="S115" s="15">
        <v>8087691543</v>
      </c>
      <c r="T115" s="15"/>
      <c r="U115" s="15"/>
      <c r="V115" s="11" t="s">
        <v>115</v>
      </c>
      <c r="W115" s="12" t="s">
        <v>312</v>
      </c>
      <c r="X115" s="7" t="s">
        <v>1273</v>
      </c>
      <c r="Y115" s="12" t="s">
        <v>1276</v>
      </c>
      <c r="Z115" s="7">
        <v>5</v>
      </c>
      <c r="AA115" s="16">
        <v>46500</v>
      </c>
      <c r="AB115" s="13">
        <f t="shared" si="15"/>
        <v>232500</v>
      </c>
      <c r="AC115" s="13">
        <v>18</v>
      </c>
      <c r="AD115" s="13">
        <f t="shared" si="16"/>
        <v>20925</v>
      </c>
      <c r="AE115" s="13">
        <f t="shared" si="17"/>
        <v>20925</v>
      </c>
      <c r="AF115" s="13">
        <f t="shared" si="19"/>
        <v>41850</v>
      </c>
      <c r="AG115" s="13">
        <f t="shared" si="18"/>
        <v>274350</v>
      </c>
      <c r="AH115" s="25">
        <v>45637</v>
      </c>
      <c r="AI115" s="13" t="s">
        <v>118</v>
      </c>
      <c r="AJ115" s="13">
        <v>8288874</v>
      </c>
      <c r="AK115" s="25">
        <v>45640</v>
      </c>
      <c r="AL115" s="30">
        <v>45646</v>
      </c>
      <c r="AM115" s="13" t="s">
        <v>11</v>
      </c>
      <c r="AN115" s="13" t="s">
        <v>199</v>
      </c>
      <c r="AO115" s="13"/>
      <c r="AP115" s="13"/>
      <c r="AQ115" s="30">
        <v>45661</v>
      </c>
      <c r="AR115" s="13" t="s">
        <v>15</v>
      </c>
      <c r="AS115" s="13"/>
      <c r="AT115" s="13" t="s">
        <v>1164</v>
      </c>
      <c r="AU115" s="13" t="s">
        <v>1165</v>
      </c>
      <c r="AV115" s="53">
        <v>2827758096101</v>
      </c>
      <c r="AW115" s="60">
        <v>45677</v>
      </c>
      <c r="AX115" s="13" t="s">
        <v>631</v>
      </c>
      <c r="AY115" s="13" t="s">
        <v>1277</v>
      </c>
      <c r="AZ115" s="13"/>
    </row>
    <row r="116" spans="1:52" ht="15" customHeight="1">
      <c r="A116" s="13">
        <v>25</v>
      </c>
      <c r="B116" s="7">
        <v>67</v>
      </c>
      <c r="C116" s="51" t="s">
        <v>1278</v>
      </c>
      <c r="D116" s="15" t="s">
        <v>1279</v>
      </c>
      <c r="E116" s="7" t="s">
        <v>1280</v>
      </c>
      <c r="F116" s="11" t="s">
        <v>1</v>
      </c>
      <c r="G116" s="7" t="s">
        <v>623</v>
      </c>
      <c r="H116" s="6" t="s">
        <v>570</v>
      </c>
      <c r="I116" s="7" t="s">
        <v>1274</v>
      </c>
      <c r="J116" s="17" t="s">
        <v>1281</v>
      </c>
      <c r="K116" s="7" t="s">
        <v>605</v>
      </c>
      <c r="L116" s="7" t="s">
        <v>595</v>
      </c>
      <c r="M116" s="7" t="s">
        <v>596</v>
      </c>
      <c r="N116" s="10">
        <v>403601</v>
      </c>
      <c r="O116" s="7">
        <v>9</v>
      </c>
      <c r="P116" s="15" t="s">
        <v>113</v>
      </c>
      <c r="Q116" s="7" t="s">
        <v>606</v>
      </c>
      <c r="R116" s="7"/>
      <c r="S116" s="15">
        <v>8411024162</v>
      </c>
      <c r="T116" s="15"/>
      <c r="U116" s="15"/>
      <c r="V116" s="11" t="s">
        <v>115</v>
      </c>
      <c r="W116" s="12" t="s">
        <v>312</v>
      </c>
      <c r="X116" s="7" t="s">
        <v>1280</v>
      </c>
      <c r="Y116" s="12" t="s">
        <v>1282</v>
      </c>
      <c r="Z116" s="7">
        <v>9</v>
      </c>
      <c r="AA116" s="16">
        <v>46500</v>
      </c>
      <c r="AB116" s="13">
        <f t="shared" si="15"/>
        <v>418500</v>
      </c>
      <c r="AC116" s="13">
        <v>18</v>
      </c>
      <c r="AD116" s="13">
        <f t="shared" si="16"/>
        <v>37665</v>
      </c>
      <c r="AE116" s="13">
        <f t="shared" si="17"/>
        <v>37665</v>
      </c>
      <c r="AF116" s="13">
        <f t="shared" si="19"/>
        <v>75330</v>
      </c>
      <c r="AG116" s="13">
        <f t="shared" si="18"/>
        <v>493830</v>
      </c>
      <c r="AH116" s="25">
        <v>45637</v>
      </c>
      <c r="AI116" s="13" t="s">
        <v>118</v>
      </c>
      <c r="AJ116" s="13">
        <v>8288873</v>
      </c>
      <c r="AK116" s="25">
        <v>45640</v>
      </c>
      <c r="AL116" s="30">
        <v>45646</v>
      </c>
      <c r="AM116" s="13" t="s">
        <v>11</v>
      </c>
      <c r="AN116" s="13" t="s">
        <v>199</v>
      </c>
      <c r="AO116" s="13"/>
      <c r="AP116" s="13"/>
      <c r="AQ116" s="30">
        <v>45664</v>
      </c>
      <c r="AR116" s="63" t="s">
        <v>15</v>
      </c>
      <c r="AS116" s="13"/>
      <c r="AT116" s="13" t="s">
        <v>141</v>
      </c>
      <c r="AU116" s="13" t="s">
        <v>1098</v>
      </c>
      <c r="AV116" s="53">
        <v>2827758096101</v>
      </c>
      <c r="AW116" s="13"/>
      <c r="AX116" s="13" t="s">
        <v>631</v>
      </c>
      <c r="AY116" s="13" t="s">
        <v>929</v>
      </c>
      <c r="AZ116" s="13"/>
    </row>
    <row r="117" spans="1:52" ht="15" customHeight="1">
      <c r="A117" s="13">
        <v>8</v>
      </c>
      <c r="B117" s="7">
        <v>68</v>
      </c>
      <c r="C117" s="7" t="s">
        <v>1283</v>
      </c>
      <c r="D117" s="15" t="s">
        <v>1284</v>
      </c>
      <c r="E117" s="7" t="s">
        <v>1285</v>
      </c>
      <c r="F117" s="11" t="s">
        <v>1</v>
      </c>
      <c r="G117" s="7" t="s">
        <v>623</v>
      </c>
      <c r="H117" s="6" t="s">
        <v>570</v>
      </c>
      <c r="I117" s="7" t="s">
        <v>1274</v>
      </c>
      <c r="J117" s="7" t="s">
        <v>1286</v>
      </c>
      <c r="K117" s="7" t="s">
        <v>613</v>
      </c>
      <c r="L117" s="7" t="s">
        <v>1287</v>
      </c>
      <c r="M117" s="7" t="s">
        <v>1288</v>
      </c>
      <c r="N117" s="10">
        <v>403702</v>
      </c>
      <c r="O117" s="7">
        <v>1</v>
      </c>
      <c r="P117" s="5" t="s">
        <v>113</v>
      </c>
      <c r="Q117" s="7" t="s">
        <v>1289</v>
      </c>
      <c r="R117" s="7"/>
      <c r="S117" s="15">
        <v>8806255850</v>
      </c>
      <c r="T117" s="15"/>
      <c r="U117" s="15"/>
      <c r="V117" s="11" t="s">
        <v>115</v>
      </c>
      <c r="W117" s="12" t="s">
        <v>1290</v>
      </c>
      <c r="X117" s="7" t="s">
        <v>1285</v>
      </c>
      <c r="Y117" s="12" t="s">
        <v>1291</v>
      </c>
      <c r="Z117" s="7">
        <v>1</v>
      </c>
      <c r="AA117" s="16">
        <v>46500</v>
      </c>
      <c r="AB117" s="13">
        <f t="shared" si="15"/>
        <v>46500</v>
      </c>
      <c r="AC117" s="13">
        <v>18</v>
      </c>
      <c r="AD117" s="13">
        <f t="shared" si="16"/>
        <v>4185</v>
      </c>
      <c r="AE117" s="13">
        <f t="shared" si="17"/>
        <v>4185</v>
      </c>
      <c r="AF117" s="13">
        <f t="shared" si="19"/>
        <v>8370</v>
      </c>
      <c r="AG117" s="13">
        <f t="shared" si="18"/>
        <v>54870</v>
      </c>
      <c r="AH117" s="25">
        <v>45637</v>
      </c>
      <c r="AI117" s="13" t="s">
        <v>274</v>
      </c>
      <c r="AJ117" s="13" t="s">
        <v>1292</v>
      </c>
      <c r="AK117" s="25">
        <v>45638</v>
      </c>
      <c r="AL117" s="31">
        <v>45643</v>
      </c>
      <c r="AM117" s="13" t="s">
        <v>11</v>
      </c>
      <c r="AN117" s="13"/>
      <c r="AO117" s="13"/>
      <c r="AP117" s="13"/>
      <c r="AQ117" s="30">
        <v>45670</v>
      </c>
      <c r="AR117" s="13" t="s">
        <v>15</v>
      </c>
      <c r="AS117" s="13"/>
      <c r="AT117" s="13" t="s">
        <v>1164</v>
      </c>
      <c r="AU117" s="13" t="s">
        <v>1165</v>
      </c>
      <c r="AV117" s="53">
        <v>2827758096101</v>
      </c>
      <c r="AW117" s="60">
        <v>45677</v>
      </c>
      <c r="AX117" s="13" t="s">
        <v>631</v>
      </c>
      <c r="AY117" s="13" t="s">
        <v>1293</v>
      </c>
      <c r="AZ117" s="13"/>
    </row>
    <row r="118" spans="1:52" ht="15" customHeight="1">
      <c r="A118" s="13">
        <v>91</v>
      </c>
      <c r="B118" s="7">
        <v>69</v>
      </c>
      <c r="C118" s="7" t="s">
        <v>1294</v>
      </c>
      <c r="D118" s="15" t="s">
        <v>1295</v>
      </c>
      <c r="E118" s="7" t="s">
        <v>1296</v>
      </c>
      <c r="F118" s="11" t="s">
        <v>1</v>
      </c>
      <c r="G118" s="7" t="s">
        <v>623</v>
      </c>
      <c r="H118" s="6" t="s">
        <v>570</v>
      </c>
      <c r="I118" s="7" t="s">
        <v>1274</v>
      </c>
      <c r="J118" s="7" t="s">
        <v>1297</v>
      </c>
      <c r="K118" s="7" t="s">
        <v>290</v>
      </c>
      <c r="L118" s="7" t="s">
        <v>1298</v>
      </c>
      <c r="M118" s="7" t="s">
        <v>1299</v>
      </c>
      <c r="N118" s="10">
        <v>403705</v>
      </c>
      <c r="O118" s="7">
        <v>2</v>
      </c>
      <c r="P118" s="5" t="s">
        <v>293</v>
      </c>
      <c r="Q118" s="7" t="s">
        <v>1300</v>
      </c>
      <c r="R118" s="7"/>
      <c r="S118" s="15">
        <v>7507139702</v>
      </c>
      <c r="T118" s="15"/>
      <c r="U118" s="15"/>
      <c r="V118" s="11" t="s">
        <v>115</v>
      </c>
      <c r="W118" s="12" t="s">
        <v>1301</v>
      </c>
      <c r="X118" s="7" t="s">
        <v>1296</v>
      </c>
      <c r="Y118" s="12" t="s">
        <v>1302</v>
      </c>
      <c r="Z118" s="7">
        <v>2</v>
      </c>
      <c r="AA118" s="16">
        <v>46500</v>
      </c>
      <c r="AB118" s="13">
        <f t="shared" si="15"/>
        <v>93000</v>
      </c>
      <c r="AC118" s="13">
        <v>18</v>
      </c>
      <c r="AD118" s="13">
        <f t="shared" si="16"/>
        <v>8370</v>
      </c>
      <c r="AE118" s="13">
        <f t="shared" si="17"/>
        <v>8370</v>
      </c>
      <c r="AF118" s="13">
        <f t="shared" si="19"/>
        <v>16740</v>
      </c>
      <c r="AG118" s="13">
        <f t="shared" si="18"/>
        <v>109740</v>
      </c>
      <c r="AH118" s="25">
        <v>45637</v>
      </c>
      <c r="AI118" s="13" t="s">
        <v>141</v>
      </c>
      <c r="AJ118" s="13" t="s">
        <v>1303</v>
      </c>
      <c r="AK118" s="25">
        <v>45638</v>
      </c>
      <c r="AL118" s="31">
        <v>45642</v>
      </c>
      <c r="AM118" s="13" t="s">
        <v>11</v>
      </c>
      <c r="AN118" s="13"/>
      <c r="AO118" s="13"/>
      <c r="AP118" s="13"/>
      <c r="AQ118" s="30">
        <v>45670</v>
      </c>
      <c r="AR118" s="13" t="s">
        <v>15</v>
      </c>
      <c r="AS118" s="13"/>
      <c r="AT118" s="13" t="s">
        <v>1164</v>
      </c>
      <c r="AU118" s="13" t="s">
        <v>1165</v>
      </c>
      <c r="AV118" s="53">
        <v>2827758096101</v>
      </c>
      <c r="AW118" s="60">
        <v>45677</v>
      </c>
      <c r="AX118" s="13" t="s">
        <v>631</v>
      </c>
      <c r="AY118" s="13" t="s">
        <v>1293</v>
      </c>
      <c r="AZ118" s="13"/>
    </row>
    <row r="119" spans="1:52" ht="15" customHeight="1">
      <c r="A119" s="13">
        <v>1</v>
      </c>
      <c r="B119" s="7">
        <v>70</v>
      </c>
      <c r="C119" s="7" t="s">
        <v>1304</v>
      </c>
      <c r="D119" s="15" t="s">
        <v>1305</v>
      </c>
      <c r="E119" s="7" t="s">
        <v>1306</v>
      </c>
      <c r="F119" s="11" t="s">
        <v>1</v>
      </c>
      <c r="G119" s="7" t="s">
        <v>623</v>
      </c>
      <c r="H119" s="6" t="s">
        <v>570</v>
      </c>
      <c r="I119" s="7" t="s">
        <v>1274</v>
      </c>
      <c r="J119" s="7" t="s">
        <v>1307</v>
      </c>
      <c r="K119" s="7" t="s">
        <v>613</v>
      </c>
      <c r="L119" s="7"/>
      <c r="M119" s="7" t="s">
        <v>1308</v>
      </c>
      <c r="N119" s="10">
        <v>403704</v>
      </c>
      <c r="O119" s="7">
        <v>1</v>
      </c>
      <c r="P119" s="5" t="s">
        <v>113</v>
      </c>
      <c r="Q119" s="7" t="s">
        <v>1309</v>
      </c>
      <c r="R119" s="7"/>
      <c r="S119" s="15">
        <v>9764002776</v>
      </c>
      <c r="T119" s="15"/>
      <c r="U119" s="15"/>
      <c r="V119" s="11" t="s">
        <v>115</v>
      </c>
      <c r="W119" s="12" t="s">
        <v>1310</v>
      </c>
      <c r="X119" s="7" t="s">
        <v>1306</v>
      </c>
      <c r="Y119" s="12" t="s">
        <v>1311</v>
      </c>
      <c r="Z119" s="7">
        <v>1</v>
      </c>
      <c r="AA119" s="16">
        <v>46500</v>
      </c>
      <c r="AB119" s="13">
        <f t="shared" si="15"/>
        <v>46500</v>
      </c>
      <c r="AC119" s="13">
        <v>18</v>
      </c>
      <c r="AD119" s="13">
        <f t="shared" si="16"/>
        <v>4185</v>
      </c>
      <c r="AE119" s="13">
        <f t="shared" si="17"/>
        <v>4185</v>
      </c>
      <c r="AF119" s="13">
        <f t="shared" si="19"/>
        <v>8370</v>
      </c>
      <c r="AG119" s="13">
        <f t="shared" si="18"/>
        <v>54870</v>
      </c>
      <c r="AH119" s="25">
        <v>45637</v>
      </c>
      <c r="AI119" s="13" t="s">
        <v>198</v>
      </c>
      <c r="AJ119" s="13">
        <v>53534587525</v>
      </c>
      <c r="AK119" s="25">
        <v>45638</v>
      </c>
      <c r="AL119" s="31">
        <v>45642</v>
      </c>
      <c r="AM119" s="13" t="s">
        <v>11</v>
      </c>
      <c r="AN119" s="13" t="s">
        <v>199</v>
      </c>
      <c r="AO119" s="13"/>
      <c r="AP119" s="13"/>
      <c r="AQ119" s="30">
        <v>45670</v>
      </c>
      <c r="AR119" s="13" t="s">
        <v>15</v>
      </c>
      <c r="AS119" s="13"/>
      <c r="AT119" s="13" t="s">
        <v>1164</v>
      </c>
      <c r="AU119" s="13" t="s">
        <v>1165</v>
      </c>
      <c r="AV119" s="53">
        <v>2827758096101</v>
      </c>
      <c r="AW119" s="60">
        <v>45677</v>
      </c>
      <c r="AX119" s="13" t="s">
        <v>631</v>
      </c>
      <c r="AY119" s="13" t="s">
        <v>1293</v>
      </c>
      <c r="AZ119" s="13"/>
    </row>
    <row r="120" spans="1:52" ht="15" customHeight="1">
      <c r="A120" s="13">
        <v>2</v>
      </c>
      <c r="B120" s="7">
        <v>71</v>
      </c>
      <c r="C120" s="7" t="s">
        <v>47</v>
      </c>
      <c r="D120" s="15" t="s">
        <v>1312</v>
      </c>
      <c r="E120" s="7" t="s">
        <v>1313</v>
      </c>
      <c r="F120" s="11" t="s">
        <v>1</v>
      </c>
      <c r="G120" s="7" t="s">
        <v>623</v>
      </c>
      <c r="H120" s="6" t="s">
        <v>570</v>
      </c>
      <c r="I120" s="7" t="s">
        <v>1274</v>
      </c>
      <c r="J120" s="7" t="s">
        <v>612</v>
      </c>
      <c r="K120" s="7" t="s">
        <v>613</v>
      </c>
      <c r="L120" s="7" t="s">
        <v>614</v>
      </c>
      <c r="M120" s="7" t="s">
        <v>615</v>
      </c>
      <c r="N120" s="10">
        <v>403802</v>
      </c>
      <c r="O120" s="7">
        <v>4</v>
      </c>
      <c r="P120" s="5" t="s">
        <v>113</v>
      </c>
      <c r="Q120" s="7" t="s">
        <v>616</v>
      </c>
      <c r="R120" s="7"/>
      <c r="S120" s="15">
        <v>9764157301</v>
      </c>
      <c r="T120" s="15"/>
      <c r="U120" s="15"/>
      <c r="V120" s="11" t="s">
        <v>115</v>
      </c>
      <c r="W120" s="12" t="s">
        <v>617</v>
      </c>
      <c r="X120" s="7" t="s">
        <v>1313</v>
      </c>
      <c r="Y120" s="12" t="s">
        <v>1314</v>
      </c>
      <c r="Z120" s="7">
        <v>4</v>
      </c>
      <c r="AA120" s="16">
        <v>46500</v>
      </c>
      <c r="AB120" s="13">
        <f t="shared" si="15"/>
        <v>186000</v>
      </c>
      <c r="AC120" s="13">
        <v>18</v>
      </c>
      <c r="AD120" s="13">
        <f t="shared" si="16"/>
        <v>16740</v>
      </c>
      <c r="AE120" s="13">
        <f t="shared" si="17"/>
        <v>16740</v>
      </c>
      <c r="AF120" s="13">
        <f t="shared" si="19"/>
        <v>33480</v>
      </c>
      <c r="AG120" s="13">
        <f t="shared" si="18"/>
        <v>219480</v>
      </c>
      <c r="AH120" s="25">
        <v>45637</v>
      </c>
      <c r="AI120" s="13" t="s">
        <v>198</v>
      </c>
      <c r="AJ120" s="13">
        <v>53534587551</v>
      </c>
      <c r="AK120" s="25">
        <v>45638</v>
      </c>
      <c r="AL120" s="31">
        <v>45642</v>
      </c>
      <c r="AM120" s="13" t="s">
        <v>11</v>
      </c>
      <c r="AN120" s="13" t="s">
        <v>199</v>
      </c>
      <c r="AO120" s="13"/>
      <c r="AP120" s="13"/>
      <c r="AQ120" s="30">
        <v>45664</v>
      </c>
      <c r="AR120" s="13" t="s">
        <v>19</v>
      </c>
      <c r="AS120" s="13"/>
      <c r="AT120" s="13" t="s">
        <v>1164</v>
      </c>
      <c r="AU120" s="13" t="s">
        <v>1165</v>
      </c>
      <c r="AV120" s="53">
        <v>2827758096101</v>
      </c>
      <c r="AW120" s="60">
        <v>45677</v>
      </c>
      <c r="AX120" s="13" t="s">
        <v>631</v>
      </c>
      <c r="AY120" s="13" t="s">
        <v>1293</v>
      </c>
      <c r="AZ120" s="13" t="s">
        <v>1315</v>
      </c>
    </row>
    <row r="121" spans="1:52" ht="15" customHeight="1">
      <c r="A121" s="13">
        <v>103</v>
      </c>
      <c r="B121" s="7">
        <v>72</v>
      </c>
      <c r="C121" s="7" t="s">
        <v>1316</v>
      </c>
      <c r="D121" s="15" t="s">
        <v>1317</v>
      </c>
      <c r="E121" s="7" t="s">
        <v>1318</v>
      </c>
      <c r="F121" s="11" t="s">
        <v>1</v>
      </c>
      <c r="G121" s="7" t="s">
        <v>623</v>
      </c>
      <c r="H121" s="7" t="s">
        <v>1319</v>
      </c>
      <c r="I121" s="7" t="s">
        <v>1320</v>
      </c>
      <c r="J121" s="7" t="s">
        <v>1321</v>
      </c>
      <c r="K121" s="7" t="s">
        <v>482</v>
      </c>
      <c r="L121" s="7" t="s">
        <v>1322</v>
      </c>
      <c r="M121" s="7" t="s">
        <v>1320</v>
      </c>
      <c r="N121" s="10">
        <v>362520</v>
      </c>
      <c r="O121" s="7">
        <v>2</v>
      </c>
      <c r="P121" s="15" t="s">
        <v>113</v>
      </c>
      <c r="Q121" s="19" t="s">
        <v>1323</v>
      </c>
      <c r="R121" s="19"/>
      <c r="S121" s="18">
        <v>9016572217</v>
      </c>
      <c r="T121" s="18"/>
      <c r="U121" s="18"/>
      <c r="V121" s="12" t="s">
        <v>115</v>
      </c>
      <c r="W121" s="12" t="s">
        <v>1324</v>
      </c>
      <c r="X121" s="7" t="s">
        <v>1318</v>
      </c>
      <c r="Y121" s="12" t="s">
        <v>1325</v>
      </c>
      <c r="Z121" s="7">
        <v>2</v>
      </c>
      <c r="AA121" s="16">
        <v>46500</v>
      </c>
      <c r="AB121" s="13">
        <f t="shared" si="15"/>
        <v>93000</v>
      </c>
      <c r="AC121" s="13">
        <v>18</v>
      </c>
      <c r="AD121" s="13">
        <f t="shared" si="16"/>
        <v>8370</v>
      </c>
      <c r="AE121" s="13">
        <f t="shared" si="17"/>
        <v>8370</v>
      </c>
      <c r="AF121" s="13">
        <f t="shared" si="19"/>
        <v>16740</v>
      </c>
      <c r="AG121" s="13">
        <f t="shared" si="18"/>
        <v>109740</v>
      </c>
      <c r="AH121" s="25">
        <v>45637</v>
      </c>
      <c r="AI121" s="13" t="s">
        <v>141</v>
      </c>
      <c r="AJ121" s="13" t="s">
        <v>1326</v>
      </c>
      <c r="AK121" s="25">
        <v>45638</v>
      </c>
      <c r="AL121" s="31">
        <v>45644</v>
      </c>
      <c r="AM121" s="13" t="s">
        <v>11</v>
      </c>
      <c r="AN121" s="13"/>
      <c r="AO121" s="13"/>
      <c r="AP121" s="13"/>
      <c r="AQ121" s="30">
        <v>45673</v>
      </c>
      <c r="AR121" s="63" t="s">
        <v>15</v>
      </c>
      <c r="AS121" s="13" t="s">
        <v>649</v>
      </c>
      <c r="AT121" s="13" t="s">
        <v>845</v>
      </c>
      <c r="AU121" s="13" t="s">
        <v>1327</v>
      </c>
      <c r="AV121" s="13"/>
      <c r="AW121" s="60">
        <v>45678</v>
      </c>
      <c r="AX121" s="13" t="s">
        <v>631</v>
      </c>
      <c r="AY121" s="13" t="s">
        <v>1328</v>
      </c>
      <c r="AZ121" s="13"/>
    </row>
    <row r="122" spans="1:52" ht="15" customHeight="1">
      <c r="A122" s="13">
        <v>5</v>
      </c>
      <c r="B122" s="7">
        <v>73</v>
      </c>
      <c r="C122" s="7" t="s">
        <v>1329</v>
      </c>
      <c r="D122" s="15" t="s">
        <v>1330</v>
      </c>
      <c r="E122" s="7" t="s">
        <v>1331</v>
      </c>
      <c r="F122" s="11" t="s">
        <v>1</v>
      </c>
      <c r="G122" s="7" t="s">
        <v>623</v>
      </c>
      <c r="H122" s="7" t="s">
        <v>1319</v>
      </c>
      <c r="I122" s="7" t="s">
        <v>1332</v>
      </c>
      <c r="J122" s="7" t="s">
        <v>1333</v>
      </c>
      <c r="K122" s="7" t="s">
        <v>482</v>
      </c>
      <c r="L122" s="7"/>
      <c r="M122" s="7" t="s">
        <v>1334</v>
      </c>
      <c r="N122" s="10">
        <v>396220</v>
      </c>
      <c r="O122" s="7">
        <v>3</v>
      </c>
      <c r="P122" s="5" t="s">
        <v>113</v>
      </c>
      <c r="Q122" s="7" t="s">
        <v>1335</v>
      </c>
      <c r="R122" s="7"/>
      <c r="S122" s="15">
        <v>9033207875</v>
      </c>
      <c r="T122" s="15"/>
      <c r="U122" s="15"/>
      <c r="V122" s="12" t="s">
        <v>115</v>
      </c>
      <c r="W122" s="12" t="s">
        <v>116</v>
      </c>
      <c r="X122" s="7" t="s">
        <v>1331</v>
      </c>
      <c r="Y122" s="12" t="s">
        <v>1336</v>
      </c>
      <c r="Z122" s="7">
        <v>3</v>
      </c>
      <c r="AA122" s="16">
        <v>46500</v>
      </c>
      <c r="AB122" s="13">
        <f t="shared" si="15"/>
        <v>139500</v>
      </c>
      <c r="AC122" s="13">
        <v>18</v>
      </c>
      <c r="AD122" s="13">
        <f t="shared" si="16"/>
        <v>12555</v>
      </c>
      <c r="AE122" s="13">
        <f t="shared" si="17"/>
        <v>12555</v>
      </c>
      <c r="AF122" s="13">
        <f t="shared" si="19"/>
        <v>25110</v>
      </c>
      <c r="AG122" s="13">
        <f t="shared" si="18"/>
        <v>164610</v>
      </c>
      <c r="AH122" s="25">
        <v>45637</v>
      </c>
      <c r="AI122" s="13" t="s">
        <v>198</v>
      </c>
      <c r="AJ122" s="26">
        <v>53534587540</v>
      </c>
      <c r="AK122" s="25">
        <v>45638</v>
      </c>
      <c r="AL122" s="31">
        <v>45642</v>
      </c>
      <c r="AM122" s="13" t="s">
        <v>11</v>
      </c>
      <c r="AN122" s="13" t="s">
        <v>199</v>
      </c>
      <c r="AO122" s="13"/>
      <c r="AP122" s="13"/>
      <c r="AQ122" s="30">
        <v>45652</v>
      </c>
      <c r="AR122" s="13" t="s">
        <v>15</v>
      </c>
      <c r="AS122" s="13" t="s">
        <v>790</v>
      </c>
      <c r="AT122" s="13" t="s">
        <v>679</v>
      </c>
      <c r="AU122" s="13" t="s">
        <v>1337</v>
      </c>
      <c r="AV122" s="13" t="s">
        <v>1338</v>
      </c>
      <c r="AW122" s="25">
        <v>45670</v>
      </c>
      <c r="AX122" s="13" t="s">
        <v>631</v>
      </c>
      <c r="AY122" s="13" t="s">
        <v>705</v>
      </c>
      <c r="AZ122" s="13" t="s">
        <v>1339</v>
      </c>
    </row>
    <row r="123" spans="1:52" ht="15" customHeight="1">
      <c r="A123" s="13">
        <v>6</v>
      </c>
      <c r="B123" s="7">
        <v>74</v>
      </c>
      <c r="C123" s="7" t="s">
        <v>1340</v>
      </c>
      <c r="D123" s="15" t="s">
        <v>1341</v>
      </c>
      <c r="E123" s="7" t="s">
        <v>1342</v>
      </c>
      <c r="F123" s="11" t="s">
        <v>1</v>
      </c>
      <c r="G123" s="7" t="s">
        <v>623</v>
      </c>
      <c r="H123" s="7" t="s">
        <v>1319</v>
      </c>
      <c r="I123" s="7" t="s">
        <v>1343</v>
      </c>
      <c r="J123" s="7" t="s">
        <v>1344</v>
      </c>
      <c r="K123" s="7" t="s">
        <v>482</v>
      </c>
      <c r="L123" s="7" t="s">
        <v>1345</v>
      </c>
      <c r="M123" s="7" t="s">
        <v>1343</v>
      </c>
      <c r="N123" s="10">
        <v>396230</v>
      </c>
      <c r="O123" s="7">
        <v>3</v>
      </c>
      <c r="P123" s="5" t="s">
        <v>113</v>
      </c>
      <c r="Q123" s="7" t="s">
        <v>1346</v>
      </c>
      <c r="R123" s="7" t="s">
        <v>1347</v>
      </c>
      <c r="S123" s="15">
        <v>9763368020</v>
      </c>
      <c r="T123" s="15"/>
      <c r="U123" s="15"/>
      <c r="V123" s="11" t="s">
        <v>115</v>
      </c>
      <c r="W123" s="12" t="s">
        <v>312</v>
      </c>
      <c r="X123" s="7" t="s">
        <v>1342</v>
      </c>
      <c r="Y123" s="12" t="s">
        <v>1348</v>
      </c>
      <c r="Z123" s="7">
        <v>3</v>
      </c>
      <c r="AA123" s="16">
        <v>46500</v>
      </c>
      <c r="AB123" s="13">
        <f t="shared" si="15"/>
        <v>139500</v>
      </c>
      <c r="AC123" s="13">
        <v>18</v>
      </c>
      <c r="AD123" s="13">
        <f t="shared" si="16"/>
        <v>12555</v>
      </c>
      <c r="AE123" s="13">
        <f t="shared" si="17"/>
        <v>12555</v>
      </c>
      <c r="AF123" s="13">
        <f t="shared" si="19"/>
        <v>25110</v>
      </c>
      <c r="AG123" s="13">
        <f t="shared" si="18"/>
        <v>164610</v>
      </c>
      <c r="AH123" s="25">
        <v>45637</v>
      </c>
      <c r="AI123" s="13" t="s">
        <v>198</v>
      </c>
      <c r="AJ123" s="26">
        <v>53534587536</v>
      </c>
      <c r="AK123" s="25">
        <v>45638</v>
      </c>
      <c r="AL123" s="31">
        <v>45642</v>
      </c>
      <c r="AM123" s="13" t="s">
        <v>11</v>
      </c>
      <c r="AN123" s="13" t="s">
        <v>199</v>
      </c>
      <c r="AO123" s="13"/>
      <c r="AP123" s="13"/>
      <c r="AQ123" s="30">
        <v>45649</v>
      </c>
      <c r="AR123" s="13" t="s">
        <v>15</v>
      </c>
      <c r="AS123" s="13" t="s">
        <v>790</v>
      </c>
      <c r="AT123" s="13" t="s">
        <v>1349</v>
      </c>
      <c r="AU123" s="53">
        <v>100256934545</v>
      </c>
      <c r="AV123" s="13" t="s">
        <v>1350</v>
      </c>
      <c r="AW123" s="25">
        <v>45675</v>
      </c>
      <c r="AX123" s="13" t="s">
        <v>631</v>
      </c>
      <c r="AY123" s="13" t="s">
        <v>638</v>
      </c>
      <c r="AZ123" s="13"/>
    </row>
    <row r="124" spans="1:52" ht="15" customHeight="1">
      <c r="A124" s="13">
        <v>28</v>
      </c>
      <c r="B124" s="7">
        <v>1</v>
      </c>
      <c r="C124" s="7" t="s">
        <v>1351</v>
      </c>
      <c r="D124" s="15" t="s">
        <v>1352</v>
      </c>
      <c r="E124" s="7" t="s">
        <v>1353</v>
      </c>
      <c r="F124" s="11" t="s">
        <v>1</v>
      </c>
      <c r="G124" s="7" t="s">
        <v>623</v>
      </c>
      <c r="H124" s="7" t="s">
        <v>107</v>
      </c>
      <c r="I124" s="7" t="s">
        <v>1354</v>
      </c>
      <c r="J124" s="17" t="s">
        <v>1355</v>
      </c>
      <c r="K124" s="7" t="s">
        <v>1356</v>
      </c>
      <c r="L124" s="7" t="s">
        <v>1357</v>
      </c>
      <c r="M124" s="7" t="s">
        <v>1354</v>
      </c>
      <c r="N124" s="10">
        <v>414001</v>
      </c>
      <c r="O124" s="7">
        <v>1</v>
      </c>
      <c r="P124" s="5" t="s">
        <v>293</v>
      </c>
      <c r="Q124" s="7" t="s">
        <v>1358</v>
      </c>
      <c r="R124" s="7"/>
      <c r="S124" s="15">
        <v>8380987879</v>
      </c>
      <c r="T124" s="15"/>
      <c r="U124" s="15"/>
      <c r="V124" s="12" t="s">
        <v>115</v>
      </c>
      <c r="W124" s="12" t="s">
        <v>116</v>
      </c>
      <c r="X124" s="7" t="s">
        <v>1353</v>
      </c>
      <c r="Y124" s="12" t="s">
        <v>1359</v>
      </c>
      <c r="Z124" s="7">
        <v>1</v>
      </c>
      <c r="AA124" s="16">
        <v>46500</v>
      </c>
      <c r="AB124" s="13">
        <f t="shared" si="15"/>
        <v>46500</v>
      </c>
      <c r="AC124" s="13">
        <v>18</v>
      </c>
      <c r="AD124" s="13">
        <f t="shared" si="16"/>
        <v>4185</v>
      </c>
      <c r="AE124" s="13">
        <f t="shared" si="17"/>
        <v>4185</v>
      </c>
      <c r="AF124" s="13">
        <f t="shared" si="19"/>
        <v>8370</v>
      </c>
      <c r="AG124" s="13">
        <f t="shared" si="18"/>
        <v>54870</v>
      </c>
      <c r="AH124" s="25">
        <v>45637</v>
      </c>
      <c r="AI124" s="13" t="s">
        <v>118</v>
      </c>
      <c r="AJ124" s="13">
        <v>8288876</v>
      </c>
      <c r="AK124" s="25">
        <v>45640</v>
      </c>
      <c r="AL124" s="41">
        <v>45658</v>
      </c>
      <c r="AM124" s="13" t="s">
        <v>11</v>
      </c>
      <c r="AN124" s="13"/>
      <c r="AO124" s="13"/>
      <c r="AP124" s="13"/>
      <c r="AQ124" s="30">
        <v>45665</v>
      </c>
      <c r="AR124" s="13" t="s">
        <v>15</v>
      </c>
      <c r="AS124" s="13"/>
      <c r="AT124" s="13" t="s">
        <v>1360</v>
      </c>
      <c r="AU124" s="13">
        <v>2790241002194</v>
      </c>
      <c r="AV124" s="13" t="s">
        <v>779</v>
      </c>
      <c r="AW124" s="25">
        <v>45674</v>
      </c>
      <c r="AX124" s="13" t="s">
        <v>631</v>
      </c>
      <c r="AY124" s="13" t="s">
        <v>1361</v>
      </c>
      <c r="AZ124" s="13"/>
    </row>
    <row r="125" spans="1:52" ht="15" customHeight="1">
      <c r="A125" s="13">
        <v>29</v>
      </c>
      <c r="B125" s="7">
        <v>2</v>
      </c>
      <c r="C125" s="7" t="s">
        <v>1362</v>
      </c>
      <c r="D125" s="15" t="s">
        <v>1363</v>
      </c>
      <c r="E125" s="7" t="s">
        <v>1364</v>
      </c>
      <c r="F125" s="11" t="s">
        <v>1</v>
      </c>
      <c r="G125" s="7" t="s">
        <v>623</v>
      </c>
      <c r="H125" s="7" t="s">
        <v>107</v>
      </c>
      <c r="I125" s="7" t="s">
        <v>1354</v>
      </c>
      <c r="J125" s="7" t="s">
        <v>1365</v>
      </c>
      <c r="K125" s="17" t="s">
        <v>1356</v>
      </c>
      <c r="L125" s="7" t="s">
        <v>1366</v>
      </c>
      <c r="M125" s="7" t="s">
        <v>1367</v>
      </c>
      <c r="N125" s="10">
        <v>423601</v>
      </c>
      <c r="O125" s="7">
        <v>1</v>
      </c>
      <c r="P125" s="15" t="s">
        <v>113</v>
      </c>
      <c r="Q125" s="7" t="s">
        <v>1368</v>
      </c>
      <c r="R125" s="7"/>
      <c r="S125" s="15">
        <v>9970847845</v>
      </c>
      <c r="T125" s="15"/>
      <c r="U125" s="15"/>
      <c r="V125" s="12" t="s">
        <v>115</v>
      </c>
      <c r="W125" s="12" t="s">
        <v>116</v>
      </c>
      <c r="X125" s="7" t="s">
        <v>1364</v>
      </c>
      <c r="Y125" s="12" t="s">
        <v>1369</v>
      </c>
      <c r="Z125" s="7">
        <v>1</v>
      </c>
      <c r="AA125" s="16">
        <v>46500</v>
      </c>
      <c r="AB125" s="13">
        <f t="shared" si="15"/>
        <v>46500</v>
      </c>
      <c r="AC125" s="13">
        <v>18</v>
      </c>
      <c r="AD125" s="13">
        <f t="shared" si="16"/>
        <v>4185</v>
      </c>
      <c r="AE125" s="13">
        <f t="shared" si="17"/>
        <v>4185</v>
      </c>
      <c r="AF125" s="13">
        <f t="shared" si="19"/>
        <v>8370</v>
      </c>
      <c r="AG125" s="13">
        <f t="shared" si="18"/>
        <v>54870</v>
      </c>
      <c r="AH125" s="25">
        <v>45637</v>
      </c>
      <c r="AI125" s="13" t="s">
        <v>118</v>
      </c>
      <c r="AJ125" s="13">
        <v>8288877</v>
      </c>
      <c r="AK125" s="25">
        <v>45640</v>
      </c>
      <c r="AL125" s="31">
        <v>45293</v>
      </c>
      <c r="AM125" s="13" t="s">
        <v>11</v>
      </c>
      <c r="AN125" s="13"/>
      <c r="AO125" s="13"/>
      <c r="AP125" s="13"/>
      <c r="AQ125" s="30">
        <v>45665</v>
      </c>
      <c r="AR125" s="13" t="s">
        <v>15</v>
      </c>
      <c r="AS125" s="13"/>
      <c r="AT125" s="13" t="s">
        <v>679</v>
      </c>
      <c r="AU125" s="13" t="s">
        <v>1370</v>
      </c>
      <c r="AV125" s="13" t="s">
        <v>779</v>
      </c>
      <c r="AW125" s="60">
        <v>45677</v>
      </c>
      <c r="AX125" s="13" t="s">
        <v>631</v>
      </c>
      <c r="AY125" s="13" t="s">
        <v>1371</v>
      </c>
      <c r="AZ125" s="13"/>
    </row>
    <row r="126" spans="1:52" ht="15" customHeight="1">
      <c r="A126" s="13">
        <v>27</v>
      </c>
      <c r="B126" s="7">
        <v>3</v>
      </c>
      <c r="C126" s="7" t="s">
        <v>1372</v>
      </c>
      <c r="D126" s="15" t="s">
        <v>1373</v>
      </c>
      <c r="E126" s="7" t="s">
        <v>1374</v>
      </c>
      <c r="F126" s="11" t="s">
        <v>1</v>
      </c>
      <c r="G126" s="7" t="s">
        <v>623</v>
      </c>
      <c r="H126" s="7" t="s">
        <v>107</v>
      </c>
      <c r="I126" s="7" t="s">
        <v>1354</v>
      </c>
      <c r="J126" s="7" t="s">
        <v>1375</v>
      </c>
      <c r="K126" s="7" t="s">
        <v>1356</v>
      </c>
      <c r="L126" s="7" t="s">
        <v>1376</v>
      </c>
      <c r="M126" s="7" t="s">
        <v>1377</v>
      </c>
      <c r="N126" s="18">
        <v>413709</v>
      </c>
      <c r="O126" s="7">
        <v>1</v>
      </c>
      <c r="P126" s="15" t="s">
        <v>113</v>
      </c>
      <c r="Q126" s="19" t="s">
        <v>1378</v>
      </c>
      <c r="R126" s="19"/>
      <c r="S126" s="18">
        <v>8087726189</v>
      </c>
      <c r="T126" s="18"/>
      <c r="U126" s="18"/>
      <c r="V126" s="12" t="s">
        <v>115</v>
      </c>
      <c r="W126" s="12" t="s">
        <v>1379</v>
      </c>
      <c r="X126" s="7" t="s">
        <v>1374</v>
      </c>
      <c r="Y126" s="12" t="s">
        <v>1380</v>
      </c>
      <c r="Z126" s="7">
        <v>1</v>
      </c>
      <c r="AA126" s="16">
        <v>46500</v>
      </c>
      <c r="AB126" s="13">
        <f t="shared" si="15"/>
        <v>46500</v>
      </c>
      <c r="AC126" s="13">
        <v>18</v>
      </c>
      <c r="AD126" s="13">
        <f t="shared" si="16"/>
        <v>4185</v>
      </c>
      <c r="AE126" s="13">
        <f t="shared" si="17"/>
        <v>4185</v>
      </c>
      <c r="AF126" s="13">
        <f t="shared" si="19"/>
        <v>8370</v>
      </c>
      <c r="AG126" s="13">
        <f t="shared" si="18"/>
        <v>54870</v>
      </c>
      <c r="AH126" s="25">
        <v>45637</v>
      </c>
      <c r="AI126" s="13" t="s">
        <v>118</v>
      </c>
      <c r="AJ126" s="13">
        <v>8288875</v>
      </c>
      <c r="AK126" s="25">
        <v>45640</v>
      </c>
      <c r="AL126" s="31">
        <v>45665</v>
      </c>
      <c r="AM126" s="13" t="s">
        <v>11</v>
      </c>
      <c r="AN126" s="13"/>
      <c r="AO126" s="13"/>
      <c r="AP126" s="13"/>
      <c r="AQ126" s="30">
        <v>45671</v>
      </c>
      <c r="AR126" s="63" t="s">
        <v>25</v>
      </c>
      <c r="AS126" s="13"/>
      <c r="AT126" s="13" t="s">
        <v>765</v>
      </c>
      <c r="AU126" s="13" t="s">
        <v>1381</v>
      </c>
      <c r="AV126" s="13"/>
      <c r="AW126" s="60">
        <v>45677</v>
      </c>
      <c r="AX126" s="13" t="s">
        <v>631</v>
      </c>
      <c r="AY126" s="13" t="s">
        <v>929</v>
      </c>
      <c r="AZ126" s="13" t="s">
        <v>1382</v>
      </c>
    </row>
    <row r="127" spans="1:52" ht="15" customHeight="1">
      <c r="A127" s="13">
        <v>30</v>
      </c>
      <c r="B127" s="7">
        <v>4</v>
      </c>
      <c r="C127" s="51" t="s">
        <v>1383</v>
      </c>
      <c r="D127" s="15" t="s">
        <v>1384</v>
      </c>
      <c r="E127" s="7" t="s">
        <v>1385</v>
      </c>
      <c r="F127" s="11" t="s">
        <v>1</v>
      </c>
      <c r="G127" s="7" t="s">
        <v>623</v>
      </c>
      <c r="H127" s="7" t="s">
        <v>107</v>
      </c>
      <c r="I127" s="7" t="s">
        <v>1386</v>
      </c>
      <c r="J127" s="7" t="s">
        <v>1387</v>
      </c>
      <c r="K127" s="17" t="s">
        <v>1356</v>
      </c>
      <c r="L127" s="7" t="s">
        <v>1388</v>
      </c>
      <c r="M127" s="7" t="s">
        <v>1386</v>
      </c>
      <c r="N127" s="10">
        <v>444006</v>
      </c>
      <c r="O127" s="7">
        <v>1</v>
      </c>
      <c r="P127" s="5" t="s">
        <v>113</v>
      </c>
      <c r="Q127" s="7" t="s">
        <v>1389</v>
      </c>
      <c r="R127" s="7"/>
      <c r="S127" s="15">
        <v>7447215490</v>
      </c>
      <c r="T127" s="15"/>
      <c r="U127" s="15"/>
      <c r="V127" s="12" t="s">
        <v>115</v>
      </c>
      <c r="W127" s="12" t="s">
        <v>1390</v>
      </c>
      <c r="X127" s="7" t="s">
        <v>1385</v>
      </c>
      <c r="Y127" s="12" t="s">
        <v>1391</v>
      </c>
      <c r="Z127" s="7">
        <v>1</v>
      </c>
      <c r="AA127" s="16">
        <v>46500</v>
      </c>
      <c r="AB127" s="13">
        <f t="shared" si="15"/>
        <v>46500</v>
      </c>
      <c r="AC127" s="13">
        <v>18</v>
      </c>
      <c r="AD127" s="13">
        <f t="shared" si="16"/>
        <v>4185</v>
      </c>
      <c r="AE127" s="13">
        <f t="shared" si="17"/>
        <v>4185</v>
      </c>
      <c r="AF127" s="13">
        <f t="shared" si="19"/>
        <v>8370</v>
      </c>
      <c r="AG127" s="13">
        <f t="shared" si="18"/>
        <v>54870</v>
      </c>
      <c r="AH127" s="25">
        <v>45637</v>
      </c>
      <c r="AI127" s="13" t="s">
        <v>118</v>
      </c>
      <c r="AJ127" s="13">
        <v>8288878</v>
      </c>
      <c r="AK127" s="25">
        <v>45640</v>
      </c>
      <c r="AL127" s="30">
        <v>45650</v>
      </c>
      <c r="AM127" s="13" t="s">
        <v>11</v>
      </c>
      <c r="AN127" s="13"/>
      <c r="AO127" s="13"/>
      <c r="AP127" s="13"/>
      <c r="AQ127" s="30">
        <v>45665</v>
      </c>
      <c r="AR127" s="13" t="s">
        <v>15</v>
      </c>
      <c r="AS127" s="13"/>
      <c r="AT127" s="13" t="s">
        <v>845</v>
      </c>
      <c r="AU127" s="13">
        <v>270110382732</v>
      </c>
      <c r="AV127" s="13" t="s">
        <v>779</v>
      </c>
      <c r="AW127" s="60">
        <v>45677</v>
      </c>
      <c r="AX127" s="13" t="s">
        <v>631</v>
      </c>
      <c r="AY127" s="13" t="s">
        <v>1392</v>
      </c>
      <c r="AZ127" s="13"/>
    </row>
    <row r="128" spans="1:52" ht="15" customHeight="1">
      <c r="A128" s="13">
        <v>32</v>
      </c>
      <c r="B128" s="7">
        <v>5</v>
      </c>
      <c r="C128" s="7" t="s">
        <v>1393</v>
      </c>
      <c r="D128" s="15" t="s">
        <v>1394</v>
      </c>
      <c r="E128" s="7" t="s">
        <v>1395</v>
      </c>
      <c r="F128" s="11" t="s">
        <v>1</v>
      </c>
      <c r="G128" s="7" t="s">
        <v>623</v>
      </c>
      <c r="H128" s="7" t="s">
        <v>107</v>
      </c>
      <c r="I128" s="7" t="s">
        <v>1396</v>
      </c>
      <c r="J128" s="7" t="s">
        <v>1397</v>
      </c>
      <c r="K128" s="7" t="s">
        <v>1356</v>
      </c>
      <c r="L128" s="7" t="s">
        <v>1398</v>
      </c>
      <c r="M128" s="7" t="s">
        <v>1396</v>
      </c>
      <c r="N128" s="10">
        <v>444603</v>
      </c>
      <c r="O128" s="7">
        <v>1</v>
      </c>
      <c r="P128" s="15" t="s">
        <v>113</v>
      </c>
      <c r="Q128" s="7" t="s">
        <v>1399</v>
      </c>
      <c r="R128" s="7"/>
      <c r="S128" s="15">
        <v>9561257997</v>
      </c>
      <c r="T128" s="15"/>
      <c r="U128" s="15"/>
      <c r="V128" s="12" t="s">
        <v>115</v>
      </c>
      <c r="W128" s="12" t="s">
        <v>116</v>
      </c>
      <c r="X128" s="7" t="s">
        <v>1395</v>
      </c>
      <c r="Y128" s="12" t="s">
        <v>1400</v>
      </c>
      <c r="Z128" s="7">
        <v>1</v>
      </c>
      <c r="AA128" s="16">
        <v>46500</v>
      </c>
      <c r="AB128" s="13">
        <f t="shared" si="15"/>
        <v>46500</v>
      </c>
      <c r="AC128" s="13">
        <v>18</v>
      </c>
      <c r="AD128" s="13">
        <f t="shared" si="16"/>
        <v>4185</v>
      </c>
      <c r="AE128" s="13">
        <f t="shared" si="17"/>
        <v>4185</v>
      </c>
      <c r="AF128" s="13">
        <f t="shared" si="19"/>
        <v>8370</v>
      </c>
      <c r="AG128" s="13">
        <f t="shared" si="18"/>
        <v>54870</v>
      </c>
      <c r="AH128" s="25">
        <v>45637</v>
      </c>
      <c r="AI128" s="13" t="s">
        <v>118</v>
      </c>
      <c r="AJ128" s="13">
        <v>8288880</v>
      </c>
      <c r="AK128" s="25">
        <v>45640</v>
      </c>
      <c r="AL128" s="31">
        <v>45665</v>
      </c>
      <c r="AM128" s="13" t="s">
        <v>11</v>
      </c>
      <c r="AN128" s="13"/>
      <c r="AO128" s="13"/>
      <c r="AP128" s="13"/>
      <c r="AQ128" s="30">
        <v>45670</v>
      </c>
      <c r="AR128" s="13" t="s">
        <v>15</v>
      </c>
      <c r="AS128" s="13"/>
      <c r="AT128" s="13" t="s">
        <v>679</v>
      </c>
      <c r="AU128" s="13" t="s">
        <v>1401</v>
      </c>
      <c r="AV128" s="13" t="s">
        <v>1402</v>
      </c>
      <c r="AW128" s="13"/>
      <c r="AX128" s="13" t="s">
        <v>631</v>
      </c>
      <c r="AY128" s="13" t="s">
        <v>638</v>
      </c>
      <c r="AZ128" s="13"/>
    </row>
    <row r="129" spans="1:52" ht="15" customHeight="1">
      <c r="A129" s="13">
        <v>31</v>
      </c>
      <c r="B129" s="7">
        <v>6</v>
      </c>
      <c r="C129" s="7" t="s">
        <v>1403</v>
      </c>
      <c r="D129" s="15" t="s">
        <v>1404</v>
      </c>
      <c r="E129" s="7" t="s">
        <v>1405</v>
      </c>
      <c r="F129" s="11" t="s">
        <v>1</v>
      </c>
      <c r="G129" s="7" t="s">
        <v>623</v>
      </c>
      <c r="H129" s="7" t="s">
        <v>107</v>
      </c>
      <c r="I129" s="7" t="s">
        <v>1396</v>
      </c>
      <c r="J129" s="7" t="s">
        <v>1406</v>
      </c>
      <c r="K129" s="7" t="s">
        <v>1407</v>
      </c>
      <c r="L129" s="7" t="s">
        <v>1408</v>
      </c>
      <c r="M129" s="7" t="s">
        <v>1396</v>
      </c>
      <c r="N129" s="10">
        <v>444601</v>
      </c>
      <c r="O129" s="7">
        <v>1</v>
      </c>
      <c r="P129" s="5" t="s">
        <v>293</v>
      </c>
      <c r="Q129" s="7" t="s">
        <v>1409</v>
      </c>
      <c r="R129" s="7"/>
      <c r="S129" s="15">
        <v>8329685090</v>
      </c>
      <c r="T129" s="15"/>
      <c r="U129" s="15"/>
      <c r="V129" s="12" t="s">
        <v>115</v>
      </c>
      <c r="W129" s="12" t="s">
        <v>116</v>
      </c>
      <c r="X129" s="7" t="s">
        <v>1405</v>
      </c>
      <c r="Y129" s="12" t="s">
        <v>1410</v>
      </c>
      <c r="Z129" s="7">
        <v>1</v>
      </c>
      <c r="AA129" s="16">
        <v>46500</v>
      </c>
      <c r="AB129" s="13">
        <f t="shared" si="15"/>
        <v>46500</v>
      </c>
      <c r="AC129" s="13">
        <v>18</v>
      </c>
      <c r="AD129" s="13">
        <f t="shared" si="16"/>
        <v>4185</v>
      </c>
      <c r="AE129" s="13">
        <f t="shared" si="17"/>
        <v>4185</v>
      </c>
      <c r="AF129" s="13">
        <f t="shared" si="19"/>
        <v>8370</v>
      </c>
      <c r="AG129" s="13">
        <f t="shared" si="18"/>
        <v>54870</v>
      </c>
      <c r="AH129" s="25">
        <v>45637</v>
      </c>
      <c r="AI129" s="13" t="s">
        <v>118</v>
      </c>
      <c r="AJ129" s="13">
        <v>8288879</v>
      </c>
      <c r="AK129" s="25">
        <v>45640</v>
      </c>
      <c r="AL129" s="31">
        <v>45666</v>
      </c>
      <c r="AM129" s="13" t="s">
        <v>11</v>
      </c>
      <c r="AN129" s="13"/>
      <c r="AO129" s="13"/>
      <c r="AP129" s="13"/>
      <c r="AQ129" s="30">
        <v>45672</v>
      </c>
      <c r="AR129" s="13" t="s">
        <v>15</v>
      </c>
      <c r="AS129" s="13"/>
      <c r="AT129" s="13" t="s">
        <v>679</v>
      </c>
      <c r="AU129" s="13" t="s">
        <v>1401</v>
      </c>
      <c r="AV129" s="13" t="s">
        <v>1402</v>
      </c>
      <c r="AW129" s="13"/>
      <c r="AX129" s="13" t="s">
        <v>631</v>
      </c>
      <c r="AY129" s="13" t="s">
        <v>1411</v>
      </c>
      <c r="AZ129" s="13"/>
    </row>
    <row r="130" spans="1:52" ht="15" customHeight="1">
      <c r="A130" s="13">
        <v>34</v>
      </c>
      <c r="B130" s="7">
        <v>7</v>
      </c>
      <c r="C130" s="7" t="s">
        <v>1412</v>
      </c>
      <c r="D130" s="15" t="s">
        <v>1413</v>
      </c>
      <c r="E130" s="7" t="s">
        <v>1414</v>
      </c>
      <c r="F130" s="11" t="s">
        <v>1</v>
      </c>
      <c r="G130" s="7" t="s">
        <v>623</v>
      </c>
      <c r="H130" s="7" t="s">
        <v>107</v>
      </c>
      <c r="I130" s="7" t="s">
        <v>112</v>
      </c>
      <c r="J130" s="7" t="s">
        <v>1415</v>
      </c>
      <c r="K130" s="7" t="s">
        <v>318</v>
      </c>
      <c r="L130" s="7" t="s">
        <v>1416</v>
      </c>
      <c r="M130" s="7" t="s">
        <v>112</v>
      </c>
      <c r="N130" s="10">
        <v>431001</v>
      </c>
      <c r="O130" s="7">
        <v>2</v>
      </c>
      <c r="P130" s="15" t="s">
        <v>113</v>
      </c>
      <c r="Q130" s="7" t="s">
        <v>1417</v>
      </c>
      <c r="R130" s="7"/>
      <c r="S130" s="15" t="s">
        <v>1418</v>
      </c>
      <c r="T130" s="15" t="s">
        <v>1419</v>
      </c>
      <c r="U130" s="15"/>
      <c r="V130" s="12" t="s">
        <v>115</v>
      </c>
      <c r="W130" s="12" t="s">
        <v>1420</v>
      </c>
      <c r="X130" s="7" t="s">
        <v>1414</v>
      </c>
      <c r="Y130" s="12" t="s">
        <v>1421</v>
      </c>
      <c r="Z130" s="7">
        <v>2</v>
      </c>
      <c r="AA130" s="16">
        <v>46500</v>
      </c>
      <c r="AB130" s="13">
        <f t="shared" ref="AB130:AB152" si="20">AA130*Z130</f>
        <v>93000</v>
      </c>
      <c r="AC130" s="13">
        <v>18</v>
      </c>
      <c r="AD130" s="13">
        <f t="shared" ref="AD130:AD152" si="21">AB130*9%</f>
        <v>8370</v>
      </c>
      <c r="AE130" s="13">
        <f t="shared" ref="AE130:AE152" si="22">AB130*9%</f>
        <v>8370</v>
      </c>
      <c r="AF130" s="13">
        <f t="shared" si="19"/>
        <v>16740</v>
      </c>
      <c r="AG130" s="13">
        <f t="shared" ref="AG130:AG152" si="23">AB130+AF130</f>
        <v>109740</v>
      </c>
      <c r="AH130" s="25">
        <v>45637</v>
      </c>
      <c r="AI130" s="13" t="s">
        <v>118</v>
      </c>
      <c r="AJ130" s="13">
        <v>8288882</v>
      </c>
      <c r="AK130" s="25">
        <v>45640</v>
      </c>
      <c r="AL130" s="30">
        <v>45646</v>
      </c>
      <c r="AM130" s="13" t="s">
        <v>11</v>
      </c>
      <c r="AN130" s="13"/>
      <c r="AO130" s="13"/>
      <c r="AP130" s="13"/>
      <c r="AQ130" s="30">
        <v>45664</v>
      </c>
      <c r="AR130" s="13" t="s">
        <v>15</v>
      </c>
      <c r="AS130" s="13"/>
      <c r="AT130" s="13" t="s">
        <v>1422</v>
      </c>
      <c r="AU130" s="13">
        <v>35767736</v>
      </c>
      <c r="AV130" s="13" t="s">
        <v>1423</v>
      </c>
      <c r="AW130" s="25">
        <v>45672</v>
      </c>
      <c r="AX130" s="13" t="s">
        <v>631</v>
      </c>
      <c r="AY130" s="13" t="s">
        <v>1424</v>
      </c>
      <c r="AZ130" s="13"/>
    </row>
    <row r="131" spans="1:52" ht="15" customHeight="1">
      <c r="A131" s="13">
        <v>33</v>
      </c>
      <c r="B131" s="7">
        <v>8</v>
      </c>
      <c r="C131" s="7" t="s">
        <v>1425</v>
      </c>
      <c r="D131" s="15" t="s">
        <v>1426</v>
      </c>
      <c r="E131" s="7" t="s">
        <v>1427</v>
      </c>
      <c r="F131" s="11" t="s">
        <v>1</v>
      </c>
      <c r="G131" s="7" t="s">
        <v>623</v>
      </c>
      <c r="H131" s="7" t="s">
        <v>107</v>
      </c>
      <c r="I131" s="7" t="s">
        <v>112</v>
      </c>
      <c r="J131" s="7" t="s">
        <v>1428</v>
      </c>
      <c r="K131" s="7" t="s">
        <v>1407</v>
      </c>
      <c r="L131" s="7" t="s">
        <v>1429</v>
      </c>
      <c r="M131" s="7" t="s">
        <v>112</v>
      </c>
      <c r="N131" s="10">
        <v>431001</v>
      </c>
      <c r="O131" s="7">
        <v>1</v>
      </c>
      <c r="P131" s="15" t="s">
        <v>113</v>
      </c>
      <c r="Q131" s="7" t="s">
        <v>1430</v>
      </c>
      <c r="R131" s="7"/>
      <c r="S131" s="52">
        <v>7875450090</v>
      </c>
      <c r="T131" s="18">
        <v>9422460090</v>
      </c>
      <c r="U131" s="15"/>
      <c r="V131" s="12" t="s">
        <v>115</v>
      </c>
      <c r="W131" s="12" t="s">
        <v>116</v>
      </c>
      <c r="X131" s="7" t="s">
        <v>1427</v>
      </c>
      <c r="Y131" s="12" t="s">
        <v>1431</v>
      </c>
      <c r="Z131" s="7">
        <v>1</v>
      </c>
      <c r="AA131" s="16">
        <v>46500</v>
      </c>
      <c r="AB131" s="13">
        <f t="shared" si="20"/>
        <v>46500</v>
      </c>
      <c r="AC131" s="13">
        <v>18</v>
      </c>
      <c r="AD131" s="13">
        <f t="shared" si="21"/>
        <v>4185</v>
      </c>
      <c r="AE131" s="13">
        <f t="shared" si="22"/>
        <v>4185</v>
      </c>
      <c r="AF131" s="13">
        <f t="shared" si="19"/>
        <v>8370</v>
      </c>
      <c r="AG131" s="13">
        <f t="shared" si="23"/>
        <v>54870</v>
      </c>
      <c r="AH131" s="25">
        <v>45637</v>
      </c>
      <c r="AI131" s="13" t="s">
        <v>118</v>
      </c>
      <c r="AJ131" s="13">
        <v>8288881</v>
      </c>
      <c r="AK131" s="25">
        <v>45640</v>
      </c>
      <c r="AL131" s="31">
        <v>45654</v>
      </c>
      <c r="AM131" s="13" t="s">
        <v>11</v>
      </c>
      <c r="AN131" s="13"/>
      <c r="AO131" s="13" t="s">
        <v>648</v>
      </c>
      <c r="AP131" s="13"/>
      <c r="AQ131" s="30">
        <v>45670</v>
      </c>
      <c r="AR131" s="13" t="s">
        <v>15</v>
      </c>
      <c r="AS131" s="13"/>
      <c r="AT131" s="13" t="s">
        <v>1422</v>
      </c>
      <c r="AU131" s="13">
        <v>35767736</v>
      </c>
      <c r="AV131" s="13" t="s">
        <v>1423</v>
      </c>
      <c r="AW131" s="25">
        <v>45672</v>
      </c>
      <c r="AX131" s="13" t="s">
        <v>631</v>
      </c>
      <c r="AY131" s="13" t="s">
        <v>1432</v>
      </c>
      <c r="AZ131" s="13"/>
    </row>
    <row r="132" spans="1:52" ht="15" customHeight="1">
      <c r="A132" s="13">
        <v>3</v>
      </c>
      <c r="B132" s="7">
        <v>9</v>
      </c>
      <c r="C132" s="7" t="s">
        <v>1433</v>
      </c>
      <c r="D132" s="15" t="s">
        <v>1434</v>
      </c>
      <c r="E132" s="7" t="s">
        <v>1435</v>
      </c>
      <c r="F132" s="11" t="s">
        <v>1</v>
      </c>
      <c r="G132" s="7" t="s">
        <v>623</v>
      </c>
      <c r="H132" s="7" t="s">
        <v>107</v>
      </c>
      <c r="I132" s="7" t="s">
        <v>1436</v>
      </c>
      <c r="J132" s="7" t="s">
        <v>1437</v>
      </c>
      <c r="K132" s="7" t="s">
        <v>1407</v>
      </c>
      <c r="L132" s="7" t="s">
        <v>1438</v>
      </c>
      <c r="M132" s="7" t="s">
        <v>1436</v>
      </c>
      <c r="N132" s="10">
        <v>442401</v>
      </c>
      <c r="O132" s="7">
        <v>1</v>
      </c>
      <c r="P132" s="5" t="s">
        <v>113</v>
      </c>
      <c r="Q132" s="7" t="s">
        <v>1439</v>
      </c>
      <c r="R132" s="7"/>
      <c r="S132" s="15">
        <v>8108929983</v>
      </c>
      <c r="T132" s="15"/>
      <c r="U132" s="15"/>
      <c r="V132" s="12" t="s">
        <v>115</v>
      </c>
      <c r="W132" s="12" t="s">
        <v>1440</v>
      </c>
      <c r="X132" s="7" t="s">
        <v>1435</v>
      </c>
      <c r="Y132" s="12" t="s">
        <v>1441</v>
      </c>
      <c r="Z132" s="7">
        <v>1</v>
      </c>
      <c r="AA132" s="16">
        <v>46500</v>
      </c>
      <c r="AB132" s="13">
        <f t="shared" si="20"/>
        <v>46500</v>
      </c>
      <c r="AC132" s="13">
        <v>18</v>
      </c>
      <c r="AD132" s="13">
        <f t="shared" si="21"/>
        <v>4185</v>
      </c>
      <c r="AE132" s="13">
        <f t="shared" si="22"/>
        <v>4185</v>
      </c>
      <c r="AF132" s="13">
        <f t="shared" si="19"/>
        <v>8370</v>
      </c>
      <c r="AG132" s="13">
        <f t="shared" si="23"/>
        <v>54870</v>
      </c>
      <c r="AH132" s="25">
        <v>45637</v>
      </c>
      <c r="AI132" s="13" t="s">
        <v>198</v>
      </c>
      <c r="AJ132" s="26">
        <v>53534590546</v>
      </c>
      <c r="AK132" s="25">
        <v>45638</v>
      </c>
      <c r="AL132" s="31">
        <v>45643</v>
      </c>
      <c r="AM132" s="13" t="s">
        <v>11</v>
      </c>
      <c r="AN132" s="13" t="s">
        <v>199</v>
      </c>
      <c r="AO132" s="13"/>
      <c r="AP132" s="13"/>
      <c r="AQ132" s="30">
        <v>45646</v>
      </c>
      <c r="AR132" s="13" t="s">
        <v>15</v>
      </c>
      <c r="AS132" s="13" t="s">
        <v>790</v>
      </c>
      <c r="AT132" s="13" t="s">
        <v>679</v>
      </c>
      <c r="AU132" s="13" t="s">
        <v>1442</v>
      </c>
      <c r="AV132" s="13" t="s">
        <v>1443</v>
      </c>
      <c r="AW132" s="25">
        <v>45656</v>
      </c>
      <c r="AX132" s="13" t="s">
        <v>631</v>
      </c>
      <c r="AY132" s="13" t="s">
        <v>1444</v>
      </c>
      <c r="AZ132" s="13" t="s">
        <v>1445</v>
      </c>
    </row>
    <row r="133" spans="1:52" ht="15" customHeight="1">
      <c r="A133" s="13">
        <v>35</v>
      </c>
      <c r="B133" s="7">
        <v>10</v>
      </c>
      <c r="C133" s="7" t="s">
        <v>1446</v>
      </c>
      <c r="D133" s="15" t="s">
        <v>1447</v>
      </c>
      <c r="E133" s="7" t="s">
        <v>1448</v>
      </c>
      <c r="F133" s="11" t="s">
        <v>1</v>
      </c>
      <c r="G133" s="7" t="s">
        <v>623</v>
      </c>
      <c r="H133" s="7" t="s">
        <v>107</v>
      </c>
      <c r="I133" s="7" t="s">
        <v>1449</v>
      </c>
      <c r="J133" s="7" t="s">
        <v>1450</v>
      </c>
      <c r="K133" s="17" t="s">
        <v>1451</v>
      </c>
      <c r="L133" s="7" t="s">
        <v>1452</v>
      </c>
      <c r="M133" s="7" t="s">
        <v>1449</v>
      </c>
      <c r="N133" s="10">
        <v>425001</v>
      </c>
      <c r="O133" s="7">
        <v>1</v>
      </c>
      <c r="P133" s="15" t="s">
        <v>113</v>
      </c>
      <c r="Q133" s="7" t="s">
        <v>1453</v>
      </c>
      <c r="R133" s="7"/>
      <c r="S133" s="15">
        <v>8888345658</v>
      </c>
      <c r="T133" s="15"/>
      <c r="U133" s="15"/>
      <c r="V133" s="12" t="s">
        <v>115</v>
      </c>
      <c r="W133" s="12" t="s">
        <v>116</v>
      </c>
      <c r="X133" s="7" t="s">
        <v>1448</v>
      </c>
      <c r="Y133" s="12" t="s">
        <v>1454</v>
      </c>
      <c r="Z133" s="7">
        <v>1</v>
      </c>
      <c r="AA133" s="16">
        <v>46500</v>
      </c>
      <c r="AB133" s="13">
        <f t="shared" si="20"/>
        <v>46500</v>
      </c>
      <c r="AC133" s="13">
        <v>18</v>
      </c>
      <c r="AD133" s="13">
        <f t="shared" si="21"/>
        <v>4185</v>
      </c>
      <c r="AE133" s="13">
        <f t="shared" si="22"/>
        <v>4185</v>
      </c>
      <c r="AF133" s="13">
        <f t="shared" si="19"/>
        <v>8370</v>
      </c>
      <c r="AG133" s="13">
        <f t="shared" si="23"/>
        <v>54870</v>
      </c>
      <c r="AH133" s="25">
        <v>45637</v>
      </c>
      <c r="AI133" s="13" t="s">
        <v>118</v>
      </c>
      <c r="AJ133" s="13">
        <v>8288883</v>
      </c>
      <c r="AK133" s="25">
        <v>45640</v>
      </c>
      <c r="AL133" s="30">
        <v>45645</v>
      </c>
      <c r="AM133" s="13" t="s">
        <v>11</v>
      </c>
      <c r="AN133" s="13" t="s">
        <v>199</v>
      </c>
      <c r="AO133" s="13"/>
      <c r="AP133" s="13"/>
      <c r="AQ133" s="30">
        <v>45653</v>
      </c>
      <c r="AR133" s="13" t="s">
        <v>15</v>
      </c>
      <c r="AS133" s="13" t="s">
        <v>790</v>
      </c>
      <c r="AT133" s="13" t="s">
        <v>1455</v>
      </c>
      <c r="AU133" s="13">
        <v>24079100105902</v>
      </c>
      <c r="AV133" s="13" t="s">
        <v>779</v>
      </c>
      <c r="AW133" s="60">
        <v>45677</v>
      </c>
      <c r="AX133" s="13" t="s">
        <v>631</v>
      </c>
      <c r="AY133" s="13" t="s">
        <v>1456</v>
      </c>
      <c r="AZ133" s="13"/>
    </row>
    <row r="134" spans="1:52" ht="15" customHeight="1">
      <c r="A134" s="13">
        <v>37</v>
      </c>
      <c r="B134" s="7">
        <v>11</v>
      </c>
      <c r="C134" s="7" t="s">
        <v>1457</v>
      </c>
      <c r="D134" s="15" t="s">
        <v>1458</v>
      </c>
      <c r="E134" s="7" t="s">
        <v>1459</v>
      </c>
      <c r="F134" s="11" t="s">
        <v>1</v>
      </c>
      <c r="G134" s="7" t="s">
        <v>623</v>
      </c>
      <c r="H134" s="7" t="s">
        <v>107</v>
      </c>
      <c r="I134" s="7" t="s">
        <v>1460</v>
      </c>
      <c r="J134" s="12" t="s">
        <v>1461</v>
      </c>
      <c r="K134" s="17" t="s">
        <v>472</v>
      </c>
      <c r="L134" s="7" t="s">
        <v>1462</v>
      </c>
      <c r="M134" s="7" t="s">
        <v>1460</v>
      </c>
      <c r="N134" s="10">
        <v>416003</v>
      </c>
      <c r="O134" s="7">
        <v>2</v>
      </c>
      <c r="P134" s="5" t="s">
        <v>293</v>
      </c>
      <c r="Q134" s="7" t="s">
        <v>1463</v>
      </c>
      <c r="R134" s="7"/>
      <c r="S134" s="15">
        <v>9923012307</v>
      </c>
      <c r="T134" s="15"/>
      <c r="U134" s="15"/>
      <c r="V134" s="12" t="s">
        <v>115</v>
      </c>
      <c r="W134" s="12" t="s">
        <v>312</v>
      </c>
      <c r="X134" s="7" t="s">
        <v>1459</v>
      </c>
      <c r="Y134" s="12" t="s">
        <v>1464</v>
      </c>
      <c r="Z134" s="7">
        <v>2</v>
      </c>
      <c r="AA134" s="16">
        <v>46500</v>
      </c>
      <c r="AB134" s="13">
        <f t="shared" si="20"/>
        <v>93000</v>
      </c>
      <c r="AC134" s="13">
        <v>18</v>
      </c>
      <c r="AD134" s="13">
        <f t="shared" si="21"/>
        <v>8370</v>
      </c>
      <c r="AE134" s="13">
        <f t="shared" si="22"/>
        <v>8370</v>
      </c>
      <c r="AF134" s="13">
        <f t="shared" si="19"/>
        <v>16740</v>
      </c>
      <c r="AG134" s="13">
        <f t="shared" si="23"/>
        <v>109740</v>
      </c>
      <c r="AH134" s="25">
        <v>45637</v>
      </c>
      <c r="AI134" s="13" t="s">
        <v>118</v>
      </c>
      <c r="AJ134" s="13">
        <v>8288885</v>
      </c>
      <c r="AK134" s="25">
        <v>45640</v>
      </c>
      <c r="AL134" s="30">
        <v>45647</v>
      </c>
      <c r="AM134" s="13" t="s">
        <v>11</v>
      </c>
      <c r="AN134" s="13"/>
      <c r="AO134" s="13"/>
      <c r="AP134" s="13"/>
      <c r="AQ134" s="30">
        <v>45665</v>
      </c>
      <c r="AR134" s="13" t="s">
        <v>15</v>
      </c>
      <c r="AS134" s="13"/>
      <c r="AT134" s="13" t="s">
        <v>679</v>
      </c>
      <c r="AU134" s="13" t="s">
        <v>1465</v>
      </c>
      <c r="AV134" s="13" t="s">
        <v>1466</v>
      </c>
      <c r="AW134" s="25">
        <v>45670</v>
      </c>
      <c r="AX134" s="13" t="s">
        <v>631</v>
      </c>
      <c r="AY134" s="13" t="s">
        <v>1467</v>
      </c>
      <c r="AZ134" s="13" t="s">
        <v>1468</v>
      </c>
    </row>
    <row r="135" spans="1:52" ht="15" customHeight="1">
      <c r="A135" s="13">
        <v>36</v>
      </c>
      <c r="B135" s="7">
        <v>12</v>
      </c>
      <c r="C135" s="51" t="s">
        <v>1469</v>
      </c>
      <c r="D135" s="15" t="s">
        <v>1470</v>
      </c>
      <c r="E135" s="7" t="s">
        <v>1471</v>
      </c>
      <c r="F135" s="11" t="s">
        <v>1</v>
      </c>
      <c r="G135" s="7" t="s">
        <v>623</v>
      </c>
      <c r="H135" s="7" t="s">
        <v>107</v>
      </c>
      <c r="I135" s="7" t="s">
        <v>1460</v>
      </c>
      <c r="J135" s="7" t="s">
        <v>1472</v>
      </c>
      <c r="K135" s="17" t="s">
        <v>1407</v>
      </c>
      <c r="L135" s="7" t="s">
        <v>1473</v>
      </c>
      <c r="M135" s="7" t="s">
        <v>1460</v>
      </c>
      <c r="N135" s="10">
        <v>416002</v>
      </c>
      <c r="O135" s="7">
        <v>1</v>
      </c>
      <c r="P135" s="15" t="s">
        <v>113</v>
      </c>
      <c r="Q135" s="7" t="s">
        <v>1474</v>
      </c>
      <c r="R135" s="7"/>
      <c r="S135" s="15" t="s">
        <v>1475</v>
      </c>
      <c r="T135" s="18" t="s">
        <v>1476</v>
      </c>
      <c r="U135" s="15"/>
      <c r="V135" s="9" t="s">
        <v>115</v>
      </c>
      <c r="W135" s="12" t="s">
        <v>312</v>
      </c>
      <c r="X135" s="7" t="s">
        <v>1471</v>
      </c>
      <c r="Y135" s="12" t="s">
        <v>1477</v>
      </c>
      <c r="Z135" s="7">
        <v>1</v>
      </c>
      <c r="AA135" s="16">
        <v>46500</v>
      </c>
      <c r="AB135" s="13">
        <f t="shared" si="20"/>
        <v>46500</v>
      </c>
      <c r="AC135" s="13">
        <v>18</v>
      </c>
      <c r="AD135" s="13">
        <f t="shared" si="21"/>
        <v>4185</v>
      </c>
      <c r="AE135" s="13">
        <f t="shared" si="22"/>
        <v>4185</v>
      </c>
      <c r="AF135" s="13">
        <f t="shared" si="19"/>
        <v>8370</v>
      </c>
      <c r="AG135" s="13">
        <f t="shared" si="23"/>
        <v>54870</v>
      </c>
      <c r="AH135" s="25">
        <v>45637</v>
      </c>
      <c r="AI135" s="13" t="s">
        <v>118</v>
      </c>
      <c r="AJ135" s="13">
        <v>8288884</v>
      </c>
      <c r="AK135" s="25">
        <v>45640</v>
      </c>
      <c r="AL135" s="30">
        <v>45650</v>
      </c>
      <c r="AM135" s="13" t="s">
        <v>11</v>
      </c>
      <c r="AN135" s="13"/>
      <c r="AO135" s="13"/>
      <c r="AP135" s="13"/>
      <c r="AQ135" s="30">
        <v>45665</v>
      </c>
      <c r="AR135" s="13" t="s">
        <v>15</v>
      </c>
      <c r="AS135" s="13"/>
      <c r="AT135" s="13" t="s">
        <v>679</v>
      </c>
      <c r="AU135" s="13" t="s">
        <v>1465</v>
      </c>
      <c r="AV135" s="13" t="s">
        <v>1466</v>
      </c>
      <c r="AW135" s="25">
        <v>45670</v>
      </c>
      <c r="AX135" s="13" t="s">
        <v>631</v>
      </c>
      <c r="AY135" s="13" t="s">
        <v>1478</v>
      </c>
      <c r="AZ135" s="13"/>
    </row>
    <row r="136" spans="1:52" ht="15" customHeight="1">
      <c r="A136" s="13">
        <v>38</v>
      </c>
      <c r="B136" s="7">
        <v>13</v>
      </c>
      <c r="C136" s="7" t="s">
        <v>1479</v>
      </c>
      <c r="D136" s="15" t="s">
        <v>1480</v>
      </c>
      <c r="E136" s="7" t="s">
        <v>1481</v>
      </c>
      <c r="F136" s="11" t="s">
        <v>1</v>
      </c>
      <c r="G136" s="7" t="s">
        <v>623</v>
      </c>
      <c r="H136" s="7" t="s">
        <v>107</v>
      </c>
      <c r="I136" s="7" t="s">
        <v>1482</v>
      </c>
      <c r="J136" s="7" t="s">
        <v>1483</v>
      </c>
      <c r="K136" s="7" t="s">
        <v>472</v>
      </c>
      <c r="L136" s="7" t="s">
        <v>1484</v>
      </c>
      <c r="M136" s="7" t="s">
        <v>1482</v>
      </c>
      <c r="N136" s="10">
        <v>413512</v>
      </c>
      <c r="O136" s="7">
        <v>1</v>
      </c>
      <c r="P136" s="15" t="s">
        <v>113</v>
      </c>
      <c r="Q136" s="7" t="s">
        <v>1474</v>
      </c>
      <c r="R136" s="7"/>
      <c r="S136" s="15">
        <v>9421607265</v>
      </c>
      <c r="T136" s="15"/>
      <c r="U136" s="15"/>
      <c r="V136" s="12" t="s">
        <v>115</v>
      </c>
      <c r="W136" s="12" t="s">
        <v>116</v>
      </c>
      <c r="X136" s="7" t="s">
        <v>1481</v>
      </c>
      <c r="Y136" s="12" t="s">
        <v>1485</v>
      </c>
      <c r="Z136" s="7">
        <v>1</v>
      </c>
      <c r="AA136" s="16">
        <v>46500</v>
      </c>
      <c r="AB136" s="13">
        <f t="shared" si="20"/>
        <v>46500</v>
      </c>
      <c r="AC136" s="13">
        <v>18</v>
      </c>
      <c r="AD136" s="13">
        <f t="shared" si="21"/>
        <v>4185</v>
      </c>
      <c r="AE136" s="13">
        <f t="shared" si="22"/>
        <v>4185</v>
      </c>
      <c r="AF136" s="13">
        <f t="shared" si="19"/>
        <v>8370</v>
      </c>
      <c r="AG136" s="13">
        <f t="shared" si="23"/>
        <v>54870</v>
      </c>
      <c r="AH136" s="25">
        <v>45637</v>
      </c>
      <c r="AI136" s="13" t="s">
        <v>118</v>
      </c>
      <c r="AJ136" s="13">
        <v>8288886</v>
      </c>
      <c r="AK136" s="25">
        <v>45640</v>
      </c>
      <c r="AL136" s="30">
        <v>45650</v>
      </c>
      <c r="AM136" s="13" t="s">
        <v>11</v>
      </c>
      <c r="AN136" s="13"/>
      <c r="AO136" s="13"/>
      <c r="AP136" s="13"/>
      <c r="AQ136" s="30">
        <v>45660</v>
      </c>
      <c r="AR136" s="13" t="s">
        <v>15</v>
      </c>
      <c r="AS136" s="13"/>
      <c r="AT136" s="13" t="s">
        <v>679</v>
      </c>
      <c r="AU136" s="13" t="s">
        <v>1486</v>
      </c>
      <c r="AV136" s="13" t="s">
        <v>1487</v>
      </c>
      <c r="AW136" s="25">
        <v>45663</v>
      </c>
      <c r="AX136" s="13" t="s">
        <v>631</v>
      </c>
      <c r="AY136" s="13" t="s">
        <v>1488</v>
      </c>
      <c r="AZ136" s="13"/>
    </row>
    <row r="137" spans="1:52" ht="15" customHeight="1">
      <c r="A137" s="13">
        <v>39</v>
      </c>
      <c r="B137" s="7">
        <v>14</v>
      </c>
      <c r="C137" s="7" t="s">
        <v>1489</v>
      </c>
      <c r="D137" s="15" t="s">
        <v>1490</v>
      </c>
      <c r="E137" s="7" t="s">
        <v>1491</v>
      </c>
      <c r="F137" s="11" t="s">
        <v>1</v>
      </c>
      <c r="G137" s="7" t="s">
        <v>623</v>
      </c>
      <c r="H137" s="7" t="s">
        <v>107</v>
      </c>
      <c r="I137" s="7" t="s">
        <v>1482</v>
      </c>
      <c r="J137" s="7" t="s">
        <v>1492</v>
      </c>
      <c r="K137" s="7" t="s">
        <v>1407</v>
      </c>
      <c r="L137" s="7" t="s">
        <v>1493</v>
      </c>
      <c r="M137" s="7" t="s">
        <v>1482</v>
      </c>
      <c r="N137" s="10">
        <v>413512</v>
      </c>
      <c r="O137" s="7">
        <v>1</v>
      </c>
      <c r="P137" s="15" t="s">
        <v>113</v>
      </c>
      <c r="Q137" s="7" t="s">
        <v>1494</v>
      </c>
      <c r="R137" s="7"/>
      <c r="S137" s="15" t="s">
        <v>1495</v>
      </c>
      <c r="T137" s="15" t="s">
        <v>1496</v>
      </c>
      <c r="U137" s="15"/>
      <c r="V137" s="12" t="s">
        <v>115</v>
      </c>
      <c r="W137" s="12" t="s">
        <v>1497</v>
      </c>
      <c r="X137" s="7" t="s">
        <v>1491</v>
      </c>
      <c r="Y137" s="12" t="s">
        <v>1498</v>
      </c>
      <c r="Z137" s="7">
        <v>1</v>
      </c>
      <c r="AA137" s="16">
        <v>46500</v>
      </c>
      <c r="AB137" s="13">
        <f t="shared" si="20"/>
        <v>46500</v>
      </c>
      <c r="AC137" s="13">
        <v>18</v>
      </c>
      <c r="AD137" s="13">
        <f t="shared" si="21"/>
        <v>4185</v>
      </c>
      <c r="AE137" s="13">
        <f t="shared" si="22"/>
        <v>4185</v>
      </c>
      <c r="AF137" s="13">
        <f t="shared" si="19"/>
        <v>8370</v>
      </c>
      <c r="AG137" s="13">
        <f t="shared" si="23"/>
        <v>54870</v>
      </c>
      <c r="AH137" s="25">
        <v>45637</v>
      </c>
      <c r="AI137" s="13" t="s">
        <v>118</v>
      </c>
      <c r="AJ137" s="26">
        <v>8288887</v>
      </c>
      <c r="AK137" s="25">
        <v>45640</v>
      </c>
      <c r="AL137" s="30">
        <v>45645</v>
      </c>
      <c r="AM137" s="13" t="s">
        <v>11</v>
      </c>
      <c r="AN137" s="13" t="s">
        <v>199</v>
      </c>
      <c r="AO137" s="13"/>
      <c r="AP137" s="13"/>
      <c r="AQ137" s="30">
        <v>45649</v>
      </c>
      <c r="AR137" s="13" t="s">
        <v>15</v>
      </c>
      <c r="AS137" s="13" t="s">
        <v>790</v>
      </c>
      <c r="AT137" s="13" t="s">
        <v>679</v>
      </c>
      <c r="AU137" s="13" t="s">
        <v>1486</v>
      </c>
      <c r="AV137" s="13" t="s">
        <v>1487</v>
      </c>
      <c r="AW137" s="25">
        <v>45663</v>
      </c>
      <c r="AX137" s="13" t="s">
        <v>631</v>
      </c>
      <c r="AY137" s="13" t="s">
        <v>1499</v>
      </c>
      <c r="AZ137" s="13"/>
    </row>
    <row r="138" spans="1:52" ht="15" customHeight="1">
      <c r="A138" s="13">
        <v>41</v>
      </c>
      <c r="B138" s="7">
        <v>15</v>
      </c>
      <c r="C138" s="7" t="s">
        <v>1500</v>
      </c>
      <c r="D138" s="15" t="s">
        <v>1501</v>
      </c>
      <c r="E138" s="7" t="s">
        <v>1502</v>
      </c>
      <c r="F138" s="11" t="s">
        <v>1</v>
      </c>
      <c r="G138" s="7" t="s">
        <v>623</v>
      </c>
      <c r="H138" s="7" t="s">
        <v>107</v>
      </c>
      <c r="I138" s="7" t="s">
        <v>164</v>
      </c>
      <c r="J138" s="7" t="s">
        <v>170</v>
      </c>
      <c r="K138" s="7" t="s">
        <v>171</v>
      </c>
      <c r="L138" s="7" t="s">
        <v>172</v>
      </c>
      <c r="M138" s="7" t="s">
        <v>164</v>
      </c>
      <c r="N138" s="10">
        <v>400010</v>
      </c>
      <c r="O138" s="7">
        <v>8</v>
      </c>
      <c r="P138" s="15" t="s">
        <v>113</v>
      </c>
      <c r="Q138" s="7" t="s">
        <v>1503</v>
      </c>
      <c r="R138" s="7"/>
      <c r="S138" s="15">
        <v>9665182517</v>
      </c>
      <c r="T138" s="15"/>
      <c r="U138" s="15"/>
      <c r="V138" s="12" t="s">
        <v>115</v>
      </c>
      <c r="W138" s="12" t="s">
        <v>116</v>
      </c>
      <c r="X138" s="7" t="s">
        <v>1502</v>
      </c>
      <c r="Y138" s="12" t="s">
        <v>1504</v>
      </c>
      <c r="Z138" s="7">
        <v>8</v>
      </c>
      <c r="AA138" s="16">
        <v>46500</v>
      </c>
      <c r="AB138" s="13">
        <f t="shared" si="20"/>
        <v>372000</v>
      </c>
      <c r="AC138" s="13">
        <v>18</v>
      </c>
      <c r="AD138" s="13">
        <f t="shared" si="21"/>
        <v>33480</v>
      </c>
      <c r="AE138" s="13">
        <f t="shared" si="22"/>
        <v>33480</v>
      </c>
      <c r="AF138" s="13">
        <f t="shared" si="19"/>
        <v>66960</v>
      </c>
      <c r="AG138" s="13">
        <f t="shared" si="23"/>
        <v>438960</v>
      </c>
      <c r="AH138" s="25">
        <v>45637</v>
      </c>
      <c r="AI138" s="13" t="s">
        <v>118</v>
      </c>
      <c r="AJ138" s="13">
        <v>8288889</v>
      </c>
      <c r="AK138" s="25">
        <v>45640</v>
      </c>
      <c r="AL138" s="41">
        <v>45658</v>
      </c>
      <c r="AM138" s="13" t="s">
        <v>11</v>
      </c>
      <c r="AN138" s="13"/>
      <c r="AO138" s="13"/>
      <c r="AP138" s="13"/>
      <c r="AQ138" s="30">
        <v>45666</v>
      </c>
      <c r="AR138" s="13" t="s">
        <v>15</v>
      </c>
      <c r="AS138" s="13"/>
      <c r="AT138" s="13" t="s">
        <v>765</v>
      </c>
      <c r="AU138" s="13" t="s">
        <v>766</v>
      </c>
      <c r="AV138" s="13" t="s">
        <v>767</v>
      </c>
      <c r="AW138" s="60">
        <v>45673</v>
      </c>
      <c r="AX138" s="13" t="s">
        <v>631</v>
      </c>
      <c r="AY138" s="13" t="s">
        <v>1505</v>
      </c>
      <c r="AZ138" s="13"/>
    </row>
    <row r="139" spans="1:52" ht="15" customHeight="1">
      <c r="A139" s="13">
        <v>43</v>
      </c>
      <c r="B139" s="7">
        <v>16</v>
      </c>
      <c r="C139" s="7" t="s">
        <v>1506</v>
      </c>
      <c r="D139" s="15" t="s">
        <v>1507</v>
      </c>
      <c r="E139" s="7" t="s">
        <v>1508</v>
      </c>
      <c r="F139" s="11" t="s">
        <v>1</v>
      </c>
      <c r="G139" s="7" t="s">
        <v>623</v>
      </c>
      <c r="H139" s="7" t="s">
        <v>107</v>
      </c>
      <c r="I139" s="7" t="s">
        <v>164</v>
      </c>
      <c r="J139" s="17" t="s">
        <v>1509</v>
      </c>
      <c r="K139" s="7" t="s">
        <v>318</v>
      </c>
      <c r="L139" s="7" t="s">
        <v>1510</v>
      </c>
      <c r="M139" s="7" t="s">
        <v>164</v>
      </c>
      <c r="N139" s="10">
        <v>400020</v>
      </c>
      <c r="O139" s="7">
        <v>1</v>
      </c>
      <c r="P139" s="15" t="s">
        <v>113</v>
      </c>
      <c r="Q139" s="7" t="s">
        <v>1511</v>
      </c>
      <c r="R139" s="7"/>
      <c r="S139" s="15">
        <v>9892132703</v>
      </c>
      <c r="T139" s="15"/>
      <c r="U139" s="15"/>
      <c r="V139" s="12" t="s">
        <v>115</v>
      </c>
      <c r="W139" s="12" t="s">
        <v>1512</v>
      </c>
      <c r="X139" s="7" t="s">
        <v>1508</v>
      </c>
      <c r="Y139" s="12" t="s">
        <v>1513</v>
      </c>
      <c r="Z139" s="7">
        <v>1</v>
      </c>
      <c r="AA139" s="16">
        <v>46500</v>
      </c>
      <c r="AB139" s="13">
        <f t="shared" si="20"/>
        <v>46500</v>
      </c>
      <c r="AC139" s="13">
        <v>18</v>
      </c>
      <c r="AD139" s="13">
        <f t="shared" si="21"/>
        <v>4185</v>
      </c>
      <c r="AE139" s="13">
        <f t="shared" si="22"/>
        <v>4185</v>
      </c>
      <c r="AF139" s="13">
        <f t="shared" si="19"/>
        <v>8370</v>
      </c>
      <c r="AG139" s="13">
        <f t="shared" si="23"/>
        <v>54870</v>
      </c>
      <c r="AH139" s="25">
        <v>45637</v>
      </c>
      <c r="AI139" s="13" t="s">
        <v>118</v>
      </c>
      <c r="AJ139" s="13">
        <v>8288891</v>
      </c>
      <c r="AK139" s="25">
        <v>45640</v>
      </c>
      <c r="AL139" s="41">
        <v>45658</v>
      </c>
      <c r="AM139" s="13" t="s">
        <v>11</v>
      </c>
      <c r="AN139" s="13"/>
      <c r="AO139" s="13"/>
      <c r="AP139" s="13"/>
      <c r="AQ139" s="30">
        <v>45665</v>
      </c>
      <c r="AR139" s="13" t="s">
        <v>15</v>
      </c>
      <c r="AS139" s="13"/>
      <c r="AT139" s="13" t="s">
        <v>765</v>
      </c>
      <c r="AU139" s="13" t="s">
        <v>766</v>
      </c>
      <c r="AV139" s="13" t="s">
        <v>767</v>
      </c>
      <c r="AW139" s="60">
        <v>45673</v>
      </c>
      <c r="AX139" s="13" t="s">
        <v>631</v>
      </c>
      <c r="AY139" s="13" t="s">
        <v>1514</v>
      </c>
      <c r="AZ139" s="13"/>
    </row>
    <row r="140" spans="1:52" ht="15" customHeight="1">
      <c r="A140" s="13">
        <v>42</v>
      </c>
      <c r="B140" s="7">
        <v>17</v>
      </c>
      <c r="C140" s="7" t="s">
        <v>1515</v>
      </c>
      <c r="D140" s="15" t="s">
        <v>1516</v>
      </c>
      <c r="E140" s="7" t="s">
        <v>1517</v>
      </c>
      <c r="F140" s="11" t="s">
        <v>1</v>
      </c>
      <c r="G140" s="7" t="s">
        <v>623</v>
      </c>
      <c r="H140" s="7" t="s">
        <v>107</v>
      </c>
      <c r="I140" s="7" t="s">
        <v>164</v>
      </c>
      <c r="J140" s="7" t="s">
        <v>1518</v>
      </c>
      <c r="K140" s="17" t="s">
        <v>472</v>
      </c>
      <c r="L140" s="7" t="s">
        <v>1519</v>
      </c>
      <c r="M140" s="7" t="s">
        <v>164</v>
      </c>
      <c r="N140" s="10">
        <v>400020</v>
      </c>
      <c r="O140" s="7">
        <v>4</v>
      </c>
      <c r="P140" s="15" t="s">
        <v>113</v>
      </c>
      <c r="Q140" s="7" t="s">
        <v>1511</v>
      </c>
      <c r="R140" s="7"/>
      <c r="S140" s="15">
        <v>9892132703</v>
      </c>
      <c r="T140" s="15"/>
      <c r="U140" s="15"/>
      <c r="V140" s="12" t="s">
        <v>115</v>
      </c>
      <c r="W140" s="12" t="s">
        <v>1512</v>
      </c>
      <c r="X140" s="7" t="s">
        <v>1517</v>
      </c>
      <c r="Y140" s="12" t="s">
        <v>1520</v>
      </c>
      <c r="Z140" s="7">
        <v>4</v>
      </c>
      <c r="AA140" s="16">
        <v>46500</v>
      </c>
      <c r="AB140" s="13">
        <f t="shared" si="20"/>
        <v>186000</v>
      </c>
      <c r="AC140" s="13">
        <v>18</v>
      </c>
      <c r="AD140" s="13">
        <f t="shared" si="21"/>
        <v>16740</v>
      </c>
      <c r="AE140" s="13">
        <f t="shared" si="22"/>
        <v>16740</v>
      </c>
      <c r="AF140" s="13">
        <f t="shared" si="19"/>
        <v>33480</v>
      </c>
      <c r="AG140" s="13">
        <f t="shared" si="23"/>
        <v>219480</v>
      </c>
      <c r="AH140" s="25">
        <v>45637</v>
      </c>
      <c r="AI140" s="13" t="s">
        <v>118</v>
      </c>
      <c r="AJ140" s="13">
        <v>8288890</v>
      </c>
      <c r="AK140" s="25">
        <v>45640</v>
      </c>
      <c r="AL140" s="41">
        <v>45658</v>
      </c>
      <c r="AM140" s="13" t="s">
        <v>11</v>
      </c>
      <c r="AN140" s="13"/>
      <c r="AO140" s="13"/>
      <c r="AP140" s="13"/>
      <c r="AQ140" s="30">
        <v>45665</v>
      </c>
      <c r="AR140" s="13" t="s">
        <v>15</v>
      </c>
      <c r="AS140" s="13"/>
      <c r="AT140" s="13" t="s">
        <v>765</v>
      </c>
      <c r="AU140" s="13" t="s">
        <v>766</v>
      </c>
      <c r="AV140" s="13" t="s">
        <v>767</v>
      </c>
      <c r="AW140" s="60">
        <v>45673</v>
      </c>
      <c r="AX140" s="13" t="s">
        <v>631</v>
      </c>
      <c r="AY140" s="13" t="s">
        <v>1521</v>
      </c>
      <c r="AZ140" s="13"/>
    </row>
    <row r="141" spans="1:52" ht="15" customHeight="1">
      <c r="A141" s="13">
        <v>40</v>
      </c>
      <c r="B141" s="7">
        <v>18</v>
      </c>
      <c r="C141" s="7" t="s">
        <v>1522</v>
      </c>
      <c r="D141" s="15" t="s">
        <v>1523</v>
      </c>
      <c r="E141" s="7" t="s">
        <v>1524</v>
      </c>
      <c r="F141" s="11" t="s">
        <v>1</v>
      </c>
      <c r="G141" s="7" t="s">
        <v>623</v>
      </c>
      <c r="H141" s="7" t="s">
        <v>107</v>
      </c>
      <c r="I141" s="7" t="s">
        <v>164</v>
      </c>
      <c r="J141" s="7" t="s">
        <v>1525</v>
      </c>
      <c r="K141" s="17" t="s">
        <v>1526</v>
      </c>
      <c r="L141" s="7" t="s">
        <v>1527</v>
      </c>
      <c r="M141" s="7" t="s">
        <v>164</v>
      </c>
      <c r="N141" s="10">
        <v>400001</v>
      </c>
      <c r="O141" s="7">
        <v>8</v>
      </c>
      <c r="P141" s="15" t="s">
        <v>113</v>
      </c>
      <c r="Q141" s="7" t="s">
        <v>1528</v>
      </c>
      <c r="R141" s="7"/>
      <c r="S141" s="15">
        <v>9987134012</v>
      </c>
      <c r="T141" s="15"/>
      <c r="U141" s="15"/>
      <c r="V141" s="12" t="s">
        <v>115</v>
      </c>
      <c r="W141" s="12" t="s">
        <v>116</v>
      </c>
      <c r="X141" s="7" t="s">
        <v>1524</v>
      </c>
      <c r="Y141" s="12" t="s">
        <v>1529</v>
      </c>
      <c r="Z141" s="7">
        <v>8</v>
      </c>
      <c r="AA141" s="16">
        <v>46500</v>
      </c>
      <c r="AB141" s="13">
        <f t="shared" si="20"/>
        <v>372000</v>
      </c>
      <c r="AC141" s="13">
        <v>18</v>
      </c>
      <c r="AD141" s="13">
        <f t="shared" si="21"/>
        <v>33480</v>
      </c>
      <c r="AE141" s="13">
        <f t="shared" si="22"/>
        <v>33480</v>
      </c>
      <c r="AF141" s="13">
        <f t="shared" si="19"/>
        <v>66960</v>
      </c>
      <c r="AG141" s="13">
        <f t="shared" si="23"/>
        <v>438960</v>
      </c>
      <c r="AH141" s="25">
        <v>45637</v>
      </c>
      <c r="AI141" s="13" t="s">
        <v>118</v>
      </c>
      <c r="AJ141" s="13">
        <v>8288888</v>
      </c>
      <c r="AK141" s="25">
        <v>45640</v>
      </c>
      <c r="AL141" s="31">
        <v>45660</v>
      </c>
      <c r="AM141" s="13" t="s">
        <v>11</v>
      </c>
      <c r="AN141" s="13"/>
      <c r="AO141" s="1"/>
      <c r="AP141" s="13"/>
      <c r="AQ141" s="30">
        <v>45670</v>
      </c>
      <c r="AR141" s="13" t="s">
        <v>15</v>
      </c>
      <c r="AS141" s="13"/>
      <c r="AT141" s="13" t="s">
        <v>765</v>
      </c>
      <c r="AU141" s="13" t="s">
        <v>1530</v>
      </c>
      <c r="AV141" s="13" t="s">
        <v>1531</v>
      </c>
      <c r="AW141" s="60">
        <v>45673</v>
      </c>
      <c r="AX141" s="13" t="s">
        <v>631</v>
      </c>
      <c r="AY141" s="13" t="s">
        <v>1532</v>
      </c>
      <c r="AZ141" s="13" t="s">
        <v>1533</v>
      </c>
    </row>
    <row r="142" spans="1:52" ht="15" customHeight="1">
      <c r="A142" s="13">
        <v>44</v>
      </c>
      <c r="B142" s="7">
        <v>19</v>
      </c>
      <c r="C142" s="7" t="s">
        <v>1534</v>
      </c>
      <c r="D142" s="15" t="s">
        <v>1535</v>
      </c>
      <c r="E142" s="7" t="s">
        <v>1536</v>
      </c>
      <c r="F142" s="11" t="s">
        <v>1</v>
      </c>
      <c r="G142" s="7" t="s">
        <v>623</v>
      </c>
      <c r="H142" s="7" t="s">
        <v>107</v>
      </c>
      <c r="I142" s="7" t="s">
        <v>1537</v>
      </c>
      <c r="J142" s="7" t="s">
        <v>1538</v>
      </c>
      <c r="K142" s="17" t="s">
        <v>318</v>
      </c>
      <c r="L142" s="7" t="s">
        <v>1539</v>
      </c>
      <c r="M142" s="7" t="s">
        <v>1537</v>
      </c>
      <c r="N142" s="10">
        <v>440001</v>
      </c>
      <c r="O142" s="7">
        <v>1</v>
      </c>
      <c r="P142" s="15" t="s">
        <v>113</v>
      </c>
      <c r="Q142" s="7" t="s">
        <v>1540</v>
      </c>
      <c r="R142" s="7"/>
      <c r="S142" s="15">
        <v>9822227636</v>
      </c>
      <c r="T142" s="15"/>
      <c r="U142" s="15"/>
      <c r="V142" s="12" t="s">
        <v>115</v>
      </c>
      <c r="W142" s="12" t="s">
        <v>116</v>
      </c>
      <c r="X142" s="7" t="s">
        <v>1536</v>
      </c>
      <c r="Y142" s="12" t="s">
        <v>1541</v>
      </c>
      <c r="Z142" s="7">
        <v>1</v>
      </c>
      <c r="AA142" s="16">
        <v>46500</v>
      </c>
      <c r="AB142" s="13">
        <f t="shared" si="20"/>
        <v>46500</v>
      </c>
      <c r="AC142" s="13">
        <v>18</v>
      </c>
      <c r="AD142" s="13">
        <f t="shared" si="21"/>
        <v>4185</v>
      </c>
      <c r="AE142" s="13">
        <f t="shared" si="22"/>
        <v>4185</v>
      </c>
      <c r="AF142" s="13">
        <f t="shared" si="19"/>
        <v>8370</v>
      </c>
      <c r="AG142" s="13">
        <f t="shared" si="23"/>
        <v>54870</v>
      </c>
      <c r="AH142" s="25">
        <v>45637</v>
      </c>
      <c r="AI142" s="13" t="s">
        <v>118</v>
      </c>
      <c r="AJ142" s="13">
        <v>8288892</v>
      </c>
      <c r="AK142" s="25">
        <v>45640</v>
      </c>
      <c r="AL142" s="31">
        <v>45652</v>
      </c>
      <c r="AM142" s="13" t="s">
        <v>11</v>
      </c>
      <c r="AN142" s="13"/>
      <c r="AO142" s="13"/>
      <c r="AP142" s="13"/>
      <c r="AQ142" s="30">
        <v>45666</v>
      </c>
      <c r="AR142" s="13" t="s">
        <v>15</v>
      </c>
      <c r="AS142" s="13"/>
      <c r="AT142" s="13" t="s">
        <v>869</v>
      </c>
      <c r="AU142" s="13">
        <v>1725669189</v>
      </c>
      <c r="AV142" s="13" t="s">
        <v>1542</v>
      </c>
      <c r="AW142" s="25">
        <v>45674</v>
      </c>
      <c r="AX142" s="13" t="s">
        <v>631</v>
      </c>
      <c r="AY142" s="13" t="s">
        <v>929</v>
      </c>
      <c r="AZ142" s="13"/>
    </row>
    <row r="143" spans="1:52" ht="15" customHeight="1">
      <c r="A143" s="13">
        <v>45</v>
      </c>
      <c r="B143" s="7">
        <v>20</v>
      </c>
      <c r="C143" s="7" t="s">
        <v>1543</v>
      </c>
      <c r="D143" s="15" t="s">
        <v>1544</v>
      </c>
      <c r="E143" s="7" t="s">
        <v>1545</v>
      </c>
      <c r="F143" s="11" t="s">
        <v>1</v>
      </c>
      <c r="G143" s="7" t="s">
        <v>623</v>
      </c>
      <c r="H143" s="7" t="s">
        <v>107</v>
      </c>
      <c r="I143" s="7" t="s">
        <v>1537</v>
      </c>
      <c r="J143" s="7" t="s">
        <v>1546</v>
      </c>
      <c r="K143" s="17" t="s">
        <v>1407</v>
      </c>
      <c r="L143" s="7" t="s">
        <v>1547</v>
      </c>
      <c r="M143" s="7" t="s">
        <v>1537</v>
      </c>
      <c r="N143" s="10">
        <v>440001</v>
      </c>
      <c r="O143" s="7">
        <v>1</v>
      </c>
      <c r="P143" s="15" t="s">
        <v>113</v>
      </c>
      <c r="Q143" s="7" t="s">
        <v>1548</v>
      </c>
      <c r="R143" s="7"/>
      <c r="S143" s="15" t="s">
        <v>1549</v>
      </c>
      <c r="T143" s="18" t="s">
        <v>1550</v>
      </c>
      <c r="U143" s="15"/>
      <c r="V143" s="12" t="s">
        <v>115</v>
      </c>
      <c r="W143" s="12" t="s">
        <v>1551</v>
      </c>
      <c r="X143" s="7" t="s">
        <v>1545</v>
      </c>
      <c r="Y143" s="12" t="s">
        <v>1552</v>
      </c>
      <c r="Z143" s="7">
        <v>1</v>
      </c>
      <c r="AA143" s="16">
        <v>46500</v>
      </c>
      <c r="AB143" s="13">
        <f t="shared" si="20"/>
        <v>46500</v>
      </c>
      <c r="AC143" s="13">
        <v>18</v>
      </c>
      <c r="AD143" s="13">
        <f t="shared" si="21"/>
        <v>4185</v>
      </c>
      <c r="AE143" s="13">
        <f t="shared" si="22"/>
        <v>4185</v>
      </c>
      <c r="AF143" s="13">
        <f t="shared" si="19"/>
        <v>8370</v>
      </c>
      <c r="AG143" s="13">
        <f t="shared" si="23"/>
        <v>54870</v>
      </c>
      <c r="AH143" s="25">
        <v>45637</v>
      </c>
      <c r="AI143" s="13" t="s">
        <v>118</v>
      </c>
      <c r="AJ143" s="13">
        <v>8288893</v>
      </c>
      <c r="AK143" s="25">
        <v>45640</v>
      </c>
      <c r="AL143" s="31">
        <v>45652</v>
      </c>
      <c r="AM143" s="13" t="s">
        <v>11</v>
      </c>
      <c r="AN143" s="13"/>
      <c r="AO143" s="13"/>
      <c r="AP143" s="13"/>
      <c r="AQ143" s="30">
        <v>45666</v>
      </c>
      <c r="AR143" s="13" t="s">
        <v>15</v>
      </c>
      <c r="AS143" s="13"/>
      <c r="AT143" s="13" t="s">
        <v>869</v>
      </c>
      <c r="AU143" s="13">
        <v>1725669189</v>
      </c>
      <c r="AV143" s="13" t="s">
        <v>1542</v>
      </c>
      <c r="AW143" s="25">
        <v>45674</v>
      </c>
      <c r="AX143" s="13" t="s">
        <v>631</v>
      </c>
      <c r="AY143" s="13" t="s">
        <v>929</v>
      </c>
      <c r="AZ143" s="13"/>
    </row>
    <row r="144" spans="1:52" ht="15" customHeight="1">
      <c r="A144" s="13">
        <v>46</v>
      </c>
      <c r="B144" s="7">
        <v>21</v>
      </c>
      <c r="C144" s="7" t="s">
        <v>1553</v>
      </c>
      <c r="D144" s="15" t="s">
        <v>1554</v>
      </c>
      <c r="E144" s="7" t="s">
        <v>1555</v>
      </c>
      <c r="F144" s="11" t="s">
        <v>1</v>
      </c>
      <c r="G144" s="7" t="s">
        <v>623</v>
      </c>
      <c r="H144" s="7" t="s">
        <v>107</v>
      </c>
      <c r="I144" s="7" t="s">
        <v>208</v>
      </c>
      <c r="J144" s="7" t="s">
        <v>1556</v>
      </c>
      <c r="K144" s="17" t="s">
        <v>472</v>
      </c>
      <c r="L144" s="7" t="s">
        <v>1557</v>
      </c>
      <c r="M144" s="7" t="s">
        <v>208</v>
      </c>
      <c r="N144" s="10">
        <v>431601</v>
      </c>
      <c r="O144" s="7">
        <v>1</v>
      </c>
      <c r="P144" s="15" t="s">
        <v>113</v>
      </c>
      <c r="Q144" s="7" t="s">
        <v>1558</v>
      </c>
      <c r="R144" s="11" t="s">
        <v>330</v>
      </c>
      <c r="S144" s="15">
        <v>8329401898</v>
      </c>
      <c r="T144" s="15"/>
      <c r="U144" s="15"/>
      <c r="V144" s="12" t="s">
        <v>115</v>
      </c>
      <c r="W144" s="12" t="s">
        <v>312</v>
      </c>
      <c r="X144" s="7" t="s">
        <v>1555</v>
      </c>
      <c r="Y144" s="12" t="s">
        <v>1559</v>
      </c>
      <c r="Z144" s="7">
        <v>1</v>
      </c>
      <c r="AA144" s="16">
        <v>46500</v>
      </c>
      <c r="AB144" s="13">
        <f t="shared" si="20"/>
        <v>46500</v>
      </c>
      <c r="AC144" s="13">
        <v>18</v>
      </c>
      <c r="AD144" s="13">
        <f t="shared" si="21"/>
        <v>4185</v>
      </c>
      <c r="AE144" s="13">
        <f t="shared" si="22"/>
        <v>4185</v>
      </c>
      <c r="AF144" s="13">
        <f t="shared" si="19"/>
        <v>8370</v>
      </c>
      <c r="AG144" s="13">
        <f t="shared" si="23"/>
        <v>54870</v>
      </c>
      <c r="AH144" s="25">
        <v>45637</v>
      </c>
      <c r="AI144" s="13" t="s">
        <v>118</v>
      </c>
      <c r="AJ144" s="13">
        <v>8288894</v>
      </c>
      <c r="AK144" s="25">
        <v>45640</v>
      </c>
      <c r="AL144" s="30">
        <v>45652</v>
      </c>
      <c r="AM144" s="13" t="s">
        <v>11</v>
      </c>
      <c r="AN144" s="13"/>
      <c r="AO144" s="13"/>
      <c r="AP144" s="13"/>
      <c r="AQ144" s="30">
        <v>45664</v>
      </c>
      <c r="AR144" s="63" t="s">
        <v>15</v>
      </c>
      <c r="AS144" s="13"/>
      <c r="AT144" s="13" t="s">
        <v>274</v>
      </c>
      <c r="AU144" s="13" t="s">
        <v>1560</v>
      </c>
      <c r="AV144" s="13" t="s">
        <v>779</v>
      </c>
      <c r="AW144" s="13"/>
      <c r="AX144" s="13" t="s">
        <v>631</v>
      </c>
      <c r="AY144" s="13" t="s">
        <v>1488</v>
      </c>
      <c r="AZ144" s="13"/>
    </row>
    <row r="145" spans="1:52" ht="15" customHeight="1">
      <c r="A145" s="13">
        <v>48</v>
      </c>
      <c r="B145" s="7">
        <v>22</v>
      </c>
      <c r="C145" s="7" t="s">
        <v>1561</v>
      </c>
      <c r="D145" s="15" t="s">
        <v>1562</v>
      </c>
      <c r="E145" s="7" t="s">
        <v>1563</v>
      </c>
      <c r="F145" s="11" t="s">
        <v>1</v>
      </c>
      <c r="G145" s="7" t="s">
        <v>623</v>
      </c>
      <c r="H145" s="7" t="s">
        <v>107</v>
      </c>
      <c r="I145" s="7" t="s">
        <v>1564</v>
      </c>
      <c r="J145" s="7" t="s">
        <v>1565</v>
      </c>
      <c r="K145" s="7" t="s">
        <v>1566</v>
      </c>
      <c r="L145" s="7" t="s">
        <v>1567</v>
      </c>
      <c r="M145" s="7" t="s">
        <v>1564</v>
      </c>
      <c r="N145" s="10">
        <v>422011</v>
      </c>
      <c r="O145" s="7">
        <v>1</v>
      </c>
      <c r="P145" s="5" t="s">
        <v>293</v>
      </c>
      <c r="Q145" s="7" t="s">
        <v>1568</v>
      </c>
      <c r="R145" s="7"/>
      <c r="S145" s="15">
        <v>8600584631</v>
      </c>
      <c r="T145" s="15"/>
      <c r="U145" s="15"/>
      <c r="V145" s="12" t="s">
        <v>115</v>
      </c>
      <c r="W145" s="12" t="s">
        <v>116</v>
      </c>
      <c r="X145" s="7" t="s">
        <v>1563</v>
      </c>
      <c r="Y145" s="12" t="s">
        <v>1569</v>
      </c>
      <c r="Z145" s="7">
        <v>1</v>
      </c>
      <c r="AA145" s="16">
        <v>46500</v>
      </c>
      <c r="AB145" s="13">
        <f t="shared" si="20"/>
        <v>46500</v>
      </c>
      <c r="AC145" s="13">
        <v>18</v>
      </c>
      <c r="AD145" s="13">
        <f t="shared" si="21"/>
        <v>4185</v>
      </c>
      <c r="AE145" s="13">
        <f t="shared" si="22"/>
        <v>4185</v>
      </c>
      <c r="AF145" s="13">
        <f t="shared" si="19"/>
        <v>8370</v>
      </c>
      <c r="AG145" s="13">
        <f t="shared" si="23"/>
        <v>54870</v>
      </c>
      <c r="AH145" s="25">
        <v>45637</v>
      </c>
      <c r="AI145" s="13" t="s">
        <v>118</v>
      </c>
      <c r="AJ145" s="13">
        <v>8288896</v>
      </c>
      <c r="AK145" s="25">
        <v>45640</v>
      </c>
      <c r="AL145" s="30">
        <v>45646</v>
      </c>
      <c r="AM145" s="13" t="s">
        <v>11</v>
      </c>
      <c r="AN145" s="13" t="s">
        <v>199</v>
      </c>
      <c r="AO145" s="13"/>
      <c r="AP145" s="13"/>
      <c r="AQ145" s="30">
        <v>45659</v>
      </c>
      <c r="AR145" s="13" t="s">
        <v>15</v>
      </c>
      <c r="AS145" s="13"/>
      <c r="AT145" s="13" t="s">
        <v>629</v>
      </c>
      <c r="AU145" s="53">
        <v>189700188107</v>
      </c>
      <c r="AV145" s="13" t="s">
        <v>1570</v>
      </c>
      <c r="AW145" s="25">
        <v>45673</v>
      </c>
      <c r="AX145" s="13" t="s">
        <v>631</v>
      </c>
      <c r="AY145" s="13" t="s">
        <v>1571</v>
      </c>
      <c r="AZ145" s="13"/>
    </row>
    <row r="146" spans="1:52" ht="15" customHeight="1">
      <c r="A146" s="13">
        <v>47</v>
      </c>
      <c r="B146" s="7">
        <v>23</v>
      </c>
      <c r="C146" s="7" t="s">
        <v>1572</v>
      </c>
      <c r="D146" s="15" t="s">
        <v>1573</v>
      </c>
      <c r="E146" s="7" t="s">
        <v>1574</v>
      </c>
      <c r="F146" s="11" t="s">
        <v>1</v>
      </c>
      <c r="G146" s="7" t="s">
        <v>623</v>
      </c>
      <c r="H146" s="7" t="s">
        <v>107</v>
      </c>
      <c r="I146" s="7" t="s">
        <v>1564</v>
      </c>
      <c r="J146" s="7" t="s">
        <v>1575</v>
      </c>
      <c r="K146" s="7" t="s">
        <v>472</v>
      </c>
      <c r="L146" s="7" t="s">
        <v>1576</v>
      </c>
      <c r="M146" s="7" t="s">
        <v>1564</v>
      </c>
      <c r="N146" s="10">
        <v>422002</v>
      </c>
      <c r="O146" s="7">
        <v>1</v>
      </c>
      <c r="P146" s="15" t="s">
        <v>113</v>
      </c>
      <c r="Q146" s="7" t="s">
        <v>1577</v>
      </c>
      <c r="R146" s="7"/>
      <c r="S146" s="15" t="s">
        <v>1578</v>
      </c>
      <c r="T146" s="15" t="s">
        <v>1579</v>
      </c>
      <c r="U146" s="15"/>
      <c r="V146" s="12" t="s">
        <v>115</v>
      </c>
      <c r="W146" s="12" t="s">
        <v>116</v>
      </c>
      <c r="X146" s="7" t="s">
        <v>1574</v>
      </c>
      <c r="Y146" s="12" t="s">
        <v>1580</v>
      </c>
      <c r="Z146" s="7">
        <v>1</v>
      </c>
      <c r="AA146" s="16">
        <v>46500</v>
      </c>
      <c r="AB146" s="13">
        <f t="shared" si="20"/>
        <v>46500</v>
      </c>
      <c r="AC146" s="13">
        <v>18</v>
      </c>
      <c r="AD146" s="13">
        <f t="shared" si="21"/>
        <v>4185</v>
      </c>
      <c r="AE146" s="13">
        <f t="shared" si="22"/>
        <v>4185</v>
      </c>
      <c r="AF146" s="13">
        <f t="shared" ref="AF146:AF152" si="24">AB146*AC146%</f>
        <v>8370</v>
      </c>
      <c r="AG146" s="13">
        <f t="shared" si="23"/>
        <v>54870</v>
      </c>
      <c r="AH146" s="25">
        <v>45637</v>
      </c>
      <c r="AI146" s="13" t="s">
        <v>118</v>
      </c>
      <c r="AJ146" s="13">
        <v>8288895</v>
      </c>
      <c r="AK146" s="25">
        <v>45640</v>
      </c>
      <c r="AL146" s="30">
        <v>45646</v>
      </c>
      <c r="AM146" s="13" t="s">
        <v>11</v>
      </c>
      <c r="AN146" s="13" t="s">
        <v>199</v>
      </c>
      <c r="AO146" s="13"/>
      <c r="AP146" s="13"/>
      <c r="AQ146" s="30">
        <v>45659</v>
      </c>
      <c r="AR146" s="13" t="s">
        <v>15</v>
      </c>
      <c r="AS146" s="13"/>
      <c r="AT146" s="13" t="s">
        <v>629</v>
      </c>
      <c r="AU146" s="53">
        <v>189700188107</v>
      </c>
      <c r="AV146" s="13" t="s">
        <v>1570</v>
      </c>
      <c r="AW146" s="25">
        <v>45673</v>
      </c>
      <c r="AX146" s="13" t="s">
        <v>631</v>
      </c>
      <c r="AY146" s="13" t="s">
        <v>1581</v>
      </c>
      <c r="AZ146" s="13"/>
    </row>
    <row r="147" spans="1:52" ht="15" customHeight="1">
      <c r="A147" s="13">
        <v>50</v>
      </c>
      <c r="B147" s="7">
        <v>24</v>
      </c>
      <c r="C147" s="7" t="s">
        <v>1582</v>
      </c>
      <c r="D147" s="15" t="s">
        <v>1583</v>
      </c>
      <c r="E147" s="7" t="s">
        <v>1584</v>
      </c>
      <c r="F147" s="11" t="s">
        <v>1</v>
      </c>
      <c r="G147" s="7" t="s">
        <v>623</v>
      </c>
      <c r="H147" s="7" t="s">
        <v>107</v>
      </c>
      <c r="I147" s="7" t="s">
        <v>292</v>
      </c>
      <c r="J147" s="7" t="s">
        <v>1585</v>
      </c>
      <c r="K147" s="17" t="s">
        <v>318</v>
      </c>
      <c r="L147" s="7" t="s">
        <v>319</v>
      </c>
      <c r="M147" s="7" t="s">
        <v>292</v>
      </c>
      <c r="N147" s="10">
        <v>411042</v>
      </c>
      <c r="O147" s="7">
        <v>3</v>
      </c>
      <c r="P147" s="15" t="s">
        <v>113</v>
      </c>
      <c r="Q147" s="7" t="s">
        <v>320</v>
      </c>
      <c r="R147" s="7"/>
      <c r="S147" s="5">
        <v>8888138500</v>
      </c>
      <c r="T147" s="15"/>
      <c r="U147" s="15"/>
      <c r="V147" s="12" t="s">
        <v>115</v>
      </c>
      <c r="W147" s="12" t="s">
        <v>116</v>
      </c>
      <c r="X147" s="7" t="s">
        <v>1584</v>
      </c>
      <c r="Y147" s="12" t="s">
        <v>1586</v>
      </c>
      <c r="Z147" s="7">
        <v>3</v>
      </c>
      <c r="AA147" s="16">
        <v>46500</v>
      </c>
      <c r="AB147" s="13">
        <f t="shared" si="20"/>
        <v>139500</v>
      </c>
      <c r="AC147" s="13">
        <v>18</v>
      </c>
      <c r="AD147" s="13">
        <f t="shared" si="21"/>
        <v>12555</v>
      </c>
      <c r="AE147" s="13">
        <f t="shared" si="22"/>
        <v>12555</v>
      </c>
      <c r="AF147" s="13">
        <f t="shared" si="24"/>
        <v>25110</v>
      </c>
      <c r="AG147" s="13">
        <f t="shared" si="23"/>
        <v>164610</v>
      </c>
      <c r="AH147" s="25">
        <v>45637</v>
      </c>
      <c r="AI147" s="13" t="s">
        <v>1587</v>
      </c>
      <c r="AJ147" s="26" t="s">
        <v>1587</v>
      </c>
      <c r="AK147" s="25">
        <v>45640</v>
      </c>
      <c r="AL147" s="31">
        <v>45642</v>
      </c>
      <c r="AM147" s="13" t="s">
        <v>11</v>
      </c>
      <c r="AN147" s="13" t="s">
        <v>1587</v>
      </c>
      <c r="AO147" s="13"/>
      <c r="AP147" s="13"/>
      <c r="AQ147" s="30">
        <v>45647</v>
      </c>
      <c r="AR147" s="13" t="s">
        <v>15</v>
      </c>
      <c r="AS147" s="13" t="s">
        <v>790</v>
      </c>
      <c r="AT147" s="13" t="s">
        <v>1587</v>
      </c>
      <c r="AU147" s="13" t="s">
        <v>1588</v>
      </c>
      <c r="AV147" s="13" t="s">
        <v>779</v>
      </c>
      <c r="AW147" s="25">
        <v>45672</v>
      </c>
      <c r="AX147" s="13" t="s">
        <v>631</v>
      </c>
      <c r="AY147" s="13" t="s">
        <v>1589</v>
      </c>
      <c r="AZ147" s="13"/>
    </row>
    <row r="148" spans="1:52" ht="15" customHeight="1">
      <c r="A148" s="13">
        <v>49</v>
      </c>
      <c r="B148" s="7">
        <v>25</v>
      </c>
      <c r="C148" s="7" t="s">
        <v>1590</v>
      </c>
      <c r="D148" s="15" t="s">
        <v>1591</v>
      </c>
      <c r="E148" s="7" t="s">
        <v>1592</v>
      </c>
      <c r="F148" s="11" t="s">
        <v>1</v>
      </c>
      <c r="G148" s="7" t="s">
        <v>623</v>
      </c>
      <c r="H148" s="7" t="s">
        <v>107</v>
      </c>
      <c r="I148" s="7" t="s">
        <v>292</v>
      </c>
      <c r="J148" s="7" t="s">
        <v>1593</v>
      </c>
      <c r="K148" s="17" t="s">
        <v>1407</v>
      </c>
      <c r="L148" s="7" t="s">
        <v>1594</v>
      </c>
      <c r="M148" s="7" t="s">
        <v>292</v>
      </c>
      <c r="N148" s="10">
        <v>411001</v>
      </c>
      <c r="O148" s="7">
        <v>1</v>
      </c>
      <c r="P148" s="15" t="s">
        <v>113</v>
      </c>
      <c r="Q148" s="7" t="s">
        <v>1595</v>
      </c>
      <c r="R148" s="7"/>
      <c r="S148" s="15">
        <v>7249812869</v>
      </c>
      <c r="T148" s="15"/>
      <c r="U148" s="15"/>
      <c r="V148" s="12" t="s">
        <v>115</v>
      </c>
      <c r="W148" s="12" t="s">
        <v>116</v>
      </c>
      <c r="X148" s="7" t="s">
        <v>1592</v>
      </c>
      <c r="Y148" s="12" t="s">
        <v>1596</v>
      </c>
      <c r="Z148" s="7">
        <v>1</v>
      </c>
      <c r="AA148" s="16">
        <v>46500</v>
      </c>
      <c r="AB148" s="13">
        <f t="shared" si="20"/>
        <v>46500</v>
      </c>
      <c r="AC148" s="13">
        <v>18</v>
      </c>
      <c r="AD148" s="13">
        <f t="shared" si="21"/>
        <v>4185</v>
      </c>
      <c r="AE148" s="13">
        <f t="shared" si="22"/>
        <v>4185</v>
      </c>
      <c r="AF148" s="13">
        <f t="shared" si="24"/>
        <v>8370</v>
      </c>
      <c r="AG148" s="13">
        <f t="shared" si="23"/>
        <v>54870</v>
      </c>
      <c r="AH148" s="25">
        <v>45637</v>
      </c>
      <c r="AI148" s="13" t="s">
        <v>118</v>
      </c>
      <c r="AJ148" s="26">
        <v>8288897</v>
      </c>
      <c r="AK148" s="25">
        <v>45640</v>
      </c>
      <c r="AL148" s="30">
        <v>45643</v>
      </c>
      <c r="AM148" s="13" t="s">
        <v>11</v>
      </c>
      <c r="AN148" s="13" t="s">
        <v>199</v>
      </c>
      <c r="AO148" s="13"/>
      <c r="AP148" s="13"/>
      <c r="AQ148" s="30">
        <v>45649</v>
      </c>
      <c r="AR148" s="13" t="s">
        <v>15</v>
      </c>
      <c r="AS148" s="13" t="s">
        <v>790</v>
      </c>
      <c r="AT148" s="13" t="s">
        <v>1587</v>
      </c>
      <c r="AU148" s="13" t="s">
        <v>1588</v>
      </c>
      <c r="AV148" s="13" t="s">
        <v>779</v>
      </c>
      <c r="AW148" s="25">
        <v>45672</v>
      </c>
      <c r="AX148" s="13" t="s">
        <v>631</v>
      </c>
      <c r="AY148" s="13" t="s">
        <v>1597</v>
      </c>
      <c r="AZ148" s="13"/>
    </row>
    <row r="149" spans="1:52" ht="15" customHeight="1">
      <c r="A149" s="13">
        <v>51</v>
      </c>
      <c r="B149" s="7">
        <v>26</v>
      </c>
      <c r="C149" s="7" t="s">
        <v>1598</v>
      </c>
      <c r="D149" s="15" t="s">
        <v>1599</v>
      </c>
      <c r="E149" s="7" t="s">
        <v>1600</v>
      </c>
      <c r="F149" s="11" t="s">
        <v>1</v>
      </c>
      <c r="G149" s="7" t="s">
        <v>623</v>
      </c>
      <c r="H149" s="7" t="s">
        <v>107</v>
      </c>
      <c r="I149" s="7" t="s">
        <v>1601</v>
      </c>
      <c r="J149" s="7" t="s">
        <v>1602</v>
      </c>
      <c r="K149" s="17" t="s">
        <v>472</v>
      </c>
      <c r="L149" s="7" t="s">
        <v>1603</v>
      </c>
      <c r="M149" s="7" t="s">
        <v>1601</v>
      </c>
      <c r="N149" s="10">
        <v>416415</v>
      </c>
      <c r="O149" s="7">
        <v>1</v>
      </c>
      <c r="P149" s="15" t="s">
        <v>113</v>
      </c>
      <c r="Q149" s="7" t="s">
        <v>1604</v>
      </c>
      <c r="R149" s="7"/>
      <c r="S149" s="15">
        <v>8855852331</v>
      </c>
      <c r="T149" s="15"/>
      <c r="U149" s="15"/>
      <c r="V149" s="11" t="s">
        <v>115</v>
      </c>
      <c r="W149" s="12" t="s">
        <v>1605</v>
      </c>
      <c r="X149" s="7" t="s">
        <v>1600</v>
      </c>
      <c r="Y149" s="12" t="s">
        <v>1606</v>
      </c>
      <c r="Z149" s="7">
        <v>1</v>
      </c>
      <c r="AA149" s="16">
        <v>46500</v>
      </c>
      <c r="AB149" s="13">
        <f t="shared" si="20"/>
        <v>46500</v>
      </c>
      <c r="AC149" s="13">
        <v>18</v>
      </c>
      <c r="AD149" s="13">
        <f t="shared" si="21"/>
        <v>4185</v>
      </c>
      <c r="AE149" s="13">
        <f t="shared" si="22"/>
        <v>4185</v>
      </c>
      <c r="AF149" s="13">
        <f t="shared" si="24"/>
        <v>8370</v>
      </c>
      <c r="AG149" s="13">
        <f t="shared" si="23"/>
        <v>54870</v>
      </c>
      <c r="AH149" s="25">
        <v>45637</v>
      </c>
      <c r="AI149" s="13" t="s">
        <v>118</v>
      </c>
      <c r="AJ149" s="13">
        <v>8288899</v>
      </c>
      <c r="AK149" s="25">
        <v>45640</v>
      </c>
      <c r="AL149" s="30">
        <v>45646</v>
      </c>
      <c r="AM149" s="13" t="s">
        <v>11</v>
      </c>
      <c r="AN149" s="13" t="s">
        <v>199</v>
      </c>
      <c r="AO149" s="13"/>
      <c r="AP149" s="13"/>
      <c r="AQ149" s="30">
        <v>45661</v>
      </c>
      <c r="AR149" s="13" t="s">
        <v>15</v>
      </c>
      <c r="AS149" s="13"/>
      <c r="AT149" s="13" t="s">
        <v>1455</v>
      </c>
      <c r="AU149" s="53">
        <v>24208100167245</v>
      </c>
      <c r="AV149" s="13" t="s">
        <v>779</v>
      </c>
      <c r="AW149" s="25">
        <v>45665</v>
      </c>
      <c r="AX149" s="13" t="s">
        <v>631</v>
      </c>
      <c r="AY149" s="13" t="s">
        <v>1607</v>
      </c>
      <c r="AZ149" s="13"/>
    </row>
    <row r="150" spans="1:52" ht="15" customHeight="1">
      <c r="A150" s="13">
        <v>52</v>
      </c>
      <c r="B150" s="7">
        <v>27</v>
      </c>
      <c r="C150" s="7" t="s">
        <v>1608</v>
      </c>
      <c r="D150" s="15" t="s">
        <v>1609</v>
      </c>
      <c r="E150" s="7" t="s">
        <v>1610</v>
      </c>
      <c r="F150" s="11" t="s">
        <v>1</v>
      </c>
      <c r="G150" s="7" t="s">
        <v>623</v>
      </c>
      <c r="H150" s="7" t="s">
        <v>107</v>
      </c>
      <c r="I150" s="7" t="s">
        <v>409</v>
      </c>
      <c r="J150" s="7" t="s">
        <v>1611</v>
      </c>
      <c r="K150" s="7" t="s">
        <v>472</v>
      </c>
      <c r="L150" s="7" t="s">
        <v>1612</v>
      </c>
      <c r="M150" s="7" t="s">
        <v>409</v>
      </c>
      <c r="N150" s="10">
        <v>415001</v>
      </c>
      <c r="O150" s="7">
        <v>1</v>
      </c>
      <c r="P150" s="15" t="s">
        <v>113</v>
      </c>
      <c r="Q150" s="7" t="s">
        <v>1613</v>
      </c>
      <c r="R150" s="7"/>
      <c r="S150" s="15">
        <v>8805098402</v>
      </c>
      <c r="T150" s="15"/>
      <c r="U150" s="15"/>
      <c r="V150" s="11" t="s">
        <v>115</v>
      </c>
      <c r="W150" s="12" t="s">
        <v>312</v>
      </c>
      <c r="X150" s="7" t="s">
        <v>1610</v>
      </c>
      <c r="Y150" s="12" t="s">
        <v>1614</v>
      </c>
      <c r="Z150" s="7">
        <v>1</v>
      </c>
      <c r="AA150" s="16">
        <v>46500</v>
      </c>
      <c r="AB150" s="13">
        <f t="shared" si="20"/>
        <v>46500</v>
      </c>
      <c r="AC150" s="13">
        <v>18</v>
      </c>
      <c r="AD150" s="13">
        <f t="shared" si="21"/>
        <v>4185</v>
      </c>
      <c r="AE150" s="13">
        <f t="shared" si="22"/>
        <v>4185</v>
      </c>
      <c r="AF150" s="13">
        <f t="shared" si="24"/>
        <v>8370</v>
      </c>
      <c r="AG150" s="13">
        <f t="shared" si="23"/>
        <v>54870</v>
      </c>
      <c r="AH150" s="25">
        <v>45637</v>
      </c>
      <c r="AI150" s="13" t="s">
        <v>118</v>
      </c>
      <c r="AJ150" s="13">
        <v>8288900</v>
      </c>
      <c r="AK150" s="25">
        <v>45640</v>
      </c>
      <c r="AL150" s="30">
        <v>45647</v>
      </c>
      <c r="AM150" s="13" t="s">
        <v>11</v>
      </c>
      <c r="AN150" s="13"/>
      <c r="AO150" s="13"/>
      <c r="AP150" s="13"/>
      <c r="AQ150" s="25">
        <v>45671</v>
      </c>
      <c r="AR150" s="63" t="s">
        <v>25</v>
      </c>
      <c r="AS150" s="13"/>
      <c r="AT150" s="13" t="s">
        <v>1422</v>
      </c>
      <c r="AU150" s="13" t="s">
        <v>1615</v>
      </c>
      <c r="AV150" s="13"/>
      <c r="AW150" s="60">
        <v>45674</v>
      </c>
      <c r="AX150" s="13" t="s">
        <v>1616</v>
      </c>
      <c r="AY150" s="13" t="s">
        <v>1617</v>
      </c>
      <c r="AZ150" s="13"/>
    </row>
    <row r="151" spans="1:52" ht="15" customHeight="1">
      <c r="A151" s="13">
        <v>56</v>
      </c>
      <c r="B151" s="7">
        <v>28</v>
      </c>
      <c r="C151" s="7" t="s">
        <v>1618</v>
      </c>
      <c r="D151" s="15" t="s">
        <v>1619</v>
      </c>
      <c r="E151" s="7" t="s">
        <v>1620</v>
      </c>
      <c r="F151" s="11" t="s">
        <v>1</v>
      </c>
      <c r="G151" s="7" t="s">
        <v>623</v>
      </c>
      <c r="H151" s="7" t="s">
        <v>107</v>
      </c>
      <c r="I151" s="7" t="s">
        <v>624</v>
      </c>
      <c r="J151" s="7" t="s">
        <v>1621</v>
      </c>
      <c r="K151" s="17" t="s">
        <v>472</v>
      </c>
      <c r="L151" s="7" t="s">
        <v>1622</v>
      </c>
      <c r="M151" s="7" t="s">
        <v>624</v>
      </c>
      <c r="N151" s="10">
        <v>413003</v>
      </c>
      <c r="O151" s="7">
        <v>1</v>
      </c>
      <c r="P151" s="15" t="s">
        <v>113</v>
      </c>
      <c r="Q151" s="7" t="s">
        <v>1623</v>
      </c>
      <c r="R151" s="7"/>
      <c r="S151" s="15">
        <v>9423427135</v>
      </c>
      <c r="T151" s="15"/>
      <c r="U151" s="15"/>
      <c r="V151" s="11" t="s">
        <v>115</v>
      </c>
      <c r="W151" s="12" t="s">
        <v>312</v>
      </c>
      <c r="X151" s="7" t="s">
        <v>1620</v>
      </c>
      <c r="Y151" s="12" t="s">
        <v>1624</v>
      </c>
      <c r="Z151" s="7">
        <v>1</v>
      </c>
      <c r="AA151" s="16">
        <v>46500</v>
      </c>
      <c r="AB151" s="13">
        <f t="shared" si="20"/>
        <v>46500</v>
      </c>
      <c r="AC151" s="13">
        <v>18</v>
      </c>
      <c r="AD151" s="13">
        <f t="shared" si="21"/>
        <v>4185</v>
      </c>
      <c r="AE151" s="13">
        <f t="shared" si="22"/>
        <v>4185</v>
      </c>
      <c r="AF151" s="13">
        <f t="shared" si="24"/>
        <v>8370</v>
      </c>
      <c r="AG151" s="13">
        <f t="shared" si="23"/>
        <v>54870</v>
      </c>
      <c r="AH151" s="25">
        <v>45637</v>
      </c>
      <c r="AI151" s="13" t="s">
        <v>118</v>
      </c>
      <c r="AJ151" s="13">
        <v>8288904</v>
      </c>
      <c r="AK151" s="25">
        <v>45640</v>
      </c>
      <c r="AL151" s="30">
        <v>45645</v>
      </c>
      <c r="AM151" s="13" t="s">
        <v>11</v>
      </c>
      <c r="AN151" s="13" t="s">
        <v>199</v>
      </c>
      <c r="AO151" s="13"/>
      <c r="AP151" s="13"/>
      <c r="AQ151" s="25">
        <v>45671</v>
      </c>
      <c r="AR151" s="13" t="s">
        <v>15</v>
      </c>
      <c r="AS151" s="13"/>
      <c r="AT151" s="13" t="s">
        <v>629</v>
      </c>
      <c r="AU151" s="53">
        <v>187900369585</v>
      </c>
      <c r="AV151" s="13" t="s">
        <v>630</v>
      </c>
      <c r="AW151" s="25">
        <v>45673</v>
      </c>
      <c r="AX151" s="13" t="s">
        <v>631</v>
      </c>
      <c r="AY151" s="13" t="s">
        <v>705</v>
      </c>
      <c r="AZ151" s="13"/>
    </row>
    <row r="152" spans="1:52" ht="15" customHeight="1">
      <c r="A152" s="13">
        <v>68</v>
      </c>
      <c r="B152" s="7">
        <v>29</v>
      </c>
      <c r="C152" s="7" t="s">
        <v>1625</v>
      </c>
      <c r="D152" s="15" t="s">
        <v>1626</v>
      </c>
      <c r="E152" s="7" t="s">
        <v>1627</v>
      </c>
      <c r="F152" s="11" t="s">
        <v>1</v>
      </c>
      <c r="G152" s="7" t="s">
        <v>623</v>
      </c>
      <c r="H152" s="7" t="s">
        <v>107</v>
      </c>
      <c r="I152" s="7" t="s">
        <v>474</v>
      </c>
      <c r="J152" s="7" t="s">
        <v>1628</v>
      </c>
      <c r="K152" s="17" t="s">
        <v>472</v>
      </c>
      <c r="L152" s="7" t="s">
        <v>473</v>
      </c>
      <c r="M152" s="7" t="s">
        <v>474</v>
      </c>
      <c r="N152" s="10">
        <v>400601</v>
      </c>
      <c r="O152" s="7">
        <v>1</v>
      </c>
      <c r="P152" s="15" t="s">
        <v>113</v>
      </c>
      <c r="Q152" s="7" t="s">
        <v>1629</v>
      </c>
      <c r="R152" s="7"/>
      <c r="S152" s="18" t="s">
        <v>1630</v>
      </c>
      <c r="T152" s="18" t="s">
        <v>763</v>
      </c>
      <c r="U152" s="15"/>
      <c r="V152" s="11" t="s">
        <v>115</v>
      </c>
      <c r="W152" s="12" t="s">
        <v>312</v>
      </c>
      <c r="X152" s="7" t="s">
        <v>1627</v>
      </c>
      <c r="Y152" s="12" t="s">
        <v>1631</v>
      </c>
      <c r="Z152" s="7">
        <v>1</v>
      </c>
      <c r="AA152" s="16">
        <v>46500</v>
      </c>
      <c r="AB152" s="13">
        <f t="shared" si="20"/>
        <v>46500</v>
      </c>
      <c r="AC152" s="13">
        <v>18</v>
      </c>
      <c r="AD152" s="13">
        <f t="shared" si="21"/>
        <v>4185</v>
      </c>
      <c r="AE152" s="13">
        <f t="shared" si="22"/>
        <v>4185</v>
      </c>
      <c r="AF152" s="13">
        <f t="shared" si="24"/>
        <v>8370</v>
      </c>
      <c r="AG152" s="13">
        <f t="shared" si="23"/>
        <v>54870</v>
      </c>
      <c r="AH152" s="25">
        <v>45637</v>
      </c>
      <c r="AI152" s="13" t="s">
        <v>118</v>
      </c>
      <c r="AJ152" s="13">
        <v>8288916</v>
      </c>
      <c r="AK152" s="25">
        <v>45640</v>
      </c>
      <c r="AL152" s="31">
        <v>45657</v>
      </c>
      <c r="AM152" s="13" t="s">
        <v>11</v>
      </c>
      <c r="AN152" s="13"/>
      <c r="AO152" s="13"/>
      <c r="AP152" s="13"/>
      <c r="AQ152" s="25">
        <v>45667</v>
      </c>
      <c r="AR152" s="13" t="s">
        <v>15</v>
      </c>
      <c r="AS152" s="13"/>
      <c r="AT152" s="13" t="s">
        <v>765</v>
      </c>
      <c r="AU152" s="13" t="s">
        <v>766</v>
      </c>
      <c r="AV152" s="13" t="s">
        <v>767</v>
      </c>
      <c r="AW152" s="60">
        <v>45673</v>
      </c>
      <c r="AX152" s="13" t="s">
        <v>631</v>
      </c>
      <c r="AY152" s="13" t="s">
        <v>1632</v>
      </c>
      <c r="AZ152" s="13"/>
    </row>
    <row r="159" spans="1:52" ht="15" customHeight="1">
      <c r="AL159" s="64"/>
      <c r="AM159" s="55"/>
    </row>
    <row r="160" spans="1:52" ht="15" customHeight="1">
      <c r="AL160" s="65"/>
      <c r="AM160" s="56"/>
    </row>
    <row r="161" spans="38:39" ht="15" customHeight="1">
      <c r="AL161" s="65"/>
      <c r="AM161" s="56"/>
    </row>
    <row r="162" spans="38:39" ht="15" customHeight="1">
      <c r="AL162" s="65"/>
      <c r="AM162" s="56"/>
    </row>
    <row r="163" spans="38:39" ht="15" customHeight="1">
      <c r="AL163" s="65"/>
      <c r="AM163" s="56"/>
    </row>
    <row r="164" spans="38:39" ht="15" customHeight="1">
      <c r="AL164" s="65"/>
      <c r="AM164" s="56"/>
    </row>
  </sheetData>
  <sortState xmlns:xlrd2="http://schemas.microsoft.com/office/spreadsheetml/2017/richdata2" ref="A2:AZ152">
    <sortCondition ref="F2:F152"/>
    <sortCondition ref="D2:D152"/>
  </sortState>
  <conditionalFormatting sqref="N2:N49">
    <cfRule type="duplicateValues" dxfId="4" priority="13"/>
  </conditionalFormatting>
  <conditionalFormatting sqref="N2:N152">
    <cfRule type="duplicateValues" dxfId="3" priority="14"/>
    <cfRule type="duplicateValues" dxfId="2" priority="15"/>
  </conditionalFormatting>
  <conditionalFormatting sqref="Q2:Q152"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6A6F-56E3-4C1A-9A7B-1CDAE2024368}">
  <sheetPr>
    <pageSetUpPr fitToPage="1"/>
  </sheetPr>
  <dimension ref="A1:G49"/>
  <sheetViews>
    <sheetView zoomScaleNormal="100" workbookViewId="0">
      <selection activeCell="H8" sqref="H8"/>
    </sheetView>
  </sheetViews>
  <sheetFormatPr defaultRowHeight="15"/>
  <cols>
    <col min="1" max="1" width="6.85546875" bestFit="1" customWidth="1"/>
    <col min="2" max="2" width="22" bestFit="1" customWidth="1"/>
    <col min="3" max="3" width="9.5703125" bestFit="1" customWidth="1"/>
    <col min="4" max="4" width="4.140625" bestFit="1" customWidth="1"/>
    <col min="5" max="5" width="13.140625" bestFit="1" customWidth="1"/>
    <col min="6" max="6" width="15.7109375" bestFit="1" customWidth="1"/>
    <col min="7" max="7" width="19.7109375" bestFit="1" customWidth="1"/>
  </cols>
  <sheetData>
    <row r="1" spans="1:7">
      <c r="A1" s="4" t="s">
        <v>1633</v>
      </c>
      <c r="B1" s="4" t="s">
        <v>57</v>
      </c>
      <c r="C1" s="4" t="s">
        <v>0</v>
      </c>
      <c r="D1" s="4" t="s">
        <v>34</v>
      </c>
      <c r="E1" s="4" t="s">
        <v>89</v>
      </c>
      <c r="F1" s="4" t="s">
        <v>94</v>
      </c>
      <c r="G1" s="4" t="s">
        <v>1634</v>
      </c>
    </row>
    <row r="2" spans="1:7">
      <c r="A2" s="5">
        <v>1</v>
      </c>
      <c r="B2" s="66" t="s">
        <v>102</v>
      </c>
      <c r="C2" s="23" t="s">
        <v>105</v>
      </c>
      <c r="D2" s="5">
        <v>1</v>
      </c>
      <c r="E2" s="31">
        <v>45648</v>
      </c>
      <c r="F2" s="31">
        <v>45652</v>
      </c>
      <c r="G2" s="63" t="s">
        <v>95</v>
      </c>
    </row>
    <row r="3" spans="1:7">
      <c r="A3" s="5">
        <v>2</v>
      </c>
      <c r="B3" s="6" t="s">
        <v>121</v>
      </c>
      <c r="C3" s="23" t="s">
        <v>105</v>
      </c>
      <c r="D3" s="5">
        <v>1</v>
      </c>
      <c r="E3" s="31">
        <v>45654</v>
      </c>
      <c r="F3" s="31">
        <v>45657</v>
      </c>
      <c r="G3" s="13" t="s">
        <v>1635</v>
      </c>
    </row>
    <row r="4" spans="1:7">
      <c r="A4" s="5">
        <v>3</v>
      </c>
      <c r="B4" s="6" t="s">
        <v>131</v>
      </c>
      <c r="C4" s="23" t="s">
        <v>105</v>
      </c>
      <c r="D4" s="5">
        <v>1</v>
      </c>
      <c r="E4" s="31">
        <v>45642</v>
      </c>
      <c r="F4" s="31">
        <v>45646</v>
      </c>
      <c r="G4" s="13" t="s">
        <v>1635</v>
      </c>
    </row>
    <row r="5" spans="1:7">
      <c r="A5" s="5">
        <v>4</v>
      </c>
      <c r="B5" s="6" t="s">
        <v>145</v>
      </c>
      <c r="C5" s="23" t="s">
        <v>105</v>
      </c>
      <c r="D5" s="5">
        <v>4</v>
      </c>
      <c r="E5" s="31">
        <v>45647</v>
      </c>
      <c r="F5" s="31">
        <v>45650</v>
      </c>
      <c r="G5" s="13" t="s">
        <v>1635</v>
      </c>
    </row>
    <row r="6" spans="1:7">
      <c r="A6" s="5">
        <v>5</v>
      </c>
      <c r="B6" s="6" t="s">
        <v>157</v>
      </c>
      <c r="C6" s="23" t="s">
        <v>105</v>
      </c>
      <c r="D6" s="5">
        <v>5</v>
      </c>
      <c r="E6" s="31">
        <v>45665</v>
      </c>
      <c r="F6" s="31">
        <v>45666</v>
      </c>
      <c r="G6" s="13" t="s">
        <v>1635</v>
      </c>
    </row>
    <row r="7" spans="1:7">
      <c r="A7" s="5">
        <v>6</v>
      </c>
      <c r="B7" s="6" t="s">
        <v>167</v>
      </c>
      <c r="C7" s="23" t="s">
        <v>105</v>
      </c>
      <c r="D7" s="5">
        <v>7</v>
      </c>
      <c r="E7" s="31">
        <v>45658</v>
      </c>
      <c r="F7" s="31">
        <v>45660</v>
      </c>
      <c r="G7" s="13" t="s">
        <v>1635</v>
      </c>
    </row>
    <row r="8" spans="1:7">
      <c r="A8" s="5">
        <v>7</v>
      </c>
      <c r="B8" s="6" t="s">
        <v>175</v>
      </c>
      <c r="C8" s="23" t="s">
        <v>105</v>
      </c>
      <c r="D8" s="5">
        <v>1</v>
      </c>
      <c r="E8" s="31">
        <v>45642</v>
      </c>
      <c r="F8" s="31">
        <v>45646</v>
      </c>
      <c r="G8" s="13" t="s">
        <v>1635</v>
      </c>
    </row>
    <row r="9" spans="1:7">
      <c r="A9" s="5">
        <v>8</v>
      </c>
      <c r="B9" s="6" t="s">
        <v>188</v>
      </c>
      <c r="C9" s="23" t="s">
        <v>105</v>
      </c>
      <c r="D9" s="5">
        <v>1</v>
      </c>
      <c r="E9" s="31">
        <v>45644</v>
      </c>
      <c r="F9" s="31">
        <v>45647</v>
      </c>
      <c r="G9" s="13" t="s">
        <v>1635</v>
      </c>
    </row>
    <row r="10" spans="1:7">
      <c r="A10" s="5">
        <v>9</v>
      </c>
      <c r="B10" s="6" t="s">
        <v>202</v>
      </c>
      <c r="C10" s="23" t="s">
        <v>105</v>
      </c>
      <c r="D10" s="5">
        <v>1</v>
      </c>
      <c r="E10" s="31">
        <v>45652</v>
      </c>
      <c r="F10" s="31">
        <v>45657</v>
      </c>
      <c r="G10" s="13" t="s">
        <v>1635</v>
      </c>
    </row>
    <row r="11" spans="1:7">
      <c r="A11" s="5">
        <v>10</v>
      </c>
      <c r="B11" s="6" t="s">
        <v>211</v>
      </c>
      <c r="C11" s="23" t="s">
        <v>105</v>
      </c>
      <c r="D11" s="5">
        <v>1</v>
      </c>
      <c r="E11" s="31">
        <v>45652</v>
      </c>
      <c r="F11" s="31">
        <v>45653</v>
      </c>
      <c r="G11" s="13" t="s">
        <v>1635</v>
      </c>
    </row>
    <row r="12" spans="1:7">
      <c r="A12" s="5">
        <v>11</v>
      </c>
      <c r="B12" s="6" t="s">
        <v>221</v>
      </c>
      <c r="C12" s="23" t="s">
        <v>105</v>
      </c>
      <c r="D12" s="5">
        <v>1</v>
      </c>
      <c r="E12" s="31">
        <v>45644</v>
      </c>
      <c r="F12" s="31">
        <v>45652</v>
      </c>
      <c r="G12" s="13" t="s">
        <v>1635</v>
      </c>
    </row>
    <row r="13" spans="1:7">
      <c r="A13" s="5">
        <v>12</v>
      </c>
      <c r="B13" s="6" t="s">
        <v>233</v>
      </c>
      <c r="C13" s="23" t="s">
        <v>105</v>
      </c>
      <c r="D13" s="5">
        <v>2</v>
      </c>
      <c r="E13" s="31">
        <v>45642</v>
      </c>
      <c r="F13" s="31">
        <v>45646</v>
      </c>
      <c r="G13" s="13" t="s">
        <v>1635</v>
      </c>
    </row>
    <row r="14" spans="1:7">
      <c r="A14" s="5">
        <v>13</v>
      </c>
      <c r="B14" s="6" t="s">
        <v>245</v>
      </c>
      <c r="C14" s="23" t="s">
        <v>105</v>
      </c>
      <c r="D14" s="5">
        <v>3</v>
      </c>
      <c r="E14" s="31">
        <v>45666</v>
      </c>
      <c r="F14" s="31">
        <v>45670</v>
      </c>
      <c r="G14" s="13" t="s">
        <v>1635</v>
      </c>
    </row>
    <row r="15" spans="1:7">
      <c r="A15" s="5">
        <v>14</v>
      </c>
      <c r="B15" s="6" t="s">
        <v>253</v>
      </c>
      <c r="C15" s="23" t="s">
        <v>105</v>
      </c>
      <c r="D15" s="5">
        <v>1</v>
      </c>
      <c r="E15" s="31">
        <v>45666</v>
      </c>
      <c r="F15" s="31">
        <v>45667</v>
      </c>
      <c r="G15" s="13" t="s">
        <v>1635</v>
      </c>
    </row>
    <row r="16" spans="1:7">
      <c r="A16" s="5">
        <v>15</v>
      </c>
      <c r="B16" s="6" t="s">
        <v>261</v>
      </c>
      <c r="C16" s="23" t="s">
        <v>105</v>
      </c>
      <c r="D16" s="5">
        <v>1</v>
      </c>
      <c r="E16" s="31">
        <v>45643</v>
      </c>
      <c r="F16" s="31">
        <v>45650</v>
      </c>
      <c r="G16" s="13" t="s">
        <v>1635</v>
      </c>
    </row>
    <row r="17" spans="1:7">
      <c r="A17" s="5">
        <v>16</v>
      </c>
      <c r="B17" s="6" t="s">
        <v>276</v>
      </c>
      <c r="C17" s="23" t="s">
        <v>105</v>
      </c>
      <c r="D17" s="5">
        <v>1</v>
      </c>
      <c r="E17" s="31">
        <v>45666</v>
      </c>
      <c r="F17" s="31">
        <v>45667</v>
      </c>
      <c r="G17" s="13" t="s">
        <v>1635</v>
      </c>
    </row>
    <row r="18" spans="1:7">
      <c r="A18" s="5">
        <v>17</v>
      </c>
      <c r="B18" s="6" t="s">
        <v>285</v>
      </c>
      <c r="C18" s="23" t="s">
        <v>105</v>
      </c>
      <c r="D18" s="5">
        <v>6</v>
      </c>
      <c r="E18" s="31">
        <v>45643</v>
      </c>
      <c r="F18" s="31">
        <v>45666</v>
      </c>
      <c r="G18" s="13" t="s">
        <v>1635</v>
      </c>
    </row>
    <row r="19" spans="1:7">
      <c r="A19" s="5">
        <v>18</v>
      </c>
      <c r="B19" s="6" t="s">
        <v>296</v>
      </c>
      <c r="C19" s="23" t="s">
        <v>105</v>
      </c>
      <c r="D19" s="5">
        <v>1</v>
      </c>
      <c r="E19" s="31">
        <v>45653</v>
      </c>
      <c r="F19" s="31">
        <v>45659</v>
      </c>
      <c r="G19" s="13" t="s">
        <v>1635</v>
      </c>
    </row>
    <row r="20" spans="1:7">
      <c r="A20" s="5">
        <v>19</v>
      </c>
      <c r="B20" s="6" t="s">
        <v>305</v>
      </c>
      <c r="C20" s="23" t="s">
        <v>105</v>
      </c>
      <c r="D20" s="5">
        <v>2</v>
      </c>
      <c r="E20" s="31">
        <v>45642</v>
      </c>
      <c r="F20" s="31">
        <v>45653</v>
      </c>
      <c r="G20" s="13" t="s">
        <v>1635</v>
      </c>
    </row>
    <row r="21" spans="1:7">
      <c r="A21" s="5">
        <v>20</v>
      </c>
      <c r="B21" s="6" t="s">
        <v>314</v>
      </c>
      <c r="C21" s="23" t="s">
        <v>105</v>
      </c>
      <c r="D21" s="5">
        <v>1</v>
      </c>
      <c r="E21" s="31">
        <v>45643</v>
      </c>
      <c r="F21" s="31">
        <v>45657</v>
      </c>
      <c r="G21" s="13" t="s">
        <v>1635</v>
      </c>
    </row>
    <row r="22" spans="1:7">
      <c r="A22" s="5">
        <v>21</v>
      </c>
      <c r="B22" s="6" t="s">
        <v>322</v>
      </c>
      <c r="C22" s="23" t="s">
        <v>105</v>
      </c>
      <c r="D22" s="5">
        <v>2</v>
      </c>
      <c r="E22" s="31">
        <v>45643</v>
      </c>
      <c r="F22" s="31">
        <v>45652</v>
      </c>
      <c r="G22" s="13" t="s">
        <v>1635</v>
      </c>
    </row>
    <row r="23" spans="1:7">
      <c r="A23" s="5">
        <v>22</v>
      </c>
      <c r="B23" s="6" t="s">
        <v>337</v>
      </c>
      <c r="C23" s="23" t="s">
        <v>105</v>
      </c>
      <c r="D23" s="5">
        <v>9</v>
      </c>
      <c r="E23" s="31">
        <v>45666</v>
      </c>
      <c r="F23" s="31">
        <v>45667</v>
      </c>
      <c r="G23" s="13" t="s">
        <v>1635</v>
      </c>
    </row>
    <row r="24" spans="1:7">
      <c r="A24" s="5">
        <v>23</v>
      </c>
      <c r="B24" s="6" t="s">
        <v>346</v>
      </c>
      <c r="C24" s="23" t="s">
        <v>105</v>
      </c>
      <c r="D24" s="5">
        <v>1</v>
      </c>
      <c r="E24" s="31">
        <v>45643</v>
      </c>
      <c r="F24" s="31">
        <v>45646</v>
      </c>
      <c r="G24" s="13" t="s">
        <v>1635</v>
      </c>
    </row>
    <row r="25" spans="1:7">
      <c r="A25" s="5">
        <v>24</v>
      </c>
      <c r="B25" s="6" t="s">
        <v>357</v>
      </c>
      <c r="C25" s="23" t="s">
        <v>105</v>
      </c>
      <c r="D25" s="5">
        <v>1</v>
      </c>
      <c r="E25" s="31">
        <v>45645</v>
      </c>
      <c r="F25" s="31">
        <v>45650</v>
      </c>
      <c r="G25" s="13" t="s">
        <v>1635</v>
      </c>
    </row>
    <row r="26" spans="1:7">
      <c r="A26" s="5">
        <v>25</v>
      </c>
      <c r="B26" s="66" t="s">
        <v>370</v>
      </c>
      <c r="C26" s="23" t="s">
        <v>105</v>
      </c>
      <c r="D26" s="5">
        <v>1</v>
      </c>
      <c r="E26" s="31">
        <v>45645</v>
      </c>
      <c r="F26" s="31">
        <v>45652</v>
      </c>
      <c r="G26" s="63" t="s">
        <v>95</v>
      </c>
    </row>
    <row r="27" spans="1:7">
      <c r="A27" s="5">
        <v>26</v>
      </c>
      <c r="B27" s="6" t="s">
        <v>380</v>
      </c>
      <c r="C27" s="23" t="s">
        <v>105</v>
      </c>
      <c r="D27" s="5">
        <v>1</v>
      </c>
      <c r="E27" s="31">
        <v>45644</v>
      </c>
      <c r="F27" s="31">
        <v>45646</v>
      </c>
      <c r="G27" s="13" t="s">
        <v>1635</v>
      </c>
    </row>
    <row r="28" spans="1:7">
      <c r="A28" s="5">
        <v>27</v>
      </c>
      <c r="B28" s="6" t="s">
        <v>391</v>
      </c>
      <c r="C28" s="23" t="s">
        <v>105</v>
      </c>
      <c r="D28" s="5">
        <v>1</v>
      </c>
      <c r="E28" s="31">
        <v>45646</v>
      </c>
      <c r="F28" s="31" t="s">
        <v>1636</v>
      </c>
      <c r="G28" s="13" t="s">
        <v>1635</v>
      </c>
    </row>
    <row r="29" spans="1:7">
      <c r="A29" s="5">
        <v>28</v>
      </c>
      <c r="B29" s="6" t="s">
        <v>402</v>
      </c>
      <c r="C29" s="23" t="s">
        <v>105</v>
      </c>
      <c r="D29" s="5">
        <v>3</v>
      </c>
      <c r="E29" s="31">
        <v>45647</v>
      </c>
      <c r="F29" s="31">
        <v>45650</v>
      </c>
      <c r="G29" s="13" t="s">
        <v>1635</v>
      </c>
    </row>
    <row r="30" spans="1:7">
      <c r="A30" s="5">
        <v>29</v>
      </c>
      <c r="B30" s="6" t="s">
        <v>413</v>
      </c>
      <c r="C30" s="23" t="s">
        <v>105</v>
      </c>
      <c r="D30" s="5">
        <v>2</v>
      </c>
      <c r="E30" s="31">
        <v>45637</v>
      </c>
      <c r="F30" s="31">
        <v>45675</v>
      </c>
      <c r="G30" s="13" t="s">
        <v>1635</v>
      </c>
    </row>
    <row r="31" spans="1:7">
      <c r="A31" s="5">
        <v>30</v>
      </c>
      <c r="B31" s="6" t="s">
        <v>425</v>
      </c>
      <c r="C31" s="23" t="s">
        <v>105</v>
      </c>
      <c r="D31" s="5">
        <v>1</v>
      </c>
      <c r="E31" s="31">
        <v>45642</v>
      </c>
      <c r="F31" s="31">
        <v>45649</v>
      </c>
      <c r="G31" s="13" t="s">
        <v>1635</v>
      </c>
    </row>
    <row r="32" spans="1:7">
      <c r="A32" s="5">
        <v>31</v>
      </c>
      <c r="B32" s="6" t="s">
        <v>437</v>
      </c>
      <c r="C32" s="23" t="s">
        <v>105</v>
      </c>
      <c r="D32" s="5">
        <v>1</v>
      </c>
      <c r="E32" s="31">
        <v>45643</v>
      </c>
      <c r="F32" s="31">
        <v>45649</v>
      </c>
      <c r="G32" s="13" t="s">
        <v>1635</v>
      </c>
    </row>
    <row r="33" spans="1:7">
      <c r="A33" s="5">
        <v>32</v>
      </c>
      <c r="B33" s="6" t="s">
        <v>447</v>
      </c>
      <c r="C33" s="23" t="s">
        <v>105</v>
      </c>
      <c r="D33" s="5">
        <v>2</v>
      </c>
      <c r="E33" s="31">
        <v>45650</v>
      </c>
      <c r="F33" s="31">
        <v>45653</v>
      </c>
      <c r="G33" s="13" t="s">
        <v>1635</v>
      </c>
    </row>
    <row r="34" spans="1:7">
      <c r="A34" s="5">
        <v>33</v>
      </c>
      <c r="B34" s="6" t="s">
        <v>458</v>
      </c>
      <c r="C34" s="23" t="s">
        <v>105</v>
      </c>
      <c r="D34" s="5">
        <v>1</v>
      </c>
      <c r="E34" s="31">
        <v>45657</v>
      </c>
      <c r="F34" s="31">
        <v>45659</v>
      </c>
      <c r="G34" s="13" t="s">
        <v>1635</v>
      </c>
    </row>
    <row r="35" spans="1:7">
      <c r="A35" s="5">
        <v>34</v>
      </c>
      <c r="B35" s="6" t="s">
        <v>468</v>
      </c>
      <c r="C35" s="23" t="s">
        <v>105</v>
      </c>
      <c r="D35" s="5">
        <v>1</v>
      </c>
      <c r="E35" s="31">
        <v>45656</v>
      </c>
      <c r="F35" s="31">
        <v>45663</v>
      </c>
      <c r="G35" s="13" t="s">
        <v>1635</v>
      </c>
    </row>
    <row r="36" spans="1:7">
      <c r="A36" s="5">
        <v>35</v>
      </c>
      <c r="B36" s="66" t="s">
        <v>477</v>
      </c>
      <c r="C36" s="23" t="s">
        <v>105</v>
      </c>
      <c r="D36" s="5">
        <v>2</v>
      </c>
      <c r="E36" s="31">
        <v>45657</v>
      </c>
      <c r="F36" s="31">
        <v>45667</v>
      </c>
      <c r="G36" s="63" t="s">
        <v>95</v>
      </c>
    </row>
    <row r="37" spans="1:7">
      <c r="A37" s="5">
        <v>36</v>
      </c>
      <c r="B37" s="66" t="s">
        <v>487</v>
      </c>
      <c r="C37" s="23" t="s">
        <v>105</v>
      </c>
      <c r="D37" s="5">
        <v>2</v>
      </c>
      <c r="E37" s="31">
        <v>45643</v>
      </c>
      <c r="F37" s="31">
        <v>45652</v>
      </c>
      <c r="G37" s="63" t="s">
        <v>95</v>
      </c>
    </row>
    <row r="38" spans="1:7">
      <c r="A38" s="5">
        <v>37</v>
      </c>
      <c r="B38" s="66" t="s">
        <v>498</v>
      </c>
      <c r="C38" s="23" t="s">
        <v>105</v>
      </c>
      <c r="D38" s="5">
        <v>3</v>
      </c>
      <c r="E38" s="31">
        <v>45643</v>
      </c>
      <c r="F38" s="31">
        <v>45652</v>
      </c>
      <c r="G38" s="63" t="s">
        <v>95</v>
      </c>
    </row>
    <row r="39" spans="1:7">
      <c r="A39" s="5">
        <v>38</v>
      </c>
      <c r="B39" s="66" t="s">
        <v>506</v>
      </c>
      <c r="C39" s="23" t="s">
        <v>105</v>
      </c>
      <c r="D39" s="5">
        <v>1</v>
      </c>
      <c r="E39" s="31">
        <v>45642</v>
      </c>
      <c r="F39" s="31">
        <v>45660</v>
      </c>
      <c r="G39" s="63" t="s">
        <v>95</v>
      </c>
    </row>
    <row r="40" spans="1:7">
      <c r="A40" s="5">
        <v>39</v>
      </c>
      <c r="B40" s="66" t="s">
        <v>517</v>
      </c>
      <c r="C40" s="23" t="s">
        <v>105</v>
      </c>
      <c r="D40" s="5">
        <v>1</v>
      </c>
      <c r="E40" s="31">
        <v>45644</v>
      </c>
      <c r="F40" s="31">
        <v>45649</v>
      </c>
      <c r="G40" s="63" t="s">
        <v>95</v>
      </c>
    </row>
    <row r="41" spans="1:7">
      <c r="A41" s="5">
        <v>40</v>
      </c>
      <c r="B41" s="66" t="s">
        <v>528</v>
      </c>
      <c r="C41" s="23" t="s">
        <v>105</v>
      </c>
      <c r="D41" s="5">
        <v>1</v>
      </c>
      <c r="E41" s="31">
        <v>45643</v>
      </c>
      <c r="F41" s="31">
        <v>45656</v>
      </c>
      <c r="G41" s="63" t="s">
        <v>95</v>
      </c>
    </row>
    <row r="42" spans="1:7">
      <c r="A42" s="5">
        <v>41</v>
      </c>
      <c r="B42" s="66" t="s">
        <v>537</v>
      </c>
      <c r="C42" s="23" t="s">
        <v>105</v>
      </c>
      <c r="D42" s="5">
        <v>1</v>
      </c>
      <c r="E42" s="31">
        <v>45652</v>
      </c>
      <c r="F42" s="31">
        <v>45670</v>
      </c>
      <c r="G42" s="63" t="s">
        <v>95</v>
      </c>
    </row>
    <row r="43" spans="1:7">
      <c r="A43" s="5">
        <v>42</v>
      </c>
      <c r="B43" s="66" t="s">
        <v>546</v>
      </c>
      <c r="C43" s="23" t="s">
        <v>105</v>
      </c>
      <c r="D43" s="5">
        <v>2</v>
      </c>
      <c r="E43" s="31">
        <v>45660</v>
      </c>
      <c r="F43" s="31">
        <v>45671</v>
      </c>
      <c r="G43" s="63" t="s">
        <v>95</v>
      </c>
    </row>
    <row r="44" spans="1:7">
      <c r="A44" s="5">
        <v>43</v>
      </c>
      <c r="B44" s="66" t="s">
        <v>558</v>
      </c>
      <c r="C44" s="23" t="s">
        <v>105</v>
      </c>
      <c r="D44" s="5">
        <v>1</v>
      </c>
      <c r="E44" s="31">
        <v>45642</v>
      </c>
      <c r="F44" s="31">
        <v>45664</v>
      </c>
      <c r="G44" s="63" t="s">
        <v>95</v>
      </c>
    </row>
    <row r="45" spans="1:7">
      <c r="A45" s="5">
        <v>44</v>
      </c>
      <c r="B45" s="6" t="s">
        <v>567</v>
      </c>
      <c r="C45" s="23" t="s">
        <v>105</v>
      </c>
      <c r="D45" s="5">
        <v>1</v>
      </c>
      <c r="E45" s="31">
        <v>45646</v>
      </c>
      <c r="F45" s="31">
        <v>45656</v>
      </c>
      <c r="G45" s="13" t="s">
        <v>1635</v>
      </c>
    </row>
    <row r="46" spans="1:7">
      <c r="A46" s="5">
        <v>45</v>
      </c>
      <c r="B46" s="6" t="s">
        <v>580</v>
      </c>
      <c r="C46" s="23" t="s">
        <v>105</v>
      </c>
      <c r="D46" s="5">
        <v>1</v>
      </c>
      <c r="E46" s="31">
        <v>45647</v>
      </c>
      <c r="F46" s="31">
        <v>45656</v>
      </c>
      <c r="G46" s="13" t="s">
        <v>1635</v>
      </c>
    </row>
    <row r="47" spans="1:7">
      <c r="A47" s="5">
        <v>46</v>
      </c>
      <c r="B47" s="6" t="s">
        <v>589</v>
      </c>
      <c r="C47" s="23" t="s">
        <v>105</v>
      </c>
      <c r="D47" s="5">
        <v>1</v>
      </c>
      <c r="E47" s="31">
        <v>45646</v>
      </c>
      <c r="F47" s="31">
        <v>45653</v>
      </c>
      <c r="G47" s="13" t="s">
        <v>1635</v>
      </c>
    </row>
    <row r="48" spans="1:7">
      <c r="A48" s="5">
        <v>47</v>
      </c>
      <c r="B48" s="6" t="s">
        <v>601</v>
      </c>
      <c r="C48" s="23" t="s">
        <v>105</v>
      </c>
      <c r="D48" s="5">
        <v>3</v>
      </c>
      <c r="E48" s="31">
        <v>45646</v>
      </c>
      <c r="F48" s="31">
        <v>45653</v>
      </c>
      <c r="G48" s="13" t="s">
        <v>1635</v>
      </c>
    </row>
    <row r="49" spans="1:7">
      <c r="A49" s="5">
        <v>48</v>
      </c>
      <c r="B49" s="6" t="s">
        <v>609</v>
      </c>
      <c r="C49" s="23" t="s">
        <v>105</v>
      </c>
      <c r="D49" s="5">
        <v>1</v>
      </c>
      <c r="E49" s="31">
        <v>45642</v>
      </c>
      <c r="F49" s="31">
        <v>45653</v>
      </c>
      <c r="G49" s="13" t="s">
        <v>1635</v>
      </c>
    </row>
  </sheetData>
  <pageMargins left="0.70866141732283472" right="0.70866141732283472" top="0.74803149606299213" bottom="0.74803149606299213" header="0.31496062992125984" footer="0.31496062992125984"/>
  <pageSetup paperSize="9" scale="95" fitToHeight="0" orientation="portrait" r:id="rId1"/>
  <headerFooter>
    <oddHeader>&amp;L&amp;"-,Bold"PO: Spl/Comp/467/2024&amp;CCanon MF465dw with 3 Years Onliste Warranty&amp;RQty: 90; Location: 48;</oddHeader>
  </headerFooter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2441-E181-4570-950B-25595F008822}">
  <dimension ref="A1:Q50"/>
  <sheetViews>
    <sheetView workbookViewId="0">
      <selection activeCell="E2" sqref="E2"/>
    </sheetView>
  </sheetViews>
  <sheetFormatPr defaultRowHeight="15"/>
  <cols>
    <col min="1" max="1" width="6.85546875" bestFit="1" customWidth="1"/>
    <col min="2" max="2" width="20.7109375" bestFit="1" customWidth="1"/>
    <col min="3" max="3" width="9.5703125" bestFit="1" customWidth="1"/>
    <col min="4" max="4" width="4.140625" bestFit="1" customWidth="1"/>
    <col min="5" max="5" width="19.28515625" bestFit="1" customWidth="1"/>
    <col min="6" max="8" width="13.140625" customWidth="1"/>
    <col min="9" max="9" width="10.5703125" bestFit="1" customWidth="1"/>
    <col min="10" max="10" width="11" bestFit="1" customWidth="1"/>
    <col min="11" max="11" width="15.7109375" bestFit="1" customWidth="1"/>
    <col min="12" max="14" width="15.7109375" customWidth="1"/>
    <col min="15" max="15" width="10.5703125" bestFit="1" customWidth="1"/>
    <col min="16" max="16" width="9.28515625" customWidth="1"/>
    <col min="17" max="17" width="20" bestFit="1" customWidth="1"/>
  </cols>
  <sheetData>
    <row r="1" spans="1:17" ht="15" customHeight="1">
      <c r="A1" s="69" t="s">
        <v>1637</v>
      </c>
      <c r="E1" t="s">
        <v>1638</v>
      </c>
      <c r="F1" s="89" t="s">
        <v>1639</v>
      </c>
      <c r="G1" s="90"/>
      <c r="H1" s="90"/>
      <c r="I1" s="90"/>
      <c r="J1" s="90"/>
      <c r="L1" s="91" t="s">
        <v>1640</v>
      </c>
      <c r="M1" s="92"/>
      <c r="N1" s="92"/>
      <c r="O1" s="92"/>
      <c r="P1" s="92"/>
    </row>
    <row r="2" spans="1:17" ht="60">
      <c r="A2" s="4" t="s">
        <v>1633</v>
      </c>
      <c r="B2" s="4" t="s">
        <v>57</v>
      </c>
      <c r="C2" s="4" t="s">
        <v>0</v>
      </c>
      <c r="D2" s="4" t="s">
        <v>34</v>
      </c>
      <c r="E2" s="4" t="s">
        <v>89</v>
      </c>
      <c r="F2" s="67" t="s">
        <v>1641</v>
      </c>
      <c r="G2" s="67" t="s">
        <v>1642</v>
      </c>
      <c r="H2" s="67" t="s">
        <v>1643</v>
      </c>
      <c r="I2" s="67" t="s">
        <v>1644</v>
      </c>
      <c r="J2" s="67" t="s">
        <v>1645</v>
      </c>
      <c r="K2" s="4" t="s">
        <v>94</v>
      </c>
      <c r="L2" s="68" t="s">
        <v>1646</v>
      </c>
      <c r="M2" s="68" t="s">
        <v>1642</v>
      </c>
      <c r="N2" s="68" t="s">
        <v>1647</v>
      </c>
      <c r="O2" s="68" t="s">
        <v>1644</v>
      </c>
      <c r="P2" s="68" t="s">
        <v>1648</v>
      </c>
      <c r="Q2" s="4" t="s">
        <v>1634</v>
      </c>
    </row>
    <row r="3" spans="1:17">
      <c r="A3" s="5">
        <v>1</v>
      </c>
      <c r="B3" s="66" t="s">
        <v>102</v>
      </c>
      <c r="C3" s="23" t="s">
        <v>105</v>
      </c>
      <c r="D3" s="5">
        <v>1</v>
      </c>
      <c r="E3" s="31">
        <v>45648</v>
      </c>
      <c r="F3" s="31">
        <v>45657</v>
      </c>
      <c r="G3" s="31">
        <v>45667</v>
      </c>
      <c r="H3" s="31">
        <v>45648</v>
      </c>
      <c r="I3" s="70">
        <f>H3-G3</f>
        <v>-19</v>
      </c>
      <c r="J3" s="31"/>
      <c r="K3" s="31">
        <v>45652</v>
      </c>
      <c r="L3" s="31">
        <v>45671</v>
      </c>
      <c r="M3" s="31">
        <v>45681</v>
      </c>
      <c r="N3" s="31">
        <v>45652</v>
      </c>
      <c r="O3" s="70">
        <f>N3-M3</f>
        <v>-29</v>
      </c>
      <c r="P3" s="31"/>
      <c r="Q3" s="63" t="s">
        <v>95</v>
      </c>
    </row>
    <row r="4" spans="1:17">
      <c r="A4" s="5">
        <v>2</v>
      </c>
      <c r="B4" s="6" t="s">
        <v>121</v>
      </c>
      <c r="C4" s="23" t="s">
        <v>105</v>
      </c>
      <c r="D4" s="5">
        <v>1</v>
      </c>
      <c r="E4" s="31">
        <v>45654</v>
      </c>
      <c r="F4" s="31">
        <v>45657</v>
      </c>
      <c r="G4" s="31">
        <v>45667</v>
      </c>
      <c r="H4" s="31">
        <v>45654</v>
      </c>
      <c r="I4" s="70">
        <f t="shared" ref="I4:I50" si="0">H4-G4</f>
        <v>-13</v>
      </c>
      <c r="J4" s="31"/>
      <c r="K4" s="31">
        <v>45657</v>
      </c>
      <c r="L4" s="31">
        <v>45671</v>
      </c>
      <c r="M4" s="31">
        <v>45681</v>
      </c>
      <c r="N4" s="31">
        <v>45657</v>
      </c>
      <c r="O4" s="70">
        <f t="shared" ref="O4:O50" si="1">N4-M4</f>
        <v>-24</v>
      </c>
      <c r="P4" s="31"/>
      <c r="Q4" s="13" t="s">
        <v>1635</v>
      </c>
    </row>
    <row r="5" spans="1:17">
      <c r="A5" s="5">
        <v>3</v>
      </c>
      <c r="B5" s="6" t="s">
        <v>131</v>
      </c>
      <c r="C5" s="23" t="s">
        <v>105</v>
      </c>
      <c r="D5" s="5">
        <v>1</v>
      </c>
      <c r="E5" s="31">
        <v>45642</v>
      </c>
      <c r="F5" s="31">
        <v>45657</v>
      </c>
      <c r="G5" s="31">
        <v>45667</v>
      </c>
      <c r="H5" s="31">
        <v>45642</v>
      </c>
      <c r="I5" s="70">
        <f t="shared" si="0"/>
        <v>-25</v>
      </c>
      <c r="J5" s="31"/>
      <c r="K5" s="31">
        <v>45646</v>
      </c>
      <c r="L5" s="31">
        <v>45671</v>
      </c>
      <c r="M5" s="31">
        <v>45681</v>
      </c>
      <c r="N5" s="31">
        <v>45646</v>
      </c>
      <c r="O5" s="70">
        <f t="shared" si="1"/>
        <v>-35</v>
      </c>
      <c r="P5" s="31"/>
      <c r="Q5" s="13" t="s">
        <v>1635</v>
      </c>
    </row>
    <row r="6" spans="1:17">
      <c r="A6" s="5">
        <v>4</v>
      </c>
      <c r="B6" s="6" t="s">
        <v>145</v>
      </c>
      <c r="C6" s="23" t="s">
        <v>105</v>
      </c>
      <c r="D6" s="5">
        <v>4</v>
      </c>
      <c r="E6" s="31">
        <v>45647</v>
      </c>
      <c r="F6" s="31">
        <v>45657</v>
      </c>
      <c r="G6" s="31">
        <v>45667</v>
      </c>
      <c r="H6" s="31">
        <v>45647</v>
      </c>
      <c r="I6" s="70">
        <f t="shared" si="0"/>
        <v>-20</v>
      </c>
      <c r="J6" s="31"/>
      <c r="K6" s="31">
        <v>45650</v>
      </c>
      <c r="L6" s="31">
        <v>45671</v>
      </c>
      <c r="M6" s="31">
        <v>45681</v>
      </c>
      <c r="N6" s="31">
        <v>45650</v>
      </c>
      <c r="O6" s="70">
        <f t="shared" si="1"/>
        <v>-31</v>
      </c>
      <c r="P6" s="31"/>
      <c r="Q6" s="13" t="s">
        <v>1635</v>
      </c>
    </row>
    <row r="7" spans="1:17">
      <c r="A7" s="5">
        <v>5</v>
      </c>
      <c r="B7" s="6" t="s">
        <v>157</v>
      </c>
      <c r="C7" s="23" t="s">
        <v>105</v>
      </c>
      <c r="D7" s="5">
        <v>5</v>
      </c>
      <c r="E7" s="31">
        <v>45665</v>
      </c>
      <c r="F7" s="31">
        <v>45657</v>
      </c>
      <c r="G7" s="31">
        <v>45667</v>
      </c>
      <c r="H7" s="31">
        <v>45665</v>
      </c>
      <c r="I7" s="70">
        <f t="shared" si="0"/>
        <v>-2</v>
      </c>
      <c r="J7" s="31"/>
      <c r="K7" s="31">
        <v>45666</v>
      </c>
      <c r="L7" s="31">
        <v>45671</v>
      </c>
      <c r="M7" s="31">
        <v>45681</v>
      </c>
      <c r="N7" s="31">
        <v>45666</v>
      </c>
      <c r="O7" s="70">
        <f t="shared" si="1"/>
        <v>-15</v>
      </c>
      <c r="P7" s="31"/>
      <c r="Q7" s="13" t="s">
        <v>1635</v>
      </c>
    </row>
    <row r="8" spans="1:17">
      <c r="A8" s="5">
        <v>6</v>
      </c>
      <c r="B8" s="6" t="s">
        <v>167</v>
      </c>
      <c r="C8" s="23" t="s">
        <v>105</v>
      </c>
      <c r="D8" s="5">
        <v>7</v>
      </c>
      <c r="E8" s="31">
        <v>45658</v>
      </c>
      <c r="F8" s="31">
        <v>45657</v>
      </c>
      <c r="G8" s="31">
        <v>45667</v>
      </c>
      <c r="H8" s="31">
        <v>45658</v>
      </c>
      <c r="I8" s="70">
        <f t="shared" si="0"/>
        <v>-9</v>
      </c>
      <c r="J8" s="31"/>
      <c r="K8" s="31">
        <v>45660</v>
      </c>
      <c r="L8" s="31">
        <v>45671</v>
      </c>
      <c r="M8" s="31">
        <v>45681</v>
      </c>
      <c r="N8" s="31">
        <v>45660</v>
      </c>
      <c r="O8" s="70">
        <f t="shared" si="1"/>
        <v>-21</v>
      </c>
      <c r="P8" s="31"/>
      <c r="Q8" s="13" t="s">
        <v>1635</v>
      </c>
    </row>
    <row r="9" spans="1:17">
      <c r="A9" s="5">
        <v>7</v>
      </c>
      <c r="B9" s="6" t="s">
        <v>175</v>
      </c>
      <c r="C9" s="23" t="s">
        <v>105</v>
      </c>
      <c r="D9" s="5">
        <v>1</v>
      </c>
      <c r="E9" s="31">
        <v>45642</v>
      </c>
      <c r="F9" s="31">
        <v>45657</v>
      </c>
      <c r="G9" s="31">
        <v>45667</v>
      </c>
      <c r="H9" s="31">
        <v>45642</v>
      </c>
      <c r="I9" s="70">
        <f t="shared" si="0"/>
        <v>-25</v>
      </c>
      <c r="J9" s="31"/>
      <c r="K9" s="31">
        <v>45646</v>
      </c>
      <c r="L9" s="31">
        <v>45671</v>
      </c>
      <c r="M9" s="31">
        <v>45681</v>
      </c>
      <c r="N9" s="31">
        <v>45646</v>
      </c>
      <c r="O9" s="70">
        <f t="shared" si="1"/>
        <v>-35</v>
      </c>
      <c r="P9" s="31"/>
      <c r="Q9" s="13" t="s">
        <v>1635</v>
      </c>
    </row>
    <row r="10" spans="1:17">
      <c r="A10" s="5">
        <v>8</v>
      </c>
      <c r="B10" s="6" t="s">
        <v>188</v>
      </c>
      <c r="C10" s="23" t="s">
        <v>105</v>
      </c>
      <c r="D10" s="5">
        <v>1</v>
      </c>
      <c r="E10" s="31">
        <v>45644</v>
      </c>
      <c r="F10" s="31">
        <v>45657</v>
      </c>
      <c r="G10" s="31">
        <v>45667</v>
      </c>
      <c r="H10" s="31">
        <v>45644</v>
      </c>
      <c r="I10" s="70">
        <f t="shared" si="0"/>
        <v>-23</v>
      </c>
      <c r="J10" s="31"/>
      <c r="K10" s="31">
        <v>45647</v>
      </c>
      <c r="L10" s="31">
        <v>45671</v>
      </c>
      <c r="M10" s="31">
        <v>45681</v>
      </c>
      <c r="N10" s="31">
        <v>45647</v>
      </c>
      <c r="O10" s="70">
        <f t="shared" si="1"/>
        <v>-34</v>
      </c>
      <c r="P10" s="31"/>
      <c r="Q10" s="13" t="s">
        <v>1635</v>
      </c>
    </row>
    <row r="11" spans="1:17">
      <c r="A11" s="5">
        <v>9</v>
      </c>
      <c r="B11" s="6" t="s">
        <v>202</v>
      </c>
      <c r="C11" s="23" t="s">
        <v>105</v>
      </c>
      <c r="D11" s="5">
        <v>1</v>
      </c>
      <c r="E11" s="31">
        <v>45652</v>
      </c>
      <c r="F11" s="31">
        <v>45657</v>
      </c>
      <c r="G11" s="31">
        <v>45667</v>
      </c>
      <c r="H11" s="31">
        <v>45652</v>
      </c>
      <c r="I11" s="70">
        <f t="shared" si="0"/>
        <v>-15</v>
      </c>
      <c r="J11" s="31"/>
      <c r="K11" s="31">
        <v>45657</v>
      </c>
      <c r="L11" s="31">
        <v>45671</v>
      </c>
      <c r="M11" s="31">
        <v>45681</v>
      </c>
      <c r="N11" s="31">
        <v>45657</v>
      </c>
      <c r="O11" s="70">
        <f t="shared" si="1"/>
        <v>-24</v>
      </c>
      <c r="P11" s="31"/>
      <c r="Q11" s="13" t="s">
        <v>1635</v>
      </c>
    </row>
    <row r="12" spans="1:17">
      <c r="A12" s="5">
        <v>10</v>
      </c>
      <c r="B12" s="6" t="s">
        <v>211</v>
      </c>
      <c r="C12" s="23" t="s">
        <v>105</v>
      </c>
      <c r="D12" s="5">
        <v>1</v>
      </c>
      <c r="E12" s="31">
        <v>45652</v>
      </c>
      <c r="F12" s="31">
        <v>45657</v>
      </c>
      <c r="G12" s="31">
        <v>45667</v>
      </c>
      <c r="H12" s="31">
        <v>45652</v>
      </c>
      <c r="I12" s="70">
        <f t="shared" si="0"/>
        <v>-15</v>
      </c>
      <c r="J12" s="31"/>
      <c r="K12" s="31">
        <v>45653</v>
      </c>
      <c r="L12" s="31">
        <v>45671</v>
      </c>
      <c r="M12" s="31">
        <v>45681</v>
      </c>
      <c r="N12" s="31">
        <v>45653</v>
      </c>
      <c r="O12" s="70">
        <f t="shared" si="1"/>
        <v>-28</v>
      </c>
      <c r="P12" s="31"/>
      <c r="Q12" s="13" t="s">
        <v>1635</v>
      </c>
    </row>
    <row r="13" spans="1:17">
      <c r="A13" s="5">
        <v>11</v>
      </c>
      <c r="B13" s="6" t="s">
        <v>221</v>
      </c>
      <c r="C13" s="23" t="s">
        <v>105</v>
      </c>
      <c r="D13" s="5">
        <v>1</v>
      </c>
      <c r="E13" s="31">
        <v>45644</v>
      </c>
      <c r="F13" s="31">
        <v>45657</v>
      </c>
      <c r="G13" s="31">
        <v>45667</v>
      </c>
      <c r="H13" s="31">
        <v>45644</v>
      </c>
      <c r="I13" s="70">
        <f t="shared" si="0"/>
        <v>-23</v>
      </c>
      <c r="J13" s="31"/>
      <c r="K13" s="31">
        <v>45652</v>
      </c>
      <c r="L13" s="31">
        <v>45671</v>
      </c>
      <c r="M13" s="31">
        <v>45681</v>
      </c>
      <c r="N13" s="31">
        <v>45652</v>
      </c>
      <c r="O13" s="70">
        <f t="shared" si="1"/>
        <v>-29</v>
      </c>
      <c r="P13" s="31"/>
      <c r="Q13" s="13" t="s">
        <v>1635</v>
      </c>
    </row>
    <row r="14" spans="1:17">
      <c r="A14" s="5">
        <v>12</v>
      </c>
      <c r="B14" s="6" t="s">
        <v>233</v>
      </c>
      <c r="C14" s="23" t="s">
        <v>105</v>
      </c>
      <c r="D14" s="5">
        <v>2</v>
      </c>
      <c r="E14" s="31">
        <v>45642</v>
      </c>
      <c r="F14" s="31">
        <v>45657</v>
      </c>
      <c r="G14" s="31">
        <v>45667</v>
      </c>
      <c r="H14" s="31">
        <v>45642</v>
      </c>
      <c r="I14" s="70">
        <f t="shared" si="0"/>
        <v>-25</v>
      </c>
      <c r="J14" s="31"/>
      <c r="K14" s="31">
        <v>45646</v>
      </c>
      <c r="L14" s="31">
        <v>45671</v>
      </c>
      <c r="M14" s="31">
        <v>45681</v>
      </c>
      <c r="N14" s="31">
        <v>45646</v>
      </c>
      <c r="O14" s="70">
        <f t="shared" si="1"/>
        <v>-35</v>
      </c>
      <c r="P14" s="31"/>
      <c r="Q14" s="13" t="s">
        <v>1635</v>
      </c>
    </row>
    <row r="15" spans="1:17">
      <c r="A15" s="5">
        <v>13</v>
      </c>
      <c r="B15" s="6" t="s">
        <v>245</v>
      </c>
      <c r="C15" s="23" t="s">
        <v>105</v>
      </c>
      <c r="D15" s="5">
        <v>3</v>
      </c>
      <c r="E15" s="31">
        <v>45666</v>
      </c>
      <c r="F15" s="31">
        <v>45657</v>
      </c>
      <c r="G15" s="31">
        <v>45667</v>
      </c>
      <c r="H15" s="31">
        <v>45666</v>
      </c>
      <c r="I15" s="70">
        <f t="shared" si="0"/>
        <v>-1</v>
      </c>
      <c r="J15" s="31"/>
      <c r="K15" s="31">
        <v>45670</v>
      </c>
      <c r="L15" s="31">
        <v>45671</v>
      </c>
      <c r="M15" s="31">
        <v>45681</v>
      </c>
      <c r="N15" s="31">
        <v>45670</v>
      </c>
      <c r="O15" s="70">
        <f t="shared" si="1"/>
        <v>-11</v>
      </c>
      <c r="P15" s="31"/>
      <c r="Q15" s="13" t="s">
        <v>1635</v>
      </c>
    </row>
    <row r="16" spans="1:17">
      <c r="A16" s="5">
        <v>14</v>
      </c>
      <c r="B16" s="6" t="s">
        <v>253</v>
      </c>
      <c r="C16" s="23" t="s">
        <v>105</v>
      </c>
      <c r="D16" s="5">
        <v>1</v>
      </c>
      <c r="E16" s="31">
        <v>45666</v>
      </c>
      <c r="F16" s="31">
        <v>45657</v>
      </c>
      <c r="G16" s="31">
        <v>45667</v>
      </c>
      <c r="H16" s="31">
        <v>45666</v>
      </c>
      <c r="I16" s="70">
        <f t="shared" si="0"/>
        <v>-1</v>
      </c>
      <c r="J16" s="31"/>
      <c r="K16" s="31">
        <v>45667</v>
      </c>
      <c r="L16" s="31">
        <v>45671</v>
      </c>
      <c r="M16" s="31">
        <v>45681</v>
      </c>
      <c r="N16" s="31">
        <v>45667</v>
      </c>
      <c r="O16" s="70">
        <f t="shared" si="1"/>
        <v>-14</v>
      </c>
      <c r="P16" s="31"/>
      <c r="Q16" s="13" t="s">
        <v>1635</v>
      </c>
    </row>
    <row r="17" spans="1:17">
      <c r="A17" s="5">
        <v>15</v>
      </c>
      <c r="B17" s="6" t="s">
        <v>261</v>
      </c>
      <c r="C17" s="23" t="s">
        <v>105</v>
      </c>
      <c r="D17" s="5">
        <v>1</v>
      </c>
      <c r="E17" s="31">
        <v>45643</v>
      </c>
      <c r="F17" s="31">
        <v>45657</v>
      </c>
      <c r="G17" s="31">
        <v>45667</v>
      </c>
      <c r="H17" s="31">
        <v>45643</v>
      </c>
      <c r="I17" s="70">
        <f t="shared" si="0"/>
        <v>-24</v>
      </c>
      <c r="J17" s="31"/>
      <c r="K17" s="31">
        <v>45650</v>
      </c>
      <c r="L17" s="31">
        <v>45671</v>
      </c>
      <c r="M17" s="31">
        <v>45681</v>
      </c>
      <c r="N17" s="31">
        <v>45650</v>
      </c>
      <c r="O17" s="70">
        <f t="shared" si="1"/>
        <v>-31</v>
      </c>
      <c r="P17" s="31"/>
      <c r="Q17" s="13" t="s">
        <v>1635</v>
      </c>
    </row>
    <row r="18" spans="1:17">
      <c r="A18" s="5">
        <v>16</v>
      </c>
      <c r="B18" s="6" t="s">
        <v>276</v>
      </c>
      <c r="C18" s="23" t="s">
        <v>105</v>
      </c>
      <c r="D18" s="5">
        <v>1</v>
      </c>
      <c r="E18" s="31">
        <v>45666</v>
      </c>
      <c r="F18" s="31">
        <v>45657</v>
      </c>
      <c r="G18" s="31">
        <v>45667</v>
      </c>
      <c r="H18" s="31">
        <v>45666</v>
      </c>
      <c r="I18" s="70">
        <f t="shared" si="0"/>
        <v>-1</v>
      </c>
      <c r="J18" s="31"/>
      <c r="K18" s="31">
        <v>45667</v>
      </c>
      <c r="L18" s="31">
        <v>45671</v>
      </c>
      <c r="M18" s="31">
        <v>45681</v>
      </c>
      <c r="N18" s="31">
        <v>45667</v>
      </c>
      <c r="O18" s="70">
        <f t="shared" si="1"/>
        <v>-14</v>
      </c>
      <c r="P18" s="31"/>
      <c r="Q18" s="13" t="s">
        <v>1635</v>
      </c>
    </row>
    <row r="19" spans="1:17">
      <c r="A19" s="5">
        <v>17</v>
      </c>
      <c r="B19" s="6" t="s">
        <v>285</v>
      </c>
      <c r="C19" s="23" t="s">
        <v>105</v>
      </c>
      <c r="D19" s="5">
        <v>6</v>
      </c>
      <c r="E19" s="31">
        <v>45643</v>
      </c>
      <c r="F19" s="31">
        <v>45657</v>
      </c>
      <c r="G19" s="31">
        <v>45667</v>
      </c>
      <c r="H19" s="31">
        <v>45643</v>
      </c>
      <c r="I19" s="70">
        <f t="shared" si="0"/>
        <v>-24</v>
      </c>
      <c r="J19" s="31"/>
      <c r="K19" s="31">
        <v>45666</v>
      </c>
      <c r="L19" s="31">
        <v>45671</v>
      </c>
      <c r="M19" s="31">
        <v>45681</v>
      </c>
      <c r="N19" s="31">
        <v>45666</v>
      </c>
      <c r="O19" s="70">
        <f t="shared" si="1"/>
        <v>-15</v>
      </c>
      <c r="P19" s="31"/>
      <c r="Q19" s="13" t="s">
        <v>1635</v>
      </c>
    </row>
    <row r="20" spans="1:17">
      <c r="A20" s="5">
        <v>18</v>
      </c>
      <c r="B20" s="6" t="s">
        <v>296</v>
      </c>
      <c r="C20" s="23" t="s">
        <v>105</v>
      </c>
      <c r="D20" s="5">
        <v>1</v>
      </c>
      <c r="E20" s="31">
        <v>45653</v>
      </c>
      <c r="F20" s="31">
        <v>45657</v>
      </c>
      <c r="G20" s="31">
        <v>45667</v>
      </c>
      <c r="H20" s="31">
        <v>45653</v>
      </c>
      <c r="I20" s="70">
        <f t="shared" si="0"/>
        <v>-14</v>
      </c>
      <c r="J20" s="31"/>
      <c r="K20" s="31">
        <v>45659</v>
      </c>
      <c r="L20" s="31">
        <v>45671</v>
      </c>
      <c r="M20" s="31">
        <v>45681</v>
      </c>
      <c r="N20" s="31">
        <v>45659</v>
      </c>
      <c r="O20" s="70">
        <f t="shared" si="1"/>
        <v>-22</v>
      </c>
      <c r="P20" s="31"/>
      <c r="Q20" s="13" t="s">
        <v>1635</v>
      </c>
    </row>
    <row r="21" spans="1:17">
      <c r="A21" s="5">
        <v>19</v>
      </c>
      <c r="B21" s="6" t="s">
        <v>305</v>
      </c>
      <c r="C21" s="23" t="s">
        <v>105</v>
      </c>
      <c r="D21" s="5">
        <v>2</v>
      </c>
      <c r="E21" s="31">
        <v>45642</v>
      </c>
      <c r="F21" s="31">
        <v>45657</v>
      </c>
      <c r="G21" s="31">
        <v>45667</v>
      </c>
      <c r="H21" s="31">
        <v>45642</v>
      </c>
      <c r="I21" s="70">
        <f t="shared" si="0"/>
        <v>-25</v>
      </c>
      <c r="J21" s="31"/>
      <c r="K21" s="31">
        <v>45653</v>
      </c>
      <c r="L21" s="31">
        <v>45671</v>
      </c>
      <c r="M21" s="31">
        <v>45681</v>
      </c>
      <c r="N21" s="31">
        <v>45653</v>
      </c>
      <c r="O21" s="70">
        <f t="shared" si="1"/>
        <v>-28</v>
      </c>
      <c r="P21" s="31"/>
      <c r="Q21" s="13" t="s">
        <v>1635</v>
      </c>
    </row>
    <row r="22" spans="1:17">
      <c r="A22" s="5">
        <v>20</v>
      </c>
      <c r="B22" s="6" t="s">
        <v>314</v>
      </c>
      <c r="C22" s="23" t="s">
        <v>105</v>
      </c>
      <c r="D22" s="5">
        <v>1</v>
      </c>
      <c r="E22" s="31">
        <v>45643</v>
      </c>
      <c r="F22" s="31">
        <v>45657</v>
      </c>
      <c r="G22" s="31">
        <v>45667</v>
      </c>
      <c r="H22" s="31">
        <v>45643</v>
      </c>
      <c r="I22" s="70">
        <f t="shared" si="0"/>
        <v>-24</v>
      </c>
      <c r="J22" s="31"/>
      <c r="K22" s="31">
        <v>45657</v>
      </c>
      <c r="L22" s="31">
        <v>45671</v>
      </c>
      <c r="M22" s="31">
        <v>45681</v>
      </c>
      <c r="N22" s="31">
        <v>45657</v>
      </c>
      <c r="O22" s="70">
        <f t="shared" si="1"/>
        <v>-24</v>
      </c>
      <c r="P22" s="31"/>
      <c r="Q22" s="13" t="s">
        <v>1635</v>
      </c>
    </row>
    <row r="23" spans="1:17">
      <c r="A23" s="5">
        <v>21</v>
      </c>
      <c r="B23" s="6" t="s">
        <v>322</v>
      </c>
      <c r="C23" s="23" t="s">
        <v>105</v>
      </c>
      <c r="D23" s="5">
        <v>2</v>
      </c>
      <c r="E23" s="31">
        <v>45643</v>
      </c>
      <c r="F23" s="31">
        <v>45657</v>
      </c>
      <c r="G23" s="31">
        <v>45667</v>
      </c>
      <c r="H23" s="31">
        <v>45643</v>
      </c>
      <c r="I23" s="70">
        <f t="shared" si="0"/>
        <v>-24</v>
      </c>
      <c r="J23" s="31"/>
      <c r="K23" s="31">
        <v>45652</v>
      </c>
      <c r="L23" s="31">
        <v>45671</v>
      </c>
      <c r="M23" s="31">
        <v>45681</v>
      </c>
      <c r="N23" s="31">
        <v>45652</v>
      </c>
      <c r="O23" s="70">
        <f t="shared" si="1"/>
        <v>-29</v>
      </c>
      <c r="P23" s="31"/>
      <c r="Q23" s="13" t="s">
        <v>1635</v>
      </c>
    </row>
    <row r="24" spans="1:17">
      <c r="A24" s="5">
        <v>22</v>
      </c>
      <c r="B24" s="6" t="s">
        <v>337</v>
      </c>
      <c r="C24" s="23" t="s">
        <v>105</v>
      </c>
      <c r="D24" s="5">
        <v>9</v>
      </c>
      <c r="E24" s="31">
        <v>45666</v>
      </c>
      <c r="F24" s="31">
        <v>45657</v>
      </c>
      <c r="G24" s="31">
        <v>45667</v>
      </c>
      <c r="H24" s="31">
        <v>45666</v>
      </c>
      <c r="I24" s="70">
        <f t="shared" si="0"/>
        <v>-1</v>
      </c>
      <c r="J24" s="31"/>
      <c r="K24" s="31">
        <v>45667</v>
      </c>
      <c r="L24" s="31">
        <v>45671</v>
      </c>
      <c r="M24" s="31">
        <v>45681</v>
      </c>
      <c r="N24" s="31">
        <v>45667</v>
      </c>
      <c r="O24" s="70">
        <f t="shared" si="1"/>
        <v>-14</v>
      </c>
      <c r="P24" s="31"/>
      <c r="Q24" s="13" t="s">
        <v>1635</v>
      </c>
    </row>
    <row r="25" spans="1:17">
      <c r="A25" s="5">
        <v>23</v>
      </c>
      <c r="B25" s="6" t="s">
        <v>346</v>
      </c>
      <c r="C25" s="23" t="s">
        <v>105</v>
      </c>
      <c r="D25" s="5">
        <v>1</v>
      </c>
      <c r="E25" s="31">
        <v>45643</v>
      </c>
      <c r="F25" s="31">
        <v>45657</v>
      </c>
      <c r="G25" s="31">
        <v>45667</v>
      </c>
      <c r="H25" s="31">
        <v>45643</v>
      </c>
      <c r="I25" s="70">
        <f t="shared" si="0"/>
        <v>-24</v>
      </c>
      <c r="J25" s="31"/>
      <c r="K25" s="31">
        <v>45646</v>
      </c>
      <c r="L25" s="31">
        <v>45671</v>
      </c>
      <c r="M25" s="31">
        <v>45681</v>
      </c>
      <c r="N25" s="31">
        <v>45646</v>
      </c>
      <c r="O25" s="70">
        <f t="shared" si="1"/>
        <v>-35</v>
      </c>
      <c r="P25" s="31"/>
      <c r="Q25" s="13" t="s">
        <v>1635</v>
      </c>
    </row>
    <row r="26" spans="1:17">
      <c r="A26" s="5">
        <v>24</v>
      </c>
      <c r="B26" s="6" t="s">
        <v>357</v>
      </c>
      <c r="C26" s="23" t="s">
        <v>105</v>
      </c>
      <c r="D26" s="5">
        <v>1</v>
      </c>
      <c r="E26" s="31">
        <v>45645</v>
      </c>
      <c r="F26" s="31">
        <v>45657</v>
      </c>
      <c r="G26" s="31">
        <v>45667</v>
      </c>
      <c r="H26" s="31">
        <v>45645</v>
      </c>
      <c r="I26" s="70">
        <f t="shared" si="0"/>
        <v>-22</v>
      </c>
      <c r="J26" s="31"/>
      <c r="K26" s="31">
        <v>45650</v>
      </c>
      <c r="L26" s="31">
        <v>45671</v>
      </c>
      <c r="M26" s="31">
        <v>45681</v>
      </c>
      <c r="N26" s="31">
        <v>45650</v>
      </c>
      <c r="O26" s="70">
        <f t="shared" si="1"/>
        <v>-31</v>
      </c>
      <c r="P26" s="31"/>
      <c r="Q26" s="13" t="s">
        <v>1635</v>
      </c>
    </row>
    <row r="27" spans="1:17">
      <c r="A27" s="5">
        <v>25</v>
      </c>
      <c r="B27" s="66" t="s">
        <v>370</v>
      </c>
      <c r="C27" s="23" t="s">
        <v>105</v>
      </c>
      <c r="D27" s="5">
        <v>1</v>
      </c>
      <c r="E27" s="31">
        <v>45645</v>
      </c>
      <c r="F27" s="31">
        <v>45657</v>
      </c>
      <c r="G27" s="31">
        <v>45667</v>
      </c>
      <c r="H27" s="31">
        <v>45645</v>
      </c>
      <c r="I27" s="70">
        <f t="shared" si="0"/>
        <v>-22</v>
      </c>
      <c r="J27" s="31"/>
      <c r="K27" s="31">
        <v>45652</v>
      </c>
      <c r="L27" s="31">
        <v>45671</v>
      </c>
      <c r="M27" s="31">
        <v>45681</v>
      </c>
      <c r="N27" s="31">
        <v>45652</v>
      </c>
      <c r="O27" s="70">
        <f t="shared" si="1"/>
        <v>-29</v>
      </c>
      <c r="P27" s="31"/>
      <c r="Q27" s="63" t="s">
        <v>95</v>
      </c>
    </row>
    <row r="28" spans="1:17">
      <c r="A28" s="5">
        <v>26</v>
      </c>
      <c r="B28" s="6" t="s">
        <v>380</v>
      </c>
      <c r="C28" s="23" t="s">
        <v>105</v>
      </c>
      <c r="D28" s="5">
        <v>1</v>
      </c>
      <c r="E28" s="31">
        <v>45644</v>
      </c>
      <c r="F28" s="31">
        <v>45657</v>
      </c>
      <c r="G28" s="31">
        <v>45667</v>
      </c>
      <c r="H28" s="31">
        <v>45644</v>
      </c>
      <c r="I28" s="70">
        <f t="shared" si="0"/>
        <v>-23</v>
      </c>
      <c r="J28" s="31"/>
      <c r="K28" s="31">
        <v>45646</v>
      </c>
      <c r="L28" s="31">
        <v>45671</v>
      </c>
      <c r="M28" s="31">
        <v>45681</v>
      </c>
      <c r="N28" s="31">
        <v>45646</v>
      </c>
      <c r="O28" s="70">
        <f t="shared" si="1"/>
        <v>-35</v>
      </c>
      <c r="P28" s="31"/>
      <c r="Q28" s="13" t="s">
        <v>1635</v>
      </c>
    </row>
    <row r="29" spans="1:17">
      <c r="A29" s="5">
        <v>27</v>
      </c>
      <c r="B29" s="6" t="s">
        <v>391</v>
      </c>
      <c r="C29" s="23" t="s">
        <v>105</v>
      </c>
      <c r="D29" s="5">
        <v>1</v>
      </c>
      <c r="E29" s="31">
        <v>45646</v>
      </c>
      <c r="F29" s="31">
        <v>45657</v>
      </c>
      <c r="G29" s="31">
        <v>45667</v>
      </c>
      <c r="H29" s="31">
        <v>45646</v>
      </c>
      <c r="I29" s="70">
        <f t="shared" si="0"/>
        <v>-21</v>
      </c>
      <c r="J29" s="31"/>
      <c r="K29" s="31">
        <v>45650</v>
      </c>
      <c r="L29" s="31">
        <v>45671</v>
      </c>
      <c r="M29" s="31">
        <v>45681</v>
      </c>
      <c r="N29" s="31">
        <v>45650</v>
      </c>
      <c r="O29" s="70">
        <f t="shared" si="1"/>
        <v>-31</v>
      </c>
      <c r="P29" s="31"/>
      <c r="Q29" s="13" t="s">
        <v>1635</v>
      </c>
    </row>
    <row r="30" spans="1:17">
      <c r="A30" s="5">
        <v>28</v>
      </c>
      <c r="B30" s="6" t="s">
        <v>402</v>
      </c>
      <c r="C30" s="23" t="s">
        <v>105</v>
      </c>
      <c r="D30" s="5">
        <v>3</v>
      </c>
      <c r="E30" s="31">
        <v>45647</v>
      </c>
      <c r="F30" s="31">
        <v>45657</v>
      </c>
      <c r="G30" s="31">
        <v>45667</v>
      </c>
      <c r="H30" s="31">
        <v>45647</v>
      </c>
      <c r="I30" s="70">
        <f t="shared" si="0"/>
        <v>-20</v>
      </c>
      <c r="J30" s="31"/>
      <c r="K30" s="31">
        <v>45650</v>
      </c>
      <c r="L30" s="31">
        <v>45671</v>
      </c>
      <c r="M30" s="31">
        <v>45681</v>
      </c>
      <c r="N30" s="31">
        <v>45650</v>
      </c>
      <c r="O30" s="70">
        <f t="shared" si="1"/>
        <v>-31</v>
      </c>
      <c r="P30" s="31"/>
      <c r="Q30" s="13" t="s">
        <v>1635</v>
      </c>
    </row>
    <row r="31" spans="1:17">
      <c r="A31" s="5">
        <v>29</v>
      </c>
      <c r="B31" s="6" t="s">
        <v>413</v>
      </c>
      <c r="C31" s="23" t="s">
        <v>105</v>
      </c>
      <c r="D31" s="5">
        <v>2</v>
      </c>
      <c r="E31" s="31">
        <v>45637</v>
      </c>
      <c r="F31" s="31">
        <v>45657</v>
      </c>
      <c r="G31" s="31">
        <v>45667</v>
      </c>
      <c r="H31" s="31">
        <v>45637</v>
      </c>
      <c r="I31" s="70">
        <f t="shared" si="0"/>
        <v>-30</v>
      </c>
      <c r="J31" s="31"/>
      <c r="K31" s="31">
        <v>45675</v>
      </c>
      <c r="L31" s="31">
        <v>45671</v>
      </c>
      <c r="M31" s="31">
        <v>45681</v>
      </c>
      <c r="N31" s="31">
        <v>45675</v>
      </c>
      <c r="O31" s="70">
        <f t="shared" si="1"/>
        <v>-6</v>
      </c>
      <c r="P31" s="31"/>
      <c r="Q31" s="13" t="s">
        <v>1635</v>
      </c>
    </row>
    <row r="32" spans="1:17">
      <c r="A32" s="5">
        <v>30</v>
      </c>
      <c r="B32" s="6" t="s">
        <v>425</v>
      </c>
      <c r="C32" s="23" t="s">
        <v>105</v>
      </c>
      <c r="D32" s="5">
        <v>1</v>
      </c>
      <c r="E32" s="31">
        <v>45642</v>
      </c>
      <c r="F32" s="31">
        <v>45657</v>
      </c>
      <c r="G32" s="31">
        <v>45667</v>
      </c>
      <c r="H32" s="31">
        <v>45642</v>
      </c>
      <c r="I32" s="70">
        <f t="shared" si="0"/>
        <v>-25</v>
      </c>
      <c r="J32" s="31"/>
      <c r="K32" s="31">
        <v>45649</v>
      </c>
      <c r="L32" s="31">
        <v>45671</v>
      </c>
      <c r="M32" s="31">
        <v>45681</v>
      </c>
      <c r="N32" s="31">
        <v>45649</v>
      </c>
      <c r="O32" s="70">
        <f t="shared" si="1"/>
        <v>-32</v>
      </c>
      <c r="P32" s="31"/>
      <c r="Q32" s="13" t="s">
        <v>1635</v>
      </c>
    </row>
    <row r="33" spans="1:17">
      <c r="A33" s="5">
        <v>31</v>
      </c>
      <c r="B33" s="6" t="s">
        <v>437</v>
      </c>
      <c r="C33" s="23" t="s">
        <v>105</v>
      </c>
      <c r="D33" s="5">
        <v>1</v>
      </c>
      <c r="E33" s="31">
        <v>45643</v>
      </c>
      <c r="F33" s="31">
        <v>45657</v>
      </c>
      <c r="G33" s="31">
        <v>45667</v>
      </c>
      <c r="H33" s="31">
        <v>45643</v>
      </c>
      <c r="I33" s="70">
        <f t="shared" si="0"/>
        <v>-24</v>
      </c>
      <c r="J33" s="31"/>
      <c r="K33" s="31">
        <v>45649</v>
      </c>
      <c r="L33" s="31">
        <v>45671</v>
      </c>
      <c r="M33" s="31">
        <v>45681</v>
      </c>
      <c r="N33" s="31">
        <v>45649</v>
      </c>
      <c r="O33" s="70">
        <f t="shared" si="1"/>
        <v>-32</v>
      </c>
      <c r="P33" s="31"/>
      <c r="Q33" s="13" t="s">
        <v>1635</v>
      </c>
    </row>
    <row r="34" spans="1:17">
      <c r="A34" s="5">
        <v>32</v>
      </c>
      <c r="B34" s="6" t="s">
        <v>447</v>
      </c>
      <c r="C34" s="23" t="s">
        <v>105</v>
      </c>
      <c r="D34" s="5">
        <v>2</v>
      </c>
      <c r="E34" s="31">
        <v>45650</v>
      </c>
      <c r="F34" s="31">
        <v>45657</v>
      </c>
      <c r="G34" s="31">
        <v>45667</v>
      </c>
      <c r="H34" s="31">
        <v>45650</v>
      </c>
      <c r="I34" s="70">
        <f t="shared" si="0"/>
        <v>-17</v>
      </c>
      <c r="J34" s="31"/>
      <c r="K34" s="31">
        <v>45653</v>
      </c>
      <c r="L34" s="31">
        <v>45671</v>
      </c>
      <c r="M34" s="31">
        <v>45681</v>
      </c>
      <c r="N34" s="31">
        <v>45653</v>
      </c>
      <c r="O34" s="70">
        <f t="shared" si="1"/>
        <v>-28</v>
      </c>
      <c r="P34" s="31"/>
      <c r="Q34" s="13" t="s">
        <v>1635</v>
      </c>
    </row>
    <row r="35" spans="1:17">
      <c r="A35" s="5">
        <v>33</v>
      </c>
      <c r="B35" s="6" t="s">
        <v>458</v>
      </c>
      <c r="C35" s="23" t="s">
        <v>105</v>
      </c>
      <c r="D35" s="5">
        <v>1</v>
      </c>
      <c r="E35" s="31">
        <v>45657</v>
      </c>
      <c r="F35" s="31">
        <v>45657</v>
      </c>
      <c r="G35" s="31">
        <v>45667</v>
      </c>
      <c r="H35" s="31">
        <v>45657</v>
      </c>
      <c r="I35" s="70">
        <f t="shared" si="0"/>
        <v>-10</v>
      </c>
      <c r="J35" s="31"/>
      <c r="K35" s="31">
        <v>45659</v>
      </c>
      <c r="L35" s="31">
        <v>45671</v>
      </c>
      <c r="M35" s="31">
        <v>45681</v>
      </c>
      <c r="N35" s="31">
        <v>45659</v>
      </c>
      <c r="O35" s="70">
        <f t="shared" si="1"/>
        <v>-22</v>
      </c>
      <c r="P35" s="31"/>
      <c r="Q35" s="13" t="s">
        <v>1635</v>
      </c>
    </row>
    <row r="36" spans="1:17">
      <c r="A36" s="5">
        <v>34</v>
      </c>
      <c r="B36" s="6" t="s">
        <v>468</v>
      </c>
      <c r="C36" s="23" t="s">
        <v>105</v>
      </c>
      <c r="D36" s="5">
        <v>1</v>
      </c>
      <c r="E36" s="31">
        <v>45656</v>
      </c>
      <c r="F36" s="31">
        <v>45657</v>
      </c>
      <c r="G36" s="31">
        <v>45667</v>
      </c>
      <c r="H36" s="31">
        <v>45656</v>
      </c>
      <c r="I36" s="70">
        <f t="shared" si="0"/>
        <v>-11</v>
      </c>
      <c r="J36" s="31"/>
      <c r="K36" s="31">
        <v>45663</v>
      </c>
      <c r="L36" s="31">
        <v>45671</v>
      </c>
      <c r="M36" s="31">
        <v>45681</v>
      </c>
      <c r="N36" s="31">
        <v>45663</v>
      </c>
      <c r="O36" s="70">
        <f t="shared" si="1"/>
        <v>-18</v>
      </c>
      <c r="P36" s="31"/>
      <c r="Q36" s="13" t="s">
        <v>1635</v>
      </c>
    </row>
    <row r="37" spans="1:17">
      <c r="A37" s="5">
        <v>35</v>
      </c>
      <c r="B37" s="66" t="s">
        <v>477</v>
      </c>
      <c r="C37" s="23" t="s">
        <v>105</v>
      </c>
      <c r="D37" s="5">
        <v>2</v>
      </c>
      <c r="E37" s="31">
        <v>45657</v>
      </c>
      <c r="F37" s="31">
        <v>45657</v>
      </c>
      <c r="G37" s="31">
        <v>45667</v>
      </c>
      <c r="H37" s="31">
        <v>45657</v>
      </c>
      <c r="I37" s="70">
        <f t="shared" si="0"/>
        <v>-10</v>
      </c>
      <c r="J37" s="31"/>
      <c r="K37" s="31">
        <v>45667</v>
      </c>
      <c r="L37" s="31">
        <v>45671</v>
      </c>
      <c r="M37" s="31">
        <v>45681</v>
      </c>
      <c r="N37" s="31">
        <v>45667</v>
      </c>
      <c r="O37" s="70">
        <f t="shared" si="1"/>
        <v>-14</v>
      </c>
      <c r="P37" s="31"/>
      <c r="Q37" s="63" t="s">
        <v>95</v>
      </c>
    </row>
    <row r="38" spans="1:17">
      <c r="A38" s="5">
        <v>36</v>
      </c>
      <c r="B38" s="66" t="s">
        <v>487</v>
      </c>
      <c r="C38" s="23" t="s">
        <v>105</v>
      </c>
      <c r="D38" s="5">
        <v>2</v>
      </c>
      <c r="E38" s="31">
        <v>45643</v>
      </c>
      <c r="F38" s="31">
        <v>45657</v>
      </c>
      <c r="G38" s="31">
        <v>45667</v>
      </c>
      <c r="H38" s="31">
        <v>45643</v>
      </c>
      <c r="I38" s="70">
        <f t="shared" si="0"/>
        <v>-24</v>
      </c>
      <c r="J38" s="31"/>
      <c r="K38" s="31">
        <v>45652</v>
      </c>
      <c r="L38" s="31">
        <v>45671</v>
      </c>
      <c r="M38" s="31">
        <v>45681</v>
      </c>
      <c r="N38" s="31">
        <v>45652</v>
      </c>
      <c r="O38" s="70">
        <f t="shared" si="1"/>
        <v>-29</v>
      </c>
      <c r="P38" s="31"/>
      <c r="Q38" s="63" t="s">
        <v>95</v>
      </c>
    </row>
    <row r="39" spans="1:17">
      <c r="A39" s="5">
        <v>37</v>
      </c>
      <c r="B39" s="66" t="s">
        <v>498</v>
      </c>
      <c r="C39" s="23" t="s">
        <v>105</v>
      </c>
      <c r="D39" s="5">
        <v>3</v>
      </c>
      <c r="E39" s="31">
        <v>45643</v>
      </c>
      <c r="F39" s="31">
        <v>45657</v>
      </c>
      <c r="G39" s="31">
        <v>45667</v>
      </c>
      <c r="H39" s="31">
        <v>45643</v>
      </c>
      <c r="I39" s="70">
        <f t="shared" si="0"/>
        <v>-24</v>
      </c>
      <c r="J39" s="31"/>
      <c r="K39" s="31">
        <v>45652</v>
      </c>
      <c r="L39" s="31">
        <v>45671</v>
      </c>
      <c r="M39" s="31">
        <v>45681</v>
      </c>
      <c r="N39" s="31">
        <v>45652</v>
      </c>
      <c r="O39" s="70">
        <f t="shared" si="1"/>
        <v>-29</v>
      </c>
      <c r="P39" s="31"/>
      <c r="Q39" s="63" t="s">
        <v>95</v>
      </c>
    </row>
    <row r="40" spans="1:17">
      <c r="A40" s="5">
        <v>38</v>
      </c>
      <c r="B40" s="66" t="s">
        <v>506</v>
      </c>
      <c r="C40" s="23" t="s">
        <v>105</v>
      </c>
      <c r="D40" s="5">
        <v>1</v>
      </c>
      <c r="E40" s="31">
        <v>45642</v>
      </c>
      <c r="F40" s="31">
        <v>45657</v>
      </c>
      <c r="G40" s="31">
        <v>45667</v>
      </c>
      <c r="H40" s="31">
        <v>45642</v>
      </c>
      <c r="I40" s="70">
        <f t="shared" si="0"/>
        <v>-25</v>
      </c>
      <c r="J40" s="31"/>
      <c r="K40" s="31">
        <v>45660</v>
      </c>
      <c r="L40" s="31">
        <v>45671</v>
      </c>
      <c r="M40" s="31">
        <v>45681</v>
      </c>
      <c r="N40" s="31">
        <v>45660</v>
      </c>
      <c r="O40" s="70">
        <f t="shared" si="1"/>
        <v>-21</v>
      </c>
      <c r="P40" s="31"/>
      <c r="Q40" s="63" t="s">
        <v>95</v>
      </c>
    </row>
    <row r="41" spans="1:17">
      <c r="A41" s="5">
        <v>39</v>
      </c>
      <c r="B41" s="66" t="s">
        <v>517</v>
      </c>
      <c r="C41" s="23" t="s">
        <v>105</v>
      </c>
      <c r="D41" s="5">
        <v>1</v>
      </c>
      <c r="E41" s="31">
        <v>45644</v>
      </c>
      <c r="F41" s="31">
        <v>45657</v>
      </c>
      <c r="G41" s="31">
        <v>45667</v>
      </c>
      <c r="H41" s="31">
        <v>45644</v>
      </c>
      <c r="I41" s="70">
        <f t="shared" si="0"/>
        <v>-23</v>
      </c>
      <c r="J41" s="31"/>
      <c r="K41" s="31">
        <v>45649</v>
      </c>
      <c r="L41" s="31">
        <v>45671</v>
      </c>
      <c r="M41" s="31">
        <v>45681</v>
      </c>
      <c r="N41" s="31">
        <v>45649</v>
      </c>
      <c r="O41" s="70">
        <f t="shared" si="1"/>
        <v>-32</v>
      </c>
      <c r="P41" s="31"/>
      <c r="Q41" s="63" t="s">
        <v>95</v>
      </c>
    </row>
    <row r="42" spans="1:17">
      <c r="A42" s="5">
        <v>40</v>
      </c>
      <c r="B42" s="66" t="s">
        <v>528</v>
      </c>
      <c r="C42" s="23" t="s">
        <v>105</v>
      </c>
      <c r="D42" s="5">
        <v>1</v>
      </c>
      <c r="E42" s="31">
        <v>45643</v>
      </c>
      <c r="F42" s="31">
        <v>45657</v>
      </c>
      <c r="G42" s="31">
        <v>45667</v>
      </c>
      <c r="H42" s="31">
        <v>45643</v>
      </c>
      <c r="I42" s="70">
        <f t="shared" si="0"/>
        <v>-24</v>
      </c>
      <c r="J42" s="31"/>
      <c r="K42" s="31">
        <v>45656</v>
      </c>
      <c r="L42" s="31">
        <v>45671</v>
      </c>
      <c r="M42" s="31">
        <v>45681</v>
      </c>
      <c r="N42" s="31">
        <v>45656</v>
      </c>
      <c r="O42" s="70">
        <f t="shared" si="1"/>
        <v>-25</v>
      </c>
      <c r="P42" s="31"/>
      <c r="Q42" s="63" t="s">
        <v>95</v>
      </c>
    </row>
    <row r="43" spans="1:17">
      <c r="A43" s="5">
        <v>41</v>
      </c>
      <c r="B43" s="66" t="s">
        <v>537</v>
      </c>
      <c r="C43" s="23" t="s">
        <v>105</v>
      </c>
      <c r="D43" s="5">
        <v>1</v>
      </c>
      <c r="E43" s="31">
        <v>45652</v>
      </c>
      <c r="F43" s="31">
        <v>45657</v>
      </c>
      <c r="G43" s="31">
        <v>45667</v>
      </c>
      <c r="H43" s="31">
        <v>45652</v>
      </c>
      <c r="I43" s="70">
        <f t="shared" si="0"/>
        <v>-15</v>
      </c>
      <c r="J43" s="31"/>
      <c r="K43" s="31">
        <v>45670</v>
      </c>
      <c r="L43" s="31">
        <v>45671</v>
      </c>
      <c r="M43" s="31">
        <v>45681</v>
      </c>
      <c r="N43" s="31">
        <v>45670</v>
      </c>
      <c r="O43" s="70">
        <f t="shared" si="1"/>
        <v>-11</v>
      </c>
      <c r="P43" s="31"/>
      <c r="Q43" s="63" t="s">
        <v>95</v>
      </c>
    </row>
    <row r="44" spans="1:17">
      <c r="A44" s="5">
        <v>42</v>
      </c>
      <c r="B44" s="66" t="s">
        <v>546</v>
      </c>
      <c r="C44" s="23" t="s">
        <v>105</v>
      </c>
      <c r="D44" s="5">
        <v>2</v>
      </c>
      <c r="E44" s="31">
        <v>45660</v>
      </c>
      <c r="F44" s="31">
        <v>45657</v>
      </c>
      <c r="G44" s="31">
        <v>45667</v>
      </c>
      <c r="H44" s="31">
        <v>45660</v>
      </c>
      <c r="I44" s="70">
        <f t="shared" si="0"/>
        <v>-7</v>
      </c>
      <c r="J44" s="31"/>
      <c r="K44" s="31">
        <v>45671</v>
      </c>
      <c r="L44" s="31">
        <v>45671</v>
      </c>
      <c r="M44" s="31">
        <v>45681</v>
      </c>
      <c r="N44" s="31">
        <v>45671</v>
      </c>
      <c r="O44" s="70">
        <f t="shared" si="1"/>
        <v>-10</v>
      </c>
      <c r="P44" s="31"/>
      <c r="Q44" s="63" t="s">
        <v>95</v>
      </c>
    </row>
    <row r="45" spans="1:17">
      <c r="A45" s="5">
        <v>43</v>
      </c>
      <c r="B45" s="66" t="s">
        <v>558</v>
      </c>
      <c r="C45" s="23" t="s">
        <v>105</v>
      </c>
      <c r="D45" s="5">
        <v>1</v>
      </c>
      <c r="E45" s="31">
        <v>45642</v>
      </c>
      <c r="F45" s="31">
        <v>45657</v>
      </c>
      <c r="G45" s="31">
        <v>45667</v>
      </c>
      <c r="H45" s="31">
        <v>45642</v>
      </c>
      <c r="I45" s="70">
        <f t="shared" si="0"/>
        <v>-25</v>
      </c>
      <c r="J45" s="31"/>
      <c r="K45" s="31">
        <v>45664</v>
      </c>
      <c r="L45" s="31">
        <v>45671</v>
      </c>
      <c r="M45" s="31">
        <v>45681</v>
      </c>
      <c r="N45" s="31">
        <v>45664</v>
      </c>
      <c r="O45" s="70">
        <f t="shared" si="1"/>
        <v>-17</v>
      </c>
      <c r="P45" s="31"/>
      <c r="Q45" s="63" t="s">
        <v>95</v>
      </c>
    </row>
    <row r="46" spans="1:17">
      <c r="A46" s="5">
        <v>44</v>
      </c>
      <c r="B46" s="6" t="s">
        <v>567</v>
      </c>
      <c r="C46" s="23" t="s">
        <v>105</v>
      </c>
      <c r="D46" s="5">
        <v>1</v>
      </c>
      <c r="E46" s="31">
        <v>45646</v>
      </c>
      <c r="F46" s="31">
        <v>45657</v>
      </c>
      <c r="G46" s="31">
        <v>45667</v>
      </c>
      <c r="H46" s="31">
        <v>45646</v>
      </c>
      <c r="I46" s="70">
        <f t="shared" si="0"/>
        <v>-21</v>
      </c>
      <c r="J46" s="31"/>
      <c r="K46" s="31">
        <v>45656</v>
      </c>
      <c r="L46" s="31">
        <v>45671</v>
      </c>
      <c r="M46" s="31">
        <v>45681</v>
      </c>
      <c r="N46" s="31">
        <v>45656</v>
      </c>
      <c r="O46" s="70">
        <f t="shared" si="1"/>
        <v>-25</v>
      </c>
      <c r="P46" s="31"/>
      <c r="Q46" s="13" t="s">
        <v>1635</v>
      </c>
    </row>
    <row r="47" spans="1:17">
      <c r="A47" s="5">
        <v>45</v>
      </c>
      <c r="B47" s="6" t="s">
        <v>580</v>
      </c>
      <c r="C47" s="23" t="s">
        <v>105</v>
      </c>
      <c r="D47" s="5">
        <v>1</v>
      </c>
      <c r="E47" s="31">
        <v>45647</v>
      </c>
      <c r="F47" s="31">
        <v>45657</v>
      </c>
      <c r="G47" s="31">
        <v>45667</v>
      </c>
      <c r="H47" s="31">
        <v>45647</v>
      </c>
      <c r="I47" s="70">
        <f t="shared" si="0"/>
        <v>-20</v>
      </c>
      <c r="J47" s="31"/>
      <c r="K47" s="31">
        <v>45656</v>
      </c>
      <c r="L47" s="31">
        <v>45671</v>
      </c>
      <c r="M47" s="31">
        <v>45681</v>
      </c>
      <c r="N47" s="31">
        <v>45656</v>
      </c>
      <c r="O47" s="70">
        <f t="shared" si="1"/>
        <v>-25</v>
      </c>
      <c r="P47" s="31"/>
      <c r="Q47" s="13" t="s">
        <v>1635</v>
      </c>
    </row>
    <row r="48" spans="1:17">
      <c r="A48" s="5">
        <v>46</v>
      </c>
      <c r="B48" s="6" t="s">
        <v>589</v>
      </c>
      <c r="C48" s="23" t="s">
        <v>105</v>
      </c>
      <c r="D48" s="5">
        <v>1</v>
      </c>
      <c r="E48" s="31">
        <v>45646</v>
      </c>
      <c r="F48" s="31">
        <v>45657</v>
      </c>
      <c r="G48" s="31">
        <v>45667</v>
      </c>
      <c r="H48" s="31">
        <v>45646</v>
      </c>
      <c r="I48" s="70">
        <f t="shared" si="0"/>
        <v>-21</v>
      </c>
      <c r="J48" s="31"/>
      <c r="K48" s="31">
        <v>45653</v>
      </c>
      <c r="L48" s="31">
        <v>45671</v>
      </c>
      <c r="M48" s="31">
        <v>45681</v>
      </c>
      <c r="N48" s="31">
        <v>45653</v>
      </c>
      <c r="O48" s="70">
        <f t="shared" si="1"/>
        <v>-28</v>
      </c>
      <c r="P48" s="31"/>
      <c r="Q48" s="13" t="s">
        <v>1635</v>
      </c>
    </row>
    <row r="49" spans="1:17">
      <c r="A49" s="5">
        <v>47</v>
      </c>
      <c r="B49" s="6" t="s">
        <v>601</v>
      </c>
      <c r="C49" s="23" t="s">
        <v>105</v>
      </c>
      <c r="D49" s="5">
        <v>3</v>
      </c>
      <c r="E49" s="31">
        <v>45646</v>
      </c>
      <c r="F49" s="31">
        <v>45657</v>
      </c>
      <c r="G49" s="31">
        <v>45667</v>
      </c>
      <c r="H49" s="31">
        <v>45646</v>
      </c>
      <c r="I49" s="70">
        <f t="shared" si="0"/>
        <v>-21</v>
      </c>
      <c r="J49" s="31"/>
      <c r="K49" s="31">
        <v>45653</v>
      </c>
      <c r="L49" s="31">
        <v>45671</v>
      </c>
      <c r="M49" s="31">
        <v>45681</v>
      </c>
      <c r="N49" s="31">
        <v>45653</v>
      </c>
      <c r="O49" s="70">
        <f t="shared" si="1"/>
        <v>-28</v>
      </c>
      <c r="P49" s="31"/>
      <c r="Q49" s="13" t="s">
        <v>1635</v>
      </c>
    </row>
    <row r="50" spans="1:17">
      <c r="A50" s="5">
        <v>48</v>
      </c>
      <c r="B50" s="6" t="s">
        <v>609</v>
      </c>
      <c r="C50" s="23" t="s">
        <v>105</v>
      </c>
      <c r="D50" s="5">
        <v>1</v>
      </c>
      <c r="E50" s="31">
        <v>45642</v>
      </c>
      <c r="F50" s="31">
        <v>45657</v>
      </c>
      <c r="G50" s="31">
        <v>45667</v>
      </c>
      <c r="H50" s="31">
        <v>45642</v>
      </c>
      <c r="I50" s="70">
        <f t="shared" si="0"/>
        <v>-25</v>
      </c>
      <c r="J50" s="31"/>
      <c r="K50" s="31">
        <v>45653</v>
      </c>
      <c r="L50" s="31">
        <v>45671</v>
      </c>
      <c r="M50" s="31">
        <v>45681</v>
      </c>
      <c r="N50" s="31">
        <v>45653</v>
      </c>
      <c r="O50" s="70">
        <f t="shared" si="1"/>
        <v>-28</v>
      </c>
      <c r="P50" s="31"/>
      <c r="Q50" s="13" t="s">
        <v>1635</v>
      </c>
    </row>
  </sheetData>
  <mergeCells count="2">
    <mergeCell ref="F1:J1"/>
    <mergeCell ref="L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CA71-E633-4E6F-9C4C-ED3FCA24AE43}">
  <sheetPr>
    <pageSetUpPr fitToPage="1"/>
  </sheetPr>
  <dimension ref="A1:O75"/>
  <sheetViews>
    <sheetView view="pageLayout" topLeftCell="C16" zoomScaleNormal="100" workbookViewId="0">
      <selection activeCell="G28" sqref="G28"/>
    </sheetView>
  </sheetViews>
  <sheetFormatPr defaultRowHeight="15"/>
  <cols>
    <col min="1" max="1" width="6.85546875" bestFit="1" customWidth="1"/>
    <col min="2" max="2" width="29.42578125" bestFit="1" customWidth="1"/>
    <col min="3" max="3" width="9.5703125" bestFit="1" customWidth="1"/>
    <col min="4" max="4" width="4.140625" bestFit="1" customWidth="1"/>
    <col min="5" max="5" width="13.140625" bestFit="1" customWidth="1"/>
    <col min="6" max="6" width="15.7109375" bestFit="1" customWidth="1"/>
    <col min="7" max="7" width="44.42578125" bestFit="1" customWidth="1"/>
    <col min="9" max="9" width="6.85546875" bestFit="1" customWidth="1"/>
    <col min="10" max="10" width="19.140625" bestFit="1" customWidth="1"/>
    <col min="11" max="11" width="9.5703125" bestFit="1" customWidth="1"/>
    <col min="12" max="12" width="4.140625" bestFit="1" customWidth="1"/>
    <col min="13" max="13" width="11.7109375" customWidth="1"/>
    <col min="14" max="14" width="14.5703125" customWidth="1"/>
    <col min="15" max="15" width="28.28515625" bestFit="1" customWidth="1"/>
  </cols>
  <sheetData>
    <row r="1" spans="1:15">
      <c r="A1" s="4" t="s">
        <v>1633</v>
      </c>
      <c r="B1" s="4" t="s">
        <v>57</v>
      </c>
      <c r="C1" s="4" t="s">
        <v>0</v>
      </c>
      <c r="D1" s="4" t="s">
        <v>34</v>
      </c>
      <c r="E1" s="4" t="s">
        <v>89</v>
      </c>
      <c r="F1" s="4" t="s">
        <v>94</v>
      </c>
      <c r="G1" s="4" t="s">
        <v>1634</v>
      </c>
      <c r="I1" s="4" t="s">
        <v>1633</v>
      </c>
      <c r="J1" s="4" t="s">
        <v>57</v>
      </c>
      <c r="K1" s="4" t="s">
        <v>0</v>
      </c>
      <c r="L1" s="4" t="s">
        <v>34</v>
      </c>
      <c r="M1" s="4" t="s">
        <v>89</v>
      </c>
      <c r="N1" s="4" t="s">
        <v>94</v>
      </c>
      <c r="O1" s="4" t="s">
        <v>35</v>
      </c>
    </row>
    <row r="2" spans="1:15">
      <c r="A2" s="7">
        <v>1</v>
      </c>
      <c r="B2" s="7" t="s">
        <v>620</v>
      </c>
      <c r="C2" s="11" t="s">
        <v>1</v>
      </c>
      <c r="D2" s="7">
        <v>27</v>
      </c>
      <c r="E2" s="25">
        <v>45645</v>
      </c>
      <c r="F2" s="25">
        <v>45658</v>
      </c>
      <c r="G2" s="13" t="s">
        <v>15</v>
      </c>
      <c r="I2" s="7">
        <v>1</v>
      </c>
      <c r="J2" s="7" t="s">
        <v>1351</v>
      </c>
      <c r="K2" s="11" t="s">
        <v>1</v>
      </c>
      <c r="L2" s="7">
        <v>1</v>
      </c>
      <c r="M2" s="25">
        <v>45637</v>
      </c>
      <c r="N2" s="25">
        <v>45665</v>
      </c>
      <c r="O2" s="13" t="s">
        <v>15</v>
      </c>
    </row>
    <row r="3" spans="1:15">
      <c r="A3" s="7">
        <v>2</v>
      </c>
      <c r="B3" s="7" t="s">
        <v>633</v>
      </c>
      <c r="C3" s="11" t="s">
        <v>1</v>
      </c>
      <c r="D3" s="7">
        <v>4</v>
      </c>
      <c r="E3" s="25">
        <v>45650</v>
      </c>
      <c r="F3" s="25">
        <v>45666</v>
      </c>
      <c r="G3" s="13" t="s">
        <v>15</v>
      </c>
      <c r="I3" s="7">
        <v>2</v>
      </c>
      <c r="J3" s="7" t="s">
        <v>1362</v>
      </c>
      <c r="K3" s="11" t="s">
        <v>1</v>
      </c>
      <c r="L3" s="7">
        <v>1</v>
      </c>
      <c r="M3" s="25">
        <v>45657</v>
      </c>
      <c r="N3" s="25">
        <v>45665</v>
      </c>
      <c r="O3" s="13" t="s">
        <v>15</v>
      </c>
    </row>
    <row r="4" spans="1:15">
      <c r="A4" s="7">
        <v>3</v>
      </c>
      <c r="B4" s="7" t="s">
        <v>639</v>
      </c>
      <c r="C4" s="11" t="s">
        <v>1</v>
      </c>
      <c r="D4" s="7">
        <v>11</v>
      </c>
      <c r="E4" s="25">
        <v>45653</v>
      </c>
      <c r="F4" s="25">
        <v>45673</v>
      </c>
      <c r="G4" s="13" t="s">
        <v>15</v>
      </c>
      <c r="I4" s="7">
        <v>3</v>
      </c>
      <c r="J4" s="20" t="s">
        <v>1372</v>
      </c>
      <c r="K4" s="11" t="s">
        <v>1</v>
      </c>
      <c r="L4" s="7">
        <v>1</v>
      </c>
      <c r="M4" s="25">
        <v>45665</v>
      </c>
      <c r="N4" s="25">
        <v>45671</v>
      </c>
      <c r="O4" s="63" t="s">
        <v>25</v>
      </c>
    </row>
    <row r="5" spans="1:15">
      <c r="A5" s="7">
        <v>4</v>
      </c>
      <c r="B5" s="7" t="s">
        <v>651</v>
      </c>
      <c r="C5" s="11" t="s">
        <v>1</v>
      </c>
      <c r="D5" s="7">
        <v>2</v>
      </c>
      <c r="E5" s="25">
        <v>45648</v>
      </c>
      <c r="F5" s="25">
        <v>45667</v>
      </c>
      <c r="G5" s="13" t="s">
        <v>15</v>
      </c>
      <c r="I5" s="7">
        <v>4</v>
      </c>
      <c r="J5" s="7" t="s">
        <v>1383</v>
      </c>
      <c r="K5" s="11" t="s">
        <v>1</v>
      </c>
      <c r="L5" s="7">
        <v>1</v>
      </c>
      <c r="M5" s="25">
        <v>45649</v>
      </c>
      <c r="N5" s="25">
        <v>45665</v>
      </c>
      <c r="O5" s="13" t="s">
        <v>15</v>
      </c>
    </row>
    <row r="6" spans="1:15">
      <c r="A6" s="7">
        <v>5</v>
      </c>
      <c r="B6" s="7" t="s">
        <v>661</v>
      </c>
      <c r="C6" s="11" t="s">
        <v>1</v>
      </c>
      <c r="D6" s="7">
        <v>7</v>
      </c>
      <c r="E6" s="25">
        <v>45648</v>
      </c>
      <c r="F6" s="25">
        <v>45667</v>
      </c>
      <c r="G6" s="13" t="s">
        <v>15</v>
      </c>
      <c r="I6" s="7">
        <v>5</v>
      </c>
      <c r="J6" s="7" t="s">
        <v>1393</v>
      </c>
      <c r="K6" s="11" t="s">
        <v>1</v>
      </c>
      <c r="L6" s="7">
        <v>1</v>
      </c>
      <c r="M6" s="25">
        <v>45665</v>
      </c>
      <c r="N6" s="25">
        <v>45670</v>
      </c>
      <c r="O6" s="13" t="s">
        <v>15</v>
      </c>
    </row>
    <row r="7" spans="1:15">
      <c r="A7" s="7">
        <v>6</v>
      </c>
      <c r="B7" s="7" t="s">
        <v>670</v>
      </c>
      <c r="C7" s="11" t="s">
        <v>1</v>
      </c>
      <c r="D7" s="7">
        <v>3</v>
      </c>
      <c r="E7" s="25">
        <v>45656</v>
      </c>
      <c r="F7" s="25">
        <v>45666</v>
      </c>
      <c r="G7" s="13" t="s">
        <v>15</v>
      </c>
      <c r="I7" s="7">
        <v>6</v>
      </c>
      <c r="J7" s="7" t="s">
        <v>1403</v>
      </c>
      <c r="K7" s="11" t="s">
        <v>1</v>
      </c>
      <c r="L7" s="7">
        <v>1</v>
      </c>
      <c r="M7" s="25">
        <v>45666</v>
      </c>
      <c r="N7" s="25">
        <v>45672</v>
      </c>
      <c r="O7" s="13" t="s">
        <v>15</v>
      </c>
    </row>
    <row r="8" spans="1:15">
      <c r="A8" s="7">
        <v>7</v>
      </c>
      <c r="B8" s="7" t="s">
        <v>681</v>
      </c>
      <c r="C8" s="11" t="s">
        <v>1</v>
      </c>
      <c r="D8" s="7">
        <v>5</v>
      </c>
      <c r="E8" s="25">
        <v>45665</v>
      </c>
      <c r="F8" s="25">
        <v>45667</v>
      </c>
      <c r="G8" s="13" t="s">
        <v>15</v>
      </c>
      <c r="I8" s="7">
        <v>7</v>
      </c>
      <c r="J8" s="7" t="s">
        <v>1412</v>
      </c>
      <c r="K8" s="11" t="s">
        <v>1</v>
      </c>
      <c r="L8" s="7">
        <v>2</v>
      </c>
      <c r="M8" s="25">
        <v>45646</v>
      </c>
      <c r="N8" s="25">
        <v>45664</v>
      </c>
      <c r="O8" s="13" t="s">
        <v>15</v>
      </c>
    </row>
    <row r="9" spans="1:15">
      <c r="A9" s="7">
        <v>8</v>
      </c>
      <c r="B9" s="7" t="s">
        <v>690</v>
      </c>
      <c r="C9" s="11" t="s">
        <v>1</v>
      </c>
      <c r="D9" s="7">
        <v>4</v>
      </c>
      <c r="E9" s="25">
        <v>45650</v>
      </c>
      <c r="F9" s="25">
        <v>45666</v>
      </c>
      <c r="G9" s="13" t="s">
        <v>15</v>
      </c>
      <c r="I9" s="7">
        <v>8</v>
      </c>
      <c r="J9" s="7" t="s">
        <v>1425</v>
      </c>
      <c r="K9" s="11" t="s">
        <v>1</v>
      </c>
      <c r="L9" s="7">
        <v>1</v>
      </c>
      <c r="M9" s="25">
        <v>45653</v>
      </c>
      <c r="N9" s="25">
        <v>45670</v>
      </c>
      <c r="O9" s="13" t="s">
        <v>15</v>
      </c>
    </row>
    <row r="10" spans="1:15">
      <c r="A10" s="7">
        <v>9</v>
      </c>
      <c r="B10" s="7" t="s">
        <v>697</v>
      </c>
      <c r="C10" s="11" t="s">
        <v>1</v>
      </c>
      <c r="D10" s="7">
        <v>2</v>
      </c>
      <c r="E10" s="25">
        <v>45653</v>
      </c>
      <c r="F10" s="25">
        <v>45666</v>
      </c>
      <c r="G10" s="13" t="s">
        <v>15</v>
      </c>
      <c r="I10" s="7">
        <v>9</v>
      </c>
      <c r="J10" s="7" t="s">
        <v>1433</v>
      </c>
      <c r="K10" s="11" t="s">
        <v>1</v>
      </c>
      <c r="L10" s="7">
        <v>1</v>
      </c>
      <c r="M10" s="25">
        <v>45643</v>
      </c>
      <c r="N10" s="25">
        <v>45646</v>
      </c>
      <c r="O10" s="13" t="s">
        <v>15</v>
      </c>
    </row>
    <row r="11" spans="1:15">
      <c r="A11" s="7">
        <v>10</v>
      </c>
      <c r="B11" s="7" t="s">
        <v>706</v>
      </c>
      <c r="C11" s="11" t="s">
        <v>1</v>
      </c>
      <c r="D11" s="7">
        <v>3</v>
      </c>
      <c r="E11" s="25">
        <v>45653</v>
      </c>
      <c r="F11" s="25">
        <v>45673</v>
      </c>
      <c r="G11" s="13" t="s">
        <v>15</v>
      </c>
      <c r="I11" s="7">
        <v>10</v>
      </c>
      <c r="J11" s="7" t="s">
        <v>1446</v>
      </c>
      <c r="K11" s="11" t="s">
        <v>1</v>
      </c>
      <c r="L11" s="7">
        <v>1</v>
      </c>
      <c r="M11" s="25">
        <v>45645</v>
      </c>
      <c r="N11" s="25">
        <v>45653</v>
      </c>
      <c r="O11" s="13" t="s">
        <v>15</v>
      </c>
    </row>
    <row r="12" spans="1:15">
      <c r="A12" s="7">
        <v>11</v>
      </c>
      <c r="B12" s="7" t="s">
        <v>716</v>
      </c>
      <c r="C12" s="11" t="s">
        <v>1</v>
      </c>
      <c r="D12" s="7">
        <v>4</v>
      </c>
      <c r="E12" s="25">
        <v>45652</v>
      </c>
      <c r="F12" s="25">
        <v>45666</v>
      </c>
      <c r="G12" s="13" t="s">
        <v>15</v>
      </c>
      <c r="I12" s="7">
        <v>11</v>
      </c>
      <c r="J12" s="7" t="s">
        <v>1457</v>
      </c>
      <c r="K12" s="11" t="s">
        <v>1</v>
      </c>
      <c r="L12" s="7">
        <v>2</v>
      </c>
      <c r="M12" s="25">
        <v>45637</v>
      </c>
      <c r="N12" s="25">
        <v>45665</v>
      </c>
      <c r="O12" s="13" t="s">
        <v>15</v>
      </c>
    </row>
    <row r="13" spans="1:15">
      <c r="A13" s="7">
        <v>12</v>
      </c>
      <c r="B13" s="7" t="s">
        <v>725</v>
      </c>
      <c r="C13" s="11" t="s">
        <v>1</v>
      </c>
      <c r="D13" s="7">
        <v>1</v>
      </c>
      <c r="E13" s="25">
        <v>45645</v>
      </c>
      <c r="F13" s="25">
        <v>45656</v>
      </c>
      <c r="G13" s="13" t="s">
        <v>15</v>
      </c>
      <c r="I13" s="7">
        <v>12</v>
      </c>
      <c r="J13" s="7" t="s">
        <v>1469</v>
      </c>
      <c r="K13" s="11" t="s">
        <v>1</v>
      </c>
      <c r="L13" s="7">
        <v>1</v>
      </c>
      <c r="M13" s="25">
        <v>45637</v>
      </c>
      <c r="N13" s="25">
        <v>45665</v>
      </c>
      <c r="O13" s="13" t="s">
        <v>15</v>
      </c>
    </row>
    <row r="14" spans="1:15">
      <c r="A14" s="7">
        <v>13</v>
      </c>
      <c r="B14" s="7" t="s">
        <v>732</v>
      </c>
      <c r="C14" s="11" t="s">
        <v>1</v>
      </c>
      <c r="D14" s="7">
        <v>2</v>
      </c>
      <c r="E14" s="25">
        <v>45642</v>
      </c>
      <c r="F14" s="25">
        <v>45670</v>
      </c>
      <c r="G14" s="13" t="s">
        <v>15</v>
      </c>
      <c r="I14" s="7">
        <v>13</v>
      </c>
      <c r="J14" s="7" t="s">
        <v>1479</v>
      </c>
      <c r="K14" s="11" t="s">
        <v>1</v>
      </c>
      <c r="L14" s="7">
        <v>1</v>
      </c>
      <c r="M14" s="25">
        <v>45650</v>
      </c>
      <c r="N14" s="25">
        <v>45660</v>
      </c>
      <c r="O14" s="13" t="s">
        <v>15</v>
      </c>
    </row>
    <row r="15" spans="1:15">
      <c r="A15" s="7">
        <v>14</v>
      </c>
      <c r="B15" s="7" t="s">
        <v>742</v>
      </c>
      <c r="C15" s="11" t="s">
        <v>1</v>
      </c>
      <c r="D15" s="7">
        <v>2</v>
      </c>
      <c r="E15" s="25">
        <v>45645</v>
      </c>
      <c r="F15" s="25">
        <v>45656</v>
      </c>
      <c r="G15" s="13" t="s">
        <v>15</v>
      </c>
      <c r="I15" s="7">
        <v>14</v>
      </c>
      <c r="J15" s="7" t="s">
        <v>1489</v>
      </c>
      <c r="K15" s="11" t="s">
        <v>1</v>
      </c>
      <c r="L15" s="7">
        <v>1</v>
      </c>
      <c r="M15" s="25">
        <v>45645</v>
      </c>
      <c r="N15" s="25">
        <v>45649</v>
      </c>
      <c r="O15" s="13" t="s">
        <v>15</v>
      </c>
    </row>
    <row r="16" spans="1:15">
      <c r="A16" s="7">
        <v>15</v>
      </c>
      <c r="B16" s="7" t="s">
        <v>755</v>
      </c>
      <c r="C16" s="11" t="s">
        <v>1</v>
      </c>
      <c r="D16" s="7">
        <v>30</v>
      </c>
      <c r="E16" s="25">
        <v>45646</v>
      </c>
      <c r="F16" s="25">
        <v>45661</v>
      </c>
      <c r="G16" s="13" t="s">
        <v>15</v>
      </c>
      <c r="I16" s="7">
        <v>15</v>
      </c>
      <c r="J16" s="7" t="s">
        <v>1500</v>
      </c>
      <c r="K16" s="11" t="s">
        <v>1</v>
      </c>
      <c r="L16" s="7">
        <v>8</v>
      </c>
      <c r="M16" s="25">
        <v>45658</v>
      </c>
      <c r="N16" s="25">
        <v>45666</v>
      </c>
      <c r="O16" s="13" t="s">
        <v>15</v>
      </c>
    </row>
    <row r="17" spans="1:15">
      <c r="A17" s="7">
        <v>16</v>
      </c>
      <c r="B17" s="7" t="s">
        <v>769</v>
      </c>
      <c r="C17" s="11" t="s">
        <v>1</v>
      </c>
      <c r="D17" s="7">
        <v>11</v>
      </c>
      <c r="E17" s="25">
        <v>45660</v>
      </c>
      <c r="F17" s="25">
        <v>45664</v>
      </c>
      <c r="G17" s="13" t="s">
        <v>15</v>
      </c>
      <c r="I17" s="7">
        <v>16</v>
      </c>
      <c r="J17" s="7" t="s">
        <v>1506</v>
      </c>
      <c r="K17" s="11" t="s">
        <v>1</v>
      </c>
      <c r="L17" s="7">
        <v>1</v>
      </c>
      <c r="M17" s="25">
        <v>45656</v>
      </c>
      <c r="N17" s="25">
        <v>45665</v>
      </c>
      <c r="O17" s="13" t="s">
        <v>15</v>
      </c>
    </row>
    <row r="18" spans="1:15">
      <c r="A18" s="7">
        <v>17</v>
      </c>
      <c r="B18" s="20" t="s">
        <v>43</v>
      </c>
      <c r="C18" s="11" t="s">
        <v>1</v>
      </c>
      <c r="D18" s="7">
        <v>7</v>
      </c>
      <c r="E18" s="25">
        <v>45642</v>
      </c>
      <c r="F18" s="25">
        <v>45650</v>
      </c>
      <c r="G18" s="63" t="s">
        <v>17</v>
      </c>
      <c r="I18" s="7">
        <v>17</v>
      </c>
      <c r="J18" s="7" t="s">
        <v>1515</v>
      </c>
      <c r="K18" s="11" t="s">
        <v>1</v>
      </c>
      <c r="L18" s="7">
        <v>4</v>
      </c>
      <c r="M18" s="25">
        <v>45656</v>
      </c>
      <c r="N18" s="25">
        <v>45665</v>
      </c>
      <c r="O18" s="13" t="s">
        <v>15</v>
      </c>
    </row>
    <row r="19" spans="1:15">
      <c r="A19" s="7">
        <v>18</v>
      </c>
      <c r="B19" s="7" t="s">
        <v>794</v>
      </c>
      <c r="C19" s="11" t="s">
        <v>1</v>
      </c>
      <c r="D19" s="7">
        <v>18</v>
      </c>
      <c r="E19" s="25">
        <v>45653</v>
      </c>
      <c r="F19" s="25">
        <v>45660</v>
      </c>
      <c r="G19" s="13" t="s">
        <v>15</v>
      </c>
      <c r="I19" s="7">
        <v>18</v>
      </c>
      <c r="J19" s="7" t="s">
        <v>1522</v>
      </c>
      <c r="K19" s="11" t="s">
        <v>1</v>
      </c>
      <c r="L19" s="7">
        <v>8</v>
      </c>
      <c r="M19" s="25">
        <v>45656</v>
      </c>
      <c r="N19" s="25">
        <v>45670</v>
      </c>
      <c r="O19" s="13" t="s">
        <v>15</v>
      </c>
    </row>
    <row r="20" spans="1:15">
      <c r="A20" s="7">
        <v>19</v>
      </c>
      <c r="B20" s="7" t="s">
        <v>804</v>
      </c>
      <c r="C20" s="11" t="s">
        <v>1</v>
      </c>
      <c r="D20" s="7">
        <v>1</v>
      </c>
      <c r="E20" s="25">
        <v>45659</v>
      </c>
      <c r="F20" s="25">
        <v>45660</v>
      </c>
      <c r="G20" s="13" t="s">
        <v>15</v>
      </c>
      <c r="I20" s="7">
        <v>19</v>
      </c>
      <c r="J20" s="7" t="s">
        <v>1534</v>
      </c>
      <c r="K20" s="11" t="s">
        <v>1</v>
      </c>
      <c r="L20" s="7">
        <v>1</v>
      </c>
      <c r="M20" s="25">
        <v>45652</v>
      </c>
      <c r="N20" s="25">
        <v>45666</v>
      </c>
      <c r="O20" s="13" t="s">
        <v>15</v>
      </c>
    </row>
    <row r="21" spans="1:15">
      <c r="A21" s="7">
        <v>20</v>
      </c>
      <c r="B21" s="7" t="s">
        <v>813</v>
      </c>
      <c r="C21" s="11" t="s">
        <v>1</v>
      </c>
      <c r="D21" s="7">
        <v>17</v>
      </c>
      <c r="E21" s="25">
        <v>45657</v>
      </c>
      <c r="F21" s="25">
        <v>45666</v>
      </c>
      <c r="G21" s="13" t="s">
        <v>15</v>
      </c>
      <c r="I21" s="7">
        <v>20</v>
      </c>
      <c r="J21" s="7" t="s">
        <v>1543</v>
      </c>
      <c r="K21" s="11" t="s">
        <v>1</v>
      </c>
      <c r="L21" s="7">
        <v>1</v>
      </c>
      <c r="M21" s="25">
        <v>45652</v>
      </c>
      <c r="N21" s="25">
        <v>45666</v>
      </c>
      <c r="O21" s="13" t="s">
        <v>15</v>
      </c>
    </row>
    <row r="22" spans="1:15">
      <c r="A22" s="7">
        <v>21</v>
      </c>
      <c r="B22" s="7" t="s">
        <v>821</v>
      </c>
      <c r="C22" s="11" t="s">
        <v>1</v>
      </c>
      <c r="D22" s="7">
        <v>13</v>
      </c>
      <c r="E22" s="25">
        <v>45653</v>
      </c>
      <c r="F22" s="25">
        <v>45667</v>
      </c>
      <c r="G22" s="13" t="s">
        <v>15</v>
      </c>
      <c r="I22" s="7">
        <v>21</v>
      </c>
      <c r="J22" s="7" t="s">
        <v>1553</v>
      </c>
      <c r="K22" s="11" t="s">
        <v>1</v>
      </c>
      <c r="L22" s="7">
        <v>1</v>
      </c>
      <c r="M22" s="25">
        <v>45652</v>
      </c>
      <c r="N22" s="25">
        <v>45664</v>
      </c>
      <c r="O22" s="13" t="s">
        <v>15</v>
      </c>
    </row>
    <row r="23" spans="1:15">
      <c r="A23" s="7">
        <v>22</v>
      </c>
      <c r="B23" s="7" t="s">
        <v>831</v>
      </c>
      <c r="C23" s="11" t="s">
        <v>1</v>
      </c>
      <c r="D23" s="7">
        <v>3</v>
      </c>
      <c r="E23" s="25">
        <v>45637</v>
      </c>
      <c r="F23" s="25">
        <v>45670</v>
      </c>
      <c r="G23" s="13" t="s">
        <v>15</v>
      </c>
      <c r="I23" s="7">
        <v>22</v>
      </c>
      <c r="J23" s="7" t="s">
        <v>1561</v>
      </c>
      <c r="K23" s="11" t="s">
        <v>1</v>
      </c>
      <c r="L23" s="7">
        <v>1</v>
      </c>
      <c r="M23" s="25">
        <v>45646</v>
      </c>
      <c r="N23" s="25">
        <v>45659</v>
      </c>
      <c r="O23" s="13" t="s">
        <v>15</v>
      </c>
    </row>
    <row r="24" spans="1:15">
      <c r="A24" s="7">
        <v>23</v>
      </c>
      <c r="B24" s="20" t="s">
        <v>847</v>
      </c>
      <c r="C24" s="11" t="s">
        <v>1</v>
      </c>
      <c r="D24" s="7">
        <v>1</v>
      </c>
      <c r="E24" s="25">
        <v>45642</v>
      </c>
      <c r="F24" s="25">
        <v>45674</v>
      </c>
      <c r="G24" s="63" t="s">
        <v>1649</v>
      </c>
      <c r="I24" s="7">
        <v>23</v>
      </c>
      <c r="J24" s="7" t="s">
        <v>1572</v>
      </c>
      <c r="K24" s="11" t="s">
        <v>1</v>
      </c>
      <c r="L24" s="7">
        <v>1</v>
      </c>
      <c r="M24" s="25">
        <v>45646</v>
      </c>
      <c r="N24" s="25">
        <v>45659</v>
      </c>
      <c r="O24" s="13" t="s">
        <v>15</v>
      </c>
    </row>
    <row r="25" spans="1:15">
      <c r="A25" s="7">
        <v>24</v>
      </c>
      <c r="B25" s="7" t="s">
        <v>858</v>
      </c>
      <c r="C25" s="11" t="s">
        <v>1</v>
      </c>
      <c r="D25" s="7">
        <v>1</v>
      </c>
      <c r="E25" s="25">
        <v>45293</v>
      </c>
      <c r="F25" s="25">
        <v>45672</v>
      </c>
      <c r="G25" s="13" t="s">
        <v>15</v>
      </c>
      <c r="I25" s="7">
        <v>24</v>
      </c>
      <c r="J25" s="7" t="s">
        <v>1582</v>
      </c>
      <c r="K25" s="11" t="s">
        <v>1</v>
      </c>
      <c r="L25" s="7">
        <v>3</v>
      </c>
      <c r="M25" s="25">
        <v>45642</v>
      </c>
      <c r="N25" s="25">
        <v>45647</v>
      </c>
      <c r="O25" s="13" t="s">
        <v>15</v>
      </c>
    </row>
    <row r="26" spans="1:15">
      <c r="A26" s="7">
        <v>25</v>
      </c>
      <c r="B26" s="7" t="s">
        <v>871</v>
      </c>
      <c r="C26" s="11" t="s">
        <v>1</v>
      </c>
      <c r="D26" s="7">
        <v>3</v>
      </c>
      <c r="E26" s="25">
        <v>45659</v>
      </c>
      <c r="F26" s="25">
        <v>45667</v>
      </c>
      <c r="G26" s="13" t="s">
        <v>15</v>
      </c>
      <c r="I26" s="7">
        <v>25</v>
      </c>
      <c r="J26" s="7" t="s">
        <v>1590</v>
      </c>
      <c r="K26" s="11" t="s">
        <v>1</v>
      </c>
      <c r="L26" s="7">
        <v>1</v>
      </c>
      <c r="M26" s="25">
        <v>45642</v>
      </c>
      <c r="N26" s="25">
        <v>45649</v>
      </c>
      <c r="O26" s="13" t="s">
        <v>15</v>
      </c>
    </row>
    <row r="27" spans="1:15">
      <c r="A27" s="7">
        <v>26</v>
      </c>
      <c r="B27" s="7" t="s">
        <v>882</v>
      </c>
      <c r="C27" s="11" t="s">
        <v>1</v>
      </c>
      <c r="D27" s="7">
        <v>9</v>
      </c>
      <c r="E27" s="25">
        <v>45646</v>
      </c>
      <c r="F27" s="25">
        <v>45663</v>
      </c>
      <c r="G27" s="13" t="s">
        <v>15</v>
      </c>
      <c r="I27" s="7">
        <v>26</v>
      </c>
      <c r="J27" s="7" t="s">
        <v>1598</v>
      </c>
      <c r="K27" s="11" t="s">
        <v>1</v>
      </c>
      <c r="L27" s="7">
        <v>1</v>
      </c>
      <c r="M27" s="25">
        <v>45642</v>
      </c>
      <c r="N27" s="25">
        <v>45661</v>
      </c>
      <c r="O27" s="13" t="s">
        <v>15</v>
      </c>
    </row>
    <row r="28" spans="1:15">
      <c r="A28" s="7">
        <v>27</v>
      </c>
      <c r="B28" s="7" t="s">
        <v>892</v>
      </c>
      <c r="C28" s="11" t="s">
        <v>1</v>
      </c>
      <c r="D28" s="7">
        <v>1</v>
      </c>
      <c r="E28" s="25">
        <v>45660</v>
      </c>
      <c r="F28" s="25">
        <v>45664</v>
      </c>
      <c r="G28" s="13" t="s">
        <v>15</v>
      </c>
      <c r="I28" s="7">
        <v>27</v>
      </c>
      <c r="J28" s="20" t="s">
        <v>1608</v>
      </c>
      <c r="K28" s="11" t="s">
        <v>1</v>
      </c>
      <c r="L28" s="7">
        <v>1</v>
      </c>
      <c r="M28" s="25">
        <v>45647</v>
      </c>
      <c r="N28" s="25">
        <v>45671</v>
      </c>
      <c r="O28" s="63" t="s">
        <v>25</v>
      </c>
    </row>
    <row r="29" spans="1:15">
      <c r="A29" s="7">
        <v>28</v>
      </c>
      <c r="B29" s="7" t="s">
        <v>900</v>
      </c>
      <c r="C29" s="11" t="s">
        <v>1</v>
      </c>
      <c r="D29" s="7">
        <v>1</v>
      </c>
      <c r="E29" s="25">
        <v>45637</v>
      </c>
      <c r="F29" s="25">
        <v>45666</v>
      </c>
      <c r="G29" s="13" t="s">
        <v>15</v>
      </c>
      <c r="I29" s="7">
        <v>28</v>
      </c>
      <c r="J29" s="7" t="s">
        <v>1618</v>
      </c>
      <c r="K29" s="11" t="s">
        <v>1</v>
      </c>
      <c r="L29" s="7">
        <v>1</v>
      </c>
      <c r="M29" s="25">
        <v>45645</v>
      </c>
      <c r="N29" s="25">
        <v>45671</v>
      </c>
      <c r="O29" s="13" t="s">
        <v>15</v>
      </c>
    </row>
    <row r="30" spans="1:15">
      <c r="A30" s="7">
        <v>29</v>
      </c>
      <c r="B30" s="7" t="s">
        <v>912</v>
      </c>
      <c r="C30" s="11" t="s">
        <v>1</v>
      </c>
      <c r="D30" s="7">
        <v>7</v>
      </c>
      <c r="E30" s="25">
        <v>45657</v>
      </c>
      <c r="F30" s="25">
        <v>45667</v>
      </c>
      <c r="G30" s="13" t="s">
        <v>15</v>
      </c>
      <c r="I30" s="7">
        <v>29</v>
      </c>
      <c r="J30" s="7" t="s">
        <v>1625</v>
      </c>
      <c r="K30" s="11" t="s">
        <v>1</v>
      </c>
      <c r="L30" s="7">
        <v>1</v>
      </c>
      <c r="M30" s="25">
        <v>45657</v>
      </c>
      <c r="N30" s="25">
        <v>45667</v>
      </c>
      <c r="O30" s="13" t="s">
        <v>15</v>
      </c>
    </row>
    <row r="31" spans="1:15">
      <c r="A31" s="7">
        <v>30</v>
      </c>
      <c r="B31" s="7" t="s">
        <v>920</v>
      </c>
      <c r="C31" s="11" t="s">
        <v>1</v>
      </c>
      <c r="D31" s="7">
        <v>11</v>
      </c>
      <c r="E31" s="25">
        <v>45654</v>
      </c>
      <c r="F31" s="25">
        <v>45664</v>
      </c>
      <c r="G31" s="13" t="s">
        <v>15</v>
      </c>
    </row>
    <row r="32" spans="1:15">
      <c r="A32" s="7">
        <v>31</v>
      </c>
      <c r="B32" s="7" t="s">
        <v>930</v>
      </c>
      <c r="C32" s="11" t="s">
        <v>1</v>
      </c>
      <c r="D32" s="7">
        <v>3</v>
      </c>
      <c r="E32" s="25">
        <v>45642</v>
      </c>
      <c r="F32" s="25">
        <v>45650</v>
      </c>
      <c r="G32" s="13" t="s">
        <v>15</v>
      </c>
    </row>
    <row r="33" spans="1:7">
      <c r="A33" s="7">
        <v>32</v>
      </c>
      <c r="B33" s="7" t="s">
        <v>938</v>
      </c>
      <c r="C33" s="11" t="s">
        <v>1</v>
      </c>
      <c r="D33" s="7">
        <v>3</v>
      </c>
      <c r="E33" s="25">
        <v>45652</v>
      </c>
      <c r="F33" s="25">
        <v>45652</v>
      </c>
      <c r="G33" s="13" t="s">
        <v>15</v>
      </c>
    </row>
    <row r="34" spans="1:7">
      <c r="A34" s="7">
        <v>33</v>
      </c>
      <c r="B34" s="7" t="s">
        <v>948</v>
      </c>
      <c r="C34" s="11" t="s">
        <v>1</v>
      </c>
      <c r="D34" s="7">
        <v>4</v>
      </c>
      <c r="E34" s="25">
        <v>45643</v>
      </c>
      <c r="F34" s="25">
        <v>45652</v>
      </c>
      <c r="G34" s="13" t="s">
        <v>15</v>
      </c>
    </row>
    <row r="35" spans="1:7">
      <c r="A35" s="7">
        <v>34</v>
      </c>
      <c r="B35" s="7" t="s">
        <v>955</v>
      </c>
      <c r="C35" s="11" t="s">
        <v>1</v>
      </c>
      <c r="D35" s="7">
        <v>2</v>
      </c>
      <c r="E35" s="25">
        <v>45671</v>
      </c>
      <c r="F35" s="25">
        <v>45673</v>
      </c>
      <c r="G35" s="13" t="s">
        <v>15</v>
      </c>
    </row>
    <row r="36" spans="1:7">
      <c r="A36" s="7">
        <v>35</v>
      </c>
      <c r="B36" s="7" t="s">
        <v>963</v>
      </c>
      <c r="C36" s="11" t="s">
        <v>1</v>
      </c>
      <c r="D36" s="7">
        <v>2</v>
      </c>
      <c r="E36" s="25">
        <v>45637</v>
      </c>
      <c r="F36" s="25">
        <v>45672</v>
      </c>
      <c r="G36" s="13" t="s">
        <v>15</v>
      </c>
    </row>
    <row r="37" spans="1:7">
      <c r="A37" s="7">
        <v>36</v>
      </c>
      <c r="B37" s="7" t="s">
        <v>972</v>
      </c>
      <c r="C37" s="11" t="s">
        <v>1</v>
      </c>
      <c r="D37" s="7">
        <v>16</v>
      </c>
      <c r="E37" s="25">
        <v>45656</v>
      </c>
      <c r="F37" s="25">
        <v>45659</v>
      </c>
      <c r="G37" s="13" t="s">
        <v>15</v>
      </c>
    </row>
    <row r="38" spans="1:7">
      <c r="A38" s="7">
        <v>37</v>
      </c>
      <c r="B38" s="7" t="s">
        <v>981</v>
      </c>
      <c r="C38" s="11" t="s">
        <v>1</v>
      </c>
      <c r="D38" s="7">
        <v>8</v>
      </c>
      <c r="E38" s="25">
        <v>45642</v>
      </c>
      <c r="F38" s="25">
        <v>45652</v>
      </c>
      <c r="G38" s="13" t="s">
        <v>15</v>
      </c>
    </row>
    <row r="39" spans="1:7">
      <c r="A39" s="7">
        <v>38</v>
      </c>
      <c r="B39" s="7" t="s">
        <v>994</v>
      </c>
      <c r="C39" s="11" t="s">
        <v>1</v>
      </c>
      <c r="D39" s="7">
        <v>11</v>
      </c>
      <c r="E39" s="25">
        <v>46022</v>
      </c>
      <c r="F39" s="25">
        <v>45672</v>
      </c>
      <c r="G39" s="13" t="s">
        <v>15</v>
      </c>
    </row>
    <row r="40" spans="1:7">
      <c r="A40" s="7">
        <v>39</v>
      </c>
      <c r="B40" s="7" t="s">
        <v>1008</v>
      </c>
      <c r="C40" s="11" t="s">
        <v>1</v>
      </c>
      <c r="D40" s="7">
        <v>7</v>
      </c>
      <c r="E40" s="25">
        <v>45642</v>
      </c>
      <c r="F40" s="25">
        <v>45646</v>
      </c>
      <c r="G40" s="13" t="s">
        <v>15</v>
      </c>
    </row>
    <row r="41" spans="1:7">
      <c r="A41" s="7">
        <v>40</v>
      </c>
      <c r="B41" s="7" t="s">
        <v>1021</v>
      </c>
      <c r="C41" s="11" t="s">
        <v>1</v>
      </c>
      <c r="D41" s="7">
        <v>1</v>
      </c>
      <c r="E41" s="25">
        <v>45644</v>
      </c>
      <c r="F41" s="25">
        <v>45671</v>
      </c>
      <c r="G41" s="13" t="s">
        <v>15</v>
      </c>
    </row>
    <row r="42" spans="1:7">
      <c r="A42" s="7">
        <v>41</v>
      </c>
      <c r="B42" s="7" t="s">
        <v>1033</v>
      </c>
      <c r="C42" s="11" t="s">
        <v>1</v>
      </c>
      <c r="D42" s="7">
        <v>1</v>
      </c>
      <c r="E42" s="25">
        <v>45643</v>
      </c>
      <c r="F42" s="25">
        <v>45661</v>
      </c>
      <c r="G42" s="13" t="s">
        <v>15</v>
      </c>
    </row>
    <row r="43" spans="1:7">
      <c r="A43" s="7">
        <v>42</v>
      </c>
      <c r="B43" s="7" t="s">
        <v>1044</v>
      </c>
      <c r="C43" s="11" t="s">
        <v>1</v>
      </c>
      <c r="D43" s="7">
        <v>1</v>
      </c>
      <c r="E43" s="25">
        <v>45642</v>
      </c>
      <c r="F43" s="25">
        <v>45670</v>
      </c>
      <c r="G43" s="13" t="s">
        <v>15</v>
      </c>
    </row>
    <row r="44" spans="1:7">
      <c r="A44" s="7">
        <v>43</v>
      </c>
      <c r="B44" s="7" t="s">
        <v>1054</v>
      </c>
      <c r="C44" s="11" t="s">
        <v>1</v>
      </c>
      <c r="D44" s="7">
        <v>2</v>
      </c>
      <c r="E44" s="25">
        <v>45643</v>
      </c>
      <c r="F44" s="25">
        <v>45645</v>
      </c>
      <c r="G44" s="13" t="s">
        <v>15</v>
      </c>
    </row>
    <row r="45" spans="1:7">
      <c r="A45" s="7">
        <v>44</v>
      </c>
      <c r="B45" s="7" t="s">
        <v>1063</v>
      </c>
      <c r="C45" s="11" t="s">
        <v>1</v>
      </c>
      <c r="D45" s="7">
        <v>2</v>
      </c>
      <c r="E45" s="25">
        <v>45647</v>
      </c>
      <c r="F45" s="25">
        <v>45660</v>
      </c>
      <c r="G45" s="13" t="s">
        <v>15</v>
      </c>
    </row>
    <row r="46" spans="1:7">
      <c r="A46" s="7">
        <v>45</v>
      </c>
      <c r="B46" s="7" t="s">
        <v>1072</v>
      </c>
      <c r="C46" s="11" t="s">
        <v>1</v>
      </c>
      <c r="D46" s="7">
        <v>1</v>
      </c>
      <c r="E46" s="25">
        <v>45660</v>
      </c>
      <c r="F46" s="25">
        <v>45663</v>
      </c>
      <c r="G46" s="13" t="s">
        <v>15</v>
      </c>
    </row>
    <row r="47" spans="1:7">
      <c r="A47" s="7">
        <v>46</v>
      </c>
      <c r="B47" s="7" t="s">
        <v>1082</v>
      </c>
      <c r="C47" s="11" t="s">
        <v>1</v>
      </c>
      <c r="D47" s="7">
        <v>2</v>
      </c>
      <c r="E47" s="25">
        <v>45652</v>
      </c>
      <c r="F47" s="25">
        <v>45672</v>
      </c>
      <c r="G47" s="13" t="s">
        <v>15</v>
      </c>
    </row>
    <row r="48" spans="1:7">
      <c r="A48" s="7">
        <v>47</v>
      </c>
      <c r="B48" s="7" t="s">
        <v>1089</v>
      </c>
      <c r="C48" s="11" t="s">
        <v>1</v>
      </c>
      <c r="D48" s="7">
        <v>1</v>
      </c>
      <c r="E48" s="25">
        <v>45650</v>
      </c>
      <c r="F48" s="25">
        <v>45665</v>
      </c>
      <c r="G48" s="13" t="s">
        <v>15</v>
      </c>
    </row>
    <row r="49" spans="1:7">
      <c r="A49" s="7">
        <v>48</v>
      </c>
      <c r="B49" s="7" t="s">
        <v>1100</v>
      </c>
      <c r="C49" s="11" t="s">
        <v>1</v>
      </c>
      <c r="D49" s="7">
        <v>1</v>
      </c>
      <c r="E49" s="25">
        <v>45642</v>
      </c>
      <c r="F49" s="25">
        <v>45304</v>
      </c>
      <c r="G49" s="13" t="s">
        <v>15</v>
      </c>
    </row>
    <row r="50" spans="1:7">
      <c r="A50" s="7">
        <v>49</v>
      </c>
      <c r="B50" s="7" t="s">
        <v>1111</v>
      </c>
      <c r="C50" s="11" t="s">
        <v>1</v>
      </c>
      <c r="D50" s="7">
        <v>2</v>
      </c>
      <c r="E50" s="25">
        <v>45642</v>
      </c>
      <c r="F50" s="25">
        <v>45644</v>
      </c>
      <c r="G50" s="13" t="s">
        <v>15</v>
      </c>
    </row>
    <row r="51" spans="1:7">
      <c r="A51" s="7">
        <v>50</v>
      </c>
      <c r="B51" s="7" t="s">
        <v>1124</v>
      </c>
      <c r="C51" s="11" t="s">
        <v>1</v>
      </c>
      <c r="D51" s="7">
        <v>4</v>
      </c>
      <c r="E51" s="25">
        <v>45650</v>
      </c>
      <c r="F51" s="25">
        <v>45666</v>
      </c>
      <c r="G51" s="13" t="s">
        <v>15</v>
      </c>
    </row>
    <row r="52" spans="1:7">
      <c r="A52" s="7">
        <v>51</v>
      </c>
      <c r="B52" s="7" t="s">
        <v>1132</v>
      </c>
      <c r="C52" s="11" t="s">
        <v>1</v>
      </c>
      <c r="D52" s="7">
        <v>3</v>
      </c>
      <c r="E52" s="25">
        <v>45650</v>
      </c>
      <c r="F52" s="25">
        <v>45671</v>
      </c>
      <c r="G52" s="13" t="s">
        <v>15</v>
      </c>
    </row>
    <row r="53" spans="1:7">
      <c r="A53" s="7">
        <v>52</v>
      </c>
      <c r="B53" s="7" t="s">
        <v>1140</v>
      </c>
      <c r="C53" s="11" t="s">
        <v>1</v>
      </c>
      <c r="D53" s="7">
        <v>1</v>
      </c>
      <c r="E53" s="25">
        <v>45649</v>
      </c>
      <c r="F53" s="25">
        <v>45659</v>
      </c>
      <c r="G53" s="13" t="s">
        <v>15</v>
      </c>
    </row>
    <row r="54" spans="1:7">
      <c r="A54" s="7">
        <v>53</v>
      </c>
      <c r="B54" s="7" t="s">
        <v>1146</v>
      </c>
      <c r="C54" s="11" t="s">
        <v>1</v>
      </c>
      <c r="D54" s="7">
        <v>2</v>
      </c>
      <c r="E54" s="25">
        <v>45650</v>
      </c>
      <c r="F54" s="25">
        <v>45659</v>
      </c>
      <c r="G54" s="13" t="s">
        <v>15</v>
      </c>
    </row>
    <row r="55" spans="1:7">
      <c r="A55" s="7">
        <v>54</v>
      </c>
      <c r="B55" s="7" t="s">
        <v>1153</v>
      </c>
      <c r="C55" s="11" t="s">
        <v>1</v>
      </c>
      <c r="D55" s="7">
        <v>4</v>
      </c>
      <c r="E55" s="25">
        <v>45642</v>
      </c>
      <c r="F55" s="25">
        <v>45661</v>
      </c>
      <c r="G55" s="13" t="s">
        <v>15</v>
      </c>
    </row>
    <row r="56" spans="1:7">
      <c r="A56" s="7">
        <v>55</v>
      </c>
      <c r="B56" s="7" t="s">
        <v>1167</v>
      </c>
      <c r="C56" s="11" t="s">
        <v>1</v>
      </c>
      <c r="D56" s="7">
        <v>1</v>
      </c>
      <c r="E56" s="25">
        <v>45637</v>
      </c>
      <c r="F56" s="25">
        <v>45660</v>
      </c>
      <c r="G56" s="13" t="s">
        <v>15</v>
      </c>
    </row>
    <row r="57" spans="1:7">
      <c r="A57" s="7">
        <v>56</v>
      </c>
      <c r="B57" s="20" t="s">
        <v>1177</v>
      </c>
      <c r="C57" s="11" t="s">
        <v>1</v>
      </c>
      <c r="D57" s="7">
        <v>1</v>
      </c>
      <c r="E57" s="25">
        <v>45646</v>
      </c>
      <c r="F57" s="25">
        <v>45671</v>
      </c>
      <c r="G57" s="63" t="s">
        <v>1649</v>
      </c>
    </row>
    <row r="58" spans="1:7">
      <c r="A58" s="7">
        <v>57</v>
      </c>
      <c r="B58" s="7" t="s">
        <v>1192</v>
      </c>
      <c r="C58" s="11" t="s">
        <v>1</v>
      </c>
      <c r="D58" s="7">
        <v>1</v>
      </c>
      <c r="E58" s="25">
        <v>45646</v>
      </c>
      <c r="F58" s="25">
        <v>45661</v>
      </c>
      <c r="G58" s="13" t="s">
        <v>15</v>
      </c>
    </row>
    <row r="59" spans="1:7">
      <c r="A59" s="7">
        <v>58</v>
      </c>
      <c r="B59" s="7" t="s">
        <v>1202</v>
      </c>
      <c r="C59" s="11" t="s">
        <v>1</v>
      </c>
      <c r="D59" s="7">
        <v>1</v>
      </c>
      <c r="E59" s="25">
        <v>45646</v>
      </c>
      <c r="F59" s="25">
        <v>45661</v>
      </c>
      <c r="G59" s="13" t="s">
        <v>15</v>
      </c>
    </row>
    <row r="60" spans="1:7">
      <c r="A60" s="7">
        <v>59</v>
      </c>
      <c r="B60" s="7" t="s">
        <v>1210</v>
      </c>
      <c r="C60" s="11" t="s">
        <v>1</v>
      </c>
      <c r="D60" s="7">
        <v>1</v>
      </c>
      <c r="E60" s="25">
        <v>45646</v>
      </c>
      <c r="F60" s="25">
        <v>45661</v>
      </c>
      <c r="G60" s="13" t="s">
        <v>15</v>
      </c>
    </row>
    <row r="61" spans="1:7">
      <c r="A61" s="7">
        <v>60</v>
      </c>
      <c r="B61" s="7" t="s">
        <v>1219</v>
      </c>
      <c r="C61" s="11" t="s">
        <v>1</v>
      </c>
      <c r="D61" s="7">
        <v>6</v>
      </c>
      <c r="E61" s="25">
        <v>45646</v>
      </c>
      <c r="F61" s="25">
        <v>45661</v>
      </c>
      <c r="G61" s="13" t="s">
        <v>15</v>
      </c>
    </row>
    <row r="62" spans="1:7">
      <c r="A62" s="7">
        <v>61</v>
      </c>
      <c r="B62" s="7" t="s">
        <v>1225</v>
      </c>
      <c r="C62" s="11" t="s">
        <v>1</v>
      </c>
      <c r="D62" s="7">
        <v>3</v>
      </c>
      <c r="E62" s="25">
        <v>45652</v>
      </c>
      <c r="F62" s="25">
        <v>45666</v>
      </c>
      <c r="G62" s="13" t="s">
        <v>15</v>
      </c>
    </row>
    <row r="63" spans="1:7">
      <c r="A63" s="7">
        <v>62</v>
      </c>
      <c r="B63" s="7" t="s">
        <v>1234</v>
      </c>
      <c r="C63" s="11" t="s">
        <v>1</v>
      </c>
      <c r="D63" s="7">
        <v>3</v>
      </c>
      <c r="E63" s="25">
        <v>45647</v>
      </c>
      <c r="F63" s="25">
        <v>45661</v>
      </c>
      <c r="G63" s="13" t="s">
        <v>15</v>
      </c>
    </row>
    <row r="64" spans="1:7">
      <c r="A64" s="7">
        <v>63</v>
      </c>
      <c r="B64" s="7" t="s">
        <v>1238</v>
      </c>
      <c r="C64" s="11" t="s">
        <v>1</v>
      </c>
      <c r="D64" s="7">
        <v>7</v>
      </c>
      <c r="E64" s="25">
        <v>45637</v>
      </c>
      <c r="F64" s="25">
        <v>45660</v>
      </c>
      <c r="G64" s="13" t="s">
        <v>15</v>
      </c>
    </row>
    <row r="65" spans="1:7">
      <c r="A65" s="7">
        <v>64</v>
      </c>
      <c r="B65" s="7" t="s">
        <v>1246</v>
      </c>
      <c r="C65" s="11" t="s">
        <v>1</v>
      </c>
      <c r="D65" s="7">
        <v>1</v>
      </c>
      <c r="E65" s="25">
        <v>45646</v>
      </c>
      <c r="F65" s="25">
        <v>45667</v>
      </c>
      <c r="G65" s="13" t="s">
        <v>15</v>
      </c>
    </row>
    <row r="66" spans="1:7">
      <c r="A66" s="7">
        <v>65</v>
      </c>
      <c r="B66" s="7" t="s">
        <v>1257</v>
      </c>
      <c r="C66" s="11" t="s">
        <v>1</v>
      </c>
      <c r="D66" s="7">
        <v>1</v>
      </c>
      <c r="E66" s="25">
        <v>45646</v>
      </c>
      <c r="F66" s="25">
        <v>45664</v>
      </c>
      <c r="G66" s="13" t="s">
        <v>15</v>
      </c>
    </row>
    <row r="67" spans="1:7">
      <c r="A67" s="7">
        <v>66</v>
      </c>
      <c r="B67" s="7" t="s">
        <v>1271</v>
      </c>
      <c r="C67" s="11" t="s">
        <v>1</v>
      </c>
      <c r="D67" s="7">
        <v>5</v>
      </c>
      <c r="E67" s="25">
        <v>45656</v>
      </c>
      <c r="F67" s="25">
        <v>45663</v>
      </c>
      <c r="G67" s="13" t="s">
        <v>15</v>
      </c>
    </row>
    <row r="68" spans="1:7">
      <c r="A68" s="7">
        <v>67</v>
      </c>
      <c r="B68" s="7" t="s">
        <v>1278</v>
      </c>
      <c r="C68" s="11" t="s">
        <v>1</v>
      </c>
      <c r="D68" s="7">
        <v>9</v>
      </c>
      <c r="E68" s="25">
        <v>45646</v>
      </c>
      <c r="F68" s="25">
        <v>45664</v>
      </c>
      <c r="G68" s="13" t="s">
        <v>15</v>
      </c>
    </row>
    <row r="69" spans="1:7">
      <c r="A69" s="7">
        <v>68</v>
      </c>
      <c r="B69" s="7" t="s">
        <v>1283</v>
      </c>
      <c r="C69" s="11" t="s">
        <v>1</v>
      </c>
      <c r="D69" s="7">
        <v>1</v>
      </c>
      <c r="E69" s="25">
        <v>45643</v>
      </c>
      <c r="F69" s="25">
        <v>45670</v>
      </c>
      <c r="G69" s="13" t="s">
        <v>15</v>
      </c>
    </row>
    <row r="70" spans="1:7">
      <c r="A70" s="7">
        <v>69</v>
      </c>
      <c r="B70" s="7" t="s">
        <v>1294</v>
      </c>
      <c r="C70" s="11" t="s">
        <v>1</v>
      </c>
      <c r="D70" s="7">
        <v>2</v>
      </c>
      <c r="E70" s="25">
        <v>45642</v>
      </c>
      <c r="F70" s="25">
        <v>45670</v>
      </c>
      <c r="G70" s="13" t="s">
        <v>15</v>
      </c>
    </row>
    <row r="71" spans="1:7">
      <c r="A71" s="7">
        <v>70</v>
      </c>
      <c r="B71" s="7" t="s">
        <v>1304</v>
      </c>
      <c r="C71" s="11" t="s">
        <v>1</v>
      </c>
      <c r="D71" s="7">
        <v>1</v>
      </c>
      <c r="E71" s="25">
        <v>45642</v>
      </c>
      <c r="F71" s="25">
        <v>45670</v>
      </c>
      <c r="G71" s="13" t="s">
        <v>15</v>
      </c>
    </row>
    <row r="72" spans="1:7">
      <c r="A72" s="7">
        <v>71</v>
      </c>
      <c r="B72" s="20" t="s">
        <v>47</v>
      </c>
      <c r="C72" s="11" t="s">
        <v>1</v>
      </c>
      <c r="D72" s="7">
        <v>4</v>
      </c>
      <c r="E72" s="25">
        <v>45642</v>
      </c>
      <c r="F72" s="25">
        <v>45664</v>
      </c>
      <c r="G72" s="63" t="s">
        <v>19</v>
      </c>
    </row>
    <row r="73" spans="1:7">
      <c r="A73" s="7">
        <v>72</v>
      </c>
      <c r="B73" s="7" t="s">
        <v>1316</v>
      </c>
      <c r="C73" s="11" t="s">
        <v>1</v>
      </c>
      <c r="D73" s="7">
        <v>2</v>
      </c>
      <c r="E73" s="25">
        <v>45644</v>
      </c>
      <c r="F73" s="25">
        <v>45673</v>
      </c>
      <c r="G73" s="13" t="s">
        <v>15</v>
      </c>
    </row>
    <row r="74" spans="1:7">
      <c r="A74" s="7">
        <v>73</v>
      </c>
      <c r="B74" s="7" t="s">
        <v>1329</v>
      </c>
      <c r="C74" s="11" t="s">
        <v>1</v>
      </c>
      <c r="D74" s="7">
        <v>3</v>
      </c>
      <c r="E74" s="25">
        <v>45642</v>
      </c>
      <c r="F74" s="25">
        <v>45652</v>
      </c>
      <c r="G74" s="13" t="s">
        <v>15</v>
      </c>
    </row>
    <row r="75" spans="1:7">
      <c r="A75" s="7">
        <v>74</v>
      </c>
      <c r="B75" s="7" t="s">
        <v>1340</v>
      </c>
      <c r="C75" s="11" t="s">
        <v>1</v>
      </c>
      <c r="D75" s="7">
        <v>3</v>
      </c>
      <c r="E75" s="25">
        <v>45642</v>
      </c>
      <c r="F75" s="25">
        <v>45649</v>
      </c>
      <c r="G75" s="13" t="s">
        <v>15</v>
      </c>
    </row>
  </sheetData>
  <pageMargins left="0.70866141732283472" right="0.70866141732283472" top="0.74803149606299213" bottom="0.74803149606299213" header="0.31496062992125984" footer="0.31496062992125984"/>
  <pageSetup paperSize="9" scale="38" fitToHeight="0" orientation="portrait" r:id="rId1"/>
  <headerFooter>
    <oddHeader>&amp;L&amp;"-,Bold"PO: Spl/Comp/468/2024&amp;CFujitsu (Ricoh) Fi-8170 With 5 Years Onsite Warranty&amp;RQty: 50, Location: 29;</oddHeader>
  </headerFooter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7EF5-7068-40A0-AAE4-0FDF08664F90}">
  <dimension ref="A1:Q76"/>
  <sheetViews>
    <sheetView workbookViewId="0">
      <pane xSplit="2" ySplit="2" topLeftCell="C30" activePane="bottomRight" state="frozen"/>
      <selection pane="bottomRight" activeCell="H58" sqref="A58:XFD58"/>
      <selection pane="bottomLeft" activeCell="A3" sqref="A3"/>
      <selection pane="topRight" activeCell="C1" sqref="C1"/>
    </sheetView>
  </sheetViews>
  <sheetFormatPr defaultRowHeight="15"/>
  <cols>
    <col min="1" max="1" width="6.85546875" bestFit="1" customWidth="1"/>
    <col min="2" max="2" width="29.42578125" bestFit="1" customWidth="1"/>
    <col min="3" max="3" width="9.5703125" bestFit="1" customWidth="1"/>
    <col min="4" max="4" width="4.140625" bestFit="1" customWidth="1"/>
    <col min="5" max="5" width="13.140625" bestFit="1" customWidth="1"/>
    <col min="6" max="10" width="13.140625" customWidth="1"/>
    <col min="11" max="11" width="15.7109375" bestFit="1" customWidth="1"/>
    <col min="12" max="14" width="15.7109375" customWidth="1"/>
    <col min="15" max="15" width="10.5703125" bestFit="1" customWidth="1"/>
    <col min="16" max="16" width="14.85546875" bestFit="1" customWidth="1"/>
    <col min="17" max="17" width="45" bestFit="1" customWidth="1"/>
  </cols>
  <sheetData>
    <row r="1" spans="1:17">
      <c r="B1" s="69" t="s">
        <v>1650</v>
      </c>
      <c r="E1" t="s">
        <v>1651</v>
      </c>
      <c r="F1" s="89" t="s">
        <v>1639</v>
      </c>
      <c r="G1" s="90"/>
      <c r="H1" s="90"/>
      <c r="I1" s="90"/>
      <c r="J1" s="90"/>
      <c r="L1" s="91" t="s">
        <v>1640</v>
      </c>
      <c r="M1" s="92"/>
      <c r="N1" s="92"/>
      <c r="O1" s="92"/>
      <c r="P1" s="92"/>
    </row>
    <row r="2" spans="1:17" ht="60">
      <c r="A2" s="4" t="s">
        <v>1633</v>
      </c>
      <c r="B2" s="4" t="s">
        <v>57</v>
      </c>
      <c r="C2" s="4" t="s">
        <v>0</v>
      </c>
      <c r="D2" s="4" t="s">
        <v>34</v>
      </c>
      <c r="E2" s="4" t="s">
        <v>89</v>
      </c>
      <c r="F2" s="67" t="s">
        <v>1641</v>
      </c>
      <c r="G2" s="67" t="s">
        <v>1642</v>
      </c>
      <c r="H2" s="67" t="s">
        <v>1643</v>
      </c>
      <c r="I2" s="67" t="s">
        <v>1644</v>
      </c>
      <c r="J2" s="67" t="s">
        <v>1652</v>
      </c>
      <c r="K2" s="4" t="s">
        <v>94</v>
      </c>
      <c r="L2" s="68" t="s">
        <v>1646</v>
      </c>
      <c r="M2" s="68" t="s">
        <v>1642</v>
      </c>
      <c r="N2" s="68" t="s">
        <v>1647</v>
      </c>
      <c r="O2" s="68" t="s">
        <v>1644</v>
      </c>
      <c r="P2" s="68" t="s">
        <v>1653</v>
      </c>
      <c r="Q2" s="4" t="s">
        <v>1634</v>
      </c>
    </row>
    <row r="3" spans="1:17">
      <c r="A3" s="7">
        <v>1</v>
      </c>
      <c r="B3" s="7" t="s">
        <v>620</v>
      </c>
      <c r="C3" s="11" t="s">
        <v>1</v>
      </c>
      <c r="D3" s="7">
        <v>27</v>
      </c>
      <c r="E3" s="25">
        <v>45645</v>
      </c>
      <c r="F3" s="31">
        <v>45657</v>
      </c>
      <c r="G3" s="31">
        <v>45667</v>
      </c>
      <c r="H3" s="25">
        <v>45645</v>
      </c>
      <c r="I3" s="7">
        <f t="shared" ref="I3:I34" si="0">H3-G3</f>
        <v>-22</v>
      </c>
      <c r="J3" s="25"/>
      <c r="K3" s="25">
        <v>45658</v>
      </c>
      <c r="L3" s="31">
        <v>45671</v>
      </c>
      <c r="M3" s="31">
        <v>45681</v>
      </c>
      <c r="N3" s="25">
        <v>45658</v>
      </c>
      <c r="O3" s="7">
        <f t="shared" ref="O3:O34" si="1">N3-M3</f>
        <v>-23</v>
      </c>
      <c r="P3" s="25"/>
      <c r="Q3" s="13" t="s">
        <v>15</v>
      </c>
    </row>
    <row r="4" spans="1:17">
      <c r="A4" s="7">
        <v>2</v>
      </c>
      <c r="B4" s="7" t="s">
        <v>633</v>
      </c>
      <c r="C4" s="11" t="s">
        <v>1</v>
      </c>
      <c r="D4" s="7">
        <v>4</v>
      </c>
      <c r="E4" s="25">
        <v>45650</v>
      </c>
      <c r="F4" s="31">
        <v>45657</v>
      </c>
      <c r="G4" s="31">
        <v>45667</v>
      </c>
      <c r="H4" s="25">
        <v>45650</v>
      </c>
      <c r="I4" s="7">
        <f t="shared" si="0"/>
        <v>-17</v>
      </c>
      <c r="J4" s="25"/>
      <c r="K4" s="25">
        <v>45666</v>
      </c>
      <c r="L4" s="31">
        <v>45671</v>
      </c>
      <c r="M4" s="31">
        <v>45681</v>
      </c>
      <c r="N4" s="25">
        <v>45666</v>
      </c>
      <c r="O4" s="7">
        <f t="shared" si="1"/>
        <v>-15</v>
      </c>
      <c r="P4" s="25"/>
      <c r="Q4" s="13" t="s">
        <v>15</v>
      </c>
    </row>
    <row r="5" spans="1:17">
      <c r="A5" s="7">
        <v>3</v>
      </c>
      <c r="B5" s="7" t="s">
        <v>639</v>
      </c>
      <c r="C5" s="11" t="s">
        <v>1</v>
      </c>
      <c r="D5" s="7">
        <v>11</v>
      </c>
      <c r="E5" s="25">
        <v>45653</v>
      </c>
      <c r="F5" s="31">
        <v>45657</v>
      </c>
      <c r="G5" s="31">
        <v>45667</v>
      </c>
      <c r="H5" s="25">
        <v>45653</v>
      </c>
      <c r="I5" s="7">
        <f t="shared" si="0"/>
        <v>-14</v>
      </c>
      <c r="J5" s="25"/>
      <c r="K5" s="25">
        <v>45673</v>
      </c>
      <c r="L5" s="31">
        <v>45671</v>
      </c>
      <c r="M5" s="31">
        <v>45681</v>
      </c>
      <c r="N5" s="25">
        <v>45673</v>
      </c>
      <c r="O5" s="7">
        <f t="shared" si="1"/>
        <v>-8</v>
      </c>
      <c r="P5" s="25"/>
      <c r="Q5" s="13" t="s">
        <v>15</v>
      </c>
    </row>
    <row r="6" spans="1:17">
      <c r="A6" s="7">
        <v>4</v>
      </c>
      <c r="B6" s="7" t="s">
        <v>651</v>
      </c>
      <c r="C6" s="11" t="s">
        <v>1</v>
      </c>
      <c r="D6" s="7">
        <v>2</v>
      </c>
      <c r="E6" s="25">
        <v>45648</v>
      </c>
      <c r="F6" s="31">
        <v>45657</v>
      </c>
      <c r="G6" s="31">
        <v>45667</v>
      </c>
      <c r="H6" s="25">
        <v>45648</v>
      </c>
      <c r="I6" s="7">
        <f t="shared" si="0"/>
        <v>-19</v>
      </c>
      <c r="J6" s="25"/>
      <c r="K6" s="25">
        <v>45667</v>
      </c>
      <c r="L6" s="31">
        <v>45671</v>
      </c>
      <c r="M6" s="31">
        <v>45681</v>
      </c>
      <c r="N6" s="25">
        <v>45667</v>
      </c>
      <c r="O6" s="7">
        <f t="shared" si="1"/>
        <v>-14</v>
      </c>
      <c r="P6" s="25"/>
      <c r="Q6" s="13" t="s">
        <v>15</v>
      </c>
    </row>
    <row r="7" spans="1:17">
      <c r="A7" s="7">
        <v>5</v>
      </c>
      <c r="B7" s="7" t="s">
        <v>661</v>
      </c>
      <c r="C7" s="11" t="s">
        <v>1</v>
      </c>
      <c r="D7" s="7">
        <v>7</v>
      </c>
      <c r="E7" s="25">
        <v>45648</v>
      </c>
      <c r="F7" s="31">
        <v>45657</v>
      </c>
      <c r="G7" s="31">
        <v>45667</v>
      </c>
      <c r="H7" s="25">
        <v>45648</v>
      </c>
      <c r="I7" s="7">
        <f t="shared" si="0"/>
        <v>-19</v>
      </c>
      <c r="J7" s="25"/>
      <c r="K7" s="25">
        <v>45667</v>
      </c>
      <c r="L7" s="31">
        <v>45671</v>
      </c>
      <c r="M7" s="31">
        <v>45681</v>
      </c>
      <c r="N7" s="25">
        <v>45667</v>
      </c>
      <c r="O7" s="7">
        <f t="shared" si="1"/>
        <v>-14</v>
      </c>
      <c r="P7" s="25"/>
      <c r="Q7" s="13" t="s">
        <v>15</v>
      </c>
    </row>
    <row r="8" spans="1:17">
      <c r="A8" s="7">
        <v>6</v>
      </c>
      <c r="B8" s="7" t="s">
        <v>670</v>
      </c>
      <c r="C8" s="11" t="s">
        <v>1</v>
      </c>
      <c r="D8" s="7">
        <v>3</v>
      </c>
      <c r="E8" s="25">
        <v>45656</v>
      </c>
      <c r="F8" s="31">
        <v>45657</v>
      </c>
      <c r="G8" s="31">
        <v>45667</v>
      </c>
      <c r="H8" s="25">
        <v>45656</v>
      </c>
      <c r="I8" s="7">
        <f t="shared" si="0"/>
        <v>-11</v>
      </c>
      <c r="J8" s="25"/>
      <c r="K8" s="25">
        <v>45666</v>
      </c>
      <c r="L8" s="31">
        <v>45671</v>
      </c>
      <c r="M8" s="31">
        <v>45681</v>
      </c>
      <c r="N8" s="25">
        <v>45666</v>
      </c>
      <c r="O8" s="7">
        <f t="shared" si="1"/>
        <v>-15</v>
      </c>
      <c r="P8" s="25"/>
      <c r="Q8" s="13" t="s">
        <v>15</v>
      </c>
    </row>
    <row r="9" spans="1:17">
      <c r="A9" s="7">
        <v>7</v>
      </c>
      <c r="B9" s="7" t="s">
        <v>681</v>
      </c>
      <c r="C9" s="11" t="s">
        <v>1</v>
      </c>
      <c r="D9" s="7">
        <v>5</v>
      </c>
      <c r="E9" s="25">
        <v>45665</v>
      </c>
      <c r="F9" s="31">
        <v>45657</v>
      </c>
      <c r="G9" s="31">
        <v>45667</v>
      </c>
      <c r="H9" s="25">
        <v>45665</v>
      </c>
      <c r="I9" s="7">
        <f t="shared" si="0"/>
        <v>-2</v>
      </c>
      <c r="J9" s="25"/>
      <c r="K9" s="25">
        <v>45667</v>
      </c>
      <c r="L9" s="31">
        <v>45671</v>
      </c>
      <c r="M9" s="31">
        <v>45681</v>
      </c>
      <c r="N9" s="25">
        <v>45667</v>
      </c>
      <c r="O9" s="7">
        <f t="shared" si="1"/>
        <v>-14</v>
      </c>
      <c r="P9" s="25"/>
      <c r="Q9" s="13" t="s">
        <v>15</v>
      </c>
    </row>
    <row r="10" spans="1:17">
      <c r="A10" s="7">
        <v>8</v>
      </c>
      <c r="B10" s="7" t="s">
        <v>690</v>
      </c>
      <c r="C10" s="11" t="s">
        <v>1</v>
      </c>
      <c r="D10" s="7">
        <v>4</v>
      </c>
      <c r="E10" s="25">
        <v>45650</v>
      </c>
      <c r="F10" s="31">
        <v>45657</v>
      </c>
      <c r="G10" s="31">
        <v>45667</v>
      </c>
      <c r="H10" s="25">
        <v>45650</v>
      </c>
      <c r="I10" s="7">
        <f t="shared" si="0"/>
        <v>-17</v>
      </c>
      <c r="J10" s="25"/>
      <c r="K10" s="25">
        <v>45666</v>
      </c>
      <c r="L10" s="31">
        <v>45671</v>
      </c>
      <c r="M10" s="31">
        <v>45681</v>
      </c>
      <c r="N10" s="25">
        <v>45666</v>
      </c>
      <c r="O10" s="7">
        <f t="shared" si="1"/>
        <v>-15</v>
      </c>
      <c r="P10" s="25"/>
      <c r="Q10" s="13" t="s">
        <v>15</v>
      </c>
    </row>
    <row r="11" spans="1:17">
      <c r="A11" s="7">
        <v>9</v>
      </c>
      <c r="B11" s="7" t="s">
        <v>697</v>
      </c>
      <c r="C11" s="11" t="s">
        <v>1</v>
      </c>
      <c r="D11" s="7">
        <v>2</v>
      </c>
      <c r="E11" s="25">
        <v>45653</v>
      </c>
      <c r="F11" s="31">
        <v>45657</v>
      </c>
      <c r="G11" s="31">
        <v>45667</v>
      </c>
      <c r="H11" s="25">
        <v>45653</v>
      </c>
      <c r="I11" s="7">
        <f t="shared" si="0"/>
        <v>-14</v>
      </c>
      <c r="J11" s="25"/>
      <c r="K11" s="25">
        <v>45666</v>
      </c>
      <c r="L11" s="31">
        <v>45671</v>
      </c>
      <c r="M11" s="31">
        <v>45681</v>
      </c>
      <c r="N11" s="25">
        <v>45666</v>
      </c>
      <c r="O11" s="7">
        <f t="shared" si="1"/>
        <v>-15</v>
      </c>
      <c r="P11" s="25"/>
      <c r="Q11" s="13" t="s">
        <v>15</v>
      </c>
    </row>
    <row r="12" spans="1:17">
      <c r="A12" s="7">
        <v>10</v>
      </c>
      <c r="B12" s="7" t="s">
        <v>706</v>
      </c>
      <c r="C12" s="11" t="s">
        <v>1</v>
      </c>
      <c r="D12" s="7">
        <v>3</v>
      </c>
      <c r="E12" s="25">
        <v>45653</v>
      </c>
      <c r="F12" s="31">
        <v>45657</v>
      </c>
      <c r="G12" s="31">
        <v>45667</v>
      </c>
      <c r="H12" s="25">
        <v>45653</v>
      </c>
      <c r="I12" s="7">
        <f t="shared" si="0"/>
        <v>-14</v>
      </c>
      <c r="J12" s="25"/>
      <c r="K12" s="25">
        <v>45673</v>
      </c>
      <c r="L12" s="31">
        <v>45671</v>
      </c>
      <c r="M12" s="31">
        <v>45681</v>
      </c>
      <c r="N12" s="25">
        <v>45673</v>
      </c>
      <c r="O12" s="7">
        <f t="shared" si="1"/>
        <v>-8</v>
      </c>
      <c r="P12" s="25"/>
      <c r="Q12" s="13" t="s">
        <v>15</v>
      </c>
    </row>
    <row r="13" spans="1:17">
      <c r="A13" s="7">
        <v>11</v>
      </c>
      <c r="B13" s="7" t="s">
        <v>716</v>
      </c>
      <c r="C13" s="11" t="s">
        <v>1</v>
      </c>
      <c r="D13" s="7">
        <v>4</v>
      </c>
      <c r="E13" s="25">
        <v>45652</v>
      </c>
      <c r="F13" s="31">
        <v>45657</v>
      </c>
      <c r="G13" s="31">
        <v>45667</v>
      </c>
      <c r="H13" s="25">
        <v>45652</v>
      </c>
      <c r="I13" s="7">
        <f t="shared" si="0"/>
        <v>-15</v>
      </c>
      <c r="J13" s="25"/>
      <c r="K13" s="25">
        <v>45666</v>
      </c>
      <c r="L13" s="31">
        <v>45671</v>
      </c>
      <c r="M13" s="31">
        <v>45681</v>
      </c>
      <c r="N13" s="25">
        <v>45666</v>
      </c>
      <c r="O13" s="7">
        <f t="shared" si="1"/>
        <v>-15</v>
      </c>
      <c r="P13" s="25"/>
      <c r="Q13" s="13" t="s">
        <v>15</v>
      </c>
    </row>
    <row r="14" spans="1:17">
      <c r="A14" s="7">
        <v>12</v>
      </c>
      <c r="B14" s="7" t="s">
        <v>725</v>
      </c>
      <c r="C14" s="11" t="s">
        <v>1</v>
      </c>
      <c r="D14" s="7">
        <v>1</v>
      </c>
      <c r="E14" s="25">
        <v>45645</v>
      </c>
      <c r="F14" s="31">
        <v>45657</v>
      </c>
      <c r="G14" s="31">
        <v>45667</v>
      </c>
      <c r="H14" s="25">
        <v>45645</v>
      </c>
      <c r="I14" s="7">
        <f t="shared" si="0"/>
        <v>-22</v>
      </c>
      <c r="J14" s="25"/>
      <c r="K14" s="25">
        <v>45656</v>
      </c>
      <c r="L14" s="31">
        <v>45671</v>
      </c>
      <c r="M14" s="31">
        <v>45681</v>
      </c>
      <c r="N14" s="25">
        <v>45656</v>
      </c>
      <c r="O14" s="7">
        <f t="shared" si="1"/>
        <v>-25</v>
      </c>
      <c r="P14" s="25"/>
      <c r="Q14" s="13" t="s">
        <v>15</v>
      </c>
    </row>
    <row r="15" spans="1:17">
      <c r="A15" s="7">
        <v>13</v>
      </c>
      <c r="B15" s="7" t="s">
        <v>732</v>
      </c>
      <c r="C15" s="11" t="s">
        <v>1</v>
      </c>
      <c r="D15" s="7">
        <v>2</v>
      </c>
      <c r="E15" s="25">
        <v>45642</v>
      </c>
      <c r="F15" s="31">
        <v>45657</v>
      </c>
      <c r="G15" s="31">
        <v>45667</v>
      </c>
      <c r="H15" s="25">
        <v>45642</v>
      </c>
      <c r="I15" s="7">
        <f t="shared" si="0"/>
        <v>-25</v>
      </c>
      <c r="J15" s="25"/>
      <c r="K15" s="25">
        <v>45670</v>
      </c>
      <c r="L15" s="31">
        <v>45671</v>
      </c>
      <c r="M15" s="31">
        <v>45681</v>
      </c>
      <c r="N15" s="25">
        <v>45670</v>
      </c>
      <c r="O15" s="7">
        <f t="shared" si="1"/>
        <v>-11</v>
      </c>
      <c r="P15" s="25"/>
      <c r="Q15" s="13" t="s">
        <v>15</v>
      </c>
    </row>
    <row r="16" spans="1:17">
      <c r="A16" s="7">
        <v>14</v>
      </c>
      <c r="B16" s="7" t="s">
        <v>742</v>
      </c>
      <c r="C16" s="11" t="s">
        <v>1</v>
      </c>
      <c r="D16" s="7">
        <v>2</v>
      </c>
      <c r="E16" s="25">
        <v>45645</v>
      </c>
      <c r="F16" s="31">
        <v>45657</v>
      </c>
      <c r="G16" s="31">
        <v>45667</v>
      </c>
      <c r="H16" s="25">
        <v>45645</v>
      </c>
      <c r="I16" s="7">
        <f t="shared" si="0"/>
        <v>-22</v>
      </c>
      <c r="J16" s="25"/>
      <c r="K16" s="25">
        <v>45656</v>
      </c>
      <c r="L16" s="31">
        <v>45671</v>
      </c>
      <c r="M16" s="31">
        <v>45681</v>
      </c>
      <c r="N16" s="25">
        <v>45656</v>
      </c>
      <c r="O16" s="7">
        <f t="shared" si="1"/>
        <v>-25</v>
      </c>
      <c r="P16" s="25"/>
      <c r="Q16" s="13" t="s">
        <v>15</v>
      </c>
    </row>
    <row r="17" spans="1:17">
      <c r="A17" s="7">
        <v>15</v>
      </c>
      <c r="B17" s="7" t="s">
        <v>755</v>
      </c>
      <c r="C17" s="11" t="s">
        <v>1</v>
      </c>
      <c r="D17" s="7">
        <v>30</v>
      </c>
      <c r="E17" s="25">
        <v>45646</v>
      </c>
      <c r="F17" s="31">
        <v>45657</v>
      </c>
      <c r="G17" s="31">
        <v>45667</v>
      </c>
      <c r="H17" s="25">
        <v>45646</v>
      </c>
      <c r="I17" s="7">
        <f t="shared" si="0"/>
        <v>-21</v>
      </c>
      <c r="J17" s="25"/>
      <c r="K17" s="25">
        <v>45661</v>
      </c>
      <c r="L17" s="31">
        <v>45671</v>
      </c>
      <c r="M17" s="31">
        <v>45681</v>
      </c>
      <c r="N17" s="25">
        <v>45661</v>
      </c>
      <c r="O17" s="7">
        <f t="shared" si="1"/>
        <v>-20</v>
      </c>
      <c r="P17" s="25"/>
      <c r="Q17" s="13" t="s">
        <v>15</v>
      </c>
    </row>
    <row r="18" spans="1:17">
      <c r="A18" s="7">
        <v>16</v>
      </c>
      <c r="B18" s="7" t="s">
        <v>769</v>
      </c>
      <c r="C18" s="11" t="s">
        <v>1</v>
      </c>
      <c r="D18" s="7">
        <v>11</v>
      </c>
      <c r="E18" s="25">
        <v>45660</v>
      </c>
      <c r="F18" s="31">
        <v>45657</v>
      </c>
      <c r="G18" s="31">
        <v>45667</v>
      </c>
      <c r="H18" s="25">
        <v>45660</v>
      </c>
      <c r="I18" s="7">
        <f t="shared" si="0"/>
        <v>-7</v>
      </c>
      <c r="J18" s="25"/>
      <c r="K18" s="25">
        <v>45664</v>
      </c>
      <c r="L18" s="31">
        <v>45671</v>
      </c>
      <c r="M18" s="31">
        <v>45681</v>
      </c>
      <c r="N18" s="25">
        <v>45664</v>
      </c>
      <c r="O18" s="7">
        <f t="shared" si="1"/>
        <v>-17</v>
      </c>
      <c r="P18" s="25"/>
      <c r="Q18" s="13" t="s">
        <v>15</v>
      </c>
    </row>
    <row r="19" spans="1:17">
      <c r="A19" s="7">
        <v>17</v>
      </c>
      <c r="B19" s="20" t="s">
        <v>43</v>
      </c>
      <c r="C19" s="11" t="s">
        <v>1</v>
      </c>
      <c r="D19" s="7">
        <v>7</v>
      </c>
      <c r="E19" s="25">
        <v>45642</v>
      </c>
      <c r="F19" s="31">
        <v>45657</v>
      </c>
      <c r="G19" s="31">
        <v>45667</v>
      </c>
      <c r="H19" s="25">
        <v>45642</v>
      </c>
      <c r="I19" s="7">
        <f t="shared" si="0"/>
        <v>-25</v>
      </c>
      <c r="J19" s="25"/>
      <c r="K19" s="25">
        <v>45650</v>
      </c>
      <c r="L19" s="31">
        <v>45671</v>
      </c>
      <c r="M19" s="31">
        <v>45681</v>
      </c>
      <c r="N19" s="25">
        <v>45650</v>
      </c>
      <c r="O19" s="7">
        <f t="shared" si="1"/>
        <v>-31</v>
      </c>
      <c r="P19" s="25"/>
      <c r="Q19" s="63" t="s">
        <v>17</v>
      </c>
    </row>
    <row r="20" spans="1:17">
      <c r="A20" s="7">
        <v>18</v>
      </c>
      <c r="B20" s="7" t="s">
        <v>794</v>
      </c>
      <c r="C20" s="11" t="s">
        <v>1</v>
      </c>
      <c r="D20" s="7">
        <v>18</v>
      </c>
      <c r="E20" s="25">
        <v>45653</v>
      </c>
      <c r="F20" s="31">
        <v>45657</v>
      </c>
      <c r="G20" s="31">
        <v>45667</v>
      </c>
      <c r="H20" s="25">
        <v>45653</v>
      </c>
      <c r="I20" s="7">
        <f t="shared" si="0"/>
        <v>-14</v>
      </c>
      <c r="J20" s="25"/>
      <c r="K20" s="25">
        <v>45660</v>
      </c>
      <c r="L20" s="31">
        <v>45671</v>
      </c>
      <c r="M20" s="31">
        <v>45681</v>
      </c>
      <c r="N20" s="25">
        <v>45660</v>
      </c>
      <c r="O20" s="7">
        <f t="shared" si="1"/>
        <v>-21</v>
      </c>
      <c r="P20" s="25"/>
      <c r="Q20" s="13" t="s">
        <v>15</v>
      </c>
    </row>
    <row r="21" spans="1:17">
      <c r="A21" s="7">
        <v>19</v>
      </c>
      <c r="B21" s="7" t="s">
        <v>804</v>
      </c>
      <c r="C21" s="11" t="s">
        <v>1</v>
      </c>
      <c r="D21" s="7">
        <v>1</v>
      </c>
      <c r="E21" s="25">
        <v>45659</v>
      </c>
      <c r="F21" s="31">
        <v>45657</v>
      </c>
      <c r="G21" s="31">
        <v>45667</v>
      </c>
      <c r="H21" s="25">
        <v>45659</v>
      </c>
      <c r="I21" s="7">
        <f t="shared" si="0"/>
        <v>-8</v>
      </c>
      <c r="J21" s="25"/>
      <c r="K21" s="25">
        <v>45660</v>
      </c>
      <c r="L21" s="31">
        <v>45671</v>
      </c>
      <c r="M21" s="31">
        <v>45681</v>
      </c>
      <c r="N21" s="25">
        <v>45660</v>
      </c>
      <c r="O21" s="7">
        <f t="shared" si="1"/>
        <v>-21</v>
      </c>
      <c r="P21" s="25"/>
      <c r="Q21" s="13" t="s">
        <v>15</v>
      </c>
    </row>
    <row r="22" spans="1:17">
      <c r="A22" s="7">
        <v>20</v>
      </c>
      <c r="B22" s="7" t="s">
        <v>813</v>
      </c>
      <c r="C22" s="11" t="s">
        <v>1</v>
      </c>
      <c r="D22" s="7">
        <v>17</v>
      </c>
      <c r="E22" s="25">
        <v>45657</v>
      </c>
      <c r="F22" s="31">
        <v>45657</v>
      </c>
      <c r="G22" s="31">
        <v>45667</v>
      </c>
      <c r="H22" s="25">
        <v>45657</v>
      </c>
      <c r="I22" s="7">
        <f t="shared" si="0"/>
        <v>-10</v>
      </c>
      <c r="J22" s="25"/>
      <c r="K22" s="25">
        <v>45666</v>
      </c>
      <c r="L22" s="31">
        <v>45671</v>
      </c>
      <c r="M22" s="31">
        <v>45681</v>
      </c>
      <c r="N22" s="25">
        <v>45666</v>
      </c>
      <c r="O22" s="7">
        <f t="shared" si="1"/>
        <v>-15</v>
      </c>
      <c r="P22" s="25"/>
      <c r="Q22" s="13" t="s">
        <v>15</v>
      </c>
    </row>
    <row r="23" spans="1:17">
      <c r="A23" s="7">
        <v>21</v>
      </c>
      <c r="B23" s="7" t="s">
        <v>821</v>
      </c>
      <c r="C23" s="11" t="s">
        <v>1</v>
      </c>
      <c r="D23" s="7">
        <v>13</v>
      </c>
      <c r="E23" s="25">
        <v>45653</v>
      </c>
      <c r="F23" s="31">
        <v>45657</v>
      </c>
      <c r="G23" s="31">
        <v>45667</v>
      </c>
      <c r="H23" s="25">
        <v>45653</v>
      </c>
      <c r="I23" s="7">
        <f t="shared" si="0"/>
        <v>-14</v>
      </c>
      <c r="J23" s="25"/>
      <c r="K23" s="25">
        <v>45667</v>
      </c>
      <c r="L23" s="31">
        <v>45671</v>
      </c>
      <c r="M23" s="31">
        <v>45681</v>
      </c>
      <c r="N23" s="25">
        <v>45667</v>
      </c>
      <c r="O23" s="7">
        <f t="shared" si="1"/>
        <v>-14</v>
      </c>
      <c r="P23" s="25"/>
      <c r="Q23" s="13" t="s">
        <v>15</v>
      </c>
    </row>
    <row r="24" spans="1:17">
      <c r="A24" s="7">
        <v>22</v>
      </c>
      <c r="B24" s="7" t="s">
        <v>831</v>
      </c>
      <c r="C24" s="11" t="s">
        <v>1</v>
      </c>
      <c r="D24" s="7">
        <v>3</v>
      </c>
      <c r="E24" s="25">
        <v>45637</v>
      </c>
      <c r="F24" s="31">
        <v>45657</v>
      </c>
      <c r="G24" s="31">
        <v>45667</v>
      </c>
      <c r="H24" s="25">
        <v>45637</v>
      </c>
      <c r="I24" s="7">
        <f t="shared" si="0"/>
        <v>-30</v>
      </c>
      <c r="J24" s="25"/>
      <c r="K24" s="25">
        <v>45670</v>
      </c>
      <c r="L24" s="31">
        <v>45671</v>
      </c>
      <c r="M24" s="31">
        <v>45681</v>
      </c>
      <c r="N24" s="25">
        <v>45670</v>
      </c>
      <c r="O24" s="7">
        <f t="shared" si="1"/>
        <v>-11</v>
      </c>
      <c r="P24" s="25"/>
      <c r="Q24" s="13" t="s">
        <v>15</v>
      </c>
    </row>
    <row r="25" spans="1:17">
      <c r="A25" s="7">
        <v>23</v>
      </c>
      <c r="B25" s="20" t="s">
        <v>847</v>
      </c>
      <c r="C25" s="11" t="s">
        <v>1</v>
      </c>
      <c r="D25" s="7">
        <v>1</v>
      </c>
      <c r="E25" s="25">
        <v>45642</v>
      </c>
      <c r="F25" s="31">
        <v>45657</v>
      </c>
      <c r="G25" s="31">
        <v>45667</v>
      </c>
      <c r="H25" s="25">
        <v>45642</v>
      </c>
      <c r="I25" s="7">
        <f t="shared" si="0"/>
        <v>-25</v>
      </c>
      <c r="J25" s="25"/>
      <c r="K25" s="25">
        <v>45674</v>
      </c>
      <c r="L25" s="31">
        <v>45671</v>
      </c>
      <c r="M25" s="31">
        <v>45681</v>
      </c>
      <c r="N25" s="25">
        <v>45674</v>
      </c>
      <c r="O25" s="7">
        <f t="shared" si="1"/>
        <v>-7</v>
      </c>
      <c r="P25" s="25"/>
      <c r="Q25" s="63" t="s">
        <v>1649</v>
      </c>
    </row>
    <row r="26" spans="1:17">
      <c r="A26" s="7">
        <v>24</v>
      </c>
      <c r="B26" s="7" t="s">
        <v>858</v>
      </c>
      <c r="C26" s="11" t="s">
        <v>1</v>
      </c>
      <c r="D26" s="7">
        <v>1</v>
      </c>
      <c r="E26" s="25">
        <v>45659</v>
      </c>
      <c r="F26" s="31">
        <v>45657</v>
      </c>
      <c r="G26" s="31">
        <v>45667</v>
      </c>
      <c r="H26" s="25">
        <v>45659</v>
      </c>
      <c r="I26" s="7">
        <f t="shared" si="0"/>
        <v>-8</v>
      </c>
      <c r="J26" s="25"/>
      <c r="K26" s="25">
        <v>45672</v>
      </c>
      <c r="L26" s="31">
        <v>45671</v>
      </c>
      <c r="M26" s="31">
        <v>45681</v>
      </c>
      <c r="N26" s="25">
        <v>45672</v>
      </c>
      <c r="O26" s="7">
        <f t="shared" si="1"/>
        <v>-9</v>
      </c>
      <c r="P26" s="25"/>
      <c r="Q26" s="13" t="s">
        <v>15</v>
      </c>
    </row>
    <row r="27" spans="1:17">
      <c r="A27" s="7">
        <v>25</v>
      </c>
      <c r="B27" s="7" t="s">
        <v>871</v>
      </c>
      <c r="C27" s="11" t="s">
        <v>1</v>
      </c>
      <c r="D27" s="7">
        <v>3</v>
      </c>
      <c r="E27" s="25">
        <v>45659</v>
      </c>
      <c r="F27" s="31">
        <v>45657</v>
      </c>
      <c r="G27" s="31">
        <v>45667</v>
      </c>
      <c r="H27" s="25">
        <v>45659</v>
      </c>
      <c r="I27" s="7">
        <f t="shared" si="0"/>
        <v>-8</v>
      </c>
      <c r="J27" s="25"/>
      <c r="K27" s="25">
        <v>45667</v>
      </c>
      <c r="L27" s="31">
        <v>45671</v>
      </c>
      <c r="M27" s="31">
        <v>45681</v>
      </c>
      <c r="N27" s="25">
        <v>45667</v>
      </c>
      <c r="O27" s="7">
        <f t="shared" si="1"/>
        <v>-14</v>
      </c>
      <c r="P27" s="25"/>
      <c r="Q27" s="13" t="s">
        <v>15</v>
      </c>
    </row>
    <row r="28" spans="1:17">
      <c r="A28" s="7">
        <v>26</v>
      </c>
      <c r="B28" s="7" t="s">
        <v>882</v>
      </c>
      <c r="C28" s="11" t="s">
        <v>1</v>
      </c>
      <c r="D28" s="7">
        <v>9</v>
      </c>
      <c r="E28" s="25">
        <v>45646</v>
      </c>
      <c r="F28" s="31">
        <v>45657</v>
      </c>
      <c r="G28" s="31">
        <v>45667</v>
      </c>
      <c r="H28" s="25">
        <v>45646</v>
      </c>
      <c r="I28" s="7">
        <f t="shared" si="0"/>
        <v>-21</v>
      </c>
      <c r="J28" s="25"/>
      <c r="K28" s="25">
        <v>45663</v>
      </c>
      <c r="L28" s="31">
        <v>45671</v>
      </c>
      <c r="M28" s="31">
        <v>45681</v>
      </c>
      <c r="N28" s="25">
        <v>45663</v>
      </c>
      <c r="O28" s="7">
        <f t="shared" si="1"/>
        <v>-18</v>
      </c>
      <c r="P28" s="25"/>
      <c r="Q28" s="13" t="s">
        <v>15</v>
      </c>
    </row>
    <row r="29" spans="1:17">
      <c r="A29" s="7">
        <v>27</v>
      </c>
      <c r="B29" s="7" t="s">
        <v>892</v>
      </c>
      <c r="C29" s="11" t="s">
        <v>1</v>
      </c>
      <c r="D29" s="7">
        <v>1</v>
      </c>
      <c r="E29" s="25">
        <v>45660</v>
      </c>
      <c r="F29" s="31">
        <v>45657</v>
      </c>
      <c r="G29" s="31">
        <v>45667</v>
      </c>
      <c r="H29" s="25">
        <v>45660</v>
      </c>
      <c r="I29" s="7">
        <f t="shared" si="0"/>
        <v>-7</v>
      </c>
      <c r="J29" s="25"/>
      <c r="K29" s="25">
        <v>45664</v>
      </c>
      <c r="L29" s="31">
        <v>45671</v>
      </c>
      <c r="M29" s="31">
        <v>45681</v>
      </c>
      <c r="N29" s="25">
        <v>45664</v>
      </c>
      <c r="O29" s="7">
        <f t="shared" si="1"/>
        <v>-17</v>
      </c>
      <c r="P29" s="25"/>
      <c r="Q29" s="13" t="s">
        <v>15</v>
      </c>
    </row>
    <row r="30" spans="1:17">
      <c r="A30" s="7">
        <v>28</v>
      </c>
      <c r="B30" s="7" t="s">
        <v>900</v>
      </c>
      <c r="C30" s="11" t="s">
        <v>1</v>
      </c>
      <c r="D30" s="7">
        <v>1</v>
      </c>
      <c r="E30" s="25">
        <v>45637</v>
      </c>
      <c r="F30" s="31">
        <v>45657</v>
      </c>
      <c r="G30" s="31">
        <v>45667</v>
      </c>
      <c r="H30" s="25">
        <v>45637</v>
      </c>
      <c r="I30" s="7">
        <f t="shared" si="0"/>
        <v>-30</v>
      </c>
      <c r="J30" s="25"/>
      <c r="K30" s="25">
        <v>45666</v>
      </c>
      <c r="L30" s="31">
        <v>45671</v>
      </c>
      <c r="M30" s="31">
        <v>45681</v>
      </c>
      <c r="N30" s="25">
        <v>45666</v>
      </c>
      <c r="O30" s="7">
        <f t="shared" si="1"/>
        <v>-15</v>
      </c>
      <c r="P30" s="25"/>
      <c r="Q30" s="13" t="s">
        <v>15</v>
      </c>
    </row>
    <row r="31" spans="1:17">
      <c r="A31" s="7">
        <v>29</v>
      </c>
      <c r="B31" s="7" t="s">
        <v>912</v>
      </c>
      <c r="C31" s="11" t="s">
        <v>1</v>
      </c>
      <c r="D31" s="7">
        <v>7</v>
      </c>
      <c r="E31" s="25">
        <v>45657</v>
      </c>
      <c r="F31" s="31">
        <v>45657</v>
      </c>
      <c r="G31" s="31">
        <v>45667</v>
      </c>
      <c r="H31" s="25">
        <v>45657</v>
      </c>
      <c r="I31" s="7">
        <f t="shared" si="0"/>
        <v>-10</v>
      </c>
      <c r="J31" s="25"/>
      <c r="K31" s="25">
        <v>45667</v>
      </c>
      <c r="L31" s="31">
        <v>45671</v>
      </c>
      <c r="M31" s="31">
        <v>45681</v>
      </c>
      <c r="N31" s="25">
        <v>45667</v>
      </c>
      <c r="O31" s="7">
        <f t="shared" si="1"/>
        <v>-14</v>
      </c>
      <c r="P31" s="25"/>
      <c r="Q31" s="13" t="s">
        <v>15</v>
      </c>
    </row>
    <row r="32" spans="1:17">
      <c r="A32" s="7">
        <v>30</v>
      </c>
      <c r="B32" s="7" t="s">
        <v>920</v>
      </c>
      <c r="C32" s="11" t="s">
        <v>1</v>
      </c>
      <c r="D32" s="7">
        <v>11</v>
      </c>
      <c r="E32" s="25">
        <v>45654</v>
      </c>
      <c r="F32" s="31">
        <v>45657</v>
      </c>
      <c r="G32" s="31">
        <v>45667</v>
      </c>
      <c r="H32" s="25">
        <v>45654</v>
      </c>
      <c r="I32" s="7">
        <f t="shared" si="0"/>
        <v>-13</v>
      </c>
      <c r="J32" s="25"/>
      <c r="K32" s="25">
        <v>45664</v>
      </c>
      <c r="L32" s="31">
        <v>45671</v>
      </c>
      <c r="M32" s="31">
        <v>45681</v>
      </c>
      <c r="N32" s="25">
        <v>45664</v>
      </c>
      <c r="O32" s="7">
        <f t="shared" si="1"/>
        <v>-17</v>
      </c>
      <c r="P32" s="25"/>
      <c r="Q32" s="13" t="s">
        <v>15</v>
      </c>
    </row>
    <row r="33" spans="1:17">
      <c r="A33" s="7">
        <v>31</v>
      </c>
      <c r="B33" s="7" t="s">
        <v>930</v>
      </c>
      <c r="C33" s="11" t="s">
        <v>1</v>
      </c>
      <c r="D33" s="7">
        <v>3</v>
      </c>
      <c r="E33" s="25">
        <v>45642</v>
      </c>
      <c r="F33" s="31">
        <v>45657</v>
      </c>
      <c r="G33" s="31">
        <v>45667</v>
      </c>
      <c r="H33" s="25">
        <v>45642</v>
      </c>
      <c r="I33" s="7">
        <f t="shared" si="0"/>
        <v>-25</v>
      </c>
      <c r="J33" s="25"/>
      <c r="K33" s="25">
        <v>45650</v>
      </c>
      <c r="L33" s="31">
        <v>45671</v>
      </c>
      <c r="M33" s="31">
        <v>45681</v>
      </c>
      <c r="N33" s="25">
        <v>45650</v>
      </c>
      <c r="O33" s="7">
        <f t="shared" si="1"/>
        <v>-31</v>
      </c>
      <c r="P33" s="25"/>
      <c r="Q33" s="13" t="s">
        <v>15</v>
      </c>
    </row>
    <row r="34" spans="1:17">
      <c r="A34" s="7">
        <v>32</v>
      </c>
      <c r="B34" s="7" t="s">
        <v>938</v>
      </c>
      <c r="C34" s="11" t="s">
        <v>1</v>
      </c>
      <c r="D34" s="7">
        <v>3</v>
      </c>
      <c r="E34" s="25">
        <v>45652</v>
      </c>
      <c r="F34" s="31">
        <v>45657</v>
      </c>
      <c r="G34" s="31">
        <v>45667</v>
      </c>
      <c r="H34" s="25">
        <v>45652</v>
      </c>
      <c r="I34" s="7">
        <f t="shared" si="0"/>
        <v>-15</v>
      </c>
      <c r="J34" s="25"/>
      <c r="K34" s="25">
        <v>45652</v>
      </c>
      <c r="L34" s="31">
        <v>45671</v>
      </c>
      <c r="M34" s="31">
        <v>45681</v>
      </c>
      <c r="N34" s="25">
        <v>45652</v>
      </c>
      <c r="O34" s="7">
        <f t="shared" si="1"/>
        <v>-29</v>
      </c>
      <c r="P34" s="25"/>
      <c r="Q34" s="13" t="s">
        <v>15</v>
      </c>
    </row>
    <row r="35" spans="1:17">
      <c r="A35" s="7">
        <v>33</v>
      </c>
      <c r="B35" s="7" t="s">
        <v>948</v>
      </c>
      <c r="C35" s="11" t="s">
        <v>1</v>
      </c>
      <c r="D35" s="7">
        <v>4</v>
      </c>
      <c r="E35" s="25">
        <v>45643</v>
      </c>
      <c r="F35" s="31">
        <v>45657</v>
      </c>
      <c r="G35" s="31">
        <v>45667</v>
      </c>
      <c r="H35" s="25">
        <v>45643</v>
      </c>
      <c r="I35" s="7">
        <f t="shared" ref="I35:I66" si="2">H35-G35</f>
        <v>-24</v>
      </c>
      <c r="J35" s="25"/>
      <c r="K35" s="25">
        <v>45652</v>
      </c>
      <c r="L35" s="31">
        <v>45671</v>
      </c>
      <c r="M35" s="31">
        <v>45681</v>
      </c>
      <c r="N35" s="25">
        <v>45652</v>
      </c>
      <c r="O35" s="7">
        <f t="shared" ref="O35:O66" si="3">N35-M35</f>
        <v>-29</v>
      </c>
      <c r="P35" s="25"/>
      <c r="Q35" s="13" t="s">
        <v>15</v>
      </c>
    </row>
    <row r="36" spans="1:17">
      <c r="A36" s="7">
        <v>34</v>
      </c>
      <c r="B36" s="7" t="s">
        <v>955</v>
      </c>
      <c r="C36" s="11" t="s">
        <v>1</v>
      </c>
      <c r="D36" s="7">
        <v>2</v>
      </c>
      <c r="E36" s="25">
        <v>45671</v>
      </c>
      <c r="F36" s="31">
        <v>45657</v>
      </c>
      <c r="G36" s="31">
        <v>45667</v>
      </c>
      <c r="H36" s="25">
        <v>45671</v>
      </c>
      <c r="I36" s="71">
        <f t="shared" si="2"/>
        <v>4</v>
      </c>
      <c r="J36" s="25"/>
      <c r="K36" s="25">
        <v>45673</v>
      </c>
      <c r="L36" s="31">
        <v>45671</v>
      </c>
      <c r="M36" s="31">
        <v>45681</v>
      </c>
      <c r="N36" s="25">
        <v>45673</v>
      </c>
      <c r="O36" s="7">
        <f t="shared" si="3"/>
        <v>-8</v>
      </c>
      <c r="P36" s="25"/>
      <c r="Q36" s="13" t="s">
        <v>15</v>
      </c>
    </row>
    <row r="37" spans="1:17">
      <c r="A37" s="7">
        <v>35</v>
      </c>
      <c r="B37" s="7" t="s">
        <v>963</v>
      </c>
      <c r="C37" s="11" t="s">
        <v>1</v>
      </c>
      <c r="D37" s="7">
        <v>2</v>
      </c>
      <c r="E37" s="25">
        <v>45637</v>
      </c>
      <c r="F37" s="31">
        <v>45657</v>
      </c>
      <c r="G37" s="31">
        <v>45667</v>
      </c>
      <c r="H37" s="25">
        <v>45637</v>
      </c>
      <c r="I37" s="7">
        <f t="shared" si="2"/>
        <v>-30</v>
      </c>
      <c r="J37" s="25"/>
      <c r="K37" s="25">
        <v>45672</v>
      </c>
      <c r="L37" s="31">
        <v>45671</v>
      </c>
      <c r="M37" s="31">
        <v>45681</v>
      </c>
      <c r="N37" s="25">
        <v>45672</v>
      </c>
      <c r="O37" s="7">
        <f t="shared" si="3"/>
        <v>-9</v>
      </c>
      <c r="P37" s="25"/>
      <c r="Q37" s="13" t="s">
        <v>15</v>
      </c>
    </row>
    <row r="38" spans="1:17">
      <c r="A38" s="7">
        <v>36</v>
      </c>
      <c r="B38" s="7" t="s">
        <v>972</v>
      </c>
      <c r="C38" s="11" t="s">
        <v>1</v>
      </c>
      <c r="D38" s="7">
        <v>16</v>
      </c>
      <c r="E38" s="25">
        <v>45656</v>
      </c>
      <c r="F38" s="31">
        <v>45657</v>
      </c>
      <c r="G38" s="31">
        <v>45667</v>
      </c>
      <c r="H38" s="25">
        <v>45656</v>
      </c>
      <c r="I38" s="7">
        <f t="shared" si="2"/>
        <v>-11</v>
      </c>
      <c r="J38" s="25"/>
      <c r="K38" s="25">
        <v>45659</v>
      </c>
      <c r="L38" s="31">
        <v>45671</v>
      </c>
      <c r="M38" s="31">
        <v>45681</v>
      </c>
      <c r="N38" s="25">
        <v>45659</v>
      </c>
      <c r="O38" s="7">
        <f t="shared" si="3"/>
        <v>-22</v>
      </c>
      <c r="P38" s="25"/>
      <c r="Q38" s="13" t="s">
        <v>15</v>
      </c>
    </row>
    <row r="39" spans="1:17">
      <c r="A39" s="7">
        <v>37</v>
      </c>
      <c r="B39" s="7" t="s">
        <v>981</v>
      </c>
      <c r="C39" s="11" t="s">
        <v>1</v>
      </c>
      <c r="D39" s="7">
        <v>8</v>
      </c>
      <c r="E39" s="25">
        <v>45642</v>
      </c>
      <c r="F39" s="31">
        <v>45657</v>
      </c>
      <c r="G39" s="31">
        <v>45667</v>
      </c>
      <c r="H39" s="25">
        <v>45642</v>
      </c>
      <c r="I39" s="7">
        <f t="shared" si="2"/>
        <v>-25</v>
      </c>
      <c r="J39" s="25"/>
      <c r="K39" s="25">
        <v>45652</v>
      </c>
      <c r="L39" s="31">
        <v>45671</v>
      </c>
      <c r="M39" s="31">
        <v>45681</v>
      </c>
      <c r="N39" s="25">
        <v>45652</v>
      </c>
      <c r="O39" s="7">
        <f t="shared" si="3"/>
        <v>-29</v>
      </c>
      <c r="P39" s="25"/>
      <c r="Q39" s="13" t="s">
        <v>15</v>
      </c>
    </row>
    <row r="40" spans="1:17">
      <c r="A40" s="7">
        <v>38</v>
      </c>
      <c r="B40" s="7" t="s">
        <v>994</v>
      </c>
      <c r="C40" s="11" t="s">
        <v>1</v>
      </c>
      <c r="D40" s="7">
        <v>11</v>
      </c>
      <c r="E40" s="25">
        <v>45657</v>
      </c>
      <c r="F40" s="31">
        <v>45657</v>
      </c>
      <c r="G40" s="31">
        <v>45667</v>
      </c>
      <c r="H40" s="25">
        <v>45657</v>
      </c>
      <c r="I40" s="7">
        <f t="shared" si="2"/>
        <v>-10</v>
      </c>
      <c r="J40" s="25"/>
      <c r="K40" s="25">
        <v>45672</v>
      </c>
      <c r="L40" s="31">
        <v>45671</v>
      </c>
      <c r="M40" s="31">
        <v>45681</v>
      </c>
      <c r="N40" s="25">
        <v>45672</v>
      </c>
      <c r="O40" s="7">
        <f t="shared" si="3"/>
        <v>-9</v>
      </c>
      <c r="P40" s="25"/>
      <c r="Q40" s="13" t="s">
        <v>15</v>
      </c>
    </row>
    <row r="41" spans="1:17">
      <c r="A41" s="7">
        <v>39</v>
      </c>
      <c r="B41" s="7" t="s">
        <v>1008</v>
      </c>
      <c r="C41" s="11" t="s">
        <v>1</v>
      </c>
      <c r="D41" s="7">
        <v>7</v>
      </c>
      <c r="E41" s="25">
        <v>45642</v>
      </c>
      <c r="F41" s="31">
        <v>45657</v>
      </c>
      <c r="G41" s="31">
        <v>45667</v>
      </c>
      <c r="H41" s="25">
        <v>45642</v>
      </c>
      <c r="I41" s="7">
        <f t="shared" si="2"/>
        <v>-25</v>
      </c>
      <c r="J41" s="25"/>
      <c r="K41" s="25">
        <v>45646</v>
      </c>
      <c r="L41" s="31">
        <v>45671</v>
      </c>
      <c r="M41" s="31">
        <v>45681</v>
      </c>
      <c r="N41" s="25">
        <v>45646</v>
      </c>
      <c r="O41" s="7">
        <f t="shared" si="3"/>
        <v>-35</v>
      </c>
      <c r="P41" s="25"/>
      <c r="Q41" s="13" t="s">
        <v>15</v>
      </c>
    </row>
    <row r="42" spans="1:17">
      <c r="A42" s="7">
        <v>40</v>
      </c>
      <c r="B42" s="7" t="s">
        <v>1021</v>
      </c>
      <c r="C42" s="11" t="s">
        <v>1</v>
      </c>
      <c r="D42" s="7">
        <v>1</v>
      </c>
      <c r="E42" s="25">
        <v>45644</v>
      </c>
      <c r="F42" s="31">
        <v>45657</v>
      </c>
      <c r="G42" s="31">
        <v>45667</v>
      </c>
      <c r="H42" s="25">
        <v>45644</v>
      </c>
      <c r="I42" s="7">
        <f t="shared" si="2"/>
        <v>-23</v>
      </c>
      <c r="J42" s="25"/>
      <c r="K42" s="25">
        <v>45671</v>
      </c>
      <c r="L42" s="31">
        <v>45671</v>
      </c>
      <c r="M42" s="31">
        <v>45681</v>
      </c>
      <c r="N42" s="25">
        <v>45671</v>
      </c>
      <c r="O42" s="7">
        <f t="shared" si="3"/>
        <v>-10</v>
      </c>
      <c r="P42" s="25"/>
      <c r="Q42" s="13" t="s">
        <v>15</v>
      </c>
    </row>
    <row r="43" spans="1:17">
      <c r="A43" s="7">
        <v>41</v>
      </c>
      <c r="B43" s="7" t="s">
        <v>1033</v>
      </c>
      <c r="C43" s="11" t="s">
        <v>1</v>
      </c>
      <c r="D43" s="7">
        <v>1</v>
      </c>
      <c r="E43" s="25">
        <v>45643</v>
      </c>
      <c r="F43" s="31">
        <v>45657</v>
      </c>
      <c r="G43" s="31">
        <v>45667</v>
      </c>
      <c r="H43" s="25">
        <v>45643</v>
      </c>
      <c r="I43" s="7">
        <f t="shared" si="2"/>
        <v>-24</v>
      </c>
      <c r="J43" s="25"/>
      <c r="K43" s="25">
        <v>45661</v>
      </c>
      <c r="L43" s="31">
        <v>45671</v>
      </c>
      <c r="M43" s="31">
        <v>45681</v>
      </c>
      <c r="N43" s="25">
        <v>45661</v>
      </c>
      <c r="O43" s="7">
        <f t="shared" si="3"/>
        <v>-20</v>
      </c>
      <c r="P43" s="25"/>
      <c r="Q43" s="13" t="s">
        <v>15</v>
      </c>
    </row>
    <row r="44" spans="1:17">
      <c r="A44" s="7">
        <v>42</v>
      </c>
      <c r="B44" s="7" t="s">
        <v>1044</v>
      </c>
      <c r="C44" s="11" t="s">
        <v>1</v>
      </c>
      <c r="D44" s="7">
        <v>1</v>
      </c>
      <c r="E44" s="25">
        <v>45642</v>
      </c>
      <c r="F44" s="31">
        <v>45657</v>
      </c>
      <c r="G44" s="31">
        <v>45667</v>
      </c>
      <c r="H44" s="25">
        <v>45642</v>
      </c>
      <c r="I44" s="7">
        <f t="shared" si="2"/>
        <v>-25</v>
      </c>
      <c r="J44" s="25"/>
      <c r="K44" s="25">
        <v>45670</v>
      </c>
      <c r="L44" s="31">
        <v>45671</v>
      </c>
      <c r="M44" s="31">
        <v>45681</v>
      </c>
      <c r="N44" s="25">
        <v>45670</v>
      </c>
      <c r="O44" s="7">
        <f t="shared" si="3"/>
        <v>-11</v>
      </c>
      <c r="P44" s="25"/>
      <c r="Q44" s="13" t="s">
        <v>15</v>
      </c>
    </row>
    <row r="45" spans="1:17">
      <c r="A45" s="7">
        <v>43</v>
      </c>
      <c r="B45" s="7" t="s">
        <v>1054</v>
      </c>
      <c r="C45" s="11" t="s">
        <v>1</v>
      </c>
      <c r="D45" s="7">
        <v>2</v>
      </c>
      <c r="E45" s="25">
        <v>45643</v>
      </c>
      <c r="F45" s="31">
        <v>45657</v>
      </c>
      <c r="G45" s="31">
        <v>45667</v>
      </c>
      <c r="H45" s="25">
        <v>45643</v>
      </c>
      <c r="I45" s="7">
        <f t="shared" si="2"/>
        <v>-24</v>
      </c>
      <c r="J45" s="25"/>
      <c r="K45" s="25">
        <v>45645</v>
      </c>
      <c r="L45" s="31">
        <v>45671</v>
      </c>
      <c r="M45" s="31">
        <v>45681</v>
      </c>
      <c r="N45" s="25">
        <v>45645</v>
      </c>
      <c r="O45" s="7">
        <f t="shared" si="3"/>
        <v>-36</v>
      </c>
      <c r="P45" s="25"/>
      <c r="Q45" s="13" t="s">
        <v>15</v>
      </c>
    </row>
    <row r="46" spans="1:17">
      <c r="A46" s="7">
        <v>44</v>
      </c>
      <c r="B46" s="7" t="s">
        <v>1063</v>
      </c>
      <c r="C46" s="11" t="s">
        <v>1</v>
      </c>
      <c r="D46" s="7">
        <v>2</v>
      </c>
      <c r="E46" s="25">
        <v>45647</v>
      </c>
      <c r="F46" s="31">
        <v>45657</v>
      </c>
      <c r="G46" s="31">
        <v>45667</v>
      </c>
      <c r="H46" s="25">
        <v>45647</v>
      </c>
      <c r="I46" s="7">
        <f t="shared" si="2"/>
        <v>-20</v>
      </c>
      <c r="J46" s="25"/>
      <c r="K46" s="25">
        <v>45660</v>
      </c>
      <c r="L46" s="31">
        <v>45671</v>
      </c>
      <c r="M46" s="31">
        <v>45681</v>
      </c>
      <c r="N46" s="25">
        <v>45660</v>
      </c>
      <c r="O46" s="7">
        <f t="shared" si="3"/>
        <v>-21</v>
      </c>
      <c r="P46" s="25"/>
      <c r="Q46" s="13" t="s">
        <v>15</v>
      </c>
    </row>
    <row r="47" spans="1:17">
      <c r="A47" s="7">
        <v>45</v>
      </c>
      <c r="B47" s="7" t="s">
        <v>1072</v>
      </c>
      <c r="C47" s="11" t="s">
        <v>1</v>
      </c>
      <c r="D47" s="7">
        <v>1</v>
      </c>
      <c r="E47" s="25">
        <v>45660</v>
      </c>
      <c r="F47" s="31">
        <v>45657</v>
      </c>
      <c r="G47" s="31">
        <v>45667</v>
      </c>
      <c r="H47" s="25">
        <v>45660</v>
      </c>
      <c r="I47" s="7">
        <f t="shared" si="2"/>
        <v>-7</v>
      </c>
      <c r="J47" s="25"/>
      <c r="K47" s="25">
        <v>45663</v>
      </c>
      <c r="L47" s="31">
        <v>45671</v>
      </c>
      <c r="M47" s="31">
        <v>45681</v>
      </c>
      <c r="N47" s="25">
        <v>45663</v>
      </c>
      <c r="O47" s="7">
        <f t="shared" si="3"/>
        <v>-18</v>
      </c>
      <c r="P47" s="25"/>
      <c r="Q47" s="13" t="s">
        <v>15</v>
      </c>
    </row>
    <row r="48" spans="1:17">
      <c r="A48" s="7">
        <v>46</v>
      </c>
      <c r="B48" s="7" t="s">
        <v>1082</v>
      </c>
      <c r="C48" s="11" t="s">
        <v>1</v>
      </c>
      <c r="D48" s="7">
        <v>2</v>
      </c>
      <c r="E48" s="25">
        <v>45652</v>
      </c>
      <c r="F48" s="31">
        <v>45657</v>
      </c>
      <c r="G48" s="31">
        <v>45667</v>
      </c>
      <c r="H48" s="25">
        <v>45652</v>
      </c>
      <c r="I48" s="7">
        <f t="shared" si="2"/>
        <v>-15</v>
      </c>
      <c r="J48" s="25"/>
      <c r="K48" s="25">
        <v>45672</v>
      </c>
      <c r="L48" s="31">
        <v>45671</v>
      </c>
      <c r="M48" s="31">
        <v>45681</v>
      </c>
      <c r="N48" s="25">
        <v>45672</v>
      </c>
      <c r="O48" s="7">
        <f t="shared" si="3"/>
        <v>-9</v>
      </c>
      <c r="P48" s="25"/>
      <c r="Q48" s="13" t="s">
        <v>15</v>
      </c>
    </row>
    <row r="49" spans="1:17">
      <c r="A49" s="7">
        <v>47</v>
      </c>
      <c r="B49" s="7" t="s">
        <v>1089</v>
      </c>
      <c r="C49" s="11" t="s">
        <v>1</v>
      </c>
      <c r="D49" s="7">
        <v>1</v>
      </c>
      <c r="E49" s="25">
        <v>45650</v>
      </c>
      <c r="F49" s="31">
        <v>45657</v>
      </c>
      <c r="G49" s="31">
        <v>45667</v>
      </c>
      <c r="H49" s="25">
        <v>45650</v>
      </c>
      <c r="I49" s="7">
        <f t="shared" si="2"/>
        <v>-17</v>
      </c>
      <c r="J49" s="25"/>
      <c r="K49" s="25">
        <v>45665</v>
      </c>
      <c r="L49" s="31">
        <v>45671</v>
      </c>
      <c r="M49" s="31">
        <v>45681</v>
      </c>
      <c r="N49" s="25">
        <v>45665</v>
      </c>
      <c r="O49" s="7">
        <f t="shared" si="3"/>
        <v>-16</v>
      </c>
      <c r="P49" s="25"/>
      <c r="Q49" s="13" t="s">
        <v>15</v>
      </c>
    </row>
    <row r="50" spans="1:17">
      <c r="A50" s="7">
        <v>48</v>
      </c>
      <c r="B50" s="7" t="s">
        <v>1100</v>
      </c>
      <c r="C50" s="11" t="s">
        <v>1</v>
      </c>
      <c r="D50" s="7">
        <v>1</v>
      </c>
      <c r="E50" s="25">
        <v>45642</v>
      </c>
      <c r="F50" s="31">
        <v>45657</v>
      </c>
      <c r="G50" s="31">
        <v>45667</v>
      </c>
      <c r="H50" s="25">
        <v>45642</v>
      </c>
      <c r="I50" s="7">
        <f t="shared" si="2"/>
        <v>-25</v>
      </c>
      <c r="J50" s="25"/>
      <c r="K50" s="25">
        <v>45670</v>
      </c>
      <c r="L50" s="31">
        <v>45671</v>
      </c>
      <c r="M50" s="31">
        <v>45681</v>
      </c>
      <c r="N50" s="25">
        <v>45670</v>
      </c>
      <c r="O50" s="7">
        <f t="shared" si="3"/>
        <v>-11</v>
      </c>
      <c r="P50" s="25"/>
      <c r="Q50" s="13" t="s">
        <v>15</v>
      </c>
    </row>
    <row r="51" spans="1:17">
      <c r="A51" s="7">
        <v>49</v>
      </c>
      <c r="B51" s="7" t="s">
        <v>1111</v>
      </c>
      <c r="C51" s="11" t="s">
        <v>1</v>
      </c>
      <c r="D51" s="7">
        <v>2</v>
      </c>
      <c r="E51" s="25">
        <v>45642</v>
      </c>
      <c r="F51" s="31">
        <v>45657</v>
      </c>
      <c r="G51" s="31">
        <v>45667</v>
      </c>
      <c r="H51" s="25">
        <v>45642</v>
      </c>
      <c r="I51" s="7">
        <f t="shared" si="2"/>
        <v>-25</v>
      </c>
      <c r="J51" s="25"/>
      <c r="K51" s="25">
        <v>45644</v>
      </c>
      <c r="L51" s="31">
        <v>45671</v>
      </c>
      <c r="M51" s="31">
        <v>45681</v>
      </c>
      <c r="N51" s="25">
        <v>45644</v>
      </c>
      <c r="O51" s="7">
        <f t="shared" si="3"/>
        <v>-37</v>
      </c>
      <c r="P51" s="25"/>
      <c r="Q51" s="13" t="s">
        <v>15</v>
      </c>
    </row>
    <row r="52" spans="1:17">
      <c r="A52" s="7">
        <v>50</v>
      </c>
      <c r="B52" s="7" t="s">
        <v>1124</v>
      </c>
      <c r="C52" s="11" t="s">
        <v>1</v>
      </c>
      <c r="D52" s="7">
        <v>4</v>
      </c>
      <c r="E52" s="25">
        <v>45650</v>
      </c>
      <c r="F52" s="31">
        <v>45657</v>
      </c>
      <c r="G52" s="31">
        <v>45667</v>
      </c>
      <c r="H52" s="25">
        <v>45650</v>
      </c>
      <c r="I52" s="7">
        <f t="shared" si="2"/>
        <v>-17</v>
      </c>
      <c r="J52" s="25"/>
      <c r="K52" s="25">
        <v>45666</v>
      </c>
      <c r="L52" s="31">
        <v>45671</v>
      </c>
      <c r="M52" s="31">
        <v>45681</v>
      </c>
      <c r="N52" s="25">
        <v>45666</v>
      </c>
      <c r="O52" s="7">
        <f t="shared" si="3"/>
        <v>-15</v>
      </c>
      <c r="P52" s="25"/>
      <c r="Q52" s="13" t="s">
        <v>15</v>
      </c>
    </row>
    <row r="53" spans="1:17">
      <c r="A53" s="7">
        <v>51</v>
      </c>
      <c r="B53" s="7" t="s">
        <v>1132</v>
      </c>
      <c r="C53" s="11" t="s">
        <v>1</v>
      </c>
      <c r="D53" s="7">
        <v>3</v>
      </c>
      <c r="E53" s="25">
        <v>45650</v>
      </c>
      <c r="F53" s="31">
        <v>45657</v>
      </c>
      <c r="G53" s="31">
        <v>45667</v>
      </c>
      <c r="H53" s="25">
        <v>45650</v>
      </c>
      <c r="I53" s="7">
        <f t="shared" si="2"/>
        <v>-17</v>
      </c>
      <c r="J53" s="25"/>
      <c r="K53" s="25">
        <v>45671</v>
      </c>
      <c r="L53" s="31">
        <v>45671</v>
      </c>
      <c r="M53" s="31">
        <v>45681</v>
      </c>
      <c r="N53" s="25">
        <v>45671</v>
      </c>
      <c r="O53" s="7">
        <f t="shared" si="3"/>
        <v>-10</v>
      </c>
      <c r="P53" s="25"/>
      <c r="Q53" s="13" t="s">
        <v>15</v>
      </c>
    </row>
    <row r="54" spans="1:17">
      <c r="A54" s="7">
        <v>52</v>
      </c>
      <c r="B54" s="7" t="s">
        <v>1140</v>
      </c>
      <c r="C54" s="11" t="s">
        <v>1</v>
      </c>
      <c r="D54" s="7">
        <v>1</v>
      </c>
      <c r="E54" s="25">
        <v>45649</v>
      </c>
      <c r="F54" s="31">
        <v>45657</v>
      </c>
      <c r="G54" s="31">
        <v>45667</v>
      </c>
      <c r="H54" s="25">
        <v>45649</v>
      </c>
      <c r="I54" s="7">
        <f t="shared" si="2"/>
        <v>-18</v>
      </c>
      <c r="J54" s="25"/>
      <c r="K54" s="25">
        <v>45659</v>
      </c>
      <c r="L54" s="31">
        <v>45671</v>
      </c>
      <c r="M54" s="31">
        <v>45681</v>
      </c>
      <c r="N54" s="25">
        <v>45659</v>
      </c>
      <c r="O54" s="7">
        <f t="shared" si="3"/>
        <v>-22</v>
      </c>
      <c r="P54" s="25"/>
      <c r="Q54" s="13" t="s">
        <v>15</v>
      </c>
    </row>
    <row r="55" spans="1:17">
      <c r="A55" s="7">
        <v>53</v>
      </c>
      <c r="B55" s="7" t="s">
        <v>1146</v>
      </c>
      <c r="C55" s="11" t="s">
        <v>1</v>
      </c>
      <c r="D55" s="7">
        <v>2</v>
      </c>
      <c r="E55" s="25">
        <v>45650</v>
      </c>
      <c r="F55" s="31">
        <v>45657</v>
      </c>
      <c r="G55" s="31">
        <v>45667</v>
      </c>
      <c r="H55" s="25">
        <v>45650</v>
      </c>
      <c r="I55" s="7">
        <f t="shared" si="2"/>
        <v>-17</v>
      </c>
      <c r="J55" s="25"/>
      <c r="K55" s="25">
        <v>45659</v>
      </c>
      <c r="L55" s="31">
        <v>45671</v>
      </c>
      <c r="M55" s="31">
        <v>45681</v>
      </c>
      <c r="N55" s="25">
        <v>45659</v>
      </c>
      <c r="O55" s="7">
        <f t="shared" si="3"/>
        <v>-22</v>
      </c>
      <c r="P55" s="25"/>
      <c r="Q55" s="13" t="s">
        <v>15</v>
      </c>
    </row>
    <row r="56" spans="1:17">
      <c r="A56" s="7">
        <v>54</v>
      </c>
      <c r="B56" s="7" t="s">
        <v>1153</v>
      </c>
      <c r="C56" s="11" t="s">
        <v>1</v>
      </c>
      <c r="D56" s="7">
        <v>4</v>
      </c>
      <c r="E56" s="25">
        <v>45642</v>
      </c>
      <c r="F56" s="31">
        <v>45657</v>
      </c>
      <c r="G56" s="31">
        <v>45667</v>
      </c>
      <c r="H56" s="25">
        <v>45642</v>
      </c>
      <c r="I56" s="7">
        <f t="shared" si="2"/>
        <v>-25</v>
      </c>
      <c r="J56" s="25"/>
      <c r="K56" s="25">
        <v>45661</v>
      </c>
      <c r="L56" s="31">
        <v>45671</v>
      </c>
      <c r="M56" s="31">
        <v>45681</v>
      </c>
      <c r="N56" s="25">
        <v>45661</v>
      </c>
      <c r="O56" s="7">
        <f t="shared" si="3"/>
        <v>-20</v>
      </c>
      <c r="P56" s="25"/>
      <c r="Q56" s="13" t="s">
        <v>15</v>
      </c>
    </row>
    <row r="57" spans="1:17">
      <c r="A57" s="7">
        <v>55</v>
      </c>
      <c r="B57" s="7" t="s">
        <v>1167</v>
      </c>
      <c r="C57" s="11" t="s">
        <v>1</v>
      </c>
      <c r="D57" s="7">
        <v>1</v>
      </c>
      <c r="E57" s="25">
        <v>45637</v>
      </c>
      <c r="F57" s="31">
        <v>45657</v>
      </c>
      <c r="G57" s="31">
        <v>45667</v>
      </c>
      <c r="H57" s="25">
        <v>45637</v>
      </c>
      <c r="I57" s="7">
        <f t="shared" si="2"/>
        <v>-30</v>
      </c>
      <c r="J57" s="25"/>
      <c r="K57" s="25">
        <v>45660</v>
      </c>
      <c r="L57" s="31">
        <v>45671</v>
      </c>
      <c r="M57" s="31">
        <v>45681</v>
      </c>
      <c r="N57" s="25">
        <v>45660</v>
      </c>
      <c r="O57" s="7">
        <f t="shared" si="3"/>
        <v>-21</v>
      </c>
      <c r="P57" s="25"/>
      <c r="Q57" s="13" t="s">
        <v>15</v>
      </c>
    </row>
    <row r="58" spans="1:17">
      <c r="A58" s="7">
        <v>56</v>
      </c>
      <c r="B58" s="20" t="s">
        <v>1177</v>
      </c>
      <c r="C58" s="11" t="s">
        <v>1</v>
      </c>
      <c r="D58" s="7">
        <v>1</v>
      </c>
      <c r="E58" s="25">
        <v>45646</v>
      </c>
      <c r="F58" s="31">
        <v>45657</v>
      </c>
      <c r="G58" s="31">
        <v>45667</v>
      </c>
      <c r="H58" s="25">
        <v>45646</v>
      </c>
      <c r="I58" s="7">
        <f t="shared" si="2"/>
        <v>-21</v>
      </c>
      <c r="J58" s="25"/>
      <c r="K58" s="25">
        <v>45671</v>
      </c>
      <c r="L58" s="31">
        <v>45671</v>
      </c>
      <c r="M58" s="31">
        <v>45681</v>
      </c>
      <c r="N58" s="25">
        <v>45671</v>
      </c>
      <c r="O58" s="7">
        <f t="shared" si="3"/>
        <v>-10</v>
      </c>
      <c r="P58" s="25"/>
      <c r="Q58" s="63" t="s">
        <v>1649</v>
      </c>
    </row>
    <row r="59" spans="1:17">
      <c r="A59" s="7">
        <v>57</v>
      </c>
      <c r="B59" s="7" t="s">
        <v>1192</v>
      </c>
      <c r="C59" s="11" t="s">
        <v>1</v>
      </c>
      <c r="D59" s="7">
        <v>1</v>
      </c>
      <c r="E59" s="25">
        <v>45646</v>
      </c>
      <c r="F59" s="31">
        <v>45657</v>
      </c>
      <c r="G59" s="31">
        <v>45667</v>
      </c>
      <c r="H59" s="25">
        <v>45646</v>
      </c>
      <c r="I59" s="7">
        <f t="shared" si="2"/>
        <v>-21</v>
      </c>
      <c r="J59" s="25"/>
      <c r="K59" s="25">
        <v>45661</v>
      </c>
      <c r="L59" s="31">
        <v>45671</v>
      </c>
      <c r="M59" s="31">
        <v>45681</v>
      </c>
      <c r="N59" s="25">
        <v>45661</v>
      </c>
      <c r="O59" s="7">
        <f t="shared" si="3"/>
        <v>-20</v>
      </c>
      <c r="P59" s="25"/>
      <c r="Q59" s="13" t="s">
        <v>15</v>
      </c>
    </row>
    <row r="60" spans="1:17">
      <c r="A60" s="7">
        <v>58</v>
      </c>
      <c r="B60" s="7" t="s">
        <v>1202</v>
      </c>
      <c r="C60" s="11" t="s">
        <v>1</v>
      </c>
      <c r="D60" s="7">
        <v>1</v>
      </c>
      <c r="E60" s="25">
        <v>45646</v>
      </c>
      <c r="F60" s="31">
        <v>45657</v>
      </c>
      <c r="G60" s="31">
        <v>45667</v>
      </c>
      <c r="H60" s="25">
        <v>45646</v>
      </c>
      <c r="I60" s="7">
        <f t="shared" si="2"/>
        <v>-21</v>
      </c>
      <c r="J60" s="25"/>
      <c r="K60" s="25">
        <v>45661</v>
      </c>
      <c r="L60" s="31">
        <v>45671</v>
      </c>
      <c r="M60" s="31">
        <v>45681</v>
      </c>
      <c r="N60" s="25">
        <v>45661</v>
      </c>
      <c r="O60" s="7">
        <f t="shared" si="3"/>
        <v>-20</v>
      </c>
      <c r="P60" s="25"/>
      <c r="Q60" s="13" t="s">
        <v>15</v>
      </c>
    </row>
    <row r="61" spans="1:17">
      <c r="A61" s="7">
        <v>59</v>
      </c>
      <c r="B61" s="7" t="s">
        <v>1210</v>
      </c>
      <c r="C61" s="11" t="s">
        <v>1</v>
      </c>
      <c r="D61" s="7">
        <v>1</v>
      </c>
      <c r="E61" s="25">
        <v>45646</v>
      </c>
      <c r="F61" s="31">
        <v>45657</v>
      </c>
      <c r="G61" s="31">
        <v>45667</v>
      </c>
      <c r="H61" s="25">
        <v>45646</v>
      </c>
      <c r="I61" s="7">
        <f t="shared" si="2"/>
        <v>-21</v>
      </c>
      <c r="J61" s="25"/>
      <c r="K61" s="25">
        <v>45661</v>
      </c>
      <c r="L61" s="31">
        <v>45671</v>
      </c>
      <c r="M61" s="31">
        <v>45681</v>
      </c>
      <c r="N61" s="25">
        <v>45661</v>
      </c>
      <c r="O61" s="7">
        <f t="shared" si="3"/>
        <v>-20</v>
      </c>
      <c r="P61" s="25"/>
      <c r="Q61" s="13" t="s">
        <v>15</v>
      </c>
    </row>
    <row r="62" spans="1:17">
      <c r="A62" s="7">
        <v>60</v>
      </c>
      <c r="B62" s="7" t="s">
        <v>1219</v>
      </c>
      <c r="C62" s="11" t="s">
        <v>1</v>
      </c>
      <c r="D62" s="7">
        <v>6</v>
      </c>
      <c r="E62" s="25">
        <v>45646</v>
      </c>
      <c r="F62" s="31">
        <v>45657</v>
      </c>
      <c r="G62" s="31">
        <v>45667</v>
      </c>
      <c r="H62" s="25">
        <v>45646</v>
      </c>
      <c r="I62" s="7">
        <f t="shared" si="2"/>
        <v>-21</v>
      </c>
      <c r="J62" s="25"/>
      <c r="K62" s="25">
        <v>45661</v>
      </c>
      <c r="L62" s="31">
        <v>45671</v>
      </c>
      <c r="M62" s="31">
        <v>45681</v>
      </c>
      <c r="N62" s="25">
        <v>45661</v>
      </c>
      <c r="O62" s="7">
        <f t="shared" si="3"/>
        <v>-20</v>
      </c>
      <c r="P62" s="25"/>
      <c r="Q62" s="13" t="s">
        <v>15</v>
      </c>
    </row>
    <row r="63" spans="1:17">
      <c r="A63" s="7">
        <v>61</v>
      </c>
      <c r="B63" s="7" t="s">
        <v>1225</v>
      </c>
      <c r="C63" s="11" t="s">
        <v>1</v>
      </c>
      <c r="D63" s="7">
        <v>3</v>
      </c>
      <c r="E63" s="25">
        <v>45652</v>
      </c>
      <c r="F63" s="31">
        <v>45657</v>
      </c>
      <c r="G63" s="31">
        <v>45667</v>
      </c>
      <c r="H63" s="25">
        <v>45652</v>
      </c>
      <c r="I63" s="7">
        <f t="shared" si="2"/>
        <v>-15</v>
      </c>
      <c r="J63" s="25"/>
      <c r="K63" s="25">
        <v>45666</v>
      </c>
      <c r="L63" s="31">
        <v>45671</v>
      </c>
      <c r="M63" s="31">
        <v>45681</v>
      </c>
      <c r="N63" s="25">
        <v>45666</v>
      </c>
      <c r="O63" s="7">
        <f t="shared" si="3"/>
        <v>-15</v>
      </c>
      <c r="P63" s="25"/>
      <c r="Q63" s="13" t="s">
        <v>15</v>
      </c>
    </row>
    <row r="64" spans="1:17">
      <c r="A64" s="7">
        <v>62</v>
      </c>
      <c r="B64" s="7" t="s">
        <v>1234</v>
      </c>
      <c r="C64" s="11" t="s">
        <v>1</v>
      </c>
      <c r="D64" s="7">
        <v>3</v>
      </c>
      <c r="E64" s="25">
        <v>45647</v>
      </c>
      <c r="F64" s="31">
        <v>45657</v>
      </c>
      <c r="G64" s="31">
        <v>45667</v>
      </c>
      <c r="H64" s="25">
        <v>45647</v>
      </c>
      <c r="I64" s="7">
        <f t="shared" si="2"/>
        <v>-20</v>
      </c>
      <c r="J64" s="25"/>
      <c r="K64" s="25">
        <v>45661</v>
      </c>
      <c r="L64" s="31">
        <v>45671</v>
      </c>
      <c r="M64" s="31">
        <v>45681</v>
      </c>
      <c r="N64" s="25">
        <v>45661</v>
      </c>
      <c r="O64" s="7">
        <f t="shared" si="3"/>
        <v>-20</v>
      </c>
      <c r="P64" s="25"/>
      <c r="Q64" s="13" t="s">
        <v>15</v>
      </c>
    </row>
    <row r="65" spans="1:17">
      <c r="A65" s="7">
        <v>63</v>
      </c>
      <c r="B65" s="7" t="s">
        <v>1238</v>
      </c>
      <c r="C65" s="11" t="s">
        <v>1</v>
      </c>
      <c r="D65" s="7">
        <v>7</v>
      </c>
      <c r="E65" s="25">
        <v>45637</v>
      </c>
      <c r="F65" s="31">
        <v>45657</v>
      </c>
      <c r="G65" s="31">
        <v>45667</v>
      </c>
      <c r="H65" s="25">
        <v>45637</v>
      </c>
      <c r="I65" s="7">
        <f t="shared" si="2"/>
        <v>-30</v>
      </c>
      <c r="J65" s="25"/>
      <c r="K65" s="25">
        <v>45660</v>
      </c>
      <c r="L65" s="31">
        <v>45671</v>
      </c>
      <c r="M65" s="31">
        <v>45681</v>
      </c>
      <c r="N65" s="25">
        <v>45660</v>
      </c>
      <c r="O65" s="7">
        <f t="shared" si="3"/>
        <v>-21</v>
      </c>
      <c r="P65" s="25"/>
      <c r="Q65" s="13" t="s">
        <v>15</v>
      </c>
    </row>
    <row r="66" spans="1:17">
      <c r="A66" s="7">
        <v>64</v>
      </c>
      <c r="B66" s="7" t="s">
        <v>1246</v>
      </c>
      <c r="C66" s="11" t="s">
        <v>1</v>
      </c>
      <c r="D66" s="7">
        <v>1</v>
      </c>
      <c r="E66" s="25">
        <v>45646</v>
      </c>
      <c r="F66" s="31">
        <v>45657</v>
      </c>
      <c r="G66" s="31">
        <v>45667</v>
      </c>
      <c r="H66" s="25">
        <v>45646</v>
      </c>
      <c r="I66" s="7">
        <f t="shared" si="2"/>
        <v>-21</v>
      </c>
      <c r="J66" s="25"/>
      <c r="K66" s="25">
        <v>45667</v>
      </c>
      <c r="L66" s="31">
        <v>45671</v>
      </c>
      <c r="M66" s="31">
        <v>45681</v>
      </c>
      <c r="N66" s="25">
        <v>45667</v>
      </c>
      <c r="O66" s="7">
        <f t="shared" si="3"/>
        <v>-14</v>
      </c>
      <c r="P66" s="25"/>
      <c r="Q66" s="13" t="s">
        <v>15</v>
      </c>
    </row>
    <row r="67" spans="1:17">
      <c r="A67" s="7">
        <v>65</v>
      </c>
      <c r="B67" s="7" t="s">
        <v>1257</v>
      </c>
      <c r="C67" s="11" t="s">
        <v>1</v>
      </c>
      <c r="D67" s="7">
        <v>1</v>
      </c>
      <c r="E67" s="25">
        <v>45646</v>
      </c>
      <c r="F67" s="31">
        <v>45657</v>
      </c>
      <c r="G67" s="31">
        <v>45667</v>
      </c>
      <c r="H67" s="25">
        <v>45646</v>
      </c>
      <c r="I67" s="7">
        <f t="shared" ref="I67:I76" si="4">H67-G67</f>
        <v>-21</v>
      </c>
      <c r="J67" s="25"/>
      <c r="K67" s="25">
        <v>45664</v>
      </c>
      <c r="L67" s="31">
        <v>45671</v>
      </c>
      <c r="M67" s="31">
        <v>45681</v>
      </c>
      <c r="N67" s="25">
        <v>45664</v>
      </c>
      <c r="O67" s="7">
        <f t="shared" ref="O67:O76" si="5">N67-M67</f>
        <v>-17</v>
      </c>
      <c r="P67" s="25"/>
      <c r="Q67" s="13" t="s">
        <v>15</v>
      </c>
    </row>
    <row r="68" spans="1:17">
      <c r="A68" s="7">
        <v>66</v>
      </c>
      <c r="B68" s="7" t="s">
        <v>1271</v>
      </c>
      <c r="C68" s="11" t="s">
        <v>1</v>
      </c>
      <c r="D68" s="7">
        <v>5</v>
      </c>
      <c r="E68" s="25">
        <v>45656</v>
      </c>
      <c r="F68" s="31">
        <v>45657</v>
      </c>
      <c r="G68" s="31">
        <v>45667</v>
      </c>
      <c r="H68" s="25">
        <v>45656</v>
      </c>
      <c r="I68" s="7">
        <f t="shared" si="4"/>
        <v>-11</v>
      </c>
      <c r="J68" s="25"/>
      <c r="K68" s="25">
        <v>45663</v>
      </c>
      <c r="L68" s="31">
        <v>45671</v>
      </c>
      <c r="M68" s="31">
        <v>45681</v>
      </c>
      <c r="N68" s="25">
        <v>45663</v>
      </c>
      <c r="O68" s="7">
        <f t="shared" si="5"/>
        <v>-18</v>
      </c>
      <c r="P68" s="25"/>
      <c r="Q68" s="13" t="s">
        <v>15</v>
      </c>
    </row>
    <row r="69" spans="1:17">
      <c r="A69" s="7">
        <v>67</v>
      </c>
      <c r="B69" s="7" t="s">
        <v>1278</v>
      </c>
      <c r="C69" s="11" t="s">
        <v>1</v>
      </c>
      <c r="D69" s="7">
        <v>9</v>
      </c>
      <c r="E69" s="25">
        <v>45646</v>
      </c>
      <c r="F69" s="31">
        <v>45657</v>
      </c>
      <c r="G69" s="31">
        <v>45667</v>
      </c>
      <c r="H69" s="25">
        <v>45646</v>
      </c>
      <c r="I69" s="7">
        <f t="shared" si="4"/>
        <v>-21</v>
      </c>
      <c r="J69" s="25"/>
      <c r="K69" s="25">
        <v>45664</v>
      </c>
      <c r="L69" s="31">
        <v>45671</v>
      </c>
      <c r="M69" s="31">
        <v>45681</v>
      </c>
      <c r="N69" s="25">
        <v>45664</v>
      </c>
      <c r="O69" s="7">
        <f t="shared" si="5"/>
        <v>-17</v>
      </c>
      <c r="P69" s="25"/>
      <c r="Q69" s="13" t="s">
        <v>15</v>
      </c>
    </row>
    <row r="70" spans="1:17">
      <c r="A70" s="7">
        <v>68</v>
      </c>
      <c r="B70" s="7" t="s">
        <v>1283</v>
      </c>
      <c r="C70" s="11" t="s">
        <v>1</v>
      </c>
      <c r="D70" s="7">
        <v>1</v>
      </c>
      <c r="E70" s="25">
        <v>45643</v>
      </c>
      <c r="F70" s="31">
        <v>45657</v>
      </c>
      <c r="G70" s="31">
        <v>45667</v>
      </c>
      <c r="H70" s="25">
        <v>45643</v>
      </c>
      <c r="I70" s="7">
        <f t="shared" si="4"/>
        <v>-24</v>
      </c>
      <c r="J70" s="25"/>
      <c r="K70" s="25">
        <v>45670</v>
      </c>
      <c r="L70" s="31">
        <v>45671</v>
      </c>
      <c r="M70" s="31">
        <v>45681</v>
      </c>
      <c r="N70" s="25">
        <v>45670</v>
      </c>
      <c r="O70" s="7">
        <f t="shared" si="5"/>
        <v>-11</v>
      </c>
      <c r="P70" s="25"/>
      <c r="Q70" s="13" t="s">
        <v>15</v>
      </c>
    </row>
    <row r="71" spans="1:17">
      <c r="A71" s="7">
        <v>69</v>
      </c>
      <c r="B71" s="7" t="s">
        <v>1294</v>
      </c>
      <c r="C71" s="11" t="s">
        <v>1</v>
      </c>
      <c r="D71" s="7">
        <v>2</v>
      </c>
      <c r="E71" s="25">
        <v>45642</v>
      </c>
      <c r="F71" s="31">
        <v>45657</v>
      </c>
      <c r="G71" s="31">
        <v>45667</v>
      </c>
      <c r="H71" s="25">
        <v>45642</v>
      </c>
      <c r="I71" s="7">
        <f t="shared" si="4"/>
        <v>-25</v>
      </c>
      <c r="J71" s="25"/>
      <c r="K71" s="25">
        <v>45670</v>
      </c>
      <c r="L71" s="31">
        <v>45671</v>
      </c>
      <c r="M71" s="31">
        <v>45681</v>
      </c>
      <c r="N71" s="25">
        <v>45670</v>
      </c>
      <c r="O71" s="7">
        <f t="shared" si="5"/>
        <v>-11</v>
      </c>
      <c r="P71" s="25"/>
      <c r="Q71" s="13" t="s">
        <v>15</v>
      </c>
    </row>
    <row r="72" spans="1:17">
      <c r="A72" s="7">
        <v>70</v>
      </c>
      <c r="B72" s="7" t="s">
        <v>1304</v>
      </c>
      <c r="C72" s="11" t="s">
        <v>1</v>
      </c>
      <c r="D72" s="7">
        <v>1</v>
      </c>
      <c r="E72" s="25">
        <v>45642</v>
      </c>
      <c r="F72" s="31">
        <v>45657</v>
      </c>
      <c r="G72" s="31">
        <v>45667</v>
      </c>
      <c r="H72" s="25">
        <v>45642</v>
      </c>
      <c r="I72" s="7">
        <f t="shared" si="4"/>
        <v>-25</v>
      </c>
      <c r="J72" s="25"/>
      <c r="K72" s="25">
        <v>45670</v>
      </c>
      <c r="L72" s="31">
        <v>45671</v>
      </c>
      <c r="M72" s="31">
        <v>45681</v>
      </c>
      <c r="N72" s="25">
        <v>45670</v>
      </c>
      <c r="O72" s="7">
        <f t="shared" si="5"/>
        <v>-11</v>
      </c>
      <c r="P72" s="25"/>
      <c r="Q72" s="13" t="s">
        <v>15</v>
      </c>
    </row>
    <row r="73" spans="1:17">
      <c r="A73" s="7">
        <v>71</v>
      </c>
      <c r="B73" s="20" t="s">
        <v>47</v>
      </c>
      <c r="C73" s="11" t="s">
        <v>1</v>
      </c>
      <c r="D73" s="7">
        <v>4</v>
      </c>
      <c r="E73" s="25">
        <v>45642</v>
      </c>
      <c r="F73" s="31">
        <v>45657</v>
      </c>
      <c r="G73" s="31">
        <v>45667</v>
      </c>
      <c r="H73" s="25">
        <v>45642</v>
      </c>
      <c r="I73" s="7">
        <f t="shared" si="4"/>
        <v>-25</v>
      </c>
      <c r="J73" s="25"/>
      <c r="K73" s="25">
        <v>45664</v>
      </c>
      <c r="L73" s="31">
        <v>45671</v>
      </c>
      <c r="M73" s="31">
        <v>45681</v>
      </c>
      <c r="N73" s="25">
        <v>45664</v>
      </c>
      <c r="O73" s="7">
        <f t="shared" si="5"/>
        <v>-17</v>
      </c>
      <c r="P73" s="25"/>
      <c r="Q73" s="63" t="s">
        <v>19</v>
      </c>
    </row>
    <row r="74" spans="1:17">
      <c r="A74" s="7">
        <v>72</v>
      </c>
      <c r="B74" s="7" t="s">
        <v>1316</v>
      </c>
      <c r="C74" s="11" t="s">
        <v>1</v>
      </c>
      <c r="D74" s="7">
        <v>2</v>
      </c>
      <c r="E74" s="25">
        <v>45644</v>
      </c>
      <c r="F74" s="31">
        <v>45657</v>
      </c>
      <c r="G74" s="31">
        <v>45667</v>
      </c>
      <c r="H74" s="25">
        <v>45644</v>
      </c>
      <c r="I74" s="7">
        <f t="shared" si="4"/>
        <v>-23</v>
      </c>
      <c r="J74" s="25"/>
      <c r="K74" s="25">
        <v>45673</v>
      </c>
      <c r="L74" s="31">
        <v>45671</v>
      </c>
      <c r="M74" s="31">
        <v>45681</v>
      </c>
      <c r="N74" s="25">
        <v>45673</v>
      </c>
      <c r="O74" s="7">
        <f t="shared" si="5"/>
        <v>-8</v>
      </c>
      <c r="P74" s="25"/>
      <c r="Q74" s="13" t="s">
        <v>15</v>
      </c>
    </row>
    <row r="75" spans="1:17">
      <c r="A75" s="7">
        <v>73</v>
      </c>
      <c r="B75" s="7" t="s">
        <v>1329</v>
      </c>
      <c r="C75" s="11" t="s">
        <v>1</v>
      </c>
      <c r="D75" s="7">
        <v>3</v>
      </c>
      <c r="E75" s="25">
        <v>45642</v>
      </c>
      <c r="F75" s="31">
        <v>45657</v>
      </c>
      <c r="G75" s="31">
        <v>45667</v>
      </c>
      <c r="H75" s="25">
        <v>45642</v>
      </c>
      <c r="I75" s="7">
        <f t="shared" si="4"/>
        <v>-25</v>
      </c>
      <c r="J75" s="25"/>
      <c r="K75" s="25">
        <v>45652</v>
      </c>
      <c r="L75" s="31">
        <v>45671</v>
      </c>
      <c r="M75" s="31">
        <v>45681</v>
      </c>
      <c r="N75" s="25">
        <v>45652</v>
      </c>
      <c r="O75" s="7">
        <f t="shared" si="5"/>
        <v>-29</v>
      </c>
      <c r="P75" s="25"/>
      <c r="Q75" s="13" t="s">
        <v>15</v>
      </c>
    </row>
    <row r="76" spans="1:17">
      <c r="A76" s="7">
        <v>74</v>
      </c>
      <c r="B76" s="7" t="s">
        <v>1340</v>
      </c>
      <c r="C76" s="11" t="s">
        <v>1</v>
      </c>
      <c r="D76" s="7">
        <v>3</v>
      </c>
      <c r="E76" s="25">
        <v>45642</v>
      </c>
      <c r="F76" s="31">
        <v>45657</v>
      </c>
      <c r="G76" s="31">
        <v>45667</v>
      </c>
      <c r="H76" s="25">
        <v>45642</v>
      </c>
      <c r="I76" s="7">
        <f t="shared" si="4"/>
        <v>-25</v>
      </c>
      <c r="J76" s="25"/>
      <c r="K76" s="25">
        <v>45649</v>
      </c>
      <c r="L76" s="31">
        <v>45671</v>
      </c>
      <c r="M76" s="31">
        <v>45681</v>
      </c>
      <c r="N76" s="25">
        <v>45649</v>
      </c>
      <c r="O76" s="7">
        <f t="shared" si="5"/>
        <v>-32</v>
      </c>
      <c r="P76" s="25"/>
      <c r="Q76" s="13" t="s">
        <v>15</v>
      </c>
    </row>
  </sheetData>
  <mergeCells count="2">
    <mergeCell ref="F1:J1"/>
    <mergeCell ref="L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49DE-1D7F-41AF-B9A0-71ABDB9BF312}">
  <dimension ref="A1:Q31"/>
  <sheetViews>
    <sheetView workbookViewId="0">
      <selection activeCell="L13" sqref="L13"/>
    </sheetView>
  </sheetViews>
  <sheetFormatPr defaultRowHeight="15"/>
  <cols>
    <col min="1" max="1" width="6.85546875" bestFit="1" customWidth="1"/>
    <col min="2" max="2" width="19.140625" bestFit="1" customWidth="1"/>
    <col min="3" max="3" width="9.5703125" bestFit="1" customWidth="1"/>
    <col min="4" max="4" width="4.140625" bestFit="1" customWidth="1"/>
    <col min="5" max="5" width="13.140625" bestFit="1" customWidth="1"/>
    <col min="6" max="8" width="13.140625" customWidth="1"/>
    <col min="9" max="9" width="10.5703125" bestFit="1" customWidth="1"/>
    <col min="10" max="10" width="13.140625" customWidth="1"/>
    <col min="11" max="11" width="15.7109375" bestFit="1" customWidth="1"/>
    <col min="12" max="14" width="15.7109375" customWidth="1"/>
    <col min="15" max="15" width="10.5703125" bestFit="1" customWidth="1"/>
    <col min="16" max="16" width="15.7109375" customWidth="1"/>
    <col min="17" max="17" width="29.7109375" bestFit="1" customWidth="1"/>
  </cols>
  <sheetData>
    <row r="1" spans="1:17">
      <c r="A1" s="69" t="s">
        <v>1650</v>
      </c>
      <c r="D1" t="s">
        <v>1654</v>
      </c>
      <c r="F1" s="89" t="s">
        <v>1639</v>
      </c>
      <c r="G1" s="90"/>
      <c r="H1" s="90"/>
      <c r="I1" s="90"/>
      <c r="J1" s="90"/>
      <c r="L1" s="91" t="s">
        <v>1640</v>
      </c>
      <c r="M1" s="92"/>
      <c r="N1" s="92"/>
      <c r="O1" s="92"/>
      <c r="P1" s="92"/>
    </row>
    <row r="2" spans="1:17" ht="60">
      <c r="A2" s="4" t="s">
        <v>1633</v>
      </c>
      <c r="B2" s="4" t="s">
        <v>57</v>
      </c>
      <c r="C2" s="4" t="s">
        <v>0</v>
      </c>
      <c r="D2" s="4" t="s">
        <v>34</v>
      </c>
      <c r="E2" s="4" t="s">
        <v>89</v>
      </c>
      <c r="F2" s="67" t="s">
        <v>1641</v>
      </c>
      <c r="G2" s="67" t="s">
        <v>1642</v>
      </c>
      <c r="H2" s="67" t="s">
        <v>1643</v>
      </c>
      <c r="I2" s="67" t="s">
        <v>1644</v>
      </c>
      <c r="J2" s="67" t="s">
        <v>1652</v>
      </c>
      <c r="K2" s="4" t="s">
        <v>94</v>
      </c>
      <c r="L2" s="68" t="s">
        <v>1646</v>
      </c>
      <c r="M2" s="68" t="s">
        <v>1642</v>
      </c>
      <c r="N2" s="68" t="s">
        <v>1647</v>
      </c>
      <c r="O2" s="68" t="s">
        <v>1644</v>
      </c>
      <c r="P2" s="68" t="s">
        <v>1653</v>
      </c>
      <c r="Q2" s="4" t="s">
        <v>35</v>
      </c>
    </row>
    <row r="3" spans="1:17">
      <c r="A3" s="7">
        <v>1</v>
      </c>
      <c r="B3" s="7" t="s">
        <v>1351</v>
      </c>
      <c r="C3" s="11" t="s">
        <v>1</v>
      </c>
      <c r="D3" s="7">
        <v>1</v>
      </c>
      <c r="E3" s="25">
        <v>45637</v>
      </c>
      <c r="F3" s="31">
        <v>45657</v>
      </c>
      <c r="G3" s="31">
        <v>45667</v>
      </c>
      <c r="H3" s="25">
        <v>45637</v>
      </c>
      <c r="I3" s="7">
        <f>H3-G3</f>
        <v>-30</v>
      </c>
      <c r="J3" s="25"/>
      <c r="K3" s="25">
        <v>45665</v>
      </c>
      <c r="L3" s="31">
        <v>45671</v>
      </c>
      <c r="M3" s="31">
        <v>45681</v>
      </c>
      <c r="N3" s="25">
        <v>45665</v>
      </c>
      <c r="O3" s="7">
        <f>N3-M3</f>
        <v>-16</v>
      </c>
      <c r="P3" s="25"/>
      <c r="Q3" s="13" t="s">
        <v>15</v>
      </c>
    </row>
    <row r="4" spans="1:17">
      <c r="A4" s="7">
        <v>2</v>
      </c>
      <c r="B4" s="7" t="s">
        <v>1362</v>
      </c>
      <c r="C4" s="11" t="s">
        <v>1</v>
      </c>
      <c r="D4" s="7">
        <v>1</v>
      </c>
      <c r="E4" s="25">
        <v>45657</v>
      </c>
      <c r="F4" s="31">
        <v>45657</v>
      </c>
      <c r="G4" s="31">
        <v>45667</v>
      </c>
      <c r="H4" s="25">
        <v>45657</v>
      </c>
      <c r="I4" s="7">
        <f t="shared" ref="I4:I31" si="0">H4-G4</f>
        <v>-10</v>
      </c>
      <c r="J4" s="25"/>
      <c r="K4" s="25">
        <v>45665</v>
      </c>
      <c r="L4" s="31">
        <v>45671</v>
      </c>
      <c r="M4" s="31">
        <v>45681</v>
      </c>
      <c r="N4" s="25">
        <v>45665</v>
      </c>
      <c r="O4" s="7">
        <f t="shared" ref="O4:O31" si="1">N4-M4</f>
        <v>-16</v>
      </c>
      <c r="P4" s="25"/>
      <c r="Q4" s="13" t="s">
        <v>15</v>
      </c>
    </row>
    <row r="5" spans="1:17">
      <c r="A5" s="7">
        <v>3</v>
      </c>
      <c r="B5" s="20" t="s">
        <v>1372</v>
      </c>
      <c r="C5" s="11" t="s">
        <v>1</v>
      </c>
      <c r="D5" s="7">
        <v>1</v>
      </c>
      <c r="E5" s="25">
        <v>45665</v>
      </c>
      <c r="F5" s="31">
        <v>45657</v>
      </c>
      <c r="G5" s="31">
        <v>45667</v>
      </c>
      <c r="H5" s="25">
        <v>45665</v>
      </c>
      <c r="I5" s="7">
        <f t="shared" si="0"/>
        <v>-2</v>
      </c>
      <c r="J5" s="25"/>
      <c r="K5" s="25">
        <v>45671</v>
      </c>
      <c r="L5" s="31">
        <v>45671</v>
      </c>
      <c r="M5" s="31">
        <v>45681</v>
      </c>
      <c r="N5" s="25">
        <v>45671</v>
      </c>
      <c r="O5" s="7">
        <f t="shared" si="1"/>
        <v>-10</v>
      </c>
      <c r="P5" s="25"/>
      <c r="Q5" s="63" t="s">
        <v>25</v>
      </c>
    </row>
    <row r="6" spans="1:17">
      <c r="A6" s="7">
        <v>4</v>
      </c>
      <c r="B6" s="7" t="s">
        <v>1383</v>
      </c>
      <c r="C6" s="11" t="s">
        <v>1</v>
      </c>
      <c r="D6" s="7">
        <v>1</v>
      </c>
      <c r="E6" s="25">
        <v>45649</v>
      </c>
      <c r="F6" s="31">
        <v>45657</v>
      </c>
      <c r="G6" s="31">
        <v>45667</v>
      </c>
      <c r="H6" s="25">
        <v>45649</v>
      </c>
      <c r="I6" s="7">
        <f t="shared" si="0"/>
        <v>-18</v>
      </c>
      <c r="J6" s="25"/>
      <c r="K6" s="25">
        <v>45665</v>
      </c>
      <c r="L6" s="31">
        <v>45671</v>
      </c>
      <c r="M6" s="31">
        <v>45681</v>
      </c>
      <c r="N6" s="25">
        <v>45665</v>
      </c>
      <c r="O6" s="7">
        <f t="shared" si="1"/>
        <v>-16</v>
      </c>
      <c r="P6" s="25"/>
      <c r="Q6" s="13" t="s">
        <v>15</v>
      </c>
    </row>
    <row r="7" spans="1:17">
      <c r="A7" s="7">
        <v>5</v>
      </c>
      <c r="B7" s="7" t="s">
        <v>1393</v>
      </c>
      <c r="C7" s="11" t="s">
        <v>1</v>
      </c>
      <c r="D7" s="7">
        <v>1</v>
      </c>
      <c r="E7" s="25">
        <v>45665</v>
      </c>
      <c r="F7" s="31">
        <v>45657</v>
      </c>
      <c r="G7" s="31">
        <v>45667</v>
      </c>
      <c r="H7" s="25">
        <v>45665</v>
      </c>
      <c r="I7" s="7">
        <f t="shared" si="0"/>
        <v>-2</v>
      </c>
      <c r="J7" s="25"/>
      <c r="K7" s="25">
        <v>45670</v>
      </c>
      <c r="L7" s="31">
        <v>45671</v>
      </c>
      <c r="M7" s="31">
        <v>45681</v>
      </c>
      <c r="N7" s="25">
        <v>45670</v>
      </c>
      <c r="O7" s="7">
        <f t="shared" si="1"/>
        <v>-11</v>
      </c>
      <c r="P7" s="25"/>
      <c r="Q7" s="13" t="s">
        <v>15</v>
      </c>
    </row>
    <row r="8" spans="1:17">
      <c r="A8" s="7">
        <v>6</v>
      </c>
      <c r="B8" s="7" t="s">
        <v>1403</v>
      </c>
      <c r="C8" s="11" t="s">
        <v>1</v>
      </c>
      <c r="D8" s="7">
        <v>1</v>
      </c>
      <c r="E8" s="25">
        <v>45666</v>
      </c>
      <c r="F8" s="31">
        <v>45657</v>
      </c>
      <c r="G8" s="31">
        <v>45667</v>
      </c>
      <c r="H8" s="25">
        <v>45666</v>
      </c>
      <c r="I8" s="7">
        <f t="shared" si="0"/>
        <v>-1</v>
      </c>
      <c r="J8" s="25"/>
      <c r="K8" s="25">
        <v>45672</v>
      </c>
      <c r="L8" s="31">
        <v>45671</v>
      </c>
      <c r="M8" s="31">
        <v>45681</v>
      </c>
      <c r="N8" s="25">
        <v>45672</v>
      </c>
      <c r="O8" s="7">
        <f t="shared" si="1"/>
        <v>-9</v>
      </c>
      <c r="P8" s="25"/>
      <c r="Q8" s="13" t="s">
        <v>15</v>
      </c>
    </row>
    <row r="9" spans="1:17">
      <c r="A9" s="7">
        <v>7</v>
      </c>
      <c r="B9" s="7" t="s">
        <v>1412</v>
      </c>
      <c r="C9" s="11" t="s">
        <v>1</v>
      </c>
      <c r="D9" s="7">
        <v>2</v>
      </c>
      <c r="E9" s="25">
        <v>45646</v>
      </c>
      <c r="F9" s="31">
        <v>45657</v>
      </c>
      <c r="G9" s="31">
        <v>45667</v>
      </c>
      <c r="H9" s="25">
        <v>45646</v>
      </c>
      <c r="I9" s="7">
        <f t="shared" si="0"/>
        <v>-21</v>
      </c>
      <c r="J9" s="25"/>
      <c r="K9" s="25">
        <v>45664</v>
      </c>
      <c r="L9" s="31">
        <v>45671</v>
      </c>
      <c r="M9" s="31">
        <v>45681</v>
      </c>
      <c r="N9" s="25">
        <v>45664</v>
      </c>
      <c r="O9" s="7">
        <f t="shared" si="1"/>
        <v>-17</v>
      </c>
      <c r="P9" s="25"/>
      <c r="Q9" s="13" t="s">
        <v>15</v>
      </c>
    </row>
    <row r="10" spans="1:17">
      <c r="A10" s="7">
        <v>8</v>
      </c>
      <c r="B10" s="7" t="s">
        <v>1425</v>
      </c>
      <c r="C10" s="11" t="s">
        <v>1</v>
      </c>
      <c r="D10" s="7">
        <v>1</v>
      </c>
      <c r="E10" s="25">
        <v>45653</v>
      </c>
      <c r="F10" s="31">
        <v>45657</v>
      </c>
      <c r="G10" s="31">
        <v>45667</v>
      </c>
      <c r="H10" s="25">
        <v>45653</v>
      </c>
      <c r="I10" s="7">
        <f t="shared" si="0"/>
        <v>-14</v>
      </c>
      <c r="J10" s="25"/>
      <c r="K10" s="25">
        <v>45670</v>
      </c>
      <c r="L10" s="31">
        <v>45671</v>
      </c>
      <c r="M10" s="31">
        <v>45681</v>
      </c>
      <c r="N10" s="25">
        <v>45670</v>
      </c>
      <c r="O10" s="7">
        <f t="shared" si="1"/>
        <v>-11</v>
      </c>
      <c r="P10" s="25"/>
      <c r="Q10" s="13" t="s">
        <v>15</v>
      </c>
    </row>
    <row r="11" spans="1:17">
      <c r="A11" s="7">
        <v>9</v>
      </c>
      <c r="B11" s="7" t="s">
        <v>1433</v>
      </c>
      <c r="C11" s="11" t="s">
        <v>1</v>
      </c>
      <c r="D11" s="7">
        <v>1</v>
      </c>
      <c r="E11" s="25">
        <v>45643</v>
      </c>
      <c r="F11" s="31">
        <v>45657</v>
      </c>
      <c r="G11" s="31">
        <v>45667</v>
      </c>
      <c r="H11" s="25">
        <v>45643</v>
      </c>
      <c r="I11" s="7">
        <f t="shared" si="0"/>
        <v>-24</v>
      </c>
      <c r="J11" s="25"/>
      <c r="K11" s="25">
        <v>45646</v>
      </c>
      <c r="L11" s="31">
        <v>45671</v>
      </c>
      <c r="M11" s="31">
        <v>45681</v>
      </c>
      <c r="N11" s="25">
        <v>45646</v>
      </c>
      <c r="O11" s="7">
        <f t="shared" si="1"/>
        <v>-35</v>
      </c>
      <c r="P11" s="25"/>
      <c r="Q11" s="13" t="s">
        <v>15</v>
      </c>
    </row>
    <row r="12" spans="1:17">
      <c r="A12" s="7">
        <v>10</v>
      </c>
      <c r="B12" s="7" t="s">
        <v>1446</v>
      </c>
      <c r="C12" s="11" t="s">
        <v>1</v>
      </c>
      <c r="D12" s="7">
        <v>1</v>
      </c>
      <c r="E12" s="25">
        <v>45645</v>
      </c>
      <c r="F12" s="31">
        <v>45657</v>
      </c>
      <c r="G12" s="31">
        <v>45667</v>
      </c>
      <c r="H12" s="25">
        <v>45645</v>
      </c>
      <c r="I12" s="7">
        <f t="shared" si="0"/>
        <v>-22</v>
      </c>
      <c r="J12" s="25"/>
      <c r="K12" s="25">
        <v>45653</v>
      </c>
      <c r="L12" s="31">
        <v>45671</v>
      </c>
      <c r="M12" s="31">
        <v>45681</v>
      </c>
      <c r="N12" s="25">
        <v>45653</v>
      </c>
      <c r="O12" s="7">
        <f t="shared" si="1"/>
        <v>-28</v>
      </c>
      <c r="P12" s="25"/>
      <c r="Q12" s="13" t="s">
        <v>15</v>
      </c>
    </row>
    <row r="13" spans="1:17">
      <c r="A13" s="7">
        <v>11</v>
      </c>
      <c r="B13" s="7" t="s">
        <v>1457</v>
      </c>
      <c r="C13" s="11" t="s">
        <v>1</v>
      </c>
      <c r="D13" s="7">
        <v>2</v>
      </c>
      <c r="E13" s="25">
        <v>45637</v>
      </c>
      <c r="F13" s="31">
        <v>45657</v>
      </c>
      <c r="G13" s="31">
        <v>45667</v>
      </c>
      <c r="H13" s="25">
        <v>45637</v>
      </c>
      <c r="I13" s="7">
        <f t="shared" si="0"/>
        <v>-30</v>
      </c>
      <c r="J13" s="25"/>
      <c r="K13" s="25">
        <v>45665</v>
      </c>
      <c r="L13" s="31">
        <v>45671</v>
      </c>
      <c r="M13" s="31">
        <v>45681</v>
      </c>
      <c r="N13" s="25">
        <v>45665</v>
      </c>
      <c r="O13" s="7">
        <f t="shared" si="1"/>
        <v>-16</v>
      </c>
      <c r="P13" s="25"/>
      <c r="Q13" s="13" t="s">
        <v>15</v>
      </c>
    </row>
    <row r="14" spans="1:17">
      <c r="A14" s="7">
        <v>12</v>
      </c>
      <c r="B14" s="7" t="s">
        <v>1469</v>
      </c>
      <c r="C14" s="11" t="s">
        <v>1</v>
      </c>
      <c r="D14" s="7">
        <v>1</v>
      </c>
      <c r="E14" s="25">
        <v>45637</v>
      </c>
      <c r="F14" s="31">
        <v>45657</v>
      </c>
      <c r="G14" s="31">
        <v>45667</v>
      </c>
      <c r="H14" s="25">
        <v>45637</v>
      </c>
      <c r="I14" s="7">
        <f t="shared" si="0"/>
        <v>-30</v>
      </c>
      <c r="J14" s="25"/>
      <c r="K14" s="25">
        <v>45665</v>
      </c>
      <c r="L14" s="31">
        <v>45671</v>
      </c>
      <c r="M14" s="31">
        <v>45681</v>
      </c>
      <c r="N14" s="25">
        <v>45665</v>
      </c>
      <c r="O14" s="7">
        <f t="shared" si="1"/>
        <v>-16</v>
      </c>
      <c r="P14" s="25"/>
      <c r="Q14" s="13" t="s">
        <v>15</v>
      </c>
    </row>
    <row r="15" spans="1:17">
      <c r="A15" s="7">
        <v>13</v>
      </c>
      <c r="B15" s="7" t="s">
        <v>1479</v>
      </c>
      <c r="C15" s="11" t="s">
        <v>1</v>
      </c>
      <c r="D15" s="7">
        <v>1</v>
      </c>
      <c r="E15" s="25">
        <v>45650</v>
      </c>
      <c r="F15" s="31">
        <v>45657</v>
      </c>
      <c r="G15" s="31">
        <v>45667</v>
      </c>
      <c r="H15" s="25">
        <v>45650</v>
      </c>
      <c r="I15" s="7">
        <f t="shared" si="0"/>
        <v>-17</v>
      </c>
      <c r="J15" s="25"/>
      <c r="K15" s="25">
        <v>45660</v>
      </c>
      <c r="L15" s="31">
        <v>45671</v>
      </c>
      <c r="M15" s="31">
        <v>45681</v>
      </c>
      <c r="N15" s="25">
        <v>45660</v>
      </c>
      <c r="O15" s="7">
        <f t="shared" si="1"/>
        <v>-21</v>
      </c>
      <c r="P15" s="25"/>
      <c r="Q15" s="13" t="s">
        <v>15</v>
      </c>
    </row>
    <row r="16" spans="1:17">
      <c r="A16" s="7">
        <v>14</v>
      </c>
      <c r="B16" s="7" t="s">
        <v>1489</v>
      </c>
      <c r="C16" s="11" t="s">
        <v>1</v>
      </c>
      <c r="D16" s="7">
        <v>1</v>
      </c>
      <c r="E16" s="25">
        <v>45645</v>
      </c>
      <c r="F16" s="31">
        <v>45657</v>
      </c>
      <c r="G16" s="31">
        <v>45667</v>
      </c>
      <c r="H16" s="25">
        <v>45645</v>
      </c>
      <c r="I16" s="7">
        <f t="shared" si="0"/>
        <v>-22</v>
      </c>
      <c r="J16" s="25"/>
      <c r="K16" s="25">
        <v>45649</v>
      </c>
      <c r="L16" s="31">
        <v>45671</v>
      </c>
      <c r="M16" s="31">
        <v>45681</v>
      </c>
      <c r="N16" s="25">
        <v>45649</v>
      </c>
      <c r="O16" s="7">
        <f t="shared" si="1"/>
        <v>-32</v>
      </c>
      <c r="P16" s="25"/>
      <c r="Q16" s="13" t="s">
        <v>15</v>
      </c>
    </row>
    <row r="17" spans="1:17">
      <c r="A17" s="7">
        <v>15</v>
      </c>
      <c r="B17" s="7" t="s">
        <v>1500</v>
      </c>
      <c r="C17" s="11" t="s">
        <v>1</v>
      </c>
      <c r="D17" s="7">
        <v>8</v>
      </c>
      <c r="E17" s="25">
        <v>45658</v>
      </c>
      <c r="F17" s="31">
        <v>45657</v>
      </c>
      <c r="G17" s="31">
        <v>45667</v>
      </c>
      <c r="H17" s="25">
        <v>45658</v>
      </c>
      <c r="I17" s="7">
        <f t="shared" si="0"/>
        <v>-9</v>
      </c>
      <c r="J17" s="25"/>
      <c r="K17" s="25">
        <v>45666</v>
      </c>
      <c r="L17" s="31">
        <v>45671</v>
      </c>
      <c r="M17" s="31">
        <v>45681</v>
      </c>
      <c r="N17" s="25">
        <v>45666</v>
      </c>
      <c r="O17" s="7">
        <f t="shared" si="1"/>
        <v>-15</v>
      </c>
      <c r="P17" s="25"/>
      <c r="Q17" s="13" t="s">
        <v>15</v>
      </c>
    </row>
    <row r="18" spans="1:17">
      <c r="A18" s="7">
        <v>16</v>
      </c>
      <c r="B18" s="7" t="s">
        <v>1506</v>
      </c>
      <c r="C18" s="11" t="s">
        <v>1</v>
      </c>
      <c r="D18" s="7">
        <v>1</v>
      </c>
      <c r="E18" s="25">
        <v>45656</v>
      </c>
      <c r="F18" s="31">
        <v>45657</v>
      </c>
      <c r="G18" s="31">
        <v>45667</v>
      </c>
      <c r="H18" s="25">
        <v>45656</v>
      </c>
      <c r="I18" s="7">
        <f t="shared" si="0"/>
        <v>-11</v>
      </c>
      <c r="J18" s="25"/>
      <c r="K18" s="25">
        <v>45665</v>
      </c>
      <c r="L18" s="31">
        <v>45671</v>
      </c>
      <c r="M18" s="31">
        <v>45681</v>
      </c>
      <c r="N18" s="25">
        <v>45665</v>
      </c>
      <c r="O18" s="7">
        <f t="shared" si="1"/>
        <v>-16</v>
      </c>
      <c r="P18" s="25"/>
      <c r="Q18" s="13" t="s">
        <v>15</v>
      </c>
    </row>
    <row r="19" spans="1:17">
      <c r="A19" s="7">
        <v>17</v>
      </c>
      <c r="B19" s="7" t="s">
        <v>1515</v>
      </c>
      <c r="C19" s="11" t="s">
        <v>1</v>
      </c>
      <c r="D19" s="7">
        <v>4</v>
      </c>
      <c r="E19" s="25">
        <v>45656</v>
      </c>
      <c r="F19" s="31">
        <v>45657</v>
      </c>
      <c r="G19" s="31">
        <v>45667</v>
      </c>
      <c r="H19" s="25">
        <v>45656</v>
      </c>
      <c r="I19" s="7">
        <f t="shared" si="0"/>
        <v>-11</v>
      </c>
      <c r="J19" s="25"/>
      <c r="K19" s="25">
        <v>45665</v>
      </c>
      <c r="L19" s="31">
        <v>45671</v>
      </c>
      <c r="M19" s="31">
        <v>45681</v>
      </c>
      <c r="N19" s="25">
        <v>45665</v>
      </c>
      <c r="O19" s="7">
        <f t="shared" si="1"/>
        <v>-16</v>
      </c>
      <c r="P19" s="25"/>
      <c r="Q19" s="13" t="s">
        <v>15</v>
      </c>
    </row>
    <row r="20" spans="1:17">
      <c r="A20" s="7">
        <v>18</v>
      </c>
      <c r="B20" s="7" t="s">
        <v>1522</v>
      </c>
      <c r="C20" s="11" t="s">
        <v>1</v>
      </c>
      <c r="D20" s="7">
        <v>8</v>
      </c>
      <c r="E20" s="25">
        <v>45656</v>
      </c>
      <c r="F20" s="31">
        <v>45657</v>
      </c>
      <c r="G20" s="31">
        <v>45667</v>
      </c>
      <c r="H20" s="25">
        <v>45656</v>
      </c>
      <c r="I20" s="7">
        <f t="shared" si="0"/>
        <v>-11</v>
      </c>
      <c r="J20" s="25"/>
      <c r="K20" s="25">
        <v>45670</v>
      </c>
      <c r="L20" s="31">
        <v>45671</v>
      </c>
      <c r="M20" s="31">
        <v>45681</v>
      </c>
      <c r="N20" s="25">
        <v>45670</v>
      </c>
      <c r="O20" s="7">
        <f t="shared" si="1"/>
        <v>-11</v>
      </c>
      <c r="P20" s="25"/>
      <c r="Q20" s="13" t="s">
        <v>15</v>
      </c>
    </row>
    <row r="21" spans="1:17">
      <c r="A21" s="7">
        <v>19</v>
      </c>
      <c r="B21" s="7" t="s">
        <v>1534</v>
      </c>
      <c r="C21" s="11" t="s">
        <v>1</v>
      </c>
      <c r="D21" s="7">
        <v>1</v>
      </c>
      <c r="E21" s="25">
        <v>45652</v>
      </c>
      <c r="F21" s="31">
        <v>45657</v>
      </c>
      <c r="G21" s="31">
        <v>45667</v>
      </c>
      <c r="H21" s="25">
        <v>45652</v>
      </c>
      <c r="I21" s="7">
        <f t="shared" si="0"/>
        <v>-15</v>
      </c>
      <c r="J21" s="25"/>
      <c r="K21" s="25">
        <v>45666</v>
      </c>
      <c r="L21" s="31">
        <v>45671</v>
      </c>
      <c r="M21" s="31">
        <v>45681</v>
      </c>
      <c r="N21" s="25">
        <v>45666</v>
      </c>
      <c r="O21" s="7">
        <f t="shared" si="1"/>
        <v>-15</v>
      </c>
      <c r="P21" s="25"/>
      <c r="Q21" s="13" t="s">
        <v>15</v>
      </c>
    </row>
    <row r="22" spans="1:17">
      <c r="A22" s="7">
        <v>20</v>
      </c>
      <c r="B22" s="7" t="s">
        <v>1543</v>
      </c>
      <c r="C22" s="11" t="s">
        <v>1</v>
      </c>
      <c r="D22" s="7">
        <v>1</v>
      </c>
      <c r="E22" s="25">
        <v>45652</v>
      </c>
      <c r="F22" s="31">
        <v>45657</v>
      </c>
      <c r="G22" s="31">
        <v>45667</v>
      </c>
      <c r="H22" s="25">
        <v>45652</v>
      </c>
      <c r="I22" s="7">
        <f t="shared" si="0"/>
        <v>-15</v>
      </c>
      <c r="J22" s="25"/>
      <c r="K22" s="25">
        <v>45666</v>
      </c>
      <c r="L22" s="31">
        <v>45671</v>
      </c>
      <c r="M22" s="31">
        <v>45681</v>
      </c>
      <c r="N22" s="25">
        <v>45666</v>
      </c>
      <c r="O22" s="7">
        <f t="shared" si="1"/>
        <v>-15</v>
      </c>
      <c r="P22" s="25"/>
      <c r="Q22" s="13" t="s">
        <v>15</v>
      </c>
    </row>
    <row r="23" spans="1:17">
      <c r="A23" s="7">
        <v>21</v>
      </c>
      <c r="B23" s="7" t="s">
        <v>1553</v>
      </c>
      <c r="C23" s="11" t="s">
        <v>1</v>
      </c>
      <c r="D23" s="7">
        <v>1</v>
      </c>
      <c r="E23" s="25">
        <v>45652</v>
      </c>
      <c r="F23" s="31">
        <v>45657</v>
      </c>
      <c r="G23" s="31">
        <v>45667</v>
      </c>
      <c r="H23" s="25">
        <v>45652</v>
      </c>
      <c r="I23" s="7">
        <f t="shared" si="0"/>
        <v>-15</v>
      </c>
      <c r="J23" s="25"/>
      <c r="K23" s="25">
        <v>45664</v>
      </c>
      <c r="L23" s="31">
        <v>45671</v>
      </c>
      <c r="M23" s="31">
        <v>45681</v>
      </c>
      <c r="N23" s="25">
        <v>45664</v>
      </c>
      <c r="O23" s="7">
        <f t="shared" si="1"/>
        <v>-17</v>
      </c>
      <c r="P23" s="25"/>
      <c r="Q23" s="13" t="s">
        <v>15</v>
      </c>
    </row>
    <row r="24" spans="1:17">
      <c r="A24" s="7">
        <v>22</v>
      </c>
      <c r="B24" s="7" t="s">
        <v>1561</v>
      </c>
      <c r="C24" s="11" t="s">
        <v>1</v>
      </c>
      <c r="D24" s="7">
        <v>1</v>
      </c>
      <c r="E24" s="25">
        <v>45646</v>
      </c>
      <c r="F24" s="31">
        <v>45657</v>
      </c>
      <c r="G24" s="31">
        <v>45667</v>
      </c>
      <c r="H24" s="25">
        <v>45646</v>
      </c>
      <c r="I24" s="7">
        <f t="shared" si="0"/>
        <v>-21</v>
      </c>
      <c r="J24" s="25"/>
      <c r="K24" s="25">
        <v>45659</v>
      </c>
      <c r="L24" s="31">
        <v>45671</v>
      </c>
      <c r="M24" s="31">
        <v>45681</v>
      </c>
      <c r="N24" s="25">
        <v>45659</v>
      </c>
      <c r="O24" s="7">
        <f t="shared" si="1"/>
        <v>-22</v>
      </c>
      <c r="P24" s="25"/>
      <c r="Q24" s="13" t="s">
        <v>15</v>
      </c>
    </row>
    <row r="25" spans="1:17">
      <c r="A25" s="7">
        <v>23</v>
      </c>
      <c r="B25" s="7" t="s">
        <v>1572</v>
      </c>
      <c r="C25" s="11" t="s">
        <v>1</v>
      </c>
      <c r="D25" s="7">
        <v>1</v>
      </c>
      <c r="E25" s="25">
        <v>45646</v>
      </c>
      <c r="F25" s="31">
        <v>45657</v>
      </c>
      <c r="G25" s="31">
        <v>45667</v>
      </c>
      <c r="H25" s="25">
        <v>45646</v>
      </c>
      <c r="I25" s="7">
        <f t="shared" si="0"/>
        <v>-21</v>
      </c>
      <c r="J25" s="25"/>
      <c r="K25" s="25">
        <v>45659</v>
      </c>
      <c r="L25" s="31">
        <v>45671</v>
      </c>
      <c r="M25" s="31">
        <v>45681</v>
      </c>
      <c r="N25" s="25">
        <v>45659</v>
      </c>
      <c r="O25" s="7">
        <f t="shared" si="1"/>
        <v>-22</v>
      </c>
      <c r="P25" s="25"/>
      <c r="Q25" s="13" t="s">
        <v>15</v>
      </c>
    </row>
    <row r="26" spans="1:17">
      <c r="A26" s="7">
        <v>24</v>
      </c>
      <c r="B26" s="7" t="s">
        <v>1582</v>
      </c>
      <c r="C26" s="11" t="s">
        <v>1</v>
      </c>
      <c r="D26" s="7">
        <v>3</v>
      </c>
      <c r="E26" s="25">
        <v>45642</v>
      </c>
      <c r="F26" s="31">
        <v>45657</v>
      </c>
      <c r="G26" s="31">
        <v>45667</v>
      </c>
      <c r="H26" s="25">
        <v>45642</v>
      </c>
      <c r="I26" s="7">
        <f t="shared" si="0"/>
        <v>-25</v>
      </c>
      <c r="J26" s="25"/>
      <c r="K26" s="25">
        <v>45647</v>
      </c>
      <c r="L26" s="31">
        <v>45671</v>
      </c>
      <c r="M26" s="31">
        <v>45681</v>
      </c>
      <c r="N26" s="25">
        <v>45647</v>
      </c>
      <c r="O26" s="7">
        <f t="shared" si="1"/>
        <v>-34</v>
      </c>
      <c r="P26" s="25"/>
      <c r="Q26" s="13" t="s">
        <v>15</v>
      </c>
    </row>
    <row r="27" spans="1:17">
      <c r="A27" s="7">
        <v>25</v>
      </c>
      <c r="B27" s="7" t="s">
        <v>1590</v>
      </c>
      <c r="C27" s="11" t="s">
        <v>1</v>
      </c>
      <c r="D27" s="7">
        <v>1</v>
      </c>
      <c r="E27" s="25">
        <v>45642</v>
      </c>
      <c r="F27" s="31">
        <v>45657</v>
      </c>
      <c r="G27" s="31">
        <v>45667</v>
      </c>
      <c r="H27" s="25">
        <v>45642</v>
      </c>
      <c r="I27" s="7">
        <f t="shared" si="0"/>
        <v>-25</v>
      </c>
      <c r="J27" s="25"/>
      <c r="K27" s="25">
        <v>45649</v>
      </c>
      <c r="L27" s="31">
        <v>45671</v>
      </c>
      <c r="M27" s="31">
        <v>45681</v>
      </c>
      <c r="N27" s="25">
        <v>45649</v>
      </c>
      <c r="O27" s="7">
        <f t="shared" si="1"/>
        <v>-32</v>
      </c>
      <c r="P27" s="25"/>
      <c r="Q27" s="13" t="s">
        <v>15</v>
      </c>
    </row>
    <row r="28" spans="1:17">
      <c r="A28" s="7">
        <v>26</v>
      </c>
      <c r="B28" s="7" t="s">
        <v>1598</v>
      </c>
      <c r="C28" s="11" t="s">
        <v>1</v>
      </c>
      <c r="D28" s="7">
        <v>1</v>
      </c>
      <c r="E28" s="25">
        <v>45642</v>
      </c>
      <c r="F28" s="31">
        <v>45657</v>
      </c>
      <c r="G28" s="31">
        <v>45667</v>
      </c>
      <c r="H28" s="25">
        <v>45642</v>
      </c>
      <c r="I28" s="7">
        <f t="shared" si="0"/>
        <v>-25</v>
      </c>
      <c r="J28" s="25"/>
      <c r="K28" s="25">
        <v>45661</v>
      </c>
      <c r="L28" s="31">
        <v>45671</v>
      </c>
      <c r="M28" s="31">
        <v>45681</v>
      </c>
      <c r="N28" s="25">
        <v>45661</v>
      </c>
      <c r="O28" s="7">
        <f t="shared" si="1"/>
        <v>-20</v>
      </c>
      <c r="P28" s="25"/>
      <c r="Q28" s="13" t="s">
        <v>15</v>
      </c>
    </row>
    <row r="29" spans="1:17">
      <c r="A29" s="7">
        <v>27</v>
      </c>
      <c r="B29" s="20" t="s">
        <v>1608</v>
      </c>
      <c r="C29" s="11" t="s">
        <v>1</v>
      </c>
      <c r="D29" s="7">
        <v>1</v>
      </c>
      <c r="E29" s="25">
        <v>45647</v>
      </c>
      <c r="F29" s="31">
        <v>45657</v>
      </c>
      <c r="G29" s="31">
        <v>45667</v>
      </c>
      <c r="H29" s="25">
        <v>45647</v>
      </c>
      <c r="I29" s="7">
        <f t="shared" si="0"/>
        <v>-20</v>
      </c>
      <c r="J29" s="25"/>
      <c r="K29" s="25">
        <v>45671</v>
      </c>
      <c r="L29" s="31">
        <v>45671</v>
      </c>
      <c r="M29" s="31">
        <v>45681</v>
      </c>
      <c r="N29" s="25">
        <v>45671</v>
      </c>
      <c r="O29" s="7">
        <f t="shared" si="1"/>
        <v>-10</v>
      </c>
      <c r="P29" s="25"/>
      <c r="Q29" s="63" t="s">
        <v>25</v>
      </c>
    </row>
    <row r="30" spans="1:17">
      <c r="A30" s="7">
        <v>28</v>
      </c>
      <c r="B30" s="7" t="s">
        <v>1618</v>
      </c>
      <c r="C30" s="11" t="s">
        <v>1</v>
      </c>
      <c r="D30" s="7">
        <v>1</v>
      </c>
      <c r="E30" s="25">
        <v>45645</v>
      </c>
      <c r="F30" s="31">
        <v>45657</v>
      </c>
      <c r="G30" s="31">
        <v>45667</v>
      </c>
      <c r="H30" s="25">
        <v>45645</v>
      </c>
      <c r="I30" s="7">
        <f t="shared" si="0"/>
        <v>-22</v>
      </c>
      <c r="J30" s="25"/>
      <c r="K30" s="25">
        <v>45671</v>
      </c>
      <c r="L30" s="31">
        <v>45671</v>
      </c>
      <c r="M30" s="31">
        <v>45681</v>
      </c>
      <c r="N30" s="25">
        <v>45671</v>
      </c>
      <c r="O30" s="7">
        <f t="shared" si="1"/>
        <v>-10</v>
      </c>
      <c r="P30" s="25"/>
      <c r="Q30" s="13" t="s">
        <v>15</v>
      </c>
    </row>
    <row r="31" spans="1:17">
      <c r="A31" s="7">
        <v>29</v>
      </c>
      <c r="B31" s="7" t="s">
        <v>1625</v>
      </c>
      <c r="C31" s="11" t="s">
        <v>1</v>
      </c>
      <c r="D31" s="7">
        <v>1</v>
      </c>
      <c r="E31" s="25">
        <v>45657</v>
      </c>
      <c r="F31" s="31">
        <v>45657</v>
      </c>
      <c r="G31" s="31">
        <v>45667</v>
      </c>
      <c r="H31" s="25">
        <v>45657</v>
      </c>
      <c r="I31" s="7">
        <f t="shared" si="0"/>
        <v>-10</v>
      </c>
      <c r="J31" s="25"/>
      <c r="K31" s="25">
        <v>45667</v>
      </c>
      <c r="L31" s="31">
        <v>45671</v>
      </c>
      <c r="M31" s="31">
        <v>45681</v>
      </c>
      <c r="N31" s="25">
        <v>45667</v>
      </c>
      <c r="O31" s="7">
        <f t="shared" si="1"/>
        <v>-14</v>
      </c>
      <c r="P31" s="25"/>
      <c r="Q31" s="13" t="s">
        <v>15</v>
      </c>
    </row>
  </sheetData>
  <mergeCells count="2">
    <mergeCell ref="F1:J1"/>
    <mergeCell ref="L1:P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D A A B Q S w M E F A A C A A g A a p k j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a p k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Z I 1 p w g w 9 V q Q A A A N s A A A A T A B w A R m 9 y b X V s Y X M v U 2 V j d G l v b j E u b S C i G A A o o B Q A A A A A A A A A A A A A A A A A A A A A A A A A A A B l j s E K g k A U R f e C / / A w i I K U L F F J 2 q R J u w S 3 b m x 8 6 Z j O k 5 l x 4 d 8 3 E E H Q 3 V w 4 X C 5 H I d O c B J S f 9 h P b s i 3 V 1 R I b W D l X 0 X K B K K G k p 0 5 p W h w 4 w 4 D a t s C k p F k y N C S n o U H p 5 X x A t X H y U 5 W h e m m a Y A 0 Z s X l E o d W X V R c a H / U C N 9 5 2 k J o H D U c o J P V G w G y Y W 9 z d I I x 2 Q R h X B w / y u e d a z V C y W g g j 4 k L s R / v q X 2 x r W 1 z 8 e i V v U E s B A i 0 A F A A C A A g A a p k j W r t n 0 o + k A A A A 9 g A A A B I A A A A A A A A A A A A A A A A A A A A A A E N v b m Z p Z y 9 Q Y W N r Y W d l L n h t b F B L A Q I t A B Q A A g A I A G q Z I 1 o P y u m r p A A A A O k A A A A T A A A A A A A A A A A A A A A A A P A A A A B b Q 2 9 u d G V u d F 9 U e X B l c 1 0 u e G 1 s U E s B A i 0 A F A A C A A g A a p k j W n C D D 1 W p A A A A 2 w A A A B M A A A A A A A A A A A A A A A A A 4 Q E A A E Z v c m 1 1 b G F z L 1 N l Y 3 R p b 2 4 x L m 1 Q S w U G A A A A A A M A A w D C A A A A 1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o A A A A A A A D B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l u Z W V y J T I w U 2 9 m d E N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T k w N z J h Y S 0 w Y m Q 5 L T Q 0 M T Q t Y m N m N i 0 x Z W M 1 M j l h O G N k Y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z F U M D g 6 M T I 6 M z I u N D I 2 N j c w M l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n a W 5 l Z X I g U 2 9 m d E N v c H k v Q X V 0 b 1 J l b W 9 2 Z W R D b 2 x 1 b W 5 z M S 5 7 T m F t Z S w w f S Z x d W 9 0 O y w m c X V v d D t T Z W N 0 a W 9 u M S 9 F b m d p b m V l c i B T b 2 Z 0 Q 2 9 w e S 9 B d X R v U m V t b 3 Z l Z E N v b H V t b n M x L n t F e H R l b n N p b 2 4 s M X 0 m c X V v d D s s J n F 1 b 3 Q 7 U 2 V j d G l v b j E v R W 5 n a W 5 l Z X I g U 2 9 m d E N v c H k v Q X V 0 b 1 J l b W 9 2 Z W R D b 2 x 1 b W 5 z M S 5 7 R G F 0 Z S B h Y 2 N l c 3 N l Z C w y f S Z x d W 9 0 O y w m c X V v d D t T Z W N 0 a W 9 u M S 9 F b m d p b m V l c i B T b 2 Z 0 Q 2 9 w e S 9 B d X R v U m V t b 3 Z l Z E N v b H V t b n M x L n t E Y X R l I G 1 v Z G l m a W V k L D N 9 J n F 1 b 3 Q 7 L C Z x d W 9 0 O 1 N l Y 3 R p b 2 4 x L 0 V u Z 2 l u Z W V y I F N v Z n R D b 3 B 5 L 0 F 1 d G 9 S Z W 1 v d m V k Q 2 9 s d W 1 u c z E u e 0 R h d G U g Y 3 J l Y X R l Z C w 0 f S Z x d W 9 0 O y w m c X V v d D t T Z W N 0 a W 9 u M S 9 F b m d p b m V l c i B T b 2 Z 0 Q 2 9 w e S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m d p b m V l c i B T b 2 Z 0 Q 2 9 w e S 9 B d X R v U m V t b 3 Z l Z E N v b H V t b n M x L n t O Y W 1 l L D B 9 J n F 1 b 3 Q 7 L C Z x d W 9 0 O 1 N l Y 3 R p b 2 4 x L 0 V u Z 2 l u Z W V y I F N v Z n R D b 3 B 5 L 0 F 1 d G 9 S Z W 1 v d m V k Q 2 9 s d W 1 u c z E u e 0 V 4 d G V u c 2 l v b i w x f S Z x d W 9 0 O y w m c X V v d D t T Z W N 0 a W 9 u M S 9 F b m d p b m V l c i B T b 2 Z 0 Q 2 9 w e S 9 B d X R v U m V t b 3 Z l Z E N v b H V t b n M x L n t E Y X R l I G F j Y 2 V z c 2 V k L D J 9 J n F 1 b 3 Q 7 L C Z x d W 9 0 O 1 N l Y 3 R p b 2 4 x L 0 V u Z 2 l u Z W V y I F N v Z n R D b 3 B 5 L 0 F 1 d G 9 S Z W 1 v d m V k Q 2 9 s d W 1 u c z E u e 0 R h d G U g b W 9 k a W Z p Z W Q s M 3 0 m c X V v d D s s J n F 1 b 3 Q 7 U 2 V j d G l v b j E v R W 5 n a W 5 l Z X I g U 2 9 m d E N v c H k v Q X V 0 b 1 J l b W 9 2 Z W R D b 2 x 1 b W 5 z M S 5 7 R G F 0 Z S B j c m V h d G V k L D R 9 J n F 1 b 3 Q 7 L C Z x d W 9 0 O 1 N l Y 3 R p b 2 4 x L 0 V u Z 2 l u Z W V y I F N v Z n R D b 3 B 5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d p b m V l c i U y M F N v Z n R D b 3 B 5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X H V V 7 W F D T 5 F t O P r d D l U T A A A A A A I A A A A A A B B m A A A A A Q A A I A A A A E 4 1 6 m g W Z F e n j 4 b 3 d 9 w y K u u z n s t 3 m 4 g K w R Y X H W e Z O I W f A A A A A A 6 A A A A A A g A A I A A A A N c i 4 6 n H O O 4 C y 8 a p z N v 2 Z y 7 / L g R A O u Q 9 t r A i R 2 i l l w r P U A A A A E P H 3 Q k a / q i I M v Y A T 4 T q O Y + 1 8 V h U P G A l E R x l n b K 4 c h g 1 s W 5 c x A Z j 5 d h k a 5 k y 6 t 0 y b m o + b M 4 b k l W 6 p L 5 f Y J x s b K j 0 W F 9 f b X 1 k i t b R + N x r S B P z Q A A A A B r W 4 o L 7 A q G r K P O e f e G k 6 C D V z E z l b i / y t i B C 7 s Q 6 + o 7 x R l u L x 4 J t L j 5 H z s u I h B B / W g n W K Q B X 8 g c t W 3 0 D G E E / V 0 c = < / D a t a M a s h u p > 
</file>

<file path=customXml/itemProps1.xml><?xml version="1.0" encoding="utf-8"?>
<ds:datastoreItem xmlns:ds="http://schemas.openxmlformats.org/officeDocument/2006/customXml" ds:itemID="{9A229758-9F50-41AC-82A9-BF082EF3B3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gauri wadke</dc:creator>
  <cp:keywords/>
  <dc:description/>
  <cp:lastModifiedBy>Sahil Naik</cp:lastModifiedBy>
  <cp:revision/>
  <dcterms:created xsi:type="dcterms:W3CDTF">2024-12-07T10:47:20Z</dcterms:created>
  <dcterms:modified xsi:type="dcterms:W3CDTF">2025-05-22T12:36:06Z</dcterms:modified>
  <cp:category/>
  <cp:contentStatus/>
</cp:coreProperties>
</file>