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4824" yWindow="-21600" windowWidth="30936" windowHeight="17496"/>
  </bookViews>
  <sheets>
    <sheet name="Property tax burden" sheetId="1" r:id="rId1"/>
    <sheet name="ABS - Balance Sheet" sheetId="4" r:id="rId2"/>
    <sheet name="ABS - Taxation Revenue - S&amp;L" sheetId="2" r:id="rId3"/>
    <sheet name="ABS - Taxation Revenue - CW" sheetId="3" r:id="rId4"/>
  </sheets>
  <definedNames>
    <definedName name="A2421112T">'ABS - Balance Sheet'!$CM$5:$CM$14,'ABS - Balance Sheet'!$CM$15:$CM$40</definedName>
    <definedName name="A2421112T_Data">'ABS - Balance Sheet'!$CM$15:$CM$40</definedName>
    <definedName name="A2421112T_Latest">'ABS - Balance Sheet'!$CM$40</definedName>
    <definedName name="A2421113V">'ABS - Balance Sheet'!$CN$5:$CN$14,'ABS - Balance Sheet'!$CN$15:$CN$40</definedName>
    <definedName name="A2421113V_Data">'ABS - Balance Sheet'!$CN$15:$CN$40</definedName>
    <definedName name="A2421113V_Latest">'ABS - Balance Sheet'!$CN$40</definedName>
    <definedName name="A2421114W">'ABS - Balance Sheet'!$CO$5:$CO$14,'ABS - Balance Sheet'!$CO$15:$CO$40</definedName>
    <definedName name="A2421114W_Data">'ABS - Balance Sheet'!$CO$15:$CO$40</definedName>
    <definedName name="A2421114W_Latest">'ABS - Balance Sheet'!$CO$40</definedName>
    <definedName name="A2421115X">'ABS - Balance Sheet'!$CP$5:$CP$14,'ABS - Balance Sheet'!$CP$15:$CP$40</definedName>
    <definedName name="A2421115X_Data">'ABS - Balance Sheet'!$CP$15:$CP$40</definedName>
    <definedName name="A2421115X_Latest">'ABS - Balance Sheet'!$CP$40</definedName>
    <definedName name="A2421117C">'ABS - Balance Sheet'!$CT$5:$CT$14,'ABS - Balance Sheet'!$CT$15:$CT$40</definedName>
    <definedName name="A2421117C_Data">'ABS - Balance Sheet'!$CT$15:$CT$40</definedName>
    <definedName name="A2421117C_Latest">'ABS - Balance Sheet'!$CT$40</definedName>
    <definedName name="A2421118F">'ABS - Balance Sheet'!$CS$5:$CS$14,'ABS - Balance Sheet'!$CS$15:$CS$40</definedName>
    <definedName name="A2421118F_Data">'ABS - Balance Sheet'!$CS$15:$CS$40</definedName>
    <definedName name="A2421118F_Latest">'ABS - Balance Sheet'!$CS$40</definedName>
    <definedName name="A2421120T">'ABS - Balance Sheet'!$CQ$5:$CQ$14,'ABS - Balance Sheet'!$CQ$15:$CQ$40</definedName>
    <definedName name="A2421120T_Data">'ABS - Balance Sheet'!$CQ$15:$CQ$40</definedName>
    <definedName name="A2421120T_Latest">'ABS - Balance Sheet'!$CQ$40</definedName>
    <definedName name="A2421122W">'ABS - Balance Sheet'!$CZ$5:$CZ$14,'ABS - Balance Sheet'!$CZ$15:$CZ$40</definedName>
    <definedName name="A2421122W_Data">'ABS - Balance Sheet'!$CZ$15:$CZ$40</definedName>
    <definedName name="A2421122W_Latest">'ABS - Balance Sheet'!$CZ$40</definedName>
    <definedName name="A2421123X">'ABS - Balance Sheet'!$DA$5:$DA$14,'ABS - Balance Sheet'!$DA$15:$DA$40</definedName>
    <definedName name="A2421123X_Data">'ABS - Balance Sheet'!$DA$15:$DA$40</definedName>
    <definedName name="A2421123X_Latest">'ABS - Balance Sheet'!$DA$40</definedName>
    <definedName name="A2421124A">'ABS - Balance Sheet'!$DB$5:$DB$14,'ABS - Balance Sheet'!$DB$15:$DB$40</definedName>
    <definedName name="A2421124A_Data">'ABS - Balance Sheet'!$DB$15:$DB$40</definedName>
    <definedName name="A2421124A_Latest">'ABS - Balance Sheet'!$DB$40</definedName>
    <definedName name="A2421127J">'ABS - Balance Sheet'!$DE$5:$DE$14,'ABS - Balance Sheet'!$DE$15:$DE$40</definedName>
    <definedName name="A2421127J_Data">'ABS - Balance Sheet'!$DE$15:$DE$40</definedName>
    <definedName name="A2421127J_Latest">'ABS - Balance Sheet'!$DE$40</definedName>
    <definedName name="A2421129L">'ABS - Balance Sheet'!$DF$5:$DF$14,'ABS - Balance Sheet'!$DF$15:$DF$40</definedName>
    <definedName name="A2421129L_Data">'ABS - Balance Sheet'!$DF$15:$DF$40</definedName>
    <definedName name="A2421129L_Latest">'ABS - Balance Sheet'!$DF$40</definedName>
    <definedName name="A2421130W">'ABS - Balance Sheet'!$DG$5:$DG$14,'ABS - Balance Sheet'!$DG$15:$DG$40</definedName>
    <definedName name="A2421130W_Data">'ABS - Balance Sheet'!$DG$15:$DG$40</definedName>
    <definedName name="A2421130W_Latest">'ABS - Balance Sheet'!$DG$40</definedName>
    <definedName name="A2421132A">'ABS - Balance Sheet'!$DI$5:$DI$14,'ABS - Balance Sheet'!$DI$15:$DI$40</definedName>
    <definedName name="A2421132A_Data">'ABS - Balance Sheet'!$DI$15:$DI$40</definedName>
    <definedName name="A2421132A_Latest">'ABS - Balance Sheet'!$DI$40</definedName>
    <definedName name="A2421133C">'ABS - Balance Sheet'!$DJ$5:$DJ$14,'ABS - Balance Sheet'!$DJ$15:$DJ$40</definedName>
    <definedName name="A2421133C_Data">'ABS - Balance Sheet'!$DJ$15:$DJ$40</definedName>
    <definedName name="A2421133C_Latest">'ABS - Balance Sheet'!$DJ$40</definedName>
    <definedName name="A2421134F">'ABS - Balance Sheet'!$DK$5:$DK$14,'ABS - Balance Sheet'!$DK$15:$DK$40</definedName>
    <definedName name="A2421134F_Data">'ABS - Balance Sheet'!$DK$15:$DK$40</definedName>
    <definedName name="A2421134F_Latest">'ABS - Balance Sheet'!$DK$40</definedName>
    <definedName name="A2421135J">'ABS - Balance Sheet'!$DL$5:$DL$14,'ABS - Balance Sheet'!$DL$15:$DL$40</definedName>
    <definedName name="A2421135J_Data">'ABS - Balance Sheet'!$DL$15:$DL$40</definedName>
    <definedName name="A2421135J_Latest">'ABS - Balance Sheet'!$DL$40</definedName>
    <definedName name="A2421137L">'ABS - Balance Sheet'!$DN$5:$DN$14,'ABS - Balance Sheet'!$DN$15:$DN$40</definedName>
    <definedName name="A2421137L_Data">'ABS - Balance Sheet'!$DN$15:$DN$40</definedName>
    <definedName name="A2421137L_Latest">'ABS - Balance Sheet'!$DN$40</definedName>
    <definedName name="A2421138R">'ABS - Balance Sheet'!$DO$5:$DO$14,'ABS - Balance Sheet'!$DO$15:$DO$40</definedName>
    <definedName name="A2421138R_Data">'ABS - Balance Sheet'!$DO$15:$DO$40</definedName>
    <definedName name="A2421138R_Latest">'ABS - Balance Sheet'!$DO$40</definedName>
    <definedName name="A2421139T">'ABS - Balance Sheet'!$DP$5:$DP$14,'ABS - Balance Sheet'!$DP$15:$DP$40</definedName>
    <definedName name="A2421139T_Data">'ABS - Balance Sheet'!$DP$15:$DP$40</definedName>
    <definedName name="A2421139T_Latest">'ABS - Balance Sheet'!$DP$40</definedName>
    <definedName name="A2421140A">'ABS - Balance Sheet'!$DQ$5:$DQ$14,'ABS - Balance Sheet'!$DQ$15:$DQ$40</definedName>
    <definedName name="A2421140A_Data">'ABS - Balance Sheet'!$DQ$15:$DQ$40</definedName>
    <definedName name="A2421140A_Latest">'ABS - Balance Sheet'!$DQ$40</definedName>
    <definedName name="A2421141C">'ABS - Balance Sheet'!$DR$5:$DR$14,'ABS - Balance Sheet'!$DR$15:$DR$40</definedName>
    <definedName name="A2421141C_Data">'ABS - Balance Sheet'!$DR$15:$DR$40</definedName>
    <definedName name="A2421141C_Latest">'ABS - Balance Sheet'!$DR$40</definedName>
    <definedName name="A2421142F">'ABS - Balance Sheet'!$DS$5:$DS$14,'ABS - Balance Sheet'!$DS$15:$DS$40</definedName>
    <definedName name="A2421142F_Data">'ABS - Balance Sheet'!$DS$15:$DS$40</definedName>
    <definedName name="A2421142F_Latest">'ABS - Balance Sheet'!$DS$40</definedName>
    <definedName name="A2421143J">'ABS - Balance Sheet'!$DT$5:$DT$14,'ABS - Balance Sheet'!$DT$15:$DT$40</definedName>
    <definedName name="A2421143J_Data">'ABS - Balance Sheet'!$DT$15:$DT$40</definedName>
    <definedName name="A2421143J_Latest">'ABS - Balance Sheet'!$DT$40</definedName>
    <definedName name="A2421144K">'ABS - Balance Sheet'!$DV$5:$DV$14,'ABS - Balance Sheet'!$DV$15:$DV$40</definedName>
    <definedName name="A2421144K_Data">'ABS - Balance Sheet'!$DV$15:$DV$40</definedName>
    <definedName name="A2421144K_Latest">'ABS - Balance Sheet'!$DV$40</definedName>
    <definedName name="A2421145L">'ABS - Balance Sheet'!$DW$5:$DW$14,'ABS - Balance Sheet'!$DW$15:$DW$40</definedName>
    <definedName name="A2421145L_Data">'ABS - Balance Sheet'!$DW$15:$DW$40</definedName>
    <definedName name="A2421145L_Latest">'ABS - Balance Sheet'!$DW$40</definedName>
    <definedName name="A2421146R">'ABS - Balance Sheet'!$DY$5:$DY$14,'ABS - Balance Sheet'!$DY$15:$DY$40</definedName>
    <definedName name="A2421146R_Data">'ABS - Balance Sheet'!$DY$15:$DY$40</definedName>
    <definedName name="A2421146R_Latest">'ABS - Balance Sheet'!$DY$40</definedName>
    <definedName name="A2421147T">'ABS - Balance Sheet'!$DZ$5:$DZ$14,'ABS - Balance Sheet'!$DZ$15:$DZ$40</definedName>
    <definedName name="A2421147T_Data">'ABS - Balance Sheet'!$DZ$15:$DZ$40</definedName>
    <definedName name="A2421147T_Latest">'ABS - Balance Sheet'!$DZ$40</definedName>
    <definedName name="A2421148V">'ABS - Balance Sheet'!$EA$5:$EA$14,'ABS - Balance Sheet'!$EA$15:$EA$40</definedName>
    <definedName name="A2421148V_Data">'ABS - Balance Sheet'!$EA$15:$EA$40</definedName>
    <definedName name="A2421148V_Latest">'ABS - Balance Sheet'!$EA$40</definedName>
    <definedName name="A2421149W">'ABS - Balance Sheet'!$EB$5:$EB$14,'ABS - Balance Sheet'!$EB$15:$EB$40</definedName>
    <definedName name="A2421149W_Data">'ABS - Balance Sheet'!$EB$15:$EB$40</definedName>
    <definedName name="A2421149W_Latest">'ABS - Balance Sheet'!$EB$40</definedName>
    <definedName name="A2421150F">'ABS - Balance Sheet'!$ED$5:$ED$14,'ABS - Balance Sheet'!$ED$15:$ED$40</definedName>
    <definedName name="A2421150F_Data">'ABS - Balance Sheet'!$ED$15:$ED$40</definedName>
    <definedName name="A2421150F_Latest">'ABS - Balance Sheet'!$ED$40</definedName>
    <definedName name="A2421151J">'ABS - Balance Sheet'!$EE$5:$EE$14,'ABS - Balance Sheet'!$EE$15:$EE$40</definedName>
    <definedName name="A2421151J_Data">'ABS - Balance Sheet'!$EE$15:$EE$40</definedName>
    <definedName name="A2421151J_Latest">'ABS - Balance Sheet'!$EE$40</definedName>
    <definedName name="A2421152K">'ABS - Balance Sheet'!$EF$5:$EF$14,'ABS - Balance Sheet'!$EF$15:$EF$40</definedName>
    <definedName name="A2421152K_Data">'ABS - Balance Sheet'!$EF$15:$EF$40</definedName>
    <definedName name="A2421152K_Latest">'ABS - Balance Sheet'!$EF$40</definedName>
    <definedName name="A2421153L">'ABS - Balance Sheet'!$EG$5:$EG$14,'ABS - Balance Sheet'!$EG$15:$EG$40</definedName>
    <definedName name="A2421153L_Data">'ABS - Balance Sheet'!$EG$15:$EG$40</definedName>
    <definedName name="A2421153L_Latest">'ABS - Balance Sheet'!$EG$40</definedName>
    <definedName name="A2421154R">'ABS - Balance Sheet'!$EH$5:$EH$14,'ABS - Balance Sheet'!$EH$15:$EH$40</definedName>
    <definedName name="A2421154R_Data">'ABS - Balance Sheet'!$EH$15:$EH$40</definedName>
    <definedName name="A2421154R_Latest">'ABS - Balance Sheet'!$EH$40</definedName>
    <definedName name="A2421156V">'ABS - Balance Sheet'!$EI$5:$EI$14,'ABS - Balance Sheet'!$EI$16:$EI$40</definedName>
    <definedName name="A2421156V_Data">'ABS - Balance Sheet'!$EI$16:$EI$40</definedName>
    <definedName name="A2421156V_Latest">'ABS - Balance Sheet'!$EI$40</definedName>
    <definedName name="A2421157W">'ABS - Balance Sheet'!$EJ$5:$EJ$14,'ABS - Balance Sheet'!$EJ$16:$EJ$40</definedName>
    <definedName name="A2421157W_Data">'ABS - Balance Sheet'!$EJ$16:$EJ$40</definedName>
    <definedName name="A2421157W_Latest">'ABS - Balance Sheet'!$EJ$40</definedName>
    <definedName name="A2421158X">'ABS - Balance Sheet'!$EK$5:$EK$14,'ABS - Balance Sheet'!$EK$16:$EK$40</definedName>
    <definedName name="A2421158X_Data">'ABS - Balance Sheet'!$EK$16:$EK$40</definedName>
    <definedName name="A2421158X_Latest">'ABS - Balance Sheet'!$EK$40</definedName>
    <definedName name="A2421159A">'ABS - Balance Sheet'!$EL$5:$EL$14,'ABS - Balance Sheet'!$EL$16:$EL$40</definedName>
    <definedName name="A2421159A_Data">'ABS - Balance Sheet'!$EL$16:$EL$40</definedName>
    <definedName name="A2421159A_Latest">'ABS - Balance Sheet'!$EL$40</definedName>
    <definedName name="A2421161L">'ABS - Balance Sheet'!$EP$5:$EP$14,'ABS - Balance Sheet'!$EP$16:$EP$40</definedName>
    <definedName name="A2421161L_Data">'ABS - Balance Sheet'!$EP$16:$EP$40</definedName>
    <definedName name="A2421161L_Latest">'ABS - Balance Sheet'!$EP$40</definedName>
    <definedName name="A2421162R">'ABS - Balance Sheet'!$EO$5:$EO$14,'ABS - Balance Sheet'!$EO$16:$EO$40</definedName>
    <definedName name="A2421162R_Data">'ABS - Balance Sheet'!$EO$16:$EO$40</definedName>
    <definedName name="A2421162R_Latest">'ABS - Balance Sheet'!$EO$40</definedName>
    <definedName name="A2421164V">'ABS - Balance Sheet'!$EM$5:$EM$14,'ABS - Balance Sheet'!$EM$16:$EM$40</definedName>
    <definedName name="A2421164V_Data">'ABS - Balance Sheet'!$EM$16:$EM$40</definedName>
    <definedName name="A2421164V_Latest">'ABS - Balance Sheet'!$EM$40</definedName>
    <definedName name="A2421166X">'ABS - Balance Sheet'!$EV$5:$EV$14,'ABS - Balance Sheet'!$EV$16:$EV$40</definedName>
    <definedName name="A2421166X_Data">'ABS - Balance Sheet'!$EV$16:$EV$40</definedName>
    <definedName name="A2421166X_Latest">'ABS - Balance Sheet'!$EV$40</definedName>
    <definedName name="A2421167A">'ABS - Balance Sheet'!$EW$5:$EW$14,'ABS - Balance Sheet'!$EW$16:$EW$40</definedName>
    <definedName name="A2421167A_Data">'ABS - Balance Sheet'!$EW$16:$EW$40</definedName>
    <definedName name="A2421167A_Latest">'ABS - Balance Sheet'!$EW$40</definedName>
    <definedName name="A2421168C">'ABS - Balance Sheet'!$EX$5:$EX$14,'ABS - Balance Sheet'!$EX$16:$EX$40</definedName>
    <definedName name="A2421168C_Data">'ABS - Balance Sheet'!$EX$16:$EX$40</definedName>
    <definedName name="A2421168C_Latest">'ABS - Balance Sheet'!$EX$40</definedName>
    <definedName name="A2421171T">'ABS - Balance Sheet'!$FA$5:$FA$14,'ABS - Balance Sheet'!$FA$16:$FA$40</definedName>
    <definedName name="A2421171T_Data">'ABS - Balance Sheet'!$FA$16:$FA$40</definedName>
    <definedName name="A2421171T_Latest">'ABS - Balance Sheet'!$FA$40</definedName>
    <definedName name="A2421173W">'ABS - Balance Sheet'!$FB$5:$FB$14,'ABS - Balance Sheet'!$FB$16:$FB$40</definedName>
    <definedName name="A2421173W_Data">'ABS - Balance Sheet'!$FB$16:$FB$40</definedName>
    <definedName name="A2421173W_Latest">'ABS - Balance Sheet'!$FB$40</definedName>
    <definedName name="A2421174X">'ABS - Balance Sheet'!$FC$5:$FC$14,'ABS - Balance Sheet'!$FC$16:$FC$40</definedName>
    <definedName name="A2421174X_Data">'ABS - Balance Sheet'!$FC$16:$FC$40</definedName>
    <definedName name="A2421174X_Latest">'ABS - Balance Sheet'!$FC$40</definedName>
    <definedName name="A2421176C">'ABS - Balance Sheet'!$FE$5:$FE$14,'ABS - Balance Sheet'!$FE$16:$FE$40</definedName>
    <definedName name="A2421176C_Data">'ABS - Balance Sheet'!$FE$16:$FE$40</definedName>
    <definedName name="A2421176C_Latest">'ABS - Balance Sheet'!$FE$40</definedName>
    <definedName name="A2421177F">'ABS - Balance Sheet'!$FF$5:$FF$14,'ABS - Balance Sheet'!$FF$16:$FF$40</definedName>
    <definedName name="A2421177F_Data">'ABS - Balance Sheet'!$FF$16:$FF$40</definedName>
    <definedName name="A2421177F_Latest">'ABS - Balance Sheet'!$FF$40</definedName>
    <definedName name="A2421178J">'ABS - Balance Sheet'!$FG$5:$FG$14,'ABS - Balance Sheet'!$FG$16:$FG$40</definedName>
    <definedName name="A2421178J_Data">'ABS - Balance Sheet'!$FG$16:$FG$40</definedName>
    <definedName name="A2421178J_Latest">'ABS - Balance Sheet'!$FG$40</definedName>
    <definedName name="A2421179K">'ABS - Balance Sheet'!$FH$5:$FH$14,'ABS - Balance Sheet'!$FH$16:$FH$40</definedName>
    <definedName name="A2421179K_Data">'ABS - Balance Sheet'!$FH$16:$FH$40</definedName>
    <definedName name="A2421179K_Latest">'ABS - Balance Sheet'!$FH$40</definedName>
    <definedName name="A2421200T">'ABS - Balance Sheet'!$GD$5:$GD$14,'ABS - Balance Sheet'!$GD$16:$GD$40</definedName>
    <definedName name="A2421200T_Data">'ABS - Balance Sheet'!$GD$16:$GD$40</definedName>
    <definedName name="A2421200T_Latest">'ABS - Balance Sheet'!$GD$40</definedName>
    <definedName name="A2421202W">'ABS - Balance Sheet'!$B$5:$B$14,'ABS - Balance Sheet'!$B$16:$B$40</definedName>
    <definedName name="A2421202W_Data">'ABS - Balance Sheet'!$B$16:$B$40</definedName>
    <definedName name="A2421202W_Latest">'ABS - Balance Sheet'!$B$40</definedName>
    <definedName name="A2421203X">'ABS - Balance Sheet'!$C$5:$C$14,'ABS - Balance Sheet'!$C$16:$C$40</definedName>
    <definedName name="A2421203X_Data">'ABS - Balance Sheet'!$C$16:$C$40</definedName>
    <definedName name="A2421203X_Latest">'ABS - Balance Sheet'!$C$40</definedName>
    <definedName name="A2421204A">'ABS - Balance Sheet'!$D$5:$D$14,'ABS - Balance Sheet'!$D$16:$D$40</definedName>
    <definedName name="A2421204A_Data">'ABS - Balance Sheet'!$D$16:$D$40</definedName>
    <definedName name="A2421204A_Latest">'ABS - Balance Sheet'!$D$40</definedName>
    <definedName name="A2421205C">'ABS - Balance Sheet'!$E$5:$E$14,'ABS - Balance Sheet'!$E$16:$E$40</definedName>
    <definedName name="A2421205C_Data">'ABS - Balance Sheet'!$E$16:$E$40</definedName>
    <definedName name="A2421205C_Latest">'ABS - Balance Sheet'!$E$40</definedName>
    <definedName name="A2421207J">'ABS - Balance Sheet'!$I$5:$I$14,'ABS - Balance Sheet'!$I$16:$I$40</definedName>
    <definedName name="A2421207J_Data">'ABS - Balance Sheet'!$I$16:$I$40</definedName>
    <definedName name="A2421207J_Latest">'ABS - Balance Sheet'!$I$40</definedName>
    <definedName name="A2421208K">'ABS - Balance Sheet'!$H$5:$H$14,'ABS - Balance Sheet'!$H$16:$H$40</definedName>
    <definedName name="A2421208K_Data">'ABS - Balance Sheet'!$H$16:$H$40</definedName>
    <definedName name="A2421208K_Latest">'ABS - Balance Sheet'!$H$40</definedName>
    <definedName name="A2421210W">'ABS - Balance Sheet'!$F$5:$F$14,'ABS - Balance Sheet'!$F$16:$F$40</definedName>
    <definedName name="A2421210W_Data">'ABS - Balance Sheet'!$F$16:$F$40</definedName>
    <definedName name="A2421210W_Latest">'ABS - Balance Sheet'!$F$40</definedName>
    <definedName name="A2421212A">'ABS - Balance Sheet'!$O$5:$O$14,'ABS - Balance Sheet'!$O$16:$O$40</definedName>
    <definedName name="A2421212A_Data">'ABS - Balance Sheet'!$O$16:$O$40</definedName>
    <definedName name="A2421212A_Latest">'ABS - Balance Sheet'!$O$40</definedName>
    <definedName name="A2421213C">'ABS - Balance Sheet'!$P$5:$P$14,'ABS - Balance Sheet'!$P$16:$P$40</definedName>
    <definedName name="A2421213C_Data">'ABS - Balance Sheet'!$P$16:$P$40</definedName>
    <definedName name="A2421213C_Latest">'ABS - Balance Sheet'!$P$40</definedName>
    <definedName name="A2421214F">'ABS - Balance Sheet'!$Q$5:$Q$14,'ABS - Balance Sheet'!$Q$16:$Q$40</definedName>
    <definedName name="A2421214F_Data">'ABS - Balance Sheet'!$Q$16:$Q$40</definedName>
    <definedName name="A2421214F_Latest">'ABS - Balance Sheet'!$Q$40</definedName>
    <definedName name="A2421217L">'ABS - Balance Sheet'!$T$5:$T$14,'ABS - Balance Sheet'!$T$16:$T$40</definedName>
    <definedName name="A2421217L_Data">'ABS - Balance Sheet'!$T$16:$T$40</definedName>
    <definedName name="A2421217L_Latest">'ABS - Balance Sheet'!$T$40</definedName>
    <definedName name="A2421219T">'ABS - Balance Sheet'!$U$5:$U$14,'ABS - Balance Sheet'!$U$16:$U$40</definedName>
    <definedName name="A2421219T_Data">'ABS - Balance Sheet'!$U$16:$U$40</definedName>
    <definedName name="A2421219T_Latest">'ABS - Balance Sheet'!$U$40</definedName>
    <definedName name="A2421220A">'ABS - Balance Sheet'!$V$5:$V$14,'ABS - Balance Sheet'!$V$16:$V$40</definedName>
    <definedName name="A2421220A_Data">'ABS - Balance Sheet'!$V$16:$V$40</definedName>
    <definedName name="A2421220A_Latest">'ABS - Balance Sheet'!$V$40</definedName>
    <definedName name="A2421222F">'ABS - Balance Sheet'!$X$5:$X$14,'ABS - Balance Sheet'!$X$16:$X$40</definedName>
    <definedName name="A2421222F_Data">'ABS - Balance Sheet'!$X$16:$X$40</definedName>
    <definedName name="A2421222F_Latest">'ABS - Balance Sheet'!$X$40</definedName>
    <definedName name="A2421223J">'ABS - Balance Sheet'!$Y$5:$Y$14,'ABS - Balance Sheet'!$Y$16:$Y$40</definedName>
    <definedName name="A2421223J_Data">'ABS - Balance Sheet'!$Y$16:$Y$40</definedName>
    <definedName name="A2421223J_Latest">'ABS - Balance Sheet'!$Y$40</definedName>
    <definedName name="A2421224K">'ABS - Balance Sheet'!$Z$5:$Z$14,'ABS - Balance Sheet'!$Z$16:$Z$40</definedName>
    <definedName name="A2421224K_Data">'ABS - Balance Sheet'!$Z$16:$Z$40</definedName>
    <definedName name="A2421224K_Latest">'ABS - Balance Sheet'!$Z$40</definedName>
    <definedName name="A2421225L">'ABS - Balance Sheet'!$AA$5:$AA$14,'ABS - Balance Sheet'!$AA$16:$AA$40</definedName>
    <definedName name="A2421225L_Data">'ABS - Balance Sheet'!$AA$16:$AA$40</definedName>
    <definedName name="A2421225L_Latest">'ABS - Balance Sheet'!$AA$40</definedName>
    <definedName name="A2421227T">'ABS - Balance Sheet'!$AC$5:$AC$14,'ABS - Balance Sheet'!$AC$16:$AC$40</definedName>
    <definedName name="A2421227T_Data">'ABS - Balance Sheet'!$AC$16:$AC$40</definedName>
    <definedName name="A2421227T_Latest">'ABS - Balance Sheet'!$AC$40</definedName>
    <definedName name="A2421228V">'ABS - Balance Sheet'!$AD$5:$AD$14,'ABS - Balance Sheet'!$AD$16:$AD$40</definedName>
    <definedName name="A2421228V_Data">'ABS - Balance Sheet'!$AD$16:$AD$40</definedName>
    <definedName name="A2421228V_Latest">'ABS - Balance Sheet'!$AD$40</definedName>
    <definedName name="A2421229W">'ABS - Balance Sheet'!$AE$5:$AE$14,'ABS - Balance Sheet'!$AE$16:$AE$40</definedName>
    <definedName name="A2421229W_Data">'ABS - Balance Sheet'!$AE$16:$AE$40</definedName>
    <definedName name="A2421229W_Latest">'ABS - Balance Sheet'!$AE$40</definedName>
    <definedName name="A2421230F">'ABS - Balance Sheet'!$AF$5:$AF$14,'ABS - Balance Sheet'!$AF$16:$AF$40</definedName>
    <definedName name="A2421230F_Data">'ABS - Balance Sheet'!$AF$16:$AF$40</definedName>
    <definedName name="A2421230F_Latest">'ABS - Balance Sheet'!$AF$40</definedName>
    <definedName name="A2421231J">'ABS - Balance Sheet'!$AG$5:$AG$14,'ABS - Balance Sheet'!$AG$16:$AG$40</definedName>
    <definedName name="A2421231J_Data">'ABS - Balance Sheet'!$AG$16:$AG$40</definedName>
    <definedName name="A2421231J_Latest">'ABS - Balance Sheet'!$AG$40</definedName>
    <definedName name="A2421232K">'ABS - Balance Sheet'!$AH$5:$AH$14,'ABS - Balance Sheet'!$AH$16:$AH$40</definedName>
    <definedName name="A2421232K_Data">'ABS - Balance Sheet'!$AH$16:$AH$40</definedName>
    <definedName name="A2421232K_Latest">'ABS - Balance Sheet'!$AH$40</definedName>
    <definedName name="A2421233L">'ABS - Balance Sheet'!$AI$5:$AI$14,'ABS - Balance Sheet'!$AI$16:$AI$40</definedName>
    <definedName name="A2421233L_Data">'ABS - Balance Sheet'!$AI$16:$AI$40</definedName>
    <definedName name="A2421233L_Latest">'ABS - Balance Sheet'!$AI$40</definedName>
    <definedName name="A2421234R">'ABS - Balance Sheet'!$AK$5:$AK$14,'ABS - Balance Sheet'!$AK$16:$AK$40</definedName>
    <definedName name="A2421234R_Data">'ABS - Balance Sheet'!$AK$16:$AK$40</definedName>
    <definedName name="A2421234R_Latest">'ABS - Balance Sheet'!$AK$40</definedName>
    <definedName name="A2421235T">'ABS - Balance Sheet'!$AL$5:$AL$14,'ABS - Balance Sheet'!$AL$16:$AL$40</definedName>
    <definedName name="A2421235T_Data">'ABS - Balance Sheet'!$AL$16:$AL$40</definedName>
    <definedName name="A2421235T_Latest">'ABS - Balance Sheet'!$AL$40</definedName>
    <definedName name="A2421236V">'ABS - Balance Sheet'!$AN$5:$AN$14,'ABS - Balance Sheet'!$AN$16:$AN$40</definedName>
    <definedName name="A2421236V_Data">'ABS - Balance Sheet'!$AN$16:$AN$40</definedName>
    <definedName name="A2421236V_Latest">'ABS - Balance Sheet'!$AN$40</definedName>
    <definedName name="A2421237W">'ABS - Balance Sheet'!$AO$5:$AO$14,'ABS - Balance Sheet'!$AO$16:$AO$40</definedName>
    <definedName name="A2421237W_Data">'ABS - Balance Sheet'!$AO$16:$AO$40</definedName>
    <definedName name="A2421237W_Latest">'ABS - Balance Sheet'!$AO$40</definedName>
    <definedName name="A2421238X">'ABS - Balance Sheet'!$AP$5:$AP$14,'ABS - Balance Sheet'!$AP$16:$AP$40</definedName>
    <definedName name="A2421238X_Data">'ABS - Balance Sheet'!$AP$16:$AP$40</definedName>
    <definedName name="A2421238X_Latest">'ABS - Balance Sheet'!$AP$40</definedName>
    <definedName name="A2421239A">'ABS - Balance Sheet'!$AQ$5:$AQ$14,'ABS - Balance Sheet'!$AQ$16:$AQ$40</definedName>
    <definedName name="A2421239A_Data">'ABS - Balance Sheet'!$AQ$16:$AQ$40</definedName>
    <definedName name="A2421239A_Latest">'ABS - Balance Sheet'!$AQ$40</definedName>
    <definedName name="A2421240K">'ABS - Balance Sheet'!$AS$5:$AS$14,'ABS - Balance Sheet'!$AS$16:$AS$40</definedName>
    <definedName name="A2421240K_Data">'ABS - Balance Sheet'!$AS$16:$AS$40</definedName>
    <definedName name="A2421240K_Latest">'ABS - Balance Sheet'!$AS$40</definedName>
    <definedName name="A2421241L">'ABS - Balance Sheet'!$AT$5:$AT$14,'ABS - Balance Sheet'!$AT$16:$AT$40</definedName>
    <definedName name="A2421241L_Data">'ABS - Balance Sheet'!$AT$16:$AT$40</definedName>
    <definedName name="A2421241L_Latest">'ABS - Balance Sheet'!$AT$40</definedName>
    <definedName name="A2421242R">'ABS - Balance Sheet'!$AU$5:$AU$14,'ABS - Balance Sheet'!$AU$17:$AU$40</definedName>
    <definedName name="A2421242R_Data">'ABS - Balance Sheet'!$AU$17:$AU$40</definedName>
    <definedName name="A2421242R_Latest">'ABS - Balance Sheet'!$AU$40</definedName>
    <definedName name="A2421243T">'ABS - Balance Sheet'!$AV$5:$AV$14,'ABS - Balance Sheet'!$AV$17:$AV$40</definedName>
    <definedName name="A2421243T_Data">'ABS - Balance Sheet'!$AV$17:$AV$40</definedName>
    <definedName name="A2421243T_Latest">'ABS - Balance Sheet'!$AV$40</definedName>
    <definedName name="A2421244V">'ABS - Balance Sheet'!$AW$5:$AW$14,'ABS - Balance Sheet'!$AW$17:$AW$40</definedName>
    <definedName name="A2421244V_Data">'ABS - Balance Sheet'!$AW$17:$AW$40</definedName>
    <definedName name="A2421244V_Latest">'ABS - Balance Sheet'!$AW$40</definedName>
    <definedName name="A2421247A">'ABS - Balance Sheet'!$BA$5:$BA$14,'ABS - Balance Sheet'!$BA$17:$BA$40</definedName>
    <definedName name="A2421247A_Data">'ABS - Balance Sheet'!$BA$17:$BA$40</definedName>
    <definedName name="A2421247A_Latest">'ABS - Balance Sheet'!$BA$40</definedName>
    <definedName name="A2421248C">'ABS - Balance Sheet'!$AZ$5:$AZ$14,'ABS - Balance Sheet'!$AZ$17:$AZ$40</definedName>
    <definedName name="A2421248C_Data">'ABS - Balance Sheet'!$AZ$17:$AZ$40</definedName>
    <definedName name="A2421248C_Latest">'ABS - Balance Sheet'!$AZ$40</definedName>
    <definedName name="A2421250R">'ABS - Balance Sheet'!$AX$5:$AX$14,'ABS - Balance Sheet'!$AX$17:$AX$40</definedName>
    <definedName name="A2421250R_Data">'ABS - Balance Sheet'!$AX$17:$AX$40</definedName>
    <definedName name="A2421250R_Latest">'ABS - Balance Sheet'!$AX$40</definedName>
    <definedName name="A2421252V">'ABS - Balance Sheet'!$BG$5:$BG$14,'ABS - Balance Sheet'!$BG$17:$BG$40</definedName>
    <definedName name="A2421252V_Data">'ABS - Balance Sheet'!$BG$17:$BG$40</definedName>
    <definedName name="A2421252V_Latest">'ABS - Balance Sheet'!$BG$40</definedName>
    <definedName name="A2421253W">'ABS - Balance Sheet'!$BH$5:$BH$14,'ABS - Balance Sheet'!$BH$17:$BH$40</definedName>
    <definedName name="A2421253W_Data">'ABS - Balance Sheet'!$BH$17:$BH$40</definedName>
    <definedName name="A2421253W_Latest">'ABS - Balance Sheet'!$BH$40</definedName>
    <definedName name="A2421254X">'ABS - Balance Sheet'!$BI$5:$BI$14,'ABS - Balance Sheet'!$BI$17:$BI$40</definedName>
    <definedName name="A2421254X_Data">'ABS - Balance Sheet'!$BI$17:$BI$40</definedName>
    <definedName name="A2421254X_Latest">'ABS - Balance Sheet'!$BI$40</definedName>
    <definedName name="A2421257F">'ABS - Balance Sheet'!$BL$5:$BL$14,'ABS - Balance Sheet'!$BL$17:$BL$40</definedName>
    <definedName name="A2421257F_Data">'ABS - Balance Sheet'!$BL$17:$BL$40</definedName>
    <definedName name="A2421257F_Latest">'ABS - Balance Sheet'!$BL$40</definedName>
    <definedName name="A2421259K">'ABS - Balance Sheet'!$BM$5:$BM$14,'ABS - Balance Sheet'!$BM$17:$BM$40</definedName>
    <definedName name="A2421259K_Data">'ABS - Balance Sheet'!$BM$17:$BM$40</definedName>
    <definedName name="A2421259K_Latest">'ABS - Balance Sheet'!$BM$40</definedName>
    <definedName name="A2421260V">'ABS - Balance Sheet'!$BN$5:$BN$14,'ABS - Balance Sheet'!$BN$17:$BN$40</definedName>
    <definedName name="A2421260V_Data">'ABS - Balance Sheet'!$BN$17:$BN$40</definedName>
    <definedName name="A2421260V_Latest">'ABS - Balance Sheet'!$BN$40</definedName>
    <definedName name="A2421262X">'ABS - Balance Sheet'!$BP$5:$BP$14,'ABS - Balance Sheet'!$BP$17:$BP$40</definedName>
    <definedName name="A2421262X_Data">'ABS - Balance Sheet'!$BP$17:$BP$40</definedName>
    <definedName name="A2421262X_Latest">'ABS - Balance Sheet'!$BP$40</definedName>
    <definedName name="A2421263A">'ABS - Balance Sheet'!$BQ$5:$BQ$14,'ABS - Balance Sheet'!$BQ$17:$BQ$40</definedName>
    <definedName name="A2421263A_Data">'ABS - Balance Sheet'!$BQ$17:$BQ$40</definedName>
    <definedName name="A2421263A_Latest">'ABS - Balance Sheet'!$BQ$40</definedName>
    <definedName name="A2421264C">'ABS - Balance Sheet'!$BR$5:$BR$14,'ABS - Balance Sheet'!$BR$17:$BR$40</definedName>
    <definedName name="A2421264C_Data">'ABS - Balance Sheet'!$BR$17:$BR$40</definedName>
    <definedName name="A2421264C_Latest">'ABS - Balance Sheet'!$BR$40</definedName>
    <definedName name="A2421265F">'ABS - Balance Sheet'!$BS$5:$BS$14,'ABS - Balance Sheet'!$BS$17:$BS$40</definedName>
    <definedName name="A2421265F_Data">'ABS - Balance Sheet'!$BS$17:$BS$40</definedName>
    <definedName name="A2421265F_Latest">'ABS - Balance Sheet'!$BS$40</definedName>
    <definedName name="A2421267K">'ABS - Balance Sheet'!$BU$5:$BU$14,'ABS - Balance Sheet'!$BU$17:$BU$40</definedName>
    <definedName name="A2421267K_Data">'ABS - Balance Sheet'!$BU$17:$BU$40</definedName>
    <definedName name="A2421267K_Latest">'ABS - Balance Sheet'!$BU$40</definedName>
    <definedName name="A2421268L">'ABS - Balance Sheet'!$BV$5:$BV$14,'ABS - Balance Sheet'!$BV$17:$BV$40</definedName>
    <definedName name="A2421268L_Data">'ABS - Balance Sheet'!$BV$17:$BV$40</definedName>
    <definedName name="A2421268L_Latest">'ABS - Balance Sheet'!$BV$40</definedName>
    <definedName name="A2421269R">'ABS - Balance Sheet'!$BW$5:$BW$14,'ABS - Balance Sheet'!$BW$17:$BW$40</definedName>
    <definedName name="A2421269R_Data">'ABS - Balance Sheet'!$BW$17:$BW$40</definedName>
    <definedName name="A2421269R_Latest">'ABS - Balance Sheet'!$BW$40</definedName>
    <definedName name="A2421270X">'ABS - Balance Sheet'!$BX$5:$BX$14,'ABS - Balance Sheet'!$BX$17:$BX$40</definedName>
    <definedName name="A2421270X_Data">'ABS - Balance Sheet'!$BX$17:$BX$40</definedName>
    <definedName name="A2421270X_Latest">'ABS - Balance Sheet'!$BX$40</definedName>
    <definedName name="A2421271A">'ABS - Balance Sheet'!$BY$5:$BY$14,'ABS - Balance Sheet'!$BY$17:$BY$40</definedName>
    <definedName name="A2421271A_Data">'ABS - Balance Sheet'!$BY$17:$BY$40</definedName>
    <definedName name="A2421271A_Latest">'ABS - Balance Sheet'!$BY$40</definedName>
    <definedName name="A2421272C">'ABS - Balance Sheet'!$BZ$5:$BZ$14,'ABS - Balance Sheet'!$BZ$17:$BZ$40</definedName>
    <definedName name="A2421272C_Data">'ABS - Balance Sheet'!$BZ$17:$BZ$40</definedName>
    <definedName name="A2421272C_Latest">'ABS - Balance Sheet'!$BZ$40</definedName>
    <definedName name="A2421273F">'ABS - Balance Sheet'!$CA$5:$CA$14,'ABS - Balance Sheet'!$CA$17:$CA$40</definedName>
    <definedName name="A2421273F_Data">'ABS - Balance Sheet'!$CA$17:$CA$40</definedName>
    <definedName name="A2421273F_Latest">'ABS - Balance Sheet'!$CA$40</definedName>
    <definedName name="A2421274J">'ABS - Balance Sheet'!$CC$5:$CC$14,'ABS - Balance Sheet'!$CC$17:$CC$40</definedName>
    <definedName name="A2421274J_Data">'ABS - Balance Sheet'!$CC$17:$CC$40</definedName>
    <definedName name="A2421274J_Latest">'ABS - Balance Sheet'!$CC$40</definedName>
    <definedName name="A2421275K">'ABS - Balance Sheet'!$CD$5:$CD$14,'ABS - Balance Sheet'!$CD$17:$CD$40</definedName>
    <definedName name="A2421275K_Data">'ABS - Balance Sheet'!$CD$17:$CD$40</definedName>
    <definedName name="A2421275K_Latest">'ABS - Balance Sheet'!$CD$40</definedName>
    <definedName name="A2421276L">'ABS - Balance Sheet'!$CF$5:$CF$14,'ABS - Balance Sheet'!$CF$17:$CF$40</definedName>
    <definedName name="A2421276L_Data">'ABS - Balance Sheet'!$CF$17:$CF$40</definedName>
    <definedName name="A2421276L_Latest">'ABS - Balance Sheet'!$CF$40</definedName>
    <definedName name="A2421277R">'ABS - Balance Sheet'!$CG$5:$CG$14,'ABS - Balance Sheet'!$CG$17:$CG$40</definedName>
    <definedName name="A2421277R_Data">'ABS - Balance Sheet'!$CG$17:$CG$40</definedName>
    <definedName name="A2421277R_Latest">'ABS - Balance Sheet'!$CG$40</definedName>
    <definedName name="A2421278T">'ABS - Balance Sheet'!$CH$5:$CH$14,'ABS - Balance Sheet'!$CH$17:$CH$40</definedName>
    <definedName name="A2421278T_Data">'ABS - Balance Sheet'!$CH$17:$CH$40</definedName>
    <definedName name="A2421278T_Latest">'ABS - Balance Sheet'!$CH$40</definedName>
    <definedName name="A2421279V">'ABS - Balance Sheet'!$CI$5:$CI$14,'ABS - Balance Sheet'!$CI$17:$CI$40</definedName>
    <definedName name="A2421279V_Data">'ABS - Balance Sheet'!$CI$17:$CI$40</definedName>
    <definedName name="A2421279V_Latest">'ABS - Balance Sheet'!$CI$40</definedName>
    <definedName name="A2421280C">'ABS - Balance Sheet'!$CK$5:$CK$14,'ABS - Balance Sheet'!$CK$17:$CK$40</definedName>
    <definedName name="A2421280C_Data">'ABS - Balance Sheet'!$CK$17:$CK$40</definedName>
    <definedName name="A2421280C_Latest">'ABS - Balance Sheet'!$CK$40</definedName>
    <definedName name="A2421281F">'ABS - Balance Sheet'!$CL$5:$CL$14,'ABS - Balance Sheet'!$CL$17:$CL$40</definedName>
    <definedName name="A2421281F_Data">'ABS - Balance Sheet'!$CL$17:$CL$40</definedName>
    <definedName name="A2421281F_Latest">'ABS - Balance Sheet'!$CL$40</definedName>
    <definedName name="A2421440C">'ABS - Balance Sheet'!$FJ$5:$FJ$14,'ABS - Balance Sheet'!$FJ$16:$FJ$40</definedName>
    <definedName name="A2421440C_Data">'ABS - Balance Sheet'!$FJ$16:$FJ$40</definedName>
    <definedName name="A2421440C_Latest">'ABS - Balance Sheet'!$FJ$40</definedName>
    <definedName name="A2421441F">'ABS - Balance Sheet'!$FK$5:$FK$14,'ABS - Balance Sheet'!$FK$16:$FK$40</definedName>
    <definedName name="A2421441F_Data">'ABS - Balance Sheet'!$FK$16:$FK$40</definedName>
    <definedName name="A2421441F_Latest">'ABS - Balance Sheet'!$FK$40</definedName>
    <definedName name="A2421442J">'ABS - Balance Sheet'!$FL$5:$FL$14,'ABS - Balance Sheet'!$FL$16:$FL$40</definedName>
    <definedName name="A2421442J_Data">'ABS - Balance Sheet'!$FL$16:$FL$40</definedName>
    <definedName name="A2421442J_Latest">'ABS - Balance Sheet'!$FL$40</definedName>
    <definedName name="A2421443K">'ABS - Balance Sheet'!$FM$5:$FM$14,'ABS - Balance Sheet'!$FM$16:$FM$40</definedName>
    <definedName name="A2421443K_Data">'ABS - Balance Sheet'!$FM$16:$FM$40</definedName>
    <definedName name="A2421443K_Latest">'ABS - Balance Sheet'!$FM$40</definedName>
    <definedName name="A2421444L">'ABS - Balance Sheet'!$FN$5:$FN$14,'ABS - Balance Sheet'!$FN$16:$FN$40</definedName>
    <definedName name="A2421444L_Data">'ABS - Balance Sheet'!$FN$16:$FN$40</definedName>
    <definedName name="A2421444L_Latest">'ABS - Balance Sheet'!$FN$40</definedName>
    <definedName name="A2421445R">'ABS - Balance Sheet'!$FO$5:$FO$14,'ABS - Balance Sheet'!$FO$16:$FO$40</definedName>
    <definedName name="A2421445R_Data">'ABS - Balance Sheet'!$FO$16:$FO$40</definedName>
    <definedName name="A2421445R_Latest">'ABS - Balance Sheet'!$FO$40</definedName>
    <definedName name="A2421446T">'ABS - Balance Sheet'!$FP$5:$FP$14,'ABS - Balance Sheet'!$FP$16:$FP$40</definedName>
    <definedName name="A2421446T_Data">'ABS - Balance Sheet'!$FP$16:$FP$40</definedName>
    <definedName name="A2421446T_Latest">'ABS - Balance Sheet'!$FP$40</definedName>
    <definedName name="A2421447V">'ABS - Balance Sheet'!$FR$5:$FR$14,'ABS - Balance Sheet'!$FR$16:$FR$40</definedName>
    <definedName name="A2421447V_Data">'ABS - Balance Sheet'!$FR$16:$FR$40</definedName>
    <definedName name="A2421447V_Latest">'ABS - Balance Sheet'!$FR$40</definedName>
    <definedName name="A2421448W">'ABS - Balance Sheet'!$FS$5:$FS$14,'ABS - Balance Sheet'!$FS$16:$FS$40</definedName>
    <definedName name="A2421448W_Data">'ABS - Balance Sheet'!$FS$16:$FS$40</definedName>
    <definedName name="A2421448W_Latest">'ABS - Balance Sheet'!$FS$40</definedName>
    <definedName name="A2421449X">'ABS - Balance Sheet'!$FU$5:$FU$14,'ABS - Balance Sheet'!$FU$16:$FU$40</definedName>
    <definedName name="A2421449X_Data">'ABS - Balance Sheet'!$FU$16:$FU$40</definedName>
    <definedName name="A2421449X_Latest">'ABS - Balance Sheet'!$FU$40</definedName>
    <definedName name="A2421450J">'ABS - Balance Sheet'!$FV$5:$FV$14,'ABS - Balance Sheet'!$FV$16:$FV$40</definedName>
    <definedName name="A2421450J_Data">'ABS - Balance Sheet'!$FV$16:$FV$40</definedName>
    <definedName name="A2421450J_Latest">'ABS - Balance Sheet'!$FV$40</definedName>
    <definedName name="A2421451K">'ABS - Balance Sheet'!$FW$5:$FW$14,'ABS - Balance Sheet'!$FW$16:$FW$40</definedName>
    <definedName name="A2421451K_Data">'ABS - Balance Sheet'!$FW$16:$FW$40</definedName>
    <definedName name="A2421451K_Latest">'ABS - Balance Sheet'!$FW$40</definedName>
    <definedName name="A2421452L">'ABS - Balance Sheet'!$FX$5:$FX$14,'ABS - Balance Sheet'!$FX$16:$FX$40</definedName>
    <definedName name="A2421452L_Data">'ABS - Balance Sheet'!$FX$16:$FX$40</definedName>
    <definedName name="A2421452L_Latest">'ABS - Balance Sheet'!$FX$40</definedName>
    <definedName name="A2421453R">'ABS - Balance Sheet'!$FZ$5:$FZ$14,'ABS - Balance Sheet'!$FZ$16:$FZ$40</definedName>
    <definedName name="A2421453R_Data">'ABS - Balance Sheet'!$FZ$16:$FZ$40</definedName>
    <definedName name="A2421453R_Latest">'ABS - Balance Sheet'!$FZ$40</definedName>
    <definedName name="A2421454T">'ABS - Balance Sheet'!$GA$5:$GA$14,'ABS - Balance Sheet'!$GA$16:$GA$40</definedName>
    <definedName name="A2421454T_Data">'ABS - Balance Sheet'!$GA$16:$GA$40</definedName>
    <definedName name="A2421454T_Latest">'ABS - Balance Sheet'!$GA$40</definedName>
    <definedName name="A2421455V">'ABS - Balance Sheet'!$GB$5:$GB$14,'ABS - Balance Sheet'!$GB$16:$GB$40</definedName>
    <definedName name="A2421455V_Data">'ABS - Balance Sheet'!$GB$16:$GB$40</definedName>
    <definedName name="A2421455V_Latest">'ABS - Balance Sheet'!$GB$40</definedName>
    <definedName name="A2421456W">'ABS - Balance Sheet'!$GC$5:$GC$14,'ABS - Balance Sheet'!$GC$16:$GC$40</definedName>
    <definedName name="A2421456W_Data">'ABS - Balance Sheet'!$GC$16:$GC$40</definedName>
    <definedName name="A2421456W_Latest">'ABS - Balance Sheet'!$GC$40</definedName>
    <definedName name="A2519252A">'ABS - Balance Sheet'!$R$5:$R$14,'ABS - Balance Sheet'!$R$16:$R$40</definedName>
    <definedName name="A2519252A_Data">'ABS - Balance Sheet'!$R$16:$R$40</definedName>
    <definedName name="A2519252A_Latest">'ABS - Balance Sheet'!$R$40</definedName>
    <definedName name="A2519253C">'ABS - Balance Sheet'!$BJ$5:$BJ$14,'ABS - Balance Sheet'!$BJ$17:$BJ$40</definedName>
    <definedName name="A2519253C_Data">'ABS - Balance Sheet'!$BJ$17:$BJ$40</definedName>
    <definedName name="A2519253C_Latest">'ABS - Balance Sheet'!$BJ$40</definedName>
    <definedName name="A2519254F">'ABS - Balance Sheet'!$DC$5:$DC$14,'ABS - Balance Sheet'!$DC$15:$DC$40</definedName>
    <definedName name="A2519254F_Data">'ABS - Balance Sheet'!$DC$15:$DC$40</definedName>
    <definedName name="A2519254F_Latest">'ABS - Balance Sheet'!$DC$40</definedName>
    <definedName name="A2519255J">'ABS - Balance Sheet'!$EY$5:$EY$14,'ABS - Balance Sheet'!$EY$16:$EY$40</definedName>
    <definedName name="A2519255J_Data">'ABS - Balance Sheet'!$EY$16:$EY$40</definedName>
    <definedName name="A2519255J_Latest">'ABS - Balance Sheet'!$EY$40</definedName>
    <definedName name="A2519256K">'ABS - Balance Sheet'!$S$5:$S$14,'ABS - Balance Sheet'!$S$16:$S$40</definedName>
    <definedName name="A2519256K_Data">'ABS - Balance Sheet'!$S$16:$S$40</definedName>
    <definedName name="A2519256K_Latest">'ABS - Balance Sheet'!$S$40</definedName>
    <definedName name="A2519257L">'ABS - Balance Sheet'!$BK$5:$BK$14,'ABS - Balance Sheet'!$BK$17:$BK$40</definedName>
    <definedName name="A2519257L_Data">'ABS - Balance Sheet'!$BK$17:$BK$40</definedName>
    <definedName name="A2519257L_Latest">'ABS - Balance Sheet'!$BK$40</definedName>
    <definedName name="A2519258R">'ABS - Balance Sheet'!$DD$5:$DD$14,'ABS - Balance Sheet'!$DD$15:$DD$40</definedName>
    <definedName name="A2519258R_Data">'ABS - Balance Sheet'!$DD$15:$DD$40</definedName>
    <definedName name="A2519258R_Latest">'ABS - Balance Sheet'!$DD$40</definedName>
    <definedName name="A2519259T">'ABS - Balance Sheet'!$EZ$5:$EZ$14,'ABS - Balance Sheet'!$EZ$16:$EZ$40</definedName>
    <definedName name="A2519259T_Data">'ABS - Balance Sheet'!$EZ$16:$EZ$40</definedName>
    <definedName name="A2519259T_Latest">'ABS - Balance Sheet'!$EZ$40</definedName>
    <definedName name="A3346839T">'ABS - Balance Sheet'!$K$5:$K$14,'ABS - Balance Sheet'!$K$16:$K$40</definedName>
    <definedName name="A3346839T_Data">'ABS - Balance Sheet'!$K$16:$K$40</definedName>
    <definedName name="A3346839T_Latest">'ABS - Balance Sheet'!$K$40</definedName>
    <definedName name="A3346840A">'ABS - Balance Sheet'!$J$5:$J$14,'ABS - Balance Sheet'!$J$16:$J$40</definedName>
    <definedName name="A3346840A_Data">'ABS - Balance Sheet'!$J$16:$J$40</definedName>
    <definedName name="A3346840A_Latest">'ABS - Balance Sheet'!$J$40</definedName>
    <definedName name="A3346842F">'ABS - Balance Sheet'!$L$5:$L$14,'ABS - Balance Sheet'!$L$16:$L$40</definedName>
    <definedName name="A3346842F_Data">'ABS - Balance Sheet'!$L$16:$L$40</definedName>
    <definedName name="A3346842F_Latest">'ABS - Balance Sheet'!$L$40</definedName>
    <definedName name="A3346843J">'ABS - Balance Sheet'!$N$5:$N$14,'ABS - Balance Sheet'!$N$16:$N$40</definedName>
    <definedName name="A3346843J_Data">'ABS - Balance Sheet'!$N$16:$N$40</definedName>
    <definedName name="A3346843J_Latest">'ABS - Balance Sheet'!$N$40</definedName>
    <definedName name="A3346844K">'ABS - Balance Sheet'!$G$5:$G$14,'ABS - Balance Sheet'!$G$16:$G$40</definedName>
    <definedName name="A3346844K_Data">'ABS - Balance Sheet'!$G$16:$G$40</definedName>
    <definedName name="A3346844K_Latest">'ABS - Balance Sheet'!$G$40</definedName>
    <definedName name="A3346845L">'ABS - Balance Sheet'!$M$5:$M$14,'ABS - Balance Sheet'!$M$16:$M$40</definedName>
    <definedName name="A3346845L_Data">'ABS - Balance Sheet'!$M$16:$M$40</definedName>
    <definedName name="A3346845L_Latest">'ABS - Balance Sheet'!$M$40</definedName>
    <definedName name="A3346872V">'ABS - Balance Sheet'!$DH$5:$DH$14,'ABS - Balance Sheet'!$DH$15:$DH$40</definedName>
    <definedName name="A3346872V_Data">'ABS - Balance Sheet'!$DH$15:$DH$40</definedName>
    <definedName name="A3346872V_Latest">'ABS - Balance Sheet'!$DH$40</definedName>
    <definedName name="A3346873W">'ABS - Balance Sheet'!$FD$5:$FD$14,'ABS - Balance Sheet'!$FD$16:$FD$40</definedName>
    <definedName name="A3346873W_Data">'ABS - Balance Sheet'!$FD$16:$FD$40</definedName>
    <definedName name="A3346873W_Latest">'ABS - Balance Sheet'!$FD$40</definedName>
    <definedName name="A3346874X">'ABS - Balance Sheet'!$W$5:$W$14,'ABS - Balance Sheet'!$W$16:$W$40</definedName>
    <definedName name="A3346874X_Data">'ABS - Balance Sheet'!$W$16:$W$40</definedName>
    <definedName name="A3346874X_Latest">'ABS - Balance Sheet'!$W$40</definedName>
    <definedName name="A3346875A">'ABS - Balance Sheet'!$AB$5:$AB$14,'ABS - Balance Sheet'!$AB$16:$AB$40</definedName>
    <definedName name="A3346875A_Data">'ABS - Balance Sheet'!$AB$16:$AB$40</definedName>
    <definedName name="A3346875A_Latest">'ABS - Balance Sheet'!$AB$40</definedName>
    <definedName name="A3346876C">'ABS - Balance Sheet'!$BO$5:$BO$14,'ABS - Balance Sheet'!$BO$17:$BO$40</definedName>
    <definedName name="A3346876C_Data">'ABS - Balance Sheet'!$BO$17:$BO$40</definedName>
    <definedName name="A3346876C_Latest">'ABS - Balance Sheet'!$BO$40</definedName>
    <definedName name="A3346896L">'ABS - Balance Sheet'!$DM$5:$DM$14,'ABS - Balance Sheet'!$DM$15:$DM$40</definedName>
    <definedName name="A3346896L_Data">'ABS - Balance Sheet'!$DM$15:$DM$40</definedName>
    <definedName name="A3346896L_Latest">'ABS - Balance Sheet'!$DM$40</definedName>
    <definedName name="A3346897R">'ABS - Balance Sheet'!$FI$5:$FI$14,'ABS - Balance Sheet'!$FI$16:$FI$40</definedName>
    <definedName name="A3346897R_Data">'ABS - Balance Sheet'!$FI$16:$FI$40</definedName>
    <definedName name="A3346897R_Latest">'ABS - Balance Sheet'!$FI$40</definedName>
    <definedName name="A3346898T">'ABS - Balance Sheet'!$BT$5:$BT$14,'ABS - Balance Sheet'!$BT$17:$BT$40</definedName>
    <definedName name="A3346898T_Data">'ABS - Balance Sheet'!$BT$17:$BT$40</definedName>
    <definedName name="A3346898T_Latest">'ABS - Balance Sheet'!$BT$40</definedName>
    <definedName name="A3347552A">'ABS - Balance Sheet'!$CV$5:$CV$14,'ABS - Balance Sheet'!$CV$15:$CV$40</definedName>
    <definedName name="A3347552A_Data">'ABS - Balance Sheet'!$CV$15:$CV$40</definedName>
    <definedName name="A3347552A_Latest">'ABS - Balance Sheet'!$CV$40</definedName>
    <definedName name="A3347553C">'ABS - Balance Sheet'!$CU$5:$CU$14,'ABS - Balance Sheet'!$CU$15:$CU$40</definedName>
    <definedName name="A3347553C_Data">'ABS - Balance Sheet'!$CU$15:$CU$40</definedName>
    <definedName name="A3347553C_Latest">'ABS - Balance Sheet'!$CU$40</definedName>
    <definedName name="A3347555J">'ABS - Balance Sheet'!$CW$5:$CW$14,'ABS - Balance Sheet'!$CW$15:$CW$40</definedName>
    <definedName name="A3347555J_Data">'ABS - Balance Sheet'!$CW$15:$CW$40</definedName>
    <definedName name="A3347555J_Latest">'ABS - Balance Sheet'!$CW$40</definedName>
    <definedName name="A3347556K">'ABS - Balance Sheet'!$CY$5:$CY$14,'ABS - Balance Sheet'!$CY$15:$CY$40</definedName>
    <definedName name="A3347556K_Data">'ABS - Balance Sheet'!$CY$15:$CY$40</definedName>
    <definedName name="A3347556K_Latest">'ABS - Balance Sheet'!$CY$40</definedName>
    <definedName name="A3347557L">'ABS - Balance Sheet'!$CR$5:$CR$14,'ABS - Balance Sheet'!$CR$15:$CR$40</definedName>
    <definedName name="A3347557L_Data">'ABS - Balance Sheet'!$CR$15:$CR$40</definedName>
    <definedName name="A3347557L_Latest">'ABS - Balance Sheet'!$CR$40</definedName>
    <definedName name="A3347558R">'ABS - Balance Sheet'!$CX$5:$CX$14,'ABS - Balance Sheet'!$CX$15:$CX$40</definedName>
    <definedName name="A3347558R_Data">'ABS - Balance Sheet'!$CX$15:$CX$40</definedName>
    <definedName name="A3347558R_Latest">'ABS - Balance Sheet'!$CX$40</definedName>
    <definedName name="A3347917F">'ABS - Balance Sheet'!$ER$5:$ER$14,'ABS - Balance Sheet'!$ER$16:$ER$40</definedName>
    <definedName name="A3347917F_Data">'ABS - Balance Sheet'!$ER$16:$ER$40</definedName>
    <definedName name="A3347917F_Latest">'ABS - Balance Sheet'!$ER$40</definedName>
    <definedName name="A3347918J">'ABS - Balance Sheet'!$EQ$5:$EQ$14,'ABS - Balance Sheet'!$EQ$16:$EQ$40</definedName>
    <definedName name="A3347918J_Data">'ABS - Balance Sheet'!$EQ$16:$EQ$40</definedName>
    <definedName name="A3347918J_Latest">'ABS - Balance Sheet'!$EQ$40</definedName>
    <definedName name="A3347920V">'ABS - Balance Sheet'!$ES$5:$ES$14,'ABS - Balance Sheet'!$ES$16:$ES$40</definedName>
    <definedName name="A3347920V_Data">'ABS - Balance Sheet'!$ES$16:$ES$40</definedName>
    <definedName name="A3347920V_Latest">'ABS - Balance Sheet'!$ES$40</definedName>
    <definedName name="A3347921W">'ABS - Balance Sheet'!$EU$5:$EU$14,'ABS - Balance Sheet'!$EU$16:$EU$40</definedName>
    <definedName name="A3347921W_Data">'ABS - Balance Sheet'!$EU$16:$EU$40</definedName>
    <definedName name="A3347921W_Latest">'ABS - Balance Sheet'!$EU$40</definedName>
    <definedName name="A3347922X">'ABS - Balance Sheet'!$EN$5:$EN$14,'ABS - Balance Sheet'!$EN$16:$EN$40</definedName>
    <definedName name="A3347922X_Data">'ABS - Balance Sheet'!$EN$16:$EN$40</definedName>
    <definedName name="A3347922X_Latest">'ABS - Balance Sheet'!$EN$40</definedName>
    <definedName name="A3347923A">'ABS - Balance Sheet'!$ET$5:$ET$14,'ABS - Balance Sheet'!$ET$16:$ET$40</definedName>
    <definedName name="A3347923A_Data">'ABS - Balance Sheet'!$ET$16:$ET$40</definedName>
    <definedName name="A3347923A_Latest">'ABS - Balance Sheet'!$ET$40</definedName>
    <definedName name="A3347968F">'ABS - Balance Sheet'!$BC$5:$BC$14,'ABS - Balance Sheet'!$BC$17:$BC$40</definedName>
    <definedName name="A3347968F_Data">'ABS - Balance Sheet'!$BC$17:$BC$40</definedName>
    <definedName name="A3347968F_Latest">'ABS - Balance Sheet'!$BC$40</definedName>
    <definedName name="A3347969J">'ABS - Balance Sheet'!$BB$5:$BB$14,'ABS - Balance Sheet'!$BB$17:$BB$40</definedName>
    <definedName name="A3347969J_Data">'ABS - Balance Sheet'!$BB$17:$BB$40</definedName>
    <definedName name="A3347969J_Latest">'ABS - Balance Sheet'!$BB$40</definedName>
    <definedName name="A3347971V">'ABS - Balance Sheet'!$BD$5:$BD$14,'ABS - Balance Sheet'!$BD$17:$BD$40</definedName>
    <definedName name="A3347971V_Data">'ABS - Balance Sheet'!$BD$17:$BD$40</definedName>
    <definedName name="A3347971V_Latest">'ABS - Balance Sheet'!$BD$40</definedName>
    <definedName name="A3347972W">'ABS - Balance Sheet'!$BF$5:$BF$14,'ABS - Balance Sheet'!$BF$17:$BF$40</definedName>
    <definedName name="A3347972W_Data">'ABS - Balance Sheet'!$BF$17:$BF$40</definedName>
    <definedName name="A3347972W_Latest">'ABS - Balance Sheet'!$BF$40</definedName>
    <definedName name="A3347973X">'ABS - Balance Sheet'!$AY$5:$AY$14,'ABS - Balance Sheet'!$AY$17:$AY$40</definedName>
    <definedName name="A3347973X_Data">'ABS - Balance Sheet'!$AY$17:$AY$40</definedName>
    <definedName name="A3347973X_Latest">'ABS - Balance Sheet'!$AY$40</definedName>
    <definedName name="A3347974A">'ABS - Balance Sheet'!$BE$5:$BE$14,'ABS - Balance Sheet'!$BE$17:$BE$40</definedName>
    <definedName name="A3347974A_Data">'ABS - Balance Sheet'!$BE$17:$BE$40</definedName>
    <definedName name="A3347974A_Latest">'ABS - Balance Sheet'!$BE$40</definedName>
    <definedName name="A3539245W">'ABS - Balance Sheet'!$DU$5:$DU$14,'ABS - Balance Sheet'!$DU$15:$DU$40</definedName>
    <definedName name="A3539245W_Data">'ABS - Balance Sheet'!$DU$15:$DU$40</definedName>
    <definedName name="A3539245W_Latest">'ABS - Balance Sheet'!$DU$40</definedName>
    <definedName name="A3539246X">'ABS - Balance Sheet'!$EC$5:$EC$14,'ABS - Balance Sheet'!$EC$15:$EC$40</definedName>
    <definedName name="A3539246X_Data">'ABS - Balance Sheet'!$EC$15:$EC$40</definedName>
    <definedName name="A3539246X_Latest">'ABS - Balance Sheet'!$EC$40</definedName>
    <definedName name="A3539247A">'ABS - Balance Sheet'!$FQ$5:$FQ$14,'ABS - Balance Sheet'!$FQ$16:$FQ$40</definedName>
    <definedName name="A3539247A_Data">'ABS - Balance Sheet'!$FQ$16:$FQ$40</definedName>
    <definedName name="A3539247A_Latest">'ABS - Balance Sheet'!$FQ$40</definedName>
    <definedName name="A3539248C">'ABS - Balance Sheet'!$FY$5:$FY$14,'ABS - Balance Sheet'!$FY$16:$FY$40</definedName>
    <definedName name="A3539248C_Data">'ABS - Balance Sheet'!$FY$16:$FY$40</definedName>
    <definedName name="A3539248C_Latest">'ABS - Balance Sheet'!$FY$40</definedName>
    <definedName name="A3539249F">'ABS - Balance Sheet'!$AJ$5:$AJ$14,'ABS - Balance Sheet'!$AJ$16:$AJ$40</definedName>
    <definedName name="A3539249F_Data">'ABS - Balance Sheet'!$AJ$16:$AJ$40</definedName>
    <definedName name="A3539249F_Latest">'ABS - Balance Sheet'!$AJ$40</definedName>
    <definedName name="A3539250R">'ABS - Balance Sheet'!$AR$5:$AR$14,'ABS - Balance Sheet'!$AR$16:$AR$40</definedName>
    <definedName name="A3539250R_Data">'ABS - Balance Sheet'!$AR$16:$AR$40</definedName>
    <definedName name="A3539250R_Latest">'ABS - Balance Sheet'!$AR$40</definedName>
    <definedName name="A3539251T">'ABS - Balance Sheet'!$CB$5:$CB$14,'ABS - Balance Sheet'!$CB$17:$CB$40</definedName>
    <definedName name="A3539251T_Data">'ABS - Balance Sheet'!$CB$17:$CB$40</definedName>
    <definedName name="A3539251T_Latest">'ABS - Balance Sheet'!$CB$40</definedName>
    <definedName name="A3539252V">'ABS - Balance Sheet'!$CJ$5:$CJ$14,'ABS - Balance Sheet'!$CJ$17:$CJ$40</definedName>
    <definedName name="A3539252V_Data">'ABS - Balance Sheet'!$CJ$17:$CJ$40</definedName>
    <definedName name="A3539252V_Latest">'ABS - Balance Sheet'!$CJ$40</definedName>
    <definedName name="A3579984W">'ABS - Balance Sheet'!$DX$5:$DX$14,'ABS - Balance Sheet'!$DX$15:$DX$40</definedName>
    <definedName name="A3579984W_Data">'ABS - Balance Sheet'!$DX$15:$DX$40</definedName>
    <definedName name="A3579984W_Latest">'ABS - Balance Sheet'!$DX$40</definedName>
    <definedName name="A3579985X">'ABS - Balance Sheet'!$FT$5:$FT$14,'ABS - Balance Sheet'!$FT$16:$FT$40</definedName>
    <definedName name="A3579985X_Data">'ABS - Balance Sheet'!$FT$16:$FT$40</definedName>
    <definedName name="A3579985X_Latest">'ABS - Balance Sheet'!$FT$40</definedName>
    <definedName name="A3579986A">'ABS - Balance Sheet'!$AM$5:$AM$14,'ABS - Balance Sheet'!$AM$16:$AM$40</definedName>
    <definedName name="A3579986A_Data">'ABS - Balance Sheet'!$AM$16:$AM$40</definedName>
    <definedName name="A3579986A_Latest">'ABS - Balance Sheet'!$AM$40</definedName>
    <definedName name="A3579987C">'ABS - Balance Sheet'!$CE$5:$CE$14,'ABS - Balance Sheet'!$CE$17:$CE$40</definedName>
    <definedName name="A3579987C_Data">'ABS - Balance Sheet'!$CE$17:$CE$40</definedName>
    <definedName name="A3579987C_Latest">'ABS - Balance Sheet'!$CE$40</definedName>
    <definedName name="Date_Range">'ABS - Balance Sheet'!$A$6:$A$14,'ABS - Balance Sheet'!$A$15:$A$40</definedName>
    <definedName name="Date_Range_Data">'ABS - Balance Sheet'!$A$15:$A$40</definedName>
    <definedName name="TopOfTable_Table_18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7" i="1" l="1"/>
  <c r="K28" i="1"/>
  <c r="K29" i="1"/>
  <c r="K30" i="1"/>
  <c r="K31" i="1"/>
  <c r="K32" i="1"/>
  <c r="K33" i="1"/>
  <c r="K34" i="1"/>
  <c r="K35" i="1"/>
  <c r="B35" i="1"/>
  <c r="C35" i="1"/>
  <c r="B34" i="1"/>
  <c r="C34" i="1"/>
  <c r="B33" i="1"/>
  <c r="C33" i="1"/>
  <c r="B32" i="1"/>
  <c r="C32" i="1"/>
  <c r="B31" i="1"/>
  <c r="C31" i="1"/>
  <c r="B30" i="1"/>
  <c r="C30" i="1"/>
  <c r="B29" i="1"/>
  <c r="C29" i="1"/>
  <c r="B28" i="1"/>
  <c r="C28" i="1"/>
  <c r="B27" i="1"/>
  <c r="C27" i="1"/>
  <c r="B26" i="1"/>
  <c r="C26" i="1"/>
  <c r="I32" i="1"/>
  <c r="I28" i="1"/>
  <c r="G35" i="1"/>
  <c r="I35" i="1" s="1"/>
  <c r="G34" i="1"/>
  <c r="I34" i="1" s="1"/>
  <c r="G33" i="1"/>
  <c r="I33" i="1" s="1"/>
  <c r="G32" i="1"/>
  <c r="G31" i="1"/>
  <c r="I31" i="1" s="1"/>
  <c r="G30" i="1"/>
  <c r="I30" i="1" s="1"/>
  <c r="G29" i="1"/>
  <c r="I29" i="1" s="1"/>
  <c r="G28" i="1"/>
  <c r="G27" i="1"/>
  <c r="I27" i="1" s="1"/>
  <c r="G26" i="1"/>
  <c r="I26" i="1" s="1"/>
  <c r="B19" i="1"/>
  <c r="C19" i="1"/>
  <c r="E19" i="1" s="1"/>
  <c r="F19" i="1" s="1"/>
  <c r="D19" i="1"/>
  <c r="B18" i="1"/>
  <c r="C18" i="1"/>
  <c r="E18" i="1" s="1"/>
  <c r="F18" i="1" s="1"/>
  <c r="D18" i="1"/>
  <c r="B17" i="1"/>
  <c r="C17" i="1"/>
  <c r="E17" i="1" s="1"/>
  <c r="F17" i="1" s="1"/>
  <c r="D17" i="1"/>
  <c r="B16" i="1"/>
  <c r="C16" i="1"/>
  <c r="E16" i="1" s="1"/>
  <c r="F16" i="1" s="1"/>
  <c r="D16" i="1"/>
  <c r="B15" i="1"/>
  <c r="C15" i="1"/>
  <c r="E15" i="1" s="1"/>
  <c r="F15" i="1" s="1"/>
  <c r="D15" i="1"/>
  <c r="B14" i="1"/>
  <c r="C14" i="1"/>
  <c r="E14" i="1" s="1"/>
  <c r="F14" i="1" s="1"/>
  <c r="D14" i="1"/>
  <c r="B13" i="1"/>
  <c r="C13" i="1"/>
  <c r="E13" i="1" s="1"/>
  <c r="F13" i="1" s="1"/>
  <c r="D13" i="1"/>
  <c r="B12" i="1"/>
  <c r="C12" i="1"/>
  <c r="E12" i="1" s="1"/>
  <c r="F12" i="1" s="1"/>
  <c r="D12" i="1"/>
  <c r="B11" i="1"/>
  <c r="C11" i="1"/>
  <c r="E11" i="1" s="1"/>
  <c r="F11" i="1" s="1"/>
  <c r="D11" i="1"/>
  <c r="B10" i="1"/>
  <c r="C10" i="1"/>
  <c r="E10" i="1" s="1"/>
  <c r="F10" i="1" s="1"/>
  <c r="D10" i="1"/>
  <c r="B9" i="1"/>
  <c r="C9" i="1"/>
  <c r="E9" i="1" s="1"/>
  <c r="F9" i="1" s="1"/>
  <c r="D9" i="1"/>
  <c r="B8" i="1"/>
  <c r="C8" i="1"/>
  <c r="E8" i="1" s="1"/>
  <c r="F8" i="1" s="1"/>
  <c r="D8" i="1"/>
  <c r="B7" i="1"/>
  <c r="C7" i="1"/>
  <c r="E7" i="1" s="1"/>
  <c r="F7" i="1" s="1"/>
  <c r="D7" i="1"/>
  <c r="B6" i="1"/>
  <c r="C6" i="1"/>
  <c r="E6" i="1" s="1"/>
  <c r="F6" i="1" s="1"/>
  <c r="D6" i="1"/>
  <c r="B5" i="1"/>
  <c r="C5" i="1"/>
  <c r="E5" i="1" s="1"/>
  <c r="F5" i="1" s="1"/>
  <c r="D5" i="1"/>
  <c r="D27" i="1" l="1"/>
  <c r="J27" i="1" s="1"/>
  <c r="D28" i="1"/>
  <c r="J28" i="1" s="1"/>
  <c r="D34" i="1"/>
  <c r="J34" i="1" s="1"/>
  <c r="D31" i="1"/>
  <c r="J31" i="1" s="1"/>
  <c r="D33" i="1"/>
  <c r="J33" i="1" s="1"/>
  <c r="D35" i="1"/>
  <c r="J35" i="1" s="1"/>
  <c r="D26" i="1"/>
  <c r="J26" i="1" s="1"/>
  <c r="D30" i="1"/>
  <c r="J30" i="1" s="1"/>
  <c r="D29" i="1"/>
  <c r="J29" i="1" s="1"/>
  <c r="D32" i="1"/>
  <c r="J32" i="1" s="1"/>
  <c r="L19" i="1"/>
  <c r="I19" i="1"/>
  <c r="K19" i="1"/>
  <c r="I7" i="1"/>
  <c r="L7" i="1"/>
  <c r="K7" i="1"/>
  <c r="L6" i="1"/>
  <c r="K6" i="1"/>
  <c r="I6" i="1"/>
  <c r="K10" i="1"/>
  <c r="I10" i="1"/>
  <c r="L10" i="1"/>
  <c r="K14" i="1"/>
  <c r="I14" i="1"/>
  <c r="L14" i="1"/>
  <c r="K18" i="1"/>
  <c r="I18" i="1"/>
  <c r="L18" i="1"/>
  <c r="K15" i="1"/>
  <c r="L15" i="1"/>
  <c r="I15" i="1"/>
  <c r="L9" i="1"/>
  <c r="I9" i="1"/>
  <c r="K9" i="1"/>
  <c r="K17" i="1"/>
  <c r="L17" i="1"/>
  <c r="I17" i="1"/>
  <c r="K11" i="1"/>
  <c r="L11" i="1"/>
  <c r="I11" i="1"/>
  <c r="K5" i="1"/>
  <c r="I5" i="1"/>
  <c r="L5" i="1"/>
  <c r="I13" i="1"/>
  <c r="L13" i="1"/>
  <c r="K13" i="1"/>
  <c r="K8" i="1"/>
  <c r="I8" i="1"/>
  <c r="L8" i="1"/>
  <c r="K12" i="1"/>
  <c r="I12" i="1"/>
  <c r="L12" i="1"/>
  <c r="L16" i="1"/>
  <c r="K16" i="1"/>
  <c r="I16" i="1"/>
  <c r="K26" i="1" l="1"/>
</calcChain>
</file>

<file path=xl/comments1.xml><?xml version="1.0" encoding="utf-8"?>
<comments xmlns="http://schemas.openxmlformats.org/spreadsheetml/2006/main">
  <authors>
    <author>Grattan Institute Temp Account2</author>
  </authors>
  <commentList>
    <comment ref="H4" authorId="0">
      <text>
        <r>
          <rPr>
            <b/>
            <sz val="9"/>
            <color indexed="81"/>
            <rFont val="Tahoma"/>
            <family val="2"/>
          </rPr>
          <t>Grattan Institute Temp Account2:</t>
        </r>
        <r>
          <rPr>
            <sz val="9"/>
            <color indexed="81"/>
            <rFont val="Tahoma"/>
            <family val="2"/>
          </rPr>
          <t xml:space="preserve">
ABS catalogue 5506.0, Total All States State and Local Governments: Municipal Rates (Table 18) 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Grattan Institute Temp Account2:</t>
        </r>
        <r>
          <rPr>
            <sz val="9"/>
            <color indexed="81"/>
            <rFont val="Tahoma"/>
            <family val="2"/>
          </rPr>
          <t xml:space="preserve">
Land taxes + council rates</t>
        </r>
      </text>
    </comment>
    <comment ref="K4" authorId="0">
      <text>
        <r>
          <rPr>
            <b/>
            <sz val="9"/>
            <color indexed="81"/>
            <rFont val="Tahoma"/>
            <family val="2"/>
          </rPr>
          <t>Grattan Institute Temp Account2:</t>
        </r>
        <r>
          <rPr>
            <sz val="9"/>
            <color indexed="81"/>
            <rFont val="Tahoma"/>
            <family val="2"/>
          </rPr>
          <t xml:space="preserve">
Land taxes + council rates + stamp duties on conveyances </t>
        </r>
      </text>
    </comment>
    <comment ref="F25" authorId="0">
      <text>
        <r>
          <rPr>
            <b/>
            <sz val="9"/>
            <color indexed="81"/>
            <rFont val="Tahoma"/>
            <family val="2"/>
          </rPr>
          <t>Grattan Institute Temp Account2:</t>
        </r>
        <r>
          <rPr>
            <sz val="9"/>
            <color indexed="81"/>
            <rFont val="Tahoma"/>
            <family val="2"/>
          </rPr>
          <t xml:space="preserve">
ABS catalogue 5506.0, Total All States State and Local Governments: Municipal Rates (Table 18) </t>
        </r>
      </text>
    </comment>
    <comment ref="J25" authorId="0">
      <text>
        <r>
          <rPr>
            <b/>
            <sz val="9"/>
            <color indexed="81"/>
            <rFont val="Tahoma"/>
            <family val="2"/>
          </rPr>
          <t>Grattan Institute Temp Account2:</t>
        </r>
        <r>
          <rPr>
            <sz val="9"/>
            <color indexed="81"/>
            <rFont val="Tahoma"/>
            <family val="2"/>
          </rPr>
          <t xml:space="preserve">
Land taxes + council rates</t>
        </r>
      </text>
    </comment>
    <comment ref="K25" authorId="0">
      <text>
        <r>
          <rPr>
            <b/>
            <sz val="9"/>
            <color indexed="81"/>
            <rFont val="Tahoma"/>
            <family val="2"/>
          </rPr>
          <t>Grattan Institute Temp Account2:</t>
        </r>
        <r>
          <rPr>
            <sz val="9"/>
            <color indexed="81"/>
            <rFont val="Tahoma"/>
            <family val="2"/>
          </rPr>
          <t xml:space="preserve">
Land taxes + council rates + stamp duties on conveyances 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2" authorId="0">
      <text>
        <r>
          <rPr>
            <sz val="8"/>
            <color indexed="81"/>
            <rFont val="Tahoma"/>
            <family val="2"/>
          </rPr>
          <t>Reference year for volume and real measures is 2011-12.</t>
        </r>
      </text>
    </comment>
    <comment ref="U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V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W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X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Y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Z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AA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AB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AC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BM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BN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BO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BP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BQ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BR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BS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BT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BU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DF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DG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DH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DI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DJ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DK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DL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DM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DN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FB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FC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FD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FE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FF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FG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FH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FI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FJ5" authorId="0">
      <text>
        <r>
          <rPr>
            <sz val="8"/>
            <color indexed="81"/>
            <rFont val="Tahoma"/>
            <family val="2"/>
          </rPr>
          <t>Experimental estimates.</t>
        </r>
      </text>
    </comment>
    <comment ref="A10" author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E16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G16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K16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H25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K25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H49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B50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C50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G50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H50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I50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J50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K50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B51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C51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D51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G51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H51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I51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J51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K51" authorId="0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K10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K12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>
      <text>
        <r>
          <rPr>
            <sz val="8"/>
            <rFont val="Arial"/>
            <family val="2"/>
          </rPr>
          <t>Includes petroleum resource rent taxes.</t>
        </r>
      </text>
    </comment>
    <comment ref="A16" authorId="0">
      <text>
        <r>
          <rPr>
            <sz val="8"/>
            <rFont val="Arial"/>
            <family val="2"/>
          </rPr>
          <t>Includes contributions payable on behalf of individuals.</t>
        </r>
      </text>
    </comment>
    <comment ref="B17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K17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>
      <text>
        <r>
          <rPr>
            <sz val="8"/>
            <rFont val="Arial"/>
            <family val="2"/>
          </rPr>
          <t>Withholding taxes on non-residents are no longer separately identifiable under the PAYG system. Estimates for 2001-02 onwards are modelled on income flows between residents and non-residents.</t>
        </r>
      </text>
    </comment>
    <comment ref="B22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K22" authorId="0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<sst xmlns="http://schemas.openxmlformats.org/spreadsheetml/2006/main" count="1302" uniqueCount="507">
  <si>
    <t>Period</t>
  </si>
  <si>
    <t>$m</t>
  </si>
  <si>
    <t>5204.0 Australian System of National Accounts</t>
  </si>
  <si>
    <t>Table 10. National Balance Sheet, Volume/Real and current prices - as at 30 June</t>
  </si>
  <si>
    <t>Total Assets: Volume measures ;</t>
  </si>
  <si>
    <t>Non-financial assets: Volume measures ;</t>
  </si>
  <si>
    <t>Non-financial - Produced assets: Volume measures ;</t>
  </si>
  <si>
    <t>Non-financial - Produced - Fixed assets: Volume measures ;</t>
  </si>
  <si>
    <t>Non-financial - Produced - Fixed assets - Dwellings: Volume measures ;</t>
  </si>
  <si>
    <t>Non-financial - Produced - Fixed assets - Ownership transfer costs: Volume measures ;</t>
  </si>
  <si>
    <t>Non-financial - Produced - Fixed assets - Non-dwelling construction: Volume measures ;</t>
  </si>
  <si>
    <t>Non-financial - Produced - Fixed assets - Machinery and equipment: Volume measures ;</t>
  </si>
  <si>
    <t>Non-financial - Produced - Fixed assets - Weapons systems: Volume measures ;</t>
  </si>
  <si>
    <t>Non-financial - Produced - Fixed assets - Cultivated biological resources: Volume measures ;</t>
  </si>
  <si>
    <t>Non-financial - Produced - Fixed assets - Intellectual property products: Volume measures ;</t>
  </si>
  <si>
    <t>Non-financial - Produced - Fixed assets - Intellectual property products - Research and development: Volume measures ;</t>
  </si>
  <si>
    <t>Non-financial - Produced - Fixed assets - Intellectual property products - Mineral and petroleum exploration: Volume measures ;</t>
  </si>
  <si>
    <t>Non-financial - Produced - Fixed assets - Intellectual property products - Computer software: Volume measures ;</t>
  </si>
  <si>
    <t>Non-financial - Produced - Fixed assets - Intellectual property products - Artistic originals: Volume measures ;</t>
  </si>
  <si>
    <t>Non-financial - Produced assets - Inventories: Volume measures ;</t>
  </si>
  <si>
    <t>Non-financial - Produced assets - Inventories - Private non-farm: Volume measures ;</t>
  </si>
  <si>
    <t>Non-financial - Produced assets - Inventories - Farm: Volume measures ;</t>
  </si>
  <si>
    <t>Non-financial - Produced assets - Inventories - Public authorities: Volume measures ;</t>
  </si>
  <si>
    <t>Non-financial - Produced assets - Inventories - Plantation standing timber: Volume measures ;</t>
  </si>
  <si>
    <t>Non-financial - Non-produced assets: Volume measures ;</t>
  </si>
  <si>
    <t>Non-financial - Non-produced assets - Natural resources: Volume measures ;</t>
  </si>
  <si>
    <t>Non-financial - Non-produced assets - Natural resources - Land: Volume measures ;</t>
  </si>
  <si>
    <t>Non-financial - Non-produced assets - Natural resources - Mineral and energy resources: Volume measures ;</t>
  </si>
  <si>
    <t>Non-financial - Non-produced assets - Natural resources - Native standing timber: Volume measures ;</t>
  </si>
  <si>
    <t>Non-financial - Non-produced assets - Natural resources - Spectrum: Volume measures ;</t>
  </si>
  <si>
    <t>Non-financial - Non-produced assets - Permissions to use natural resources: Volume measures ;</t>
  </si>
  <si>
    <t>Non-financial - Non-produced assets - Permissions to use natural resources - Spectrum licences: Volume measures ;</t>
  </si>
  <si>
    <t>Financial assets with the rest of the world: Volume measures ;</t>
  </si>
  <si>
    <t>Financial assets - Monetary gold and SDRs: Volume measures ;</t>
  </si>
  <si>
    <t>Financial assets - Currency and deposits: Volume measures ;</t>
  </si>
  <si>
    <t>Financial assets - Securities other than shares: Volume measures ;</t>
  </si>
  <si>
    <t>Financial assets - Loans and placements: Volume measures ;</t>
  </si>
  <si>
    <t>Financial assets - Shares and other equity: Volume measures ;</t>
  </si>
  <si>
    <t>Financial assets - Insurance technical reserves: Volume measures ;</t>
  </si>
  <si>
    <t>Financial assets - Other accounts receivable: Volume measures ;</t>
  </si>
  <si>
    <t>Liabilities to the rest of the world (including share capital): Volume measures ;</t>
  </si>
  <si>
    <t>Liabilities - Monetary gold and SDRs: Volume measures ;</t>
  </si>
  <si>
    <t>Liabilities - Currency and deposits: Volume measures ;</t>
  </si>
  <si>
    <t>Liabilities - Securities other than shares: Volume measures ;</t>
  </si>
  <si>
    <t>Liabilities - Loans and placements: Volume measures ;</t>
  </si>
  <si>
    <t>Liabilities - Shares and other equity: Volume measures ;</t>
  </si>
  <si>
    <t>Liabilities - Insurance technical reserves: Volume measures ;</t>
  </si>
  <si>
    <t>Liabilities - Other accounts payable: Volume measures ;</t>
  </si>
  <si>
    <t>NET WORTH: Volume measures ;</t>
  </si>
  <si>
    <t>Total Assets: Volume measures - Percentage changes ;</t>
  </si>
  <si>
    <t>Non-financial assets: Volume measures - Percentage changes ;</t>
  </si>
  <si>
    <t>Non-financial - Produced assets: Volume measures - Percentage changes ;</t>
  </si>
  <si>
    <t>Non-financial - Produced - Fixed assets - Dwellings: Volume measures - Percentage changes ;</t>
  </si>
  <si>
    <t>Non-financial - Produced - Fixed assets - Ownership transfer costs: Volume measures - Percentage changes ;</t>
  </si>
  <si>
    <t>Non-financial - Produced - Fixed assets - Non-dwelling construction: Volume measures - Percentage changes ;</t>
  </si>
  <si>
    <t>Non-financial - Produced - Fixed assets - Machinery and equipment: Volume measures - Percentage changes ;</t>
  </si>
  <si>
    <t>Non-financial - Produced - Fixed assets - Weapons systems: Volume measures - Percentage changes ;</t>
  </si>
  <si>
    <t>Non-financial - Produced - Fixed assets - Cultivated biological resources: Volume measures - Percentage changes ;</t>
  </si>
  <si>
    <t>Non-financial - Produced - Fixed assets - Intellectual property products: Volume measures - Percentage changes ;</t>
  </si>
  <si>
    <t>Non-financial - Produced - Fixed assets - Intellectual property products - Research and development: Volume measures - Percentage changes ;</t>
  </si>
  <si>
    <t>Non-financial - Produced - Fixed assets - Intellectual property products - Mineral and petroleum exploration: Volume measures - Percentage changes ;</t>
  </si>
  <si>
    <t>Non-financial - Produced - Fixed assets - Intellectual property products - Computer software: Volume measures - Percentage changes ;</t>
  </si>
  <si>
    <t>Non-financial - Produced - Fixed assets - Intellectual property products - Artistic originals: Volume measures - Percentage changes ;</t>
  </si>
  <si>
    <t>Non-financial - Produced assets - Inventories: Volume measures - Percentage changes ;</t>
  </si>
  <si>
    <t>Non-financial - Produced assets - Inventories - Private non-farm: Volume measures - Percentage changes ;</t>
  </si>
  <si>
    <t>Non-financial - Produced assets - Inventories - Farm: Volume measures - Percentage changes ;</t>
  </si>
  <si>
    <t>Non-financial - Produced assets - Inventories - Public authorities: Volume measures - Percentage changes ;</t>
  </si>
  <si>
    <t>Non-financial - Produced assets - Inventories - Plantation standing timber: Volume measures - Percentage changes ;</t>
  </si>
  <si>
    <t>Non-financial - Non-produced assets: Volume measures - Percentage changes ;</t>
  </si>
  <si>
    <t>Non-financial - Non-produced assets - Natural resources: Volume measures - Percentage changes ;</t>
  </si>
  <si>
    <t>Non-financial - Non-produced assets - Natural resources - Land: Volume measures - Percentage changes ;</t>
  </si>
  <si>
    <t>Non-financial - Non-produced assets - Natural resources - Mineral and energy resources: Volume measures - Percentage changes ;</t>
  </si>
  <si>
    <t>Non-financial - Non-produced assets - Natural resources - Native standing timber: Volume measures - Percentage changes ;</t>
  </si>
  <si>
    <t>Non-financial - Non-produced assets - Natural resources - Spectrum: Volume measures - Percentage changes ;</t>
  </si>
  <si>
    <t>Non-financial - Non-produced assets - Permissions to use natural resources: Volume measures - Percentage changes ;</t>
  </si>
  <si>
    <t>Non-financial - Non-produced assets - Permissions to use natural resources - Spectrum licences: Volume measures - Percentage changes ;</t>
  </si>
  <si>
    <t>Financial assets with the rest of the world: Volume measures - Percentage changes ;</t>
  </si>
  <si>
    <t>Financial assets - Monetary gold and SDRs: Volume measures - Percentage changes ;</t>
  </si>
  <si>
    <t>Financial assets - Currency and deposits: Volume measures - Percentage changes ;</t>
  </si>
  <si>
    <t>Financial assets - Securities other than shares: Volume measures - Percentage changes ;</t>
  </si>
  <si>
    <t>Financial assets - Loans and placements: Volume measures - Percentage changes ;</t>
  </si>
  <si>
    <t>Financial assets - Shares and other equity: Volume measures - Percentage changes ;</t>
  </si>
  <si>
    <t>Financial assets - Insurance technical reserves: Volume measures - Percentage changes ;</t>
  </si>
  <si>
    <t>Financial assets - Other accounts receivable: Volume measures - Percentage changes ;</t>
  </si>
  <si>
    <t>Liabilities to the rest of the world (including share capital): Volume measures - Percentage changes ;</t>
  </si>
  <si>
    <t>Liabilities - Monetary gold and SDRs: Volume measures - Percentage changes ;</t>
  </si>
  <si>
    <t>Liabilities - Currency and deposits: Volume measures - Percentage changes ;</t>
  </si>
  <si>
    <t>Liabilities - Securities other than shares: Volume measures - Percentage changes ;</t>
  </si>
  <si>
    <t>Liabilities - Loans and placements: Volume measures - Percentage changes ;</t>
  </si>
  <si>
    <t>Liabilities - Shares and other equity: Volume measures - Percentage changes ;</t>
  </si>
  <si>
    <t>Liabilities - Insurance technical reserves: Volume measures - Percentage changes ;</t>
  </si>
  <si>
    <t>Liabilities - Other accounts payable: Volume measures - Percentage changes ;</t>
  </si>
  <si>
    <t>NET WORTH: Volume measures - Percentage changes ;</t>
  </si>
  <si>
    <t>Total Assets: Current prices ;</t>
  </si>
  <si>
    <t>Non-financial assets: Current prices ;</t>
  </si>
  <si>
    <t>Non-financial - Produced assets: Current prices ;</t>
  </si>
  <si>
    <t>Non-financial - Produced - Fixed assets: Current prices ;</t>
  </si>
  <si>
    <t>Non-financial - Produced - Fixed assets - Dwellings: Current prices ;</t>
  </si>
  <si>
    <t>Non-financial - Produced - Fixed assets - Ownership transfer costs: Current prices ;</t>
  </si>
  <si>
    <t>Non-financial - Produced - Fixed assets - Non-dwelling construction: Current prices ;</t>
  </si>
  <si>
    <t>Non-financial - Produced - Fixed assets - Machinery and equipment: Current prices ;</t>
  </si>
  <si>
    <t>Non-financial - Produced - Fixed assets - Weapons systems: Current prices ;</t>
  </si>
  <si>
    <t>Non-financial - Produced - Fixed assets - Cultivated biological resources: Current prices ;</t>
  </si>
  <si>
    <t>Non-financial - Produced - Fixed assets - Intellectual property products: Current prices ;</t>
  </si>
  <si>
    <t>Non-financial - Produced - Fixed assets - Intellectual property products - Research and development: Current prices ;</t>
  </si>
  <si>
    <t>Non-financial - Produced - Fixed assets - Intellectual property products - Mineral and petroleum exploration: Current prices ;</t>
  </si>
  <si>
    <t>Non-financial - Produced - Fixed assets - Intellectual property products - Computer software: Current prices ;</t>
  </si>
  <si>
    <t>Non-financial - Produced - Fixed assets - Intellectual property products - Artistic originals: Current prices ;</t>
  </si>
  <si>
    <t>Non-financial - Produced assets - Inventories: Current prices ;</t>
  </si>
  <si>
    <t>Non-financial - Produced assets - Inventories - Private non-farm: Current prices ;</t>
  </si>
  <si>
    <t>Non-financial - Produced assets - Inventories - Farm: Current prices ;</t>
  </si>
  <si>
    <t>Non-financial - Produced assets - Inventories - Public authorities: Current prices ;</t>
  </si>
  <si>
    <t>Non-financial - Produced assets - Inventories - Plantation standing timber: Current prices ;</t>
  </si>
  <si>
    <t>Non-financial - Non-produced assets: Current prices ;</t>
  </si>
  <si>
    <t>Non-financial - Non-produced assets - Natural resources: Current prices ;</t>
  </si>
  <si>
    <t>Non-financial - Non-produced assets - Natural resources - Land: Current prices ;</t>
  </si>
  <si>
    <t>Non-financial - Non-produced assets - Natural resources - Mineral and energy resources: Current prices ;</t>
  </si>
  <si>
    <t>Non-financial - Non-produced assets - Natural resources - Native standing timber: Current prices ;</t>
  </si>
  <si>
    <t>Non-financial - Non-produced assets - Natural resources - Spectrum: Current prices ;</t>
  </si>
  <si>
    <t>Non-financial - Non-produced assets - Permissions to use natural resources: Current prices ;</t>
  </si>
  <si>
    <t>Non-financial - Non-produced assets - Permissions to use natural resources - Spectrum licences: Current prices ;</t>
  </si>
  <si>
    <t>Financial assets with the rest of the world: Current prices ;</t>
  </si>
  <si>
    <t>Financial assets - Monetary gold and SDRs: Current prices ;</t>
  </si>
  <si>
    <t>Financial assets - Currency and deposits: Current prices ;</t>
  </si>
  <si>
    <t>Financial assets - Securities other than shares: Current prices ;</t>
  </si>
  <si>
    <t>Financial assets - Loans and placements: Current prices ;</t>
  </si>
  <si>
    <t>Financial assets - Shares and other equity: Current prices ;</t>
  </si>
  <si>
    <t>Financial assets - Insurance technical reserves: Current prices ;</t>
  </si>
  <si>
    <t>Financial assets - Other accounts receivable: Current prices ;</t>
  </si>
  <si>
    <t>Liabilities to the rest of the world (including share capital): Current prices ;</t>
  </si>
  <si>
    <t>Liabilities - Monetary gold and SDRs: Current prices ;</t>
  </si>
  <si>
    <t>Liabilities - Currency and deposits: Current prices ;</t>
  </si>
  <si>
    <t>Liabilities - Securities other than shares: Current prices ;</t>
  </si>
  <si>
    <t>Liabilities - Loans and placements: Current prices ;</t>
  </si>
  <si>
    <t>Liabilities - Shares and other equity: Current prices ;</t>
  </si>
  <si>
    <t>Liabilities - Insurance technical reserves: Current prices ;</t>
  </si>
  <si>
    <t>Liabilities - Other accounts payable: Current prices ;</t>
  </si>
  <si>
    <t>NET WORTH: Current prices ;</t>
  </si>
  <si>
    <t>Memorandum items - Consumer durables: Current prices ;</t>
  </si>
  <si>
    <t>Memorandum items - Direct investment - Foreign investment in Australia: Current prices ;</t>
  </si>
  <si>
    <t>Memorandum items - Direct investment - Australian investment abroad: Current prices ;</t>
  </si>
  <si>
    <t>Total Assets: Current prices - Percentage changes ;</t>
  </si>
  <si>
    <t>Non-financial assets: Current prices - Percentage changes ;</t>
  </si>
  <si>
    <t>Non-financial - Produced assets: Current prices - Percentage changes ;</t>
  </si>
  <si>
    <t>Non-financial - Produced - Fixed assets: Current prices - Percentage changes ;</t>
  </si>
  <si>
    <t>Non-financial - Produced - Fixed assets - Dwellings: Current prices - Percentage changes ;</t>
  </si>
  <si>
    <t>Non-financial - Produced - Fixed assets - Ownership transfer costs: Current prices - Percentage changes ;</t>
  </si>
  <si>
    <t>Non-financial - Produced - Fixed assets - Non-dwelling construction: Current prices - Percentage changes ;</t>
  </si>
  <si>
    <t>Non-financial - Produced - Fixed assets - Machinery and equipment: Current prices - Percentage changes ;</t>
  </si>
  <si>
    <t>Non-financial - Produced - Fixed assets - Weapons systems: Current prices - Percentage changes ;</t>
  </si>
  <si>
    <t>Non-financial - Produced - Fixed assets - Cultivated biological resources: Current prices - Percentage changes ;</t>
  </si>
  <si>
    <t>Non-financial - Produced - Fixed assets - Intellectual property products: Current prices - Percentage changes ;</t>
  </si>
  <si>
    <t>Non-financial - Produced - Fixed assets - Intellectual property products - Research and development: Current prices - Percentage changes ;</t>
  </si>
  <si>
    <t>Non-financial - Produced - Fixed assets - Intellectual property products - Mineral and petroleum exploration: Current prices - Percentage changes ;</t>
  </si>
  <si>
    <t>Non-financial - Produced - Fixed assets - Intellectual property products - Computer software: Current prices - Percentage changes ;</t>
  </si>
  <si>
    <t>Non-financial - Produced - Fixed assets - Intellectual property products - Artistic originals: Current prices - Percentage changes ;</t>
  </si>
  <si>
    <t>Non-financial - Produced assets - Inventories: Current prices - Percentage changes ;</t>
  </si>
  <si>
    <t>Non-financial - Produced assets - Inventories - Private non-farm: Current prices - Percentage changes ;</t>
  </si>
  <si>
    <t>Non-financial - Produced assets - Inventories - Farm: Current prices - Percentage changes ;</t>
  </si>
  <si>
    <t>Non-financial - Produced assets - Inventories - Public authorities: Current prices - Percentage changes ;</t>
  </si>
  <si>
    <t>Non-financial - Produced assets - Inventories - Plantation standing timber: Current prices - Percentage changes ;</t>
  </si>
  <si>
    <t>Non-financial - Non-produced assets: Current prices - Percentage changes ;</t>
  </si>
  <si>
    <t>Non-financial - Non-produced assets - Natural resources: Current prices - Percentage changes ;</t>
  </si>
  <si>
    <t>Non-financial - Non-produced assets - Natural resources - Land: Current prices - Percentage changes ;</t>
  </si>
  <si>
    <t>Non-financial - Non-produced assets - Natural resources - Mineral and energy resources: Current prices - Percentage changes ;</t>
  </si>
  <si>
    <t>Non-financial - Non-produced assets - Natural resources - Native standing timber: Current prices - Percentage changes ;</t>
  </si>
  <si>
    <t>Non-financial - Non-produced assets - Natural resources - Spectrum: Current prices - Percentage changes ;</t>
  </si>
  <si>
    <t>Non-financial - Non-produced assets - Permissions to use natural resources: Current prices - Percentage changes ;</t>
  </si>
  <si>
    <t>Non-financial - Non-produced assets - Permissions to use natural resources - Spectrum licences: Current prices - Percentage changes ;</t>
  </si>
  <si>
    <t>Financial assets with the rest of the world: Current prices - Percentage changes ;</t>
  </si>
  <si>
    <t>Financial assets - Monetary gold and SDRs: Current prices - Percentage changes ;</t>
  </si>
  <si>
    <t>Financial assets - Currency and deposits: Current prices - Percentage changes ;</t>
  </si>
  <si>
    <t>Financial assets - Securities other than shares: Current prices - Percentage changes ;</t>
  </si>
  <si>
    <t>Financial assets - Loans and placements: Current prices - Percentage changes ;</t>
  </si>
  <si>
    <t>Financial assets - Shares and other equity: Current prices - Percentage changes ;</t>
  </si>
  <si>
    <t>Financial assets - Insurance technical reserves: Current prices - Percentage changes ;</t>
  </si>
  <si>
    <t>Financial assets - Other accounts receivable: Current prices - Percentage changes ;</t>
  </si>
  <si>
    <t>Liabilities to the rest of the world (including share capital): Current prices - Percentage changes ;</t>
  </si>
  <si>
    <t>Liabilities - Monetary gold and SDRs: Current prices - Percentage changes ;</t>
  </si>
  <si>
    <t>Liabilities - Currency and deposits: Current prices - Percentage changes ;</t>
  </si>
  <si>
    <t>Liabilities - Securities other than shares: Current prices - Percentage changes ;</t>
  </si>
  <si>
    <t>Liabilities - Loans and placements: Current prices - Percentage changes ;</t>
  </si>
  <si>
    <t>Liabilities - Shares and other equity: Current prices - Percentage changes ;</t>
  </si>
  <si>
    <t>Liabilities - Insurance technical reserves: Current prices - Percentage changes ;</t>
  </si>
  <si>
    <t>Liabilities - Other accounts payable: Current prices - Percentage changes ;</t>
  </si>
  <si>
    <t>NET WORTH: Current prices - Percentage changes ;</t>
  </si>
  <si>
    <t>Memorandum items - Consumer durables: Current prices - Percentage changes ;</t>
  </si>
  <si>
    <t>Memorandum items - Direct investment - Foreign investment in Australia: Current prices - Percentage changes ;</t>
  </si>
  <si>
    <t>Memorandum items - Direct investment - Australian investment abroad: Current prices - Percentage changes ;</t>
  </si>
  <si>
    <t>Unit</t>
  </si>
  <si>
    <t>$ Billions</t>
  </si>
  <si>
    <t>Percent</t>
  </si>
  <si>
    <t>Series Type</t>
  </si>
  <si>
    <t>Original</t>
  </si>
  <si>
    <t>Data Type</t>
  </si>
  <si>
    <t>DERIVED</t>
  </si>
  <si>
    <t>Frequency</t>
  </si>
  <si>
    <t>Annual</t>
  </si>
  <si>
    <t>Collection Month</t>
  </si>
  <si>
    <t>Series Start</t>
  </si>
  <si>
    <t>Series End</t>
  </si>
  <si>
    <t>No. Obs</t>
  </si>
  <si>
    <t>Series ID</t>
  </si>
  <si>
    <t>A2421202W</t>
  </si>
  <si>
    <t>A2421203X</t>
  </si>
  <si>
    <t>A2421204A</t>
  </si>
  <si>
    <t>A2421205C</t>
  </si>
  <si>
    <t>A2421210W</t>
  </si>
  <si>
    <t>A3346844K</t>
  </si>
  <si>
    <t>A2421208K</t>
  </si>
  <si>
    <t>A2421207J</t>
  </si>
  <si>
    <t>A3346840A</t>
  </si>
  <si>
    <t>A3346839T</t>
  </si>
  <si>
    <t>A3346842F</t>
  </si>
  <si>
    <t>A3346845L</t>
  </si>
  <si>
    <t>A3346843J</t>
  </si>
  <si>
    <t>A2421212A</t>
  </si>
  <si>
    <t>A2421213C</t>
  </si>
  <si>
    <t>A2421214F</t>
  </si>
  <si>
    <t>A2519252A</t>
  </si>
  <si>
    <t>A2519256K</t>
  </si>
  <si>
    <t>A2421217L</t>
  </si>
  <si>
    <t>A2421219T</t>
  </si>
  <si>
    <t>A2421220A</t>
  </si>
  <si>
    <t>A3346874X</t>
  </si>
  <si>
    <t>A2421222F</t>
  </si>
  <si>
    <t>A2421223J</t>
  </si>
  <si>
    <t>A2421224K</t>
  </si>
  <si>
    <t>A2421225L</t>
  </si>
  <si>
    <t>A3346875A</t>
  </si>
  <si>
    <t>A2421227T</t>
  </si>
  <si>
    <t>A2421228V</t>
  </si>
  <si>
    <t>A2421229W</t>
  </si>
  <si>
    <t>A2421230F</t>
  </si>
  <si>
    <t>A2421231J</t>
  </si>
  <si>
    <t>A2421232K</t>
  </si>
  <si>
    <t>A2421233L</t>
  </si>
  <si>
    <t>A3539249F</t>
  </si>
  <si>
    <t>A2421234R</t>
  </si>
  <si>
    <t>A2421235T</t>
  </si>
  <si>
    <t>A3579986A</t>
  </si>
  <si>
    <t>A2421236V</t>
  </si>
  <si>
    <t>A2421237W</t>
  </si>
  <si>
    <t>A2421238X</t>
  </si>
  <si>
    <t>A2421239A</t>
  </si>
  <si>
    <t>A3539250R</t>
  </si>
  <si>
    <t>A2421240K</t>
  </si>
  <si>
    <t>A2421241L</t>
  </si>
  <si>
    <t>A2421242R</t>
  </si>
  <si>
    <t>A2421243T</t>
  </si>
  <si>
    <t>A2421244V</t>
  </si>
  <si>
    <t>A2421250R</t>
  </si>
  <si>
    <t>A3347973X</t>
  </si>
  <si>
    <t>A2421248C</t>
  </si>
  <si>
    <t>A2421247A</t>
  </si>
  <si>
    <t>A3347969J</t>
  </si>
  <si>
    <t>A3347968F</t>
  </si>
  <si>
    <t>A3347971V</t>
  </si>
  <si>
    <t>A3347974A</t>
  </si>
  <si>
    <t>A3347972W</t>
  </si>
  <si>
    <t>A2421252V</t>
  </si>
  <si>
    <t>A2421253W</t>
  </si>
  <si>
    <t>A2421254X</t>
  </si>
  <si>
    <t>A2519253C</t>
  </si>
  <si>
    <t>A2519257L</t>
  </si>
  <si>
    <t>A2421257F</t>
  </si>
  <si>
    <t>A2421259K</t>
  </si>
  <si>
    <t>A2421260V</t>
  </si>
  <si>
    <t>A3346876C</t>
  </si>
  <si>
    <t>A2421262X</t>
  </si>
  <si>
    <t>A2421263A</t>
  </si>
  <si>
    <t>A2421264C</t>
  </si>
  <si>
    <t>A2421265F</t>
  </si>
  <si>
    <t>A3346898T</t>
  </si>
  <si>
    <t>A2421267K</t>
  </si>
  <si>
    <t>A2421268L</t>
  </si>
  <si>
    <t>A2421269R</t>
  </si>
  <si>
    <t>A2421270X</t>
  </si>
  <si>
    <t>A2421271A</t>
  </si>
  <si>
    <t>A2421272C</t>
  </si>
  <si>
    <t>A2421273F</t>
  </si>
  <si>
    <t>A3539251T</t>
  </si>
  <si>
    <t>A2421274J</t>
  </si>
  <si>
    <t>A2421275K</t>
  </si>
  <si>
    <t>A3579987C</t>
  </si>
  <si>
    <t>A2421276L</t>
  </si>
  <si>
    <t>A2421277R</t>
  </si>
  <si>
    <t>A2421278T</t>
  </si>
  <si>
    <t>A2421279V</t>
  </si>
  <si>
    <t>A3539252V</t>
  </si>
  <si>
    <t>A2421280C</t>
  </si>
  <si>
    <t>A2421281F</t>
  </si>
  <si>
    <t>A2421112T</t>
  </si>
  <si>
    <t>A2421113V</t>
  </si>
  <si>
    <t>A2421114W</t>
  </si>
  <si>
    <t>A2421115X</t>
  </si>
  <si>
    <t>A2421120T</t>
  </si>
  <si>
    <t>A3347557L</t>
  </si>
  <si>
    <t>A2421118F</t>
  </si>
  <si>
    <t>A2421117C</t>
  </si>
  <si>
    <t>A3347553C</t>
  </si>
  <si>
    <t>A3347552A</t>
  </si>
  <si>
    <t>A3347555J</t>
  </si>
  <si>
    <t>A3347558R</t>
  </si>
  <si>
    <t>A3347556K</t>
  </si>
  <si>
    <t>A2421122W</t>
  </si>
  <si>
    <t>A2421123X</t>
  </si>
  <si>
    <t>A2421124A</t>
  </si>
  <si>
    <t>A2519254F</t>
  </si>
  <si>
    <t>A2519258R</t>
  </si>
  <si>
    <t>A2421127J</t>
  </si>
  <si>
    <t>A2421129L</t>
  </si>
  <si>
    <t>A2421130W</t>
  </si>
  <si>
    <t>A3346872V</t>
  </si>
  <si>
    <t>A2421132A</t>
  </si>
  <si>
    <t>A2421133C</t>
  </si>
  <si>
    <t>A2421134F</t>
  </si>
  <si>
    <t>A2421135J</t>
  </si>
  <si>
    <t>A3346896L</t>
  </si>
  <si>
    <t>A2421137L</t>
  </si>
  <si>
    <t>A2421138R</t>
  </si>
  <si>
    <t>A2421139T</t>
  </si>
  <si>
    <t>A2421140A</t>
  </si>
  <si>
    <t>A2421141C</t>
  </si>
  <si>
    <t>A2421142F</t>
  </si>
  <si>
    <t>A2421143J</t>
  </si>
  <si>
    <t>A3539245W</t>
  </si>
  <si>
    <t>A2421144K</t>
  </si>
  <si>
    <t>A2421145L</t>
  </si>
  <si>
    <t>A3579984W</t>
  </si>
  <si>
    <t>A2421146R</t>
  </si>
  <si>
    <t>A2421147T</t>
  </si>
  <si>
    <t>A2421148V</t>
  </si>
  <si>
    <t>A2421149W</t>
  </si>
  <si>
    <t>A3539246X</t>
  </si>
  <si>
    <t>A2421150F</t>
  </si>
  <si>
    <t>A2421151J</t>
  </si>
  <si>
    <t>A2421152K</t>
  </si>
  <si>
    <t>A2421153L</t>
  </si>
  <si>
    <t>A2421154R</t>
  </si>
  <si>
    <t>A2421156V</t>
  </si>
  <si>
    <t>A2421157W</t>
  </si>
  <si>
    <t>A2421158X</t>
  </si>
  <si>
    <t>A2421159A</t>
  </si>
  <si>
    <t>A2421164V</t>
  </si>
  <si>
    <t>A3347922X</t>
  </si>
  <si>
    <t>A2421162R</t>
  </si>
  <si>
    <t>A2421161L</t>
  </si>
  <si>
    <t>A3347918J</t>
  </si>
  <si>
    <t>A3347917F</t>
  </si>
  <si>
    <t>A3347920V</t>
  </si>
  <si>
    <t>A3347923A</t>
  </si>
  <si>
    <t>A3347921W</t>
  </si>
  <si>
    <t>A2421166X</t>
  </si>
  <si>
    <t>A2421167A</t>
  </si>
  <si>
    <t>A2421168C</t>
  </si>
  <si>
    <t>A2519255J</t>
  </si>
  <si>
    <t>A2519259T</t>
  </si>
  <si>
    <t>A2421171T</t>
  </si>
  <si>
    <t>A2421173W</t>
  </si>
  <si>
    <t>A2421174X</t>
  </si>
  <si>
    <t>A3346873W</t>
  </si>
  <si>
    <t>A2421176C</t>
  </si>
  <si>
    <t>A2421177F</t>
  </si>
  <si>
    <t>A2421178J</t>
  </si>
  <si>
    <t>A2421179K</t>
  </si>
  <si>
    <t>A3346897R</t>
  </si>
  <si>
    <t>A2421440C</t>
  </si>
  <si>
    <t>A2421441F</t>
  </si>
  <si>
    <t>A2421442J</t>
  </si>
  <si>
    <t>A2421443K</t>
  </si>
  <si>
    <t>A2421444L</t>
  </si>
  <si>
    <t>A2421445R</t>
  </si>
  <si>
    <t>A2421446T</t>
  </si>
  <si>
    <t>A3539247A</t>
  </si>
  <si>
    <t>A2421447V</t>
  </si>
  <si>
    <t>A2421448W</t>
  </si>
  <si>
    <t>A3579985X</t>
  </si>
  <si>
    <t>A2421449X</t>
  </si>
  <si>
    <t>A2421450J</t>
  </si>
  <si>
    <t>A2421451K</t>
  </si>
  <si>
    <t>A2421452L</t>
  </si>
  <si>
    <t>A3539248C</t>
  </si>
  <si>
    <t>A2421453R</t>
  </si>
  <si>
    <t>A2421454T</t>
  </si>
  <si>
    <t>A2421455V</t>
  </si>
  <si>
    <t>A2421456W</t>
  </si>
  <si>
    <t>A2421200T</t>
  </si>
  <si>
    <t>Property Value ($m)</t>
  </si>
  <si>
    <t>Property Value ($b)</t>
  </si>
  <si>
    <t>Non-residential improvements ($b)</t>
  </si>
  <si>
    <t>Residential improvements ($b)</t>
  </si>
  <si>
    <t>Land ($b)</t>
  </si>
  <si>
    <t>Land Tax ($m)</t>
  </si>
  <si>
    <t>Council Rates ($m)</t>
  </si>
  <si>
    <t>Property Taxes share of property values (%)</t>
  </si>
  <si>
    <t>Stamp Duty ($m)</t>
  </si>
  <si>
    <t>Stamp duty share of property values (%)</t>
  </si>
  <si>
    <t>All Taxes on property and property transactions, share of property values (%)</t>
  </si>
  <si>
    <t>Related Information:</t>
  </si>
  <si>
    <t>Summary Publication</t>
  </si>
  <si>
    <t>Explanatory Notes</t>
  </si>
  <si>
    <t>Inquiries</t>
  </si>
  <si>
    <t>Glossary</t>
  </si>
  <si>
    <t>Australian Bureau of Statistics</t>
  </si>
  <si>
    <t>55060DO001_201314 Taxation Revenue, Australia, 2013-14</t>
  </si>
  <si>
    <t>Released at 11:30 am (Canberra time) Wed 13 May 2015</t>
  </si>
  <si>
    <t>Table 18 Taxation, Total All States State and Local Government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</si>
  <si>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</si>
  <si>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</si>
  <si>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</si>
  <si>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</si>
  <si>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</si>
  <si>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</si>
  <si>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</si>
  <si>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</si>
  <si>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</si>
  <si>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</si>
  <si>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Taxes on employers' payroll and labour force</t>
  </si>
  <si>
    <t>Employers' payroll taxes</t>
  </si>
  <si>
    <t>Taxes on property</t>
  </si>
  <si>
    <t>Taxes on immovable property</t>
  </si>
  <si>
    <t>Land taxes</t>
  </si>
  <si>
    <t>Municipal rates</t>
  </si>
  <si>
    <t>Other</t>
  </si>
  <si>
    <t>Total taxes on immovable property</t>
  </si>
  <si>
    <t>Taxes on financial and capital transactions</t>
  </si>
  <si>
    <t>Financial institutions transactions taxes</t>
  </si>
  <si>
    <t>Government borrowing guarantee levies</t>
  </si>
  <si>
    <t>Stamp duties on conveyances</t>
  </si>
  <si>
    <t>Other stamp duties</t>
  </si>
  <si>
    <t>Total taxes on financial and capital transactions</t>
  </si>
  <si>
    <t>Total taxes on property</t>
  </si>
  <si>
    <t>Taxes on the provision of goods and services</t>
  </si>
  <si>
    <t>Excises and levies</t>
  </si>
  <si>
    <t>Agricultural production taxes</t>
  </si>
  <si>
    <t>Levies on statutory corporations</t>
  </si>
  <si>
    <t>Total excises and levies</t>
  </si>
  <si>
    <t>Taxes on gambling</t>
  </si>
  <si>
    <t>Taxes on government lotteries</t>
  </si>
  <si>
    <t>Taxes on private lotteries</t>
  </si>
  <si>
    <t>Taxes on gambling machines</t>
  </si>
  <si>
    <t>Casino taxes</t>
  </si>
  <si>
    <t>Race betting taxes</t>
  </si>
  <si>
    <t>Taxes on gambling n.e.c.</t>
  </si>
  <si>
    <t>Total taxes on gambling</t>
  </si>
  <si>
    <t>Taxes on insurance</t>
  </si>
  <si>
    <t>Insurance companies contributions to fire brigades</t>
  </si>
  <si>
    <t>Third party insurance taxes</t>
  </si>
  <si>
    <t>Taxes on insurance n.e.c.</t>
  </si>
  <si>
    <t>Total taxes on insurance</t>
  </si>
  <si>
    <t>Total taxes on the provision of goods and services</t>
  </si>
  <si>
    <t>Taxes on the use of goods and performance of activities</t>
  </si>
  <si>
    <t>Motor vehicle taxes</t>
  </si>
  <si>
    <t>Stamp duty on vehicle registration</t>
  </si>
  <si>
    <t>Total motor vehicle taxes</t>
  </si>
  <si>
    <t>Franchise taxes</t>
  </si>
  <si>
    <t>Gas taxes</t>
  </si>
  <si>
    <t>Petroleum products taxes</t>
  </si>
  <si>
    <t>Tobacco taxes</t>
  </si>
  <si>
    <t>Liquor taxes</t>
  </si>
  <si>
    <t>Total franchise taxes</t>
  </si>
  <si>
    <t>Total taxes on the use of goods and performance of activities</t>
  </si>
  <si>
    <t>Total Taxation All States State and Local government</t>
  </si>
  <si>
    <t>Taxes received from public corporations</t>
  </si>
  <si>
    <t>Taxes received from other levels of government</t>
  </si>
  <si>
    <t>© Commonwealth of Australia 2015</t>
  </si>
  <si>
    <t>Table 1 Taxation, Commonwealth Government</t>
  </si>
  <si>
    <t>Taxes on income</t>
  </si>
  <si>
    <t>Income taxes levied on individuals</t>
  </si>
  <si>
    <t>Personal income tax</t>
  </si>
  <si>
    <t>Prescribed payments by individuals</t>
  </si>
  <si>
    <t>Fringe benefits tax</t>
  </si>
  <si>
    <t>Other income tax levied on individuals</t>
  </si>
  <si>
    <t>Total income taxes levied on individuals</t>
  </si>
  <si>
    <t>Income taxes levied on enterprises</t>
  </si>
  <si>
    <t>Company income tax</t>
  </si>
  <si>
    <t>Income tax paid by superannuation funds</t>
  </si>
  <si>
    <t>Prescribed payments by enterprises</t>
  </si>
  <si>
    <t>Total income taxes levied on enterprises</t>
  </si>
  <si>
    <t>Income levied on non-residents</t>
  </si>
  <si>
    <t>Dividend withholding tax</t>
  </si>
  <si>
    <t>Interest withholding tax</t>
  </si>
  <si>
    <t>Other income taxes levied on non-residents</t>
  </si>
  <si>
    <t>Total income levied on non-residents</t>
  </si>
  <si>
    <t>Total taxes on income</t>
  </si>
  <si>
    <t>Other employers' labour force taxes</t>
  </si>
  <si>
    <t>Superannuation guarantee charge</t>
  </si>
  <si>
    <t>Total taxes on employers' payroll and labour force</t>
  </si>
  <si>
    <t>General taxes (sales taxes)</t>
  </si>
  <si>
    <t>Goods and services tax (GST)</t>
  </si>
  <si>
    <t>Crude oil and LPG</t>
  </si>
  <si>
    <t>Other excises</t>
  </si>
  <si>
    <t>Taxes on international trade</t>
  </si>
  <si>
    <t>Total Taxation Commonwealth Government</t>
  </si>
  <si>
    <t>Taxes on property and property transactions as a share of property values, nationally</t>
  </si>
  <si>
    <t>Taxes on property and property transactions as a share of total taxation revenues, nationally</t>
  </si>
  <si>
    <t>Total taxes - CW ($m)</t>
  </si>
  <si>
    <t>Total taxes - State and local ($m)</t>
  </si>
  <si>
    <t>Total taxes - all levels of govt. ($m)</t>
  </si>
  <si>
    <t>Property Taxes share of tax revenues (%)</t>
  </si>
  <si>
    <t>Offset reference</t>
  </si>
  <si>
    <t>Total taxes on property ($m)</t>
  </si>
  <si>
    <t>Total taxes on property and property transactions ($m)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</si>
  <si>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</si>
  <si>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Taxation Revenue, Australia, 2013-14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</si>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</sst>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.0;\-0.0;0.0;@"/>
    <numFmt numFmtId="165" formatCode="mmm\-yyyy"/>
    <numFmt numFmtId="166" formatCode="_-* #,##0.0_-;\-* #,##0.0_-;_-* &quot;-&quot;??_-;_-@_-"/>
    <numFmt numFmtId="167" formatCode="_-* #,##0.0_-;\-* #,##0.0_-;_-* &quot;-&quot;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0"/>
      <color indexed="12"/>
      <name val="Arial"/>
      <family val="2"/>
    </font>
    <font>
      <b/>
      <sz val="18"/>
      <color indexed="9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9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" fillId="4" borderId="1" applyNumberFormat="0" applyFont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Font="1"/>
    <xf numFmtId="17" fontId="0" fillId="0" borderId="0" xfId="0" applyNumberFormat="1" applyFont="1"/>
    <xf numFmtId="3" fontId="5" fillId="0" borderId="0" xfId="0" applyNumberFormat="1" applyFont="1" applyAlignment="1">
      <alignment horizontal="right"/>
    </xf>
    <xf numFmtId="3" fontId="5" fillId="0" borderId="0" xfId="0" applyNumberFormat="1" applyFont="1" applyFill="1" applyAlignment="1">
      <alignment horizontal="right"/>
    </xf>
    <xf numFmtId="0" fontId="2" fillId="3" borderId="0" xfId="0" applyFont="1" applyFill="1"/>
    <xf numFmtId="10" fontId="0" fillId="0" borderId="0" xfId="1" applyNumberFormat="1" applyFont="1"/>
    <xf numFmtId="49" fontId="7" fillId="0" borderId="0" xfId="2" applyNumberFormat="1" applyFont="1" applyAlignment="1">
      <alignment horizontal="left"/>
    </xf>
    <xf numFmtId="0" fontId="8" fillId="0" borderId="0" xfId="2" applyFont="1" applyAlignment="1">
      <alignment horizontal="left"/>
    </xf>
    <xf numFmtId="0" fontId="8" fillId="0" borderId="0" xfId="2" applyFont="1" applyAlignment="1"/>
    <xf numFmtId="0" fontId="8" fillId="0" borderId="0" xfId="2" applyFont="1" applyAlignment="1">
      <alignment wrapText="1"/>
    </xf>
    <xf numFmtId="0" fontId="8" fillId="0" borderId="0" xfId="2" applyFont="1" applyAlignment="1">
      <alignment horizontal="right" wrapText="1"/>
    </xf>
    <xf numFmtId="0" fontId="9" fillId="0" borderId="0" xfId="2" applyFont="1" applyAlignment="1"/>
    <xf numFmtId="0" fontId="8" fillId="0" borderId="0" xfId="2" applyFont="1" applyAlignment="1">
      <alignment horizontal="right"/>
    </xf>
    <xf numFmtId="165" fontId="9" fillId="0" borderId="0" xfId="2" applyNumberFormat="1" applyFont="1" applyAlignment="1"/>
    <xf numFmtId="165" fontId="8" fillId="0" borderId="0" xfId="2" applyNumberFormat="1" applyFont="1" applyAlignment="1"/>
    <xf numFmtId="165" fontId="8" fillId="0" borderId="0" xfId="2" applyNumberFormat="1" applyFont="1" applyAlignment="1">
      <alignment horizontal="left"/>
    </xf>
    <xf numFmtId="164" fontId="8" fillId="0" borderId="0" xfId="2" applyNumberFormat="1" applyFont="1" applyAlignment="1"/>
    <xf numFmtId="164" fontId="0" fillId="0" borderId="0" xfId="0" applyNumberFormat="1" applyFont="1"/>
    <xf numFmtId="166" fontId="5" fillId="0" borderId="0" xfId="3" applyNumberFormat="1" applyFont="1" applyFill="1" applyBorder="1"/>
    <xf numFmtId="0" fontId="2" fillId="0" borderId="0" xfId="0" applyFont="1" applyAlignment="1">
      <alignment horizontal="center"/>
    </xf>
    <xf numFmtId="10" fontId="5" fillId="0" borderId="0" xfId="1" applyNumberFormat="1" applyFont="1" applyAlignment="1">
      <alignment horizontal="right"/>
    </xf>
    <xf numFmtId="0" fontId="7" fillId="0" borderId="0" xfId="2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13" fillId="0" borderId="0" xfId="26" applyAlignment="1" applyProtection="1">
      <alignment horizontal="left"/>
    </xf>
    <xf numFmtId="0" fontId="14" fillId="5" borderId="0" xfId="2" applyFont="1" applyFill="1" applyAlignment="1">
      <alignment horizontal="left" vertical="center" indent="10"/>
    </xf>
    <xf numFmtId="0" fontId="5" fillId="0" borderId="0" xfId="2"/>
    <xf numFmtId="0" fontId="15" fillId="0" borderId="0" xfId="2" applyFont="1" applyAlignment="1">
      <alignment horizontal="left"/>
    </xf>
    <xf numFmtId="0" fontId="8" fillId="0" borderId="0" xfId="2" applyFont="1" applyAlignment="1">
      <alignment horizontal="left" wrapText="1"/>
    </xf>
    <xf numFmtId="0" fontId="9" fillId="0" borderId="0" xfId="2" applyFont="1" applyAlignment="1">
      <alignment horizontal="right" wrapText="1"/>
    </xf>
    <xf numFmtId="0" fontId="9" fillId="0" borderId="0" xfId="2" applyFont="1" applyAlignment="1">
      <alignment horizontal="left"/>
    </xf>
    <xf numFmtId="0" fontId="8" fillId="0" borderId="0" xfId="2" applyFont="1" applyAlignment="1">
      <alignment horizontal="left" indent="1"/>
    </xf>
    <xf numFmtId="3" fontId="8" fillId="0" borderId="0" xfId="2" applyNumberFormat="1" applyFont="1" applyAlignment="1">
      <alignment horizontal="right"/>
    </xf>
    <xf numFmtId="0" fontId="8" fillId="0" borderId="0" xfId="2" applyFont="1" applyAlignment="1">
      <alignment horizontal="left" indent="2"/>
    </xf>
    <xf numFmtId="3" fontId="8" fillId="0" borderId="0" xfId="2" applyNumberFormat="1" applyFont="1" applyFill="1" applyAlignment="1">
      <alignment horizontal="right"/>
    </xf>
    <xf numFmtId="0" fontId="16" fillId="0" borderId="0" xfId="2" applyFont="1" applyAlignment="1">
      <alignment horizontal="left" indent="1"/>
    </xf>
    <xf numFmtId="3" fontId="16" fillId="0" borderId="0" xfId="2" applyNumberFormat="1" applyFont="1" applyAlignment="1">
      <alignment horizontal="right"/>
    </xf>
    <xf numFmtId="3" fontId="9" fillId="0" borderId="0" xfId="2" applyNumberFormat="1" applyFont="1" applyAlignment="1">
      <alignment horizontal="right"/>
    </xf>
    <xf numFmtId="0" fontId="15" fillId="0" borderId="0" xfId="2" applyFont="1"/>
    <xf numFmtId="0" fontId="17" fillId="0" borderId="0" xfId="2" applyFont="1" applyAlignment="1">
      <alignment horizontal="left"/>
    </xf>
    <xf numFmtId="0" fontId="15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right" wrapText="1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left" indent="2"/>
    </xf>
    <xf numFmtId="3" fontId="8" fillId="0" borderId="0" xfId="0" applyNumberFormat="1" applyFont="1" applyAlignment="1">
      <alignment horizontal="right"/>
    </xf>
    <xf numFmtId="0" fontId="16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9" fillId="0" borderId="0" xfId="0" applyFont="1"/>
    <xf numFmtId="0" fontId="8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166" fontId="5" fillId="0" borderId="0" xfId="3" applyNumberFormat="1" applyFont="1" applyAlignment="1">
      <alignment horizontal="right"/>
    </xf>
    <xf numFmtId="166" fontId="5" fillId="0" borderId="0" xfId="3" applyNumberFormat="1" applyFont="1" applyFill="1" applyAlignment="1">
      <alignment horizontal="right"/>
    </xf>
    <xf numFmtId="0" fontId="2" fillId="0" borderId="0" xfId="0" applyFont="1"/>
    <xf numFmtId="167" fontId="0" fillId="0" borderId="0" xfId="0" applyNumberFormat="1" applyFont="1"/>
    <xf numFmtId="166" fontId="0" fillId="0" borderId="0" xfId="0" applyNumberFormat="1" applyFont="1"/>
    <xf numFmtId="0" fontId="6" fillId="2" borderId="0" xfId="0" applyFont="1" applyFill="1"/>
    <xf numFmtId="0" fontId="7" fillId="0" borderId="0" xfId="2" applyFont="1" applyAlignment="1">
      <alignment horizontal="left" vertical="top" wrapText="1"/>
    </xf>
    <xf numFmtId="0" fontId="7" fillId="0" borderId="0" xfId="2" applyFont="1" applyAlignment="1">
      <alignment horizontal="left"/>
    </xf>
    <xf numFmtId="0" fontId="5" fillId="0" borderId="0" xfId="2" applyFont="1" applyAlignment="1">
      <alignment horizontal="left"/>
    </xf>
    <xf numFmtId="0" fontId="7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4" fillId="5" borderId="0" xfId="0" applyFont="1" applyFill="1" applyAlignment="1">
      <alignment horizontal="left" vertical="center" indent="10"/>
    </xf>
    <xf numFmtId="0" fontId="0" fillId="0" borderId="0" xfId="0" applyFont="1" applyAlignment="1">
      <alignment horizontal="left"/>
    </xf>
  </cellXfs>
  <cellStyles count="52">
    <cellStyle name="Comma" xfId="3" builtinId="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/>
    <cellStyle name="Normal" xfId="0" builtinId="0"/>
    <cellStyle name="Normal 2" xfId="2"/>
    <cellStyle name="Note 2" xfId="27"/>
    <cellStyle name="Percent" xfId="1" builtinId="5"/>
  </cellStyles>
  <dxfs count="2"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5204.0" TargetMode="External"/><Relationship Id="rId2" Type="http://schemas.openxmlformats.org/officeDocument/2006/relationships/hyperlink" Target="http://www.abs.gov.au/Ausstats/abs@.nsf/exnote/5204.0" TargetMode="External"/><Relationship Id="rId1" Type="http://schemas.openxmlformats.org/officeDocument/2006/relationships/hyperlink" Target="http://www.abs.gov.au/Ausstats/abs@.nsf/mf/5204.0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mf/5506.0" TargetMode="External"/><Relationship Id="rId7" Type="http://schemas.openxmlformats.org/officeDocument/2006/relationships/comments" Target="../comments3.xml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&#169;+Copyright?OpenDocument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ausstats/abs@.nsf/exnote/5506.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mf/5506.0" TargetMode="External"/><Relationship Id="rId7" Type="http://schemas.openxmlformats.org/officeDocument/2006/relationships/comments" Target="../comments4.xml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&#169;+Copyright?OpenDocument" TargetMode="External"/><Relationship Id="rId6" Type="http://schemas.openxmlformats.org/officeDocument/2006/relationships/vmlDrawing" Target="../drawings/vmlDrawing4.vml"/><Relationship Id="rId5" Type="http://schemas.openxmlformats.org/officeDocument/2006/relationships/drawing" Target="../drawings/drawing2.xml"/><Relationship Id="rId4" Type="http://schemas.openxmlformats.org/officeDocument/2006/relationships/hyperlink" Target="http://www.abs.gov.au/ausstats/abs@.nsf/exnote/5506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F19" sqref="F19"/>
    </sheetView>
  </sheetViews>
  <sheetFormatPr defaultColWidth="8.77734375" defaultRowHeight="14.4" x14ac:dyDescent="0.3"/>
  <cols>
    <col min="1" max="1" width="11.6640625" style="1" customWidth="1"/>
    <col min="2" max="2" width="26.109375" style="1" bestFit="1" customWidth="1"/>
    <col min="3" max="3" width="24.77734375" style="1" bestFit="1" customWidth="1"/>
    <col min="4" max="4" width="28.109375" style="1" bestFit="1" customWidth="1"/>
    <col min="5" max="5" width="21" style="1" customWidth="1"/>
    <col min="6" max="6" width="20.21875" style="1" customWidth="1"/>
    <col min="7" max="7" width="34.6640625" style="1" bestFit="1" customWidth="1"/>
    <col min="8" max="8" width="15.33203125" style="1" customWidth="1"/>
    <col min="9" max="9" width="43.33203125" style="1" bestFit="1" customWidth="1"/>
    <col min="10" max="10" width="32.44140625" style="1" bestFit="1" customWidth="1"/>
    <col min="11" max="11" width="60.109375" style="1" bestFit="1" customWidth="1"/>
    <col min="12" max="12" width="32" style="1" bestFit="1" customWidth="1"/>
    <col min="13" max="16384" width="8.77734375" style="1"/>
  </cols>
  <sheetData>
    <row r="1" spans="1:12" ht="18" x14ac:dyDescent="0.35">
      <c r="A1" s="59" t="s">
        <v>495</v>
      </c>
      <c r="B1" s="59"/>
      <c r="C1" s="59"/>
      <c r="D1" s="59"/>
      <c r="E1" s="59"/>
      <c r="F1" s="59"/>
      <c r="G1" s="59"/>
    </row>
    <row r="4" spans="1:12" x14ac:dyDescent="0.3">
      <c r="A4" s="5" t="s">
        <v>0</v>
      </c>
      <c r="B4" s="20" t="s">
        <v>392</v>
      </c>
      <c r="C4" s="20" t="s">
        <v>391</v>
      </c>
      <c r="D4" s="20" t="s">
        <v>390</v>
      </c>
      <c r="E4" s="20" t="s">
        <v>389</v>
      </c>
      <c r="F4" s="20" t="s">
        <v>388</v>
      </c>
      <c r="G4" s="20" t="s">
        <v>393</v>
      </c>
      <c r="H4" s="20" t="s">
        <v>394</v>
      </c>
      <c r="I4" s="20" t="s">
        <v>395</v>
      </c>
      <c r="J4" s="20" t="s">
        <v>396</v>
      </c>
      <c r="K4" s="20" t="s">
        <v>398</v>
      </c>
      <c r="L4" s="20" t="s">
        <v>397</v>
      </c>
    </row>
    <row r="5" spans="1:12" x14ac:dyDescent="0.3">
      <c r="A5" s="2">
        <v>36678</v>
      </c>
      <c r="B5" s="19">
        <f>'ABS - Balance Sheet'!DI26</f>
        <v>1222.0999999999999</v>
      </c>
      <c r="C5" s="19">
        <f>'ABS - Balance Sheet'!CQ26</f>
        <v>670.9</v>
      </c>
      <c r="D5" s="19">
        <f>'ABS - Balance Sheet'!CS26</f>
        <v>796.4</v>
      </c>
      <c r="E5" s="19">
        <f>SUM(B5:D5)</f>
        <v>2689.4</v>
      </c>
      <c r="F5" s="19">
        <f>E5*1000</f>
        <v>2689400</v>
      </c>
      <c r="G5" s="3">
        <v>1917</v>
      </c>
      <c r="H5" s="3">
        <v>6069</v>
      </c>
      <c r="I5" s="21">
        <f>(G5+H5)/F5</f>
        <v>2.9694355618353537E-3</v>
      </c>
      <c r="J5" s="3">
        <v>5532</v>
      </c>
      <c r="K5" s="6">
        <f t="shared" ref="K5:K19" si="0">(G5+H5+J5)/F5</f>
        <v>5.0263999405071765E-3</v>
      </c>
      <c r="L5" s="6">
        <f t="shared" ref="L5:L19" si="1">J5/F5</f>
        <v>2.0569643786718227E-3</v>
      </c>
    </row>
    <row r="6" spans="1:12" x14ac:dyDescent="0.3">
      <c r="A6" s="2">
        <v>37043</v>
      </c>
      <c r="B6" s="19">
        <f>'ABS - Balance Sheet'!DI27</f>
        <v>1322.9</v>
      </c>
      <c r="C6" s="19">
        <f>'ABS - Balance Sheet'!CQ27</f>
        <v>769.5</v>
      </c>
      <c r="D6" s="19">
        <f>'ABS - Balance Sheet'!CS27</f>
        <v>823.6</v>
      </c>
      <c r="E6" s="19">
        <f t="shared" ref="E6:E19" si="2">SUM(B6:D6)</f>
        <v>2916</v>
      </c>
      <c r="F6" s="19">
        <f t="shared" ref="F6:F19" si="3">E6*1000</f>
        <v>2916000</v>
      </c>
      <c r="G6" s="3">
        <v>2103</v>
      </c>
      <c r="H6" s="3">
        <v>6441</v>
      </c>
      <c r="I6" s="21">
        <f>(G6+H6)/F6</f>
        <v>2.9300411522633746E-3</v>
      </c>
      <c r="J6" s="3">
        <v>5340</v>
      </c>
      <c r="K6" s="6">
        <f t="shared" si="0"/>
        <v>4.7613168724279838E-3</v>
      </c>
      <c r="L6" s="6">
        <f t="shared" si="1"/>
        <v>1.831275720164609E-3</v>
      </c>
    </row>
    <row r="7" spans="1:12" x14ac:dyDescent="0.3">
      <c r="A7" s="2">
        <v>37408</v>
      </c>
      <c r="B7" s="19">
        <f>'ABS - Balance Sheet'!DI28</f>
        <v>1619</v>
      </c>
      <c r="C7" s="19">
        <f>'ABS - Balance Sheet'!CQ28</f>
        <v>816.6</v>
      </c>
      <c r="D7" s="19">
        <f>'ABS - Balance Sheet'!CS28</f>
        <v>859.4</v>
      </c>
      <c r="E7" s="19">
        <f t="shared" si="2"/>
        <v>3295</v>
      </c>
      <c r="F7" s="19">
        <f t="shared" si="3"/>
        <v>3295000</v>
      </c>
      <c r="G7" s="3">
        <v>2172</v>
      </c>
      <c r="H7" s="3">
        <v>6808</v>
      </c>
      <c r="I7" s="21">
        <f t="shared" ref="I7:I19" si="4">(G7+H7)/F7</f>
        <v>2.725341426403642E-3</v>
      </c>
      <c r="J7" s="3">
        <v>7283</v>
      </c>
      <c r="K7" s="6">
        <f t="shared" si="0"/>
        <v>4.9356600910470411E-3</v>
      </c>
      <c r="L7" s="6">
        <f t="shared" si="1"/>
        <v>2.2103186646433991E-3</v>
      </c>
    </row>
    <row r="8" spans="1:12" x14ac:dyDescent="0.3">
      <c r="A8" s="2">
        <v>37773</v>
      </c>
      <c r="B8" s="19">
        <f>'ABS - Balance Sheet'!DI29</f>
        <v>1956.2</v>
      </c>
      <c r="C8" s="19">
        <f>'ABS - Balance Sheet'!CQ29</f>
        <v>894.5</v>
      </c>
      <c r="D8" s="19">
        <f>'ABS - Balance Sheet'!CS29</f>
        <v>921.8</v>
      </c>
      <c r="E8" s="19">
        <f t="shared" si="2"/>
        <v>3772.5</v>
      </c>
      <c r="F8" s="19">
        <f t="shared" si="3"/>
        <v>3772500</v>
      </c>
      <c r="G8" s="3">
        <v>2553</v>
      </c>
      <c r="H8" s="3">
        <v>7276</v>
      </c>
      <c r="I8" s="21">
        <f t="shared" si="4"/>
        <v>2.6054340622929093E-3</v>
      </c>
      <c r="J8" s="3">
        <v>8745</v>
      </c>
      <c r="K8" s="6">
        <f t="shared" si="0"/>
        <v>4.923525513585156E-3</v>
      </c>
      <c r="L8" s="6">
        <f t="shared" si="1"/>
        <v>2.3180914512922466E-3</v>
      </c>
    </row>
    <row r="9" spans="1:12" x14ac:dyDescent="0.3">
      <c r="A9" s="2">
        <v>38139</v>
      </c>
      <c r="B9" s="19">
        <f>'ABS - Balance Sheet'!DI30</f>
        <v>2249.3000000000002</v>
      </c>
      <c r="C9" s="19">
        <f>'ABS - Balance Sheet'!CQ30</f>
        <v>991.2</v>
      </c>
      <c r="D9" s="19">
        <f>'ABS - Balance Sheet'!CS30</f>
        <v>1007.2</v>
      </c>
      <c r="E9" s="19">
        <f t="shared" si="2"/>
        <v>4247.7</v>
      </c>
      <c r="F9" s="19">
        <f t="shared" si="3"/>
        <v>4247700</v>
      </c>
      <c r="G9" s="3">
        <v>3059</v>
      </c>
      <c r="H9" s="3">
        <v>7726</v>
      </c>
      <c r="I9" s="21">
        <f t="shared" si="4"/>
        <v>2.5390211173105443E-3</v>
      </c>
      <c r="J9" s="3">
        <v>10388</v>
      </c>
      <c r="K9" s="6">
        <f t="shared" si="0"/>
        <v>4.9845798902935709E-3</v>
      </c>
      <c r="L9" s="6">
        <f t="shared" si="1"/>
        <v>2.4455587729830261E-3</v>
      </c>
    </row>
    <row r="10" spans="1:12" x14ac:dyDescent="0.3">
      <c r="A10" s="2">
        <v>38504</v>
      </c>
      <c r="B10" s="19">
        <f>'ABS - Balance Sheet'!DI31</f>
        <v>2430.6</v>
      </c>
      <c r="C10" s="19">
        <f>'ABS - Balance Sheet'!CQ31</f>
        <v>1083.3</v>
      </c>
      <c r="D10" s="19">
        <f>'ABS - Balance Sheet'!CS31</f>
        <v>1104.4000000000001</v>
      </c>
      <c r="E10" s="19">
        <f t="shared" si="2"/>
        <v>4618.2999999999993</v>
      </c>
      <c r="F10" s="19">
        <f t="shared" si="3"/>
        <v>4618299.9999999991</v>
      </c>
      <c r="G10" s="3">
        <v>3583</v>
      </c>
      <c r="H10" s="3">
        <v>8237</v>
      </c>
      <c r="I10" s="21">
        <f t="shared" si="4"/>
        <v>2.5593833228677223E-3</v>
      </c>
      <c r="J10" s="3">
        <v>9472</v>
      </c>
      <c r="K10" s="6">
        <f t="shared" si="0"/>
        <v>4.6103544594331258E-3</v>
      </c>
      <c r="L10" s="6">
        <f t="shared" si="1"/>
        <v>2.0509711365654035E-3</v>
      </c>
    </row>
    <row r="11" spans="1:12" x14ac:dyDescent="0.3">
      <c r="A11" s="2">
        <v>38869</v>
      </c>
      <c r="B11" s="19">
        <f>'ABS - Balance Sheet'!DI32</f>
        <v>2700.7</v>
      </c>
      <c r="C11" s="19">
        <f>'ABS - Balance Sheet'!CQ32</f>
        <v>1165.5</v>
      </c>
      <c r="D11" s="19">
        <f>'ABS - Balance Sheet'!CS32</f>
        <v>1221.4000000000001</v>
      </c>
      <c r="E11" s="19">
        <f t="shared" si="2"/>
        <v>5087.6000000000004</v>
      </c>
      <c r="F11" s="19">
        <f t="shared" si="3"/>
        <v>5087600</v>
      </c>
      <c r="G11" s="3">
        <v>3613</v>
      </c>
      <c r="H11" s="3">
        <v>8788</v>
      </c>
      <c r="I11" s="21">
        <f t="shared" si="4"/>
        <v>2.4374950860916737E-3</v>
      </c>
      <c r="J11" s="3">
        <v>10789</v>
      </c>
      <c r="K11" s="6">
        <f t="shared" si="0"/>
        <v>4.5581413633147263E-3</v>
      </c>
      <c r="L11" s="6">
        <f t="shared" si="1"/>
        <v>2.1206462772230521E-3</v>
      </c>
    </row>
    <row r="12" spans="1:12" x14ac:dyDescent="0.3">
      <c r="A12" s="2">
        <v>39234</v>
      </c>
      <c r="B12" s="19">
        <f>'ABS - Balance Sheet'!DI33</f>
        <v>3076</v>
      </c>
      <c r="C12" s="19">
        <f>'ABS - Balance Sheet'!CQ33</f>
        <v>1253.4000000000001</v>
      </c>
      <c r="D12" s="19">
        <f>'ABS - Balance Sheet'!CS33</f>
        <v>1356</v>
      </c>
      <c r="E12" s="19">
        <f t="shared" si="2"/>
        <v>5685.4</v>
      </c>
      <c r="F12" s="19">
        <f t="shared" si="3"/>
        <v>5685400</v>
      </c>
      <c r="G12" s="3">
        <v>4358</v>
      </c>
      <c r="H12" s="3">
        <v>9476</v>
      </c>
      <c r="I12" s="21">
        <f t="shared" si="4"/>
        <v>2.4332500791501037E-3</v>
      </c>
      <c r="J12" s="3">
        <v>12927</v>
      </c>
      <c r="K12" s="6">
        <f t="shared" si="0"/>
        <v>4.7069687269145535E-3</v>
      </c>
      <c r="L12" s="6">
        <f t="shared" si="1"/>
        <v>2.2737186477644494E-3</v>
      </c>
    </row>
    <row r="13" spans="1:12" x14ac:dyDescent="0.3">
      <c r="A13" s="2">
        <v>39600</v>
      </c>
      <c r="B13" s="19">
        <f>'ABS - Balance Sheet'!DI34</f>
        <v>3284.8</v>
      </c>
      <c r="C13" s="19">
        <f>'ABS - Balance Sheet'!CQ34</f>
        <v>1346.3</v>
      </c>
      <c r="D13" s="19">
        <f>'ABS - Balance Sheet'!CS34</f>
        <v>1480.6</v>
      </c>
      <c r="E13" s="19">
        <f t="shared" si="2"/>
        <v>6111.7000000000007</v>
      </c>
      <c r="F13" s="19">
        <f t="shared" si="3"/>
        <v>6111700.0000000009</v>
      </c>
      <c r="G13" s="3">
        <v>4346</v>
      </c>
      <c r="H13" s="3">
        <v>10203</v>
      </c>
      <c r="I13" s="21">
        <f t="shared" si="4"/>
        <v>2.3805160593615522E-3</v>
      </c>
      <c r="J13" s="3">
        <v>14289</v>
      </c>
      <c r="K13" s="6">
        <f t="shared" si="0"/>
        <v>4.7184907636173236E-3</v>
      </c>
      <c r="L13" s="6">
        <f t="shared" si="1"/>
        <v>2.3379747042557714E-3</v>
      </c>
    </row>
    <row r="14" spans="1:12" x14ac:dyDescent="0.3">
      <c r="A14" s="2">
        <v>39965</v>
      </c>
      <c r="B14" s="19">
        <f>'ABS - Balance Sheet'!DI35</f>
        <v>3191.8</v>
      </c>
      <c r="C14" s="19">
        <f>'ABS - Balance Sheet'!CQ35</f>
        <v>1418.7</v>
      </c>
      <c r="D14" s="19">
        <f>'ABS - Balance Sheet'!CS35</f>
        <v>1563</v>
      </c>
      <c r="E14" s="19">
        <f t="shared" si="2"/>
        <v>6173.5</v>
      </c>
      <c r="F14" s="19">
        <f t="shared" si="3"/>
        <v>6173500</v>
      </c>
      <c r="G14" s="3">
        <v>5565</v>
      </c>
      <c r="H14" s="3">
        <v>10951</v>
      </c>
      <c r="I14" s="21">
        <f t="shared" si="4"/>
        <v>2.6753057422855752E-3</v>
      </c>
      <c r="J14" s="3">
        <v>9526</v>
      </c>
      <c r="K14" s="6">
        <f t="shared" si="0"/>
        <v>4.2183526362679193E-3</v>
      </c>
      <c r="L14" s="6">
        <f t="shared" si="1"/>
        <v>1.5430468939823438E-3</v>
      </c>
    </row>
    <row r="15" spans="1:12" x14ac:dyDescent="0.3">
      <c r="A15" s="2">
        <v>40330</v>
      </c>
      <c r="B15" s="19">
        <f>'ABS - Balance Sheet'!DI36</f>
        <v>3856.7</v>
      </c>
      <c r="C15" s="19">
        <f>'ABS - Balance Sheet'!CQ36</f>
        <v>1489.1</v>
      </c>
      <c r="D15" s="19">
        <f>'ABS - Balance Sheet'!CS36</f>
        <v>1635.4</v>
      </c>
      <c r="E15" s="19">
        <f t="shared" si="2"/>
        <v>6981.1999999999989</v>
      </c>
      <c r="F15" s="19">
        <f t="shared" si="3"/>
        <v>6981199.9999999991</v>
      </c>
      <c r="G15" s="3">
        <v>5767</v>
      </c>
      <c r="H15" s="3">
        <v>11669</v>
      </c>
      <c r="I15" s="21">
        <f t="shared" si="4"/>
        <v>2.4975648885578413E-3</v>
      </c>
      <c r="J15" s="3">
        <v>12292</v>
      </c>
      <c r="K15" s="6">
        <f t="shared" si="0"/>
        <v>4.2582937030882949E-3</v>
      </c>
      <c r="L15" s="6">
        <f t="shared" si="1"/>
        <v>1.7607288145304535E-3</v>
      </c>
    </row>
    <row r="16" spans="1:12" x14ac:dyDescent="0.3">
      <c r="A16" s="2">
        <v>40695</v>
      </c>
      <c r="B16" s="19">
        <f>'ABS - Balance Sheet'!DI37</f>
        <v>3817.2</v>
      </c>
      <c r="C16" s="19">
        <f>'ABS - Balance Sheet'!CQ37</f>
        <v>1558.3</v>
      </c>
      <c r="D16" s="19">
        <f>'ABS - Balance Sheet'!CS37</f>
        <v>1753.1</v>
      </c>
      <c r="E16" s="19">
        <f t="shared" si="2"/>
        <v>7128.6</v>
      </c>
      <c r="F16" s="19">
        <f t="shared" si="3"/>
        <v>7128600</v>
      </c>
      <c r="G16" s="3">
        <v>6005</v>
      </c>
      <c r="H16" s="3">
        <v>12506</v>
      </c>
      <c r="I16" s="21">
        <f t="shared" si="4"/>
        <v>2.5967230592262155E-3</v>
      </c>
      <c r="J16" s="3">
        <v>12430</v>
      </c>
      <c r="K16" s="6">
        <f t="shared" si="0"/>
        <v>4.3404034452767725E-3</v>
      </c>
      <c r="L16" s="6">
        <f t="shared" si="1"/>
        <v>1.7436803860505568E-3</v>
      </c>
    </row>
    <row r="17" spans="1:12" x14ac:dyDescent="0.3">
      <c r="A17" s="2">
        <v>41061</v>
      </c>
      <c r="B17" s="19">
        <f>'ABS - Balance Sheet'!DI38</f>
        <v>3672.3</v>
      </c>
      <c r="C17" s="19">
        <f>'ABS - Balance Sheet'!CQ38</f>
        <v>1614.1</v>
      </c>
      <c r="D17" s="19">
        <f>'ABS - Balance Sheet'!CS38</f>
        <v>1895.1</v>
      </c>
      <c r="E17" s="19">
        <f t="shared" si="2"/>
        <v>7181.5</v>
      </c>
      <c r="F17" s="19">
        <f t="shared" si="3"/>
        <v>7181500</v>
      </c>
      <c r="G17" s="3">
        <v>6103</v>
      </c>
      <c r="H17" s="3">
        <v>13290</v>
      </c>
      <c r="I17" s="21">
        <f t="shared" si="4"/>
        <v>2.7004107776926827E-3</v>
      </c>
      <c r="J17" s="3">
        <v>11658</v>
      </c>
      <c r="K17" s="6">
        <f t="shared" si="0"/>
        <v>4.3237485205040727E-3</v>
      </c>
      <c r="L17" s="6">
        <f t="shared" si="1"/>
        <v>1.6233377428113904E-3</v>
      </c>
    </row>
    <row r="18" spans="1:12" x14ac:dyDescent="0.3">
      <c r="A18" s="2">
        <v>41426</v>
      </c>
      <c r="B18" s="19">
        <f>'ABS - Balance Sheet'!DI39</f>
        <v>3849.2</v>
      </c>
      <c r="C18" s="19">
        <f>'ABS - Balance Sheet'!CQ39</f>
        <v>1683.5</v>
      </c>
      <c r="D18" s="19">
        <f>'ABS - Balance Sheet'!CS39</f>
        <v>2045.1</v>
      </c>
      <c r="E18" s="19">
        <f t="shared" si="2"/>
        <v>7577.7999999999993</v>
      </c>
      <c r="F18" s="19">
        <f t="shared" si="3"/>
        <v>7577799.9999999991</v>
      </c>
      <c r="G18" s="3">
        <v>6192</v>
      </c>
      <c r="H18" s="3">
        <v>14192</v>
      </c>
      <c r="I18" s="21">
        <f t="shared" si="4"/>
        <v>2.6899627860328857E-3</v>
      </c>
      <c r="J18" s="3">
        <v>12841</v>
      </c>
      <c r="K18" s="6">
        <f t="shared" si="0"/>
        <v>4.3845179339650035E-3</v>
      </c>
      <c r="L18" s="6">
        <f t="shared" si="1"/>
        <v>1.6945551479321177E-3</v>
      </c>
    </row>
    <row r="19" spans="1:12" x14ac:dyDescent="0.3">
      <c r="A19" s="2">
        <v>41791</v>
      </c>
      <c r="B19" s="19">
        <f>'ABS - Balance Sheet'!DI40</f>
        <v>4267.5</v>
      </c>
      <c r="C19" s="19">
        <f>'ABS - Balance Sheet'!CQ40</f>
        <v>1763.2</v>
      </c>
      <c r="D19" s="19">
        <f>'ABS - Balance Sheet'!CS40</f>
        <v>2193.1999999999998</v>
      </c>
      <c r="E19" s="19">
        <f t="shared" si="2"/>
        <v>8223.9</v>
      </c>
      <c r="F19" s="19">
        <f t="shared" si="3"/>
        <v>8223900</v>
      </c>
      <c r="G19" s="4">
        <v>6364</v>
      </c>
      <c r="H19" s="4">
        <v>14943</v>
      </c>
      <c r="I19" s="21">
        <f t="shared" si="4"/>
        <v>2.5908632157492189E-3</v>
      </c>
      <c r="J19" s="3">
        <v>15976</v>
      </c>
      <c r="K19" s="6">
        <f t="shared" si="0"/>
        <v>4.5334938411216085E-3</v>
      </c>
      <c r="L19" s="6">
        <f t="shared" si="1"/>
        <v>1.9426306253723903E-3</v>
      </c>
    </row>
    <row r="21" spans="1:12" x14ac:dyDescent="0.3">
      <c r="E21" s="18"/>
    </row>
    <row r="22" spans="1:12" ht="18" x14ac:dyDescent="0.35">
      <c r="A22" s="59" t="s">
        <v>496</v>
      </c>
      <c r="B22" s="59"/>
      <c r="C22" s="59"/>
      <c r="D22" s="59"/>
      <c r="E22" s="59"/>
      <c r="F22" s="59"/>
      <c r="G22" s="59"/>
    </row>
    <row r="24" spans="1:12" x14ac:dyDescent="0.3">
      <c r="B24" s="20"/>
    </row>
    <row r="25" spans="1:12" x14ac:dyDescent="0.3">
      <c r="A25" s="5" t="s">
        <v>0</v>
      </c>
      <c r="B25" s="20" t="s">
        <v>498</v>
      </c>
      <c r="C25" s="20" t="s">
        <v>497</v>
      </c>
      <c r="D25" s="56" t="s">
        <v>499</v>
      </c>
      <c r="E25" s="20" t="s">
        <v>393</v>
      </c>
      <c r="F25" s="20" t="s">
        <v>394</v>
      </c>
      <c r="G25" s="56" t="s">
        <v>502</v>
      </c>
      <c r="H25" s="20" t="s">
        <v>396</v>
      </c>
      <c r="I25" s="56" t="s">
        <v>503</v>
      </c>
      <c r="J25" s="20" t="s">
        <v>500</v>
      </c>
      <c r="K25" s="20" t="s">
        <v>398</v>
      </c>
      <c r="L25" s="20" t="s">
        <v>501</v>
      </c>
    </row>
    <row r="26" spans="1:12" x14ac:dyDescent="0.3">
      <c r="A26" s="2">
        <v>38504</v>
      </c>
      <c r="B26" s="19">
        <f ca="1">OFFSET('ABS - Taxation Revenue - S&amp;L'!$B$57,0,L26)</f>
        <v>49932</v>
      </c>
      <c r="C26" s="19">
        <f ca="1">OFFSET('ABS - Taxation Revenue - CW'!$B$51,0,'Property tax burden'!L26)</f>
        <v>229214</v>
      </c>
      <c r="D26" s="57">
        <f ca="1">B26+C26</f>
        <v>279146</v>
      </c>
      <c r="E26" s="54">
        <v>3583</v>
      </c>
      <c r="F26" s="54">
        <v>8237</v>
      </c>
      <c r="G26" s="58">
        <f>SUM(E26:F26)</f>
        <v>11820</v>
      </c>
      <c r="H26" s="3">
        <v>9472</v>
      </c>
      <c r="I26" s="57">
        <f>H26+G26</f>
        <v>21292</v>
      </c>
      <c r="J26" s="21">
        <f t="shared" ref="J26:J35" ca="1" si="5">SUM(E26:F26)/D26</f>
        <v>4.2343433185501496E-2</v>
      </c>
      <c r="K26" s="6">
        <f ca="1">I26/D26</f>
        <v>7.627549740995751E-2</v>
      </c>
      <c r="L26" s="1">
        <v>0</v>
      </c>
    </row>
    <row r="27" spans="1:12" x14ac:dyDescent="0.3">
      <c r="A27" s="2">
        <v>38869</v>
      </c>
      <c r="B27" s="19">
        <f ca="1">OFFSET('ABS - Taxation Revenue - S&amp;L'!$B$57,0,L27)</f>
        <v>53161</v>
      </c>
      <c r="C27" s="19">
        <f ca="1">OFFSET('ABS - Taxation Revenue - CW'!$B$51,0,'Property tax burden'!L27)</f>
        <v>245294</v>
      </c>
      <c r="D27" s="57">
        <f t="shared" ref="D27:D35" ca="1" si="6">B27+C27</f>
        <v>298455</v>
      </c>
      <c r="E27" s="54">
        <v>3613</v>
      </c>
      <c r="F27" s="54">
        <v>8788</v>
      </c>
      <c r="G27" s="58">
        <f t="shared" ref="G27:G35" si="7">SUM(E27:F27)</f>
        <v>12401</v>
      </c>
      <c r="H27" s="3">
        <v>10789</v>
      </c>
      <c r="I27" s="57">
        <f t="shared" ref="I27:I35" si="8">H27+G27</f>
        <v>23190</v>
      </c>
      <c r="J27" s="21">
        <f t="shared" ca="1" si="5"/>
        <v>4.1550652527181653E-2</v>
      </c>
      <c r="K27" s="6" t="e">
        <f>(E27+F27+H27)/#REF!</f>
        <v>#REF!</v>
      </c>
      <c r="L27" s="1">
        <v>1</v>
      </c>
    </row>
    <row r="28" spans="1:12" x14ac:dyDescent="0.3">
      <c r="A28" s="2">
        <v>39234</v>
      </c>
      <c r="B28" s="19">
        <f ca="1">OFFSET('ABS - Taxation Revenue - S&amp;L'!$B$57,0,L28)</f>
        <v>58432</v>
      </c>
      <c r="C28" s="19">
        <f ca="1">OFFSET('ABS - Taxation Revenue - CW'!$B$51,0,'Property tax burden'!L28)</f>
        <v>262086</v>
      </c>
      <c r="D28" s="57">
        <f t="shared" ca="1" si="6"/>
        <v>320518</v>
      </c>
      <c r="E28" s="54">
        <v>4358</v>
      </c>
      <c r="F28" s="54">
        <v>9476</v>
      </c>
      <c r="G28" s="58">
        <f t="shared" si="7"/>
        <v>13834</v>
      </c>
      <c r="H28" s="3">
        <v>12927</v>
      </c>
      <c r="I28" s="57">
        <f t="shared" si="8"/>
        <v>26761</v>
      </c>
      <c r="J28" s="21">
        <f t="shared" ca="1" si="5"/>
        <v>4.3161382512058602E-2</v>
      </c>
      <c r="K28" s="6" t="e">
        <f>(E28+F28+H28)/#REF!</f>
        <v>#REF!</v>
      </c>
      <c r="L28" s="1">
        <v>2</v>
      </c>
    </row>
    <row r="29" spans="1:12" x14ac:dyDescent="0.3">
      <c r="A29" s="2">
        <v>39600</v>
      </c>
      <c r="B29" s="19">
        <f ca="1">OFFSET('ABS - Taxation Revenue - S&amp;L'!$B$57,0,L29)</f>
        <v>63358</v>
      </c>
      <c r="C29" s="19">
        <f ca="1">OFFSET('ABS - Taxation Revenue - CW'!$B$51,0,'Property tax burden'!L29)</f>
        <v>285949</v>
      </c>
      <c r="D29" s="57">
        <f t="shared" ca="1" si="6"/>
        <v>349307</v>
      </c>
      <c r="E29" s="54">
        <v>4346</v>
      </c>
      <c r="F29" s="54">
        <v>10203</v>
      </c>
      <c r="G29" s="58">
        <f t="shared" si="7"/>
        <v>14549</v>
      </c>
      <c r="H29" s="3">
        <v>14289</v>
      </c>
      <c r="I29" s="57">
        <f t="shared" si="8"/>
        <v>28838</v>
      </c>
      <c r="J29" s="21">
        <f t="shared" ca="1" si="5"/>
        <v>4.1651040488739133E-2</v>
      </c>
      <c r="K29" s="6" t="e">
        <f>(E29+F29+H29)/#REF!</f>
        <v>#REF!</v>
      </c>
      <c r="L29" s="1">
        <v>3</v>
      </c>
    </row>
    <row r="30" spans="1:12" x14ac:dyDescent="0.3">
      <c r="A30" s="2">
        <v>39965</v>
      </c>
      <c r="B30" s="19">
        <f ca="1">OFFSET('ABS - Taxation Revenue - S&amp;L'!$B$57,0,L30)</f>
        <v>61586</v>
      </c>
      <c r="C30" s="19">
        <f ca="1">OFFSET('ABS - Taxation Revenue - CW'!$B$51,0,'Property tax burden'!L30)</f>
        <v>278361</v>
      </c>
      <c r="D30" s="57">
        <f t="shared" ca="1" si="6"/>
        <v>339947</v>
      </c>
      <c r="E30" s="54">
        <v>5565</v>
      </c>
      <c r="F30" s="54">
        <v>10951</v>
      </c>
      <c r="G30" s="58">
        <f t="shared" si="7"/>
        <v>16516</v>
      </c>
      <c r="H30" s="3">
        <v>9526</v>
      </c>
      <c r="I30" s="57">
        <f t="shared" si="8"/>
        <v>26042</v>
      </c>
      <c r="J30" s="21">
        <f t="shared" ca="1" si="5"/>
        <v>4.8584043983326816E-2</v>
      </c>
      <c r="K30" s="6" t="e">
        <f>(E30+F30+H30)/#REF!</f>
        <v>#REF!</v>
      </c>
      <c r="L30" s="1">
        <v>4</v>
      </c>
    </row>
    <row r="31" spans="1:12" x14ac:dyDescent="0.3">
      <c r="A31" s="2">
        <v>40330</v>
      </c>
      <c r="B31" s="19">
        <f ca="1">OFFSET('ABS - Taxation Revenue - S&amp;L'!$B$57,0,L31)</f>
        <v>66244</v>
      </c>
      <c r="C31" s="19">
        <f ca="1">OFFSET('ABS - Taxation Revenue - CW'!$B$51,0,'Property tax burden'!L31)</f>
        <v>267678</v>
      </c>
      <c r="D31" s="57">
        <f t="shared" ca="1" si="6"/>
        <v>333922</v>
      </c>
      <c r="E31" s="54">
        <v>5767</v>
      </c>
      <c r="F31" s="54">
        <v>11669</v>
      </c>
      <c r="G31" s="58">
        <f t="shared" si="7"/>
        <v>17436</v>
      </c>
      <c r="H31" s="3">
        <v>12292</v>
      </c>
      <c r="I31" s="57">
        <f t="shared" si="8"/>
        <v>29728</v>
      </c>
      <c r="J31" s="21">
        <f t="shared" ca="1" si="5"/>
        <v>5.2215786920298754E-2</v>
      </c>
      <c r="K31" s="6" t="e">
        <f>(E31+F31+H31)/#REF!</f>
        <v>#REF!</v>
      </c>
      <c r="L31" s="1">
        <v>5</v>
      </c>
    </row>
    <row r="32" spans="1:12" x14ac:dyDescent="0.3">
      <c r="A32" s="2">
        <v>40695</v>
      </c>
      <c r="B32" s="19">
        <f ca="1">OFFSET('ABS - Taxation Revenue - S&amp;L'!$B$57,0,L32)</f>
        <v>70723</v>
      </c>
      <c r="C32" s="19">
        <f ca="1">OFFSET('ABS - Taxation Revenue - CW'!$B$51,0,'Property tax burden'!L32)</f>
        <v>289120</v>
      </c>
      <c r="D32" s="57">
        <f t="shared" ca="1" si="6"/>
        <v>359843</v>
      </c>
      <c r="E32" s="54">
        <v>6005</v>
      </c>
      <c r="F32" s="54">
        <v>12506</v>
      </c>
      <c r="G32" s="58">
        <f t="shared" si="7"/>
        <v>18511</v>
      </c>
      <c r="H32" s="3">
        <v>12430</v>
      </c>
      <c r="I32" s="57">
        <f t="shared" si="8"/>
        <v>30941</v>
      </c>
      <c r="J32" s="21">
        <f t="shared" ca="1" si="5"/>
        <v>5.1441878819374003E-2</v>
      </c>
      <c r="K32" s="6" t="e">
        <f>(E32+F32+H32)/#REF!</f>
        <v>#REF!</v>
      </c>
      <c r="L32" s="1">
        <v>6</v>
      </c>
    </row>
    <row r="33" spans="1:12" x14ac:dyDescent="0.3">
      <c r="A33" s="2">
        <v>41061</v>
      </c>
      <c r="B33" s="19">
        <f ca="1">OFFSET('ABS - Taxation Revenue - S&amp;L'!$B$57,0,L33)</f>
        <v>73042</v>
      </c>
      <c r="C33" s="19">
        <f ca="1">OFFSET('ABS - Taxation Revenue - CW'!$B$51,0,'Property tax burden'!L33)</f>
        <v>317541</v>
      </c>
      <c r="D33" s="57">
        <f t="shared" ca="1" si="6"/>
        <v>390583</v>
      </c>
      <c r="E33" s="54">
        <v>6103</v>
      </c>
      <c r="F33" s="54">
        <v>13290</v>
      </c>
      <c r="G33" s="58">
        <f t="shared" si="7"/>
        <v>19393</v>
      </c>
      <c r="H33" s="3">
        <v>11658</v>
      </c>
      <c r="I33" s="57">
        <f t="shared" si="8"/>
        <v>31051</v>
      </c>
      <c r="J33" s="21">
        <f t="shared" ca="1" si="5"/>
        <v>4.9651418520519325E-2</v>
      </c>
      <c r="K33" s="6" t="e">
        <f>(E33+F33+H33)/#REF!</f>
        <v>#REF!</v>
      </c>
      <c r="L33" s="1">
        <v>7</v>
      </c>
    </row>
    <row r="34" spans="1:12" x14ac:dyDescent="0.3">
      <c r="A34" s="2">
        <v>41426</v>
      </c>
      <c r="B34" s="19">
        <f ca="1">OFFSET('ABS - Taxation Revenue - S&amp;L'!$B$57,0,L34)</f>
        <v>77480</v>
      </c>
      <c r="C34" s="19">
        <f ca="1">OFFSET('ABS - Taxation Revenue - CW'!$B$51,0,'Property tax burden'!L34)</f>
        <v>338287</v>
      </c>
      <c r="D34" s="57">
        <f t="shared" ca="1" si="6"/>
        <v>415767</v>
      </c>
      <c r="E34" s="54">
        <v>6192</v>
      </c>
      <c r="F34" s="54">
        <v>14192</v>
      </c>
      <c r="G34" s="58">
        <f t="shared" si="7"/>
        <v>20384</v>
      </c>
      <c r="H34" s="3">
        <v>12841</v>
      </c>
      <c r="I34" s="57">
        <f t="shared" si="8"/>
        <v>33225</v>
      </c>
      <c r="J34" s="21">
        <f t="shared" ca="1" si="5"/>
        <v>4.9027460091830281E-2</v>
      </c>
      <c r="K34" s="6" t="e">
        <f>(E34+F34+H34)/#REF!</f>
        <v>#REF!</v>
      </c>
      <c r="L34" s="1">
        <v>8</v>
      </c>
    </row>
    <row r="35" spans="1:12" x14ac:dyDescent="0.3">
      <c r="A35" s="2">
        <v>41791</v>
      </c>
      <c r="B35" s="19">
        <f ca="1">OFFSET('ABS - Taxation Revenue - S&amp;L'!$B$57,0,L35)</f>
        <v>83058</v>
      </c>
      <c r="C35" s="19">
        <f ca="1">OFFSET('ABS - Taxation Revenue - CW'!$B$51,0,'Property tax burden'!L35)</f>
        <v>351522</v>
      </c>
      <c r="D35" s="57">
        <f t="shared" ca="1" si="6"/>
        <v>434580</v>
      </c>
      <c r="E35" s="55">
        <v>6364</v>
      </c>
      <c r="F35" s="55">
        <v>14943</v>
      </c>
      <c r="G35" s="58">
        <f t="shared" si="7"/>
        <v>21307</v>
      </c>
      <c r="H35" s="3">
        <v>15976</v>
      </c>
      <c r="I35" s="57">
        <f t="shared" si="8"/>
        <v>37283</v>
      </c>
      <c r="J35" s="21">
        <f t="shared" ca="1" si="5"/>
        <v>4.9028947489530121E-2</v>
      </c>
      <c r="K35" s="6" t="e">
        <f>(E35+F35+H35)/#REF!</f>
        <v>#REF!</v>
      </c>
      <c r="L35" s="1">
        <v>9</v>
      </c>
    </row>
    <row r="36" spans="1:12" x14ac:dyDescent="0.3">
      <c r="L36" s="1">
        <v>10</v>
      </c>
    </row>
  </sheetData>
  <mergeCells count="2">
    <mergeCell ref="A1:G1"/>
    <mergeCell ref="A22:G22"/>
  </mergeCells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40"/>
  <sheetViews>
    <sheetView workbookViewId="0">
      <pane xSplit="1" ySplit="14" topLeftCell="B15" activePane="bottomRight" state="frozen"/>
      <selection pane="topRight" activeCell="B1" sqref="B1"/>
      <selection pane="bottomLeft" activeCell="A11" sqref="A11"/>
      <selection pane="bottomRight" activeCell="F48" sqref="F48"/>
    </sheetView>
  </sheetViews>
  <sheetFormatPr defaultColWidth="14.6640625" defaultRowHeight="10.199999999999999" x14ac:dyDescent="0.2"/>
  <cols>
    <col min="1" max="16384" width="14.6640625" style="9"/>
  </cols>
  <sheetData>
    <row r="1" spans="1:186" ht="15.6" x14ac:dyDescent="0.3">
      <c r="A1" s="7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86" ht="15.6" x14ac:dyDescent="0.2">
      <c r="A2" s="60" t="s">
        <v>3</v>
      </c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86" ht="15.6" x14ac:dyDescent="0.25">
      <c r="A3" s="23" t="s">
        <v>399</v>
      </c>
      <c r="B3" s="24" t="s">
        <v>400</v>
      </c>
      <c r="C3" s="24" t="s">
        <v>401</v>
      </c>
      <c r="D3" s="24" t="s">
        <v>402</v>
      </c>
      <c r="E3" s="22"/>
      <c r="F3" s="22"/>
      <c r="G3" s="22"/>
      <c r="H3" s="22"/>
      <c r="I3" s="22"/>
      <c r="J3" s="22"/>
      <c r="K3" s="22"/>
    </row>
    <row r="4" spans="1:186" ht="13.2" x14ac:dyDescent="0.25">
      <c r="A4" s="23"/>
      <c r="B4" s="24" t="s">
        <v>403</v>
      </c>
      <c r="C4" s="24"/>
      <c r="D4" s="24"/>
    </row>
    <row r="5" spans="1:186" s="10" customFormat="1" ht="100.05" customHeight="1" x14ac:dyDescent="0.2"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1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1" t="s">
        <v>20</v>
      </c>
      <c r="S5" s="11" t="s">
        <v>21</v>
      </c>
      <c r="T5" s="11" t="s">
        <v>22</v>
      </c>
      <c r="U5" s="11" t="s">
        <v>23</v>
      </c>
      <c r="V5" s="11" t="s">
        <v>24</v>
      </c>
      <c r="W5" s="11" t="s">
        <v>25</v>
      </c>
      <c r="X5" s="11" t="s">
        <v>26</v>
      </c>
      <c r="Y5" s="11" t="s">
        <v>27</v>
      </c>
      <c r="Z5" s="11" t="s">
        <v>28</v>
      </c>
      <c r="AA5" s="11" t="s">
        <v>29</v>
      </c>
      <c r="AB5" s="11" t="s">
        <v>30</v>
      </c>
      <c r="AC5" s="11" t="s">
        <v>31</v>
      </c>
      <c r="AD5" s="11" t="s">
        <v>32</v>
      </c>
      <c r="AE5" s="11" t="s">
        <v>33</v>
      </c>
      <c r="AF5" s="11" t="s">
        <v>34</v>
      </c>
      <c r="AG5" s="11" t="s">
        <v>35</v>
      </c>
      <c r="AH5" s="11" t="s">
        <v>36</v>
      </c>
      <c r="AI5" s="11" t="s">
        <v>37</v>
      </c>
      <c r="AJ5" s="11" t="s">
        <v>38</v>
      </c>
      <c r="AK5" s="11" t="s">
        <v>39</v>
      </c>
      <c r="AL5" s="11" t="s">
        <v>40</v>
      </c>
      <c r="AM5" s="11" t="s">
        <v>41</v>
      </c>
      <c r="AN5" s="11" t="s">
        <v>42</v>
      </c>
      <c r="AO5" s="11" t="s">
        <v>43</v>
      </c>
      <c r="AP5" s="11" t="s">
        <v>44</v>
      </c>
      <c r="AQ5" s="11" t="s">
        <v>45</v>
      </c>
      <c r="AR5" s="11" t="s">
        <v>46</v>
      </c>
      <c r="AS5" s="11" t="s">
        <v>47</v>
      </c>
      <c r="AT5" s="11" t="s">
        <v>48</v>
      </c>
      <c r="AU5" s="11" t="s">
        <v>49</v>
      </c>
      <c r="AV5" s="11" t="s">
        <v>50</v>
      </c>
      <c r="AW5" s="11" t="s">
        <v>51</v>
      </c>
      <c r="AX5" s="11" t="s">
        <v>52</v>
      </c>
      <c r="AY5" s="11" t="s">
        <v>53</v>
      </c>
      <c r="AZ5" s="11" t="s">
        <v>54</v>
      </c>
      <c r="BA5" s="11" t="s">
        <v>55</v>
      </c>
      <c r="BB5" s="11" t="s">
        <v>56</v>
      </c>
      <c r="BC5" s="11" t="s">
        <v>57</v>
      </c>
      <c r="BD5" s="11" t="s">
        <v>58</v>
      </c>
      <c r="BE5" s="11" t="s">
        <v>59</v>
      </c>
      <c r="BF5" s="11" t="s">
        <v>60</v>
      </c>
      <c r="BG5" s="11" t="s">
        <v>61</v>
      </c>
      <c r="BH5" s="11" t="s">
        <v>62</v>
      </c>
      <c r="BI5" s="11" t="s">
        <v>63</v>
      </c>
      <c r="BJ5" s="11" t="s">
        <v>64</v>
      </c>
      <c r="BK5" s="11" t="s">
        <v>65</v>
      </c>
      <c r="BL5" s="11" t="s">
        <v>66</v>
      </c>
      <c r="BM5" s="11" t="s">
        <v>67</v>
      </c>
      <c r="BN5" s="11" t="s">
        <v>68</v>
      </c>
      <c r="BO5" s="11" t="s">
        <v>69</v>
      </c>
      <c r="BP5" s="11" t="s">
        <v>70</v>
      </c>
      <c r="BQ5" s="11" t="s">
        <v>71</v>
      </c>
      <c r="BR5" s="11" t="s">
        <v>72</v>
      </c>
      <c r="BS5" s="11" t="s">
        <v>73</v>
      </c>
      <c r="BT5" s="11" t="s">
        <v>74</v>
      </c>
      <c r="BU5" s="11" t="s">
        <v>75</v>
      </c>
      <c r="BV5" s="11" t="s">
        <v>76</v>
      </c>
      <c r="BW5" s="11" t="s">
        <v>77</v>
      </c>
      <c r="BX5" s="11" t="s">
        <v>78</v>
      </c>
      <c r="BY5" s="11" t="s">
        <v>79</v>
      </c>
      <c r="BZ5" s="11" t="s">
        <v>80</v>
      </c>
      <c r="CA5" s="11" t="s">
        <v>81</v>
      </c>
      <c r="CB5" s="11" t="s">
        <v>82</v>
      </c>
      <c r="CC5" s="11" t="s">
        <v>83</v>
      </c>
      <c r="CD5" s="11" t="s">
        <v>84</v>
      </c>
      <c r="CE5" s="11" t="s">
        <v>85</v>
      </c>
      <c r="CF5" s="11" t="s">
        <v>86</v>
      </c>
      <c r="CG5" s="11" t="s">
        <v>87</v>
      </c>
      <c r="CH5" s="11" t="s">
        <v>88</v>
      </c>
      <c r="CI5" s="11" t="s">
        <v>89</v>
      </c>
      <c r="CJ5" s="11" t="s">
        <v>90</v>
      </c>
      <c r="CK5" s="11" t="s">
        <v>91</v>
      </c>
      <c r="CL5" s="11" t="s">
        <v>92</v>
      </c>
      <c r="CM5" s="11" t="s">
        <v>93</v>
      </c>
      <c r="CN5" s="11" t="s">
        <v>94</v>
      </c>
      <c r="CO5" s="11" t="s">
        <v>95</v>
      </c>
      <c r="CP5" s="11" t="s">
        <v>96</v>
      </c>
      <c r="CQ5" s="11" t="s">
        <v>97</v>
      </c>
      <c r="CR5" s="11" t="s">
        <v>98</v>
      </c>
      <c r="CS5" s="11" t="s">
        <v>99</v>
      </c>
      <c r="CT5" s="11" t="s">
        <v>100</v>
      </c>
      <c r="CU5" s="11" t="s">
        <v>101</v>
      </c>
      <c r="CV5" s="11" t="s">
        <v>102</v>
      </c>
      <c r="CW5" s="11" t="s">
        <v>103</v>
      </c>
      <c r="CX5" s="11" t="s">
        <v>104</v>
      </c>
      <c r="CY5" s="11" t="s">
        <v>105</v>
      </c>
      <c r="CZ5" s="11" t="s">
        <v>106</v>
      </c>
      <c r="DA5" s="11" t="s">
        <v>107</v>
      </c>
      <c r="DB5" s="11" t="s">
        <v>108</v>
      </c>
      <c r="DC5" s="11" t="s">
        <v>109</v>
      </c>
      <c r="DD5" s="11" t="s">
        <v>110</v>
      </c>
      <c r="DE5" s="11" t="s">
        <v>111</v>
      </c>
      <c r="DF5" s="11" t="s">
        <v>112</v>
      </c>
      <c r="DG5" s="11" t="s">
        <v>113</v>
      </c>
      <c r="DH5" s="11" t="s">
        <v>114</v>
      </c>
      <c r="DI5" s="11" t="s">
        <v>115</v>
      </c>
      <c r="DJ5" s="11" t="s">
        <v>116</v>
      </c>
      <c r="DK5" s="11" t="s">
        <v>117</v>
      </c>
      <c r="DL5" s="11" t="s">
        <v>118</v>
      </c>
      <c r="DM5" s="11" t="s">
        <v>119</v>
      </c>
      <c r="DN5" s="11" t="s">
        <v>120</v>
      </c>
      <c r="DO5" s="11" t="s">
        <v>121</v>
      </c>
      <c r="DP5" s="11" t="s">
        <v>122</v>
      </c>
      <c r="DQ5" s="11" t="s">
        <v>123</v>
      </c>
      <c r="DR5" s="11" t="s">
        <v>124</v>
      </c>
      <c r="DS5" s="11" t="s">
        <v>125</v>
      </c>
      <c r="DT5" s="11" t="s">
        <v>126</v>
      </c>
      <c r="DU5" s="11" t="s">
        <v>127</v>
      </c>
      <c r="DV5" s="11" t="s">
        <v>128</v>
      </c>
      <c r="DW5" s="11" t="s">
        <v>129</v>
      </c>
      <c r="DX5" s="11" t="s">
        <v>130</v>
      </c>
      <c r="DY5" s="11" t="s">
        <v>131</v>
      </c>
      <c r="DZ5" s="11" t="s">
        <v>132</v>
      </c>
      <c r="EA5" s="11" t="s">
        <v>133</v>
      </c>
      <c r="EB5" s="11" t="s">
        <v>134</v>
      </c>
      <c r="EC5" s="11" t="s">
        <v>135</v>
      </c>
      <c r="ED5" s="11" t="s">
        <v>136</v>
      </c>
      <c r="EE5" s="11" t="s">
        <v>137</v>
      </c>
      <c r="EF5" s="11" t="s">
        <v>138</v>
      </c>
      <c r="EG5" s="11" t="s">
        <v>139</v>
      </c>
      <c r="EH5" s="11" t="s">
        <v>140</v>
      </c>
      <c r="EI5" s="11" t="s">
        <v>141</v>
      </c>
      <c r="EJ5" s="11" t="s">
        <v>142</v>
      </c>
      <c r="EK5" s="11" t="s">
        <v>143</v>
      </c>
      <c r="EL5" s="11" t="s">
        <v>144</v>
      </c>
      <c r="EM5" s="11" t="s">
        <v>145</v>
      </c>
      <c r="EN5" s="11" t="s">
        <v>146</v>
      </c>
      <c r="EO5" s="11" t="s">
        <v>147</v>
      </c>
      <c r="EP5" s="11" t="s">
        <v>148</v>
      </c>
      <c r="EQ5" s="11" t="s">
        <v>149</v>
      </c>
      <c r="ER5" s="11" t="s">
        <v>150</v>
      </c>
      <c r="ES5" s="11" t="s">
        <v>151</v>
      </c>
      <c r="ET5" s="11" t="s">
        <v>152</v>
      </c>
      <c r="EU5" s="11" t="s">
        <v>153</v>
      </c>
      <c r="EV5" s="11" t="s">
        <v>154</v>
      </c>
      <c r="EW5" s="11" t="s">
        <v>155</v>
      </c>
      <c r="EX5" s="11" t="s">
        <v>156</v>
      </c>
      <c r="EY5" s="11" t="s">
        <v>157</v>
      </c>
      <c r="EZ5" s="11" t="s">
        <v>158</v>
      </c>
      <c r="FA5" s="11" t="s">
        <v>159</v>
      </c>
      <c r="FB5" s="11" t="s">
        <v>160</v>
      </c>
      <c r="FC5" s="11" t="s">
        <v>161</v>
      </c>
      <c r="FD5" s="11" t="s">
        <v>162</v>
      </c>
      <c r="FE5" s="11" t="s">
        <v>163</v>
      </c>
      <c r="FF5" s="11" t="s">
        <v>164</v>
      </c>
      <c r="FG5" s="11" t="s">
        <v>165</v>
      </c>
      <c r="FH5" s="11" t="s">
        <v>166</v>
      </c>
      <c r="FI5" s="11" t="s">
        <v>167</v>
      </c>
      <c r="FJ5" s="11" t="s">
        <v>168</v>
      </c>
      <c r="FK5" s="11" t="s">
        <v>169</v>
      </c>
      <c r="FL5" s="11" t="s">
        <v>170</v>
      </c>
      <c r="FM5" s="11" t="s">
        <v>171</v>
      </c>
      <c r="FN5" s="11" t="s">
        <v>172</v>
      </c>
      <c r="FO5" s="11" t="s">
        <v>173</v>
      </c>
      <c r="FP5" s="11" t="s">
        <v>174</v>
      </c>
      <c r="FQ5" s="11" t="s">
        <v>175</v>
      </c>
      <c r="FR5" s="11" t="s">
        <v>176</v>
      </c>
      <c r="FS5" s="11" t="s">
        <v>177</v>
      </c>
      <c r="FT5" s="11" t="s">
        <v>178</v>
      </c>
      <c r="FU5" s="11" t="s">
        <v>179</v>
      </c>
      <c r="FV5" s="11" t="s">
        <v>180</v>
      </c>
      <c r="FW5" s="11" t="s">
        <v>181</v>
      </c>
      <c r="FX5" s="11" t="s">
        <v>182</v>
      </c>
      <c r="FY5" s="11" t="s">
        <v>183</v>
      </c>
      <c r="FZ5" s="11" t="s">
        <v>184</v>
      </c>
      <c r="GA5" s="11" t="s">
        <v>185</v>
      </c>
      <c r="GB5" s="11" t="s">
        <v>186</v>
      </c>
      <c r="GC5" s="11" t="s">
        <v>187</v>
      </c>
      <c r="GD5" s="11" t="s">
        <v>188</v>
      </c>
    </row>
    <row r="6" spans="1:186" x14ac:dyDescent="0.2">
      <c r="A6" s="12" t="s">
        <v>189</v>
      </c>
      <c r="B6" s="13" t="s">
        <v>190</v>
      </c>
      <c r="C6" s="13" t="s">
        <v>190</v>
      </c>
      <c r="D6" s="13" t="s">
        <v>190</v>
      </c>
      <c r="E6" s="13" t="s">
        <v>190</v>
      </c>
      <c r="F6" s="13" t="s">
        <v>190</v>
      </c>
      <c r="G6" s="13" t="s">
        <v>190</v>
      </c>
      <c r="H6" s="13" t="s">
        <v>190</v>
      </c>
      <c r="I6" s="13" t="s">
        <v>190</v>
      </c>
      <c r="J6" s="13" t="s">
        <v>190</v>
      </c>
      <c r="K6" s="13" t="s">
        <v>190</v>
      </c>
      <c r="L6" s="13" t="s">
        <v>190</v>
      </c>
      <c r="M6" s="13" t="s">
        <v>190</v>
      </c>
      <c r="N6" s="13" t="s">
        <v>190</v>
      </c>
      <c r="O6" s="13" t="s">
        <v>190</v>
      </c>
      <c r="P6" s="13" t="s">
        <v>190</v>
      </c>
      <c r="Q6" s="13" t="s">
        <v>190</v>
      </c>
      <c r="R6" s="13" t="s">
        <v>190</v>
      </c>
      <c r="S6" s="13" t="s">
        <v>190</v>
      </c>
      <c r="T6" s="13" t="s">
        <v>190</v>
      </c>
      <c r="U6" s="13" t="s">
        <v>190</v>
      </c>
      <c r="V6" s="13" t="s">
        <v>190</v>
      </c>
      <c r="W6" s="13" t="s">
        <v>190</v>
      </c>
      <c r="X6" s="13" t="s">
        <v>190</v>
      </c>
      <c r="Y6" s="13" t="s">
        <v>190</v>
      </c>
      <c r="Z6" s="13" t="s">
        <v>190</v>
      </c>
      <c r="AA6" s="13" t="s">
        <v>190</v>
      </c>
      <c r="AB6" s="13" t="s">
        <v>190</v>
      </c>
      <c r="AC6" s="13" t="s">
        <v>190</v>
      </c>
      <c r="AD6" s="13" t="s">
        <v>190</v>
      </c>
      <c r="AE6" s="13" t="s">
        <v>190</v>
      </c>
      <c r="AF6" s="13" t="s">
        <v>190</v>
      </c>
      <c r="AG6" s="13" t="s">
        <v>190</v>
      </c>
      <c r="AH6" s="13" t="s">
        <v>190</v>
      </c>
      <c r="AI6" s="13" t="s">
        <v>190</v>
      </c>
      <c r="AJ6" s="13" t="s">
        <v>190</v>
      </c>
      <c r="AK6" s="13" t="s">
        <v>190</v>
      </c>
      <c r="AL6" s="13" t="s">
        <v>190</v>
      </c>
      <c r="AM6" s="13" t="s">
        <v>190</v>
      </c>
      <c r="AN6" s="13" t="s">
        <v>190</v>
      </c>
      <c r="AO6" s="13" t="s">
        <v>190</v>
      </c>
      <c r="AP6" s="13" t="s">
        <v>190</v>
      </c>
      <c r="AQ6" s="13" t="s">
        <v>190</v>
      </c>
      <c r="AR6" s="13" t="s">
        <v>190</v>
      </c>
      <c r="AS6" s="13" t="s">
        <v>190</v>
      </c>
      <c r="AT6" s="13" t="s">
        <v>190</v>
      </c>
      <c r="AU6" s="13" t="s">
        <v>191</v>
      </c>
      <c r="AV6" s="13" t="s">
        <v>191</v>
      </c>
      <c r="AW6" s="13" t="s">
        <v>191</v>
      </c>
      <c r="AX6" s="13" t="s">
        <v>191</v>
      </c>
      <c r="AY6" s="13" t="s">
        <v>191</v>
      </c>
      <c r="AZ6" s="13" t="s">
        <v>191</v>
      </c>
      <c r="BA6" s="13" t="s">
        <v>191</v>
      </c>
      <c r="BB6" s="13" t="s">
        <v>191</v>
      </c>
      <c r="BC6" s="13" t="s">
        <v>191</v>
      </c>
      <c r="BD6" s="13" t="s">
        <v>191</v>
      </c>
      <c r="BE6" s="13" t="s">
        <v>191</v>
      </c>
      <c r="BF6" s="13" t="s">
        <v>191</v>
      </c>
      <c r="BG6" s="13" t="s">
        <v>191</v>
      </c>
      <c r="BH6" s="13" t="s">
        <v>191</v>
      </c>
      <c r="BI6" s="13" t="s">
        <v>191</v>
      </c>
      <c r="BJ6" s="13" t="s">
        <v>191</v>
      </c>
      <c r="BK6" s="13" t="s">
        <v>191</v>
      </c>
      <c r="BL6" s="13" t="s">
        <v>191</v>
      </c>
      <c r="BM6" s="13" t="s">
        <v>191</v>
      </c>
      <c r="BN6" s="13" t="s">
        <v>191</v>
      </c>
      <c r="BO6" s="13" t="s">
        <v>191</v>
      </c>
      <c r="BP6" s="13" t="s">
        <v>191</v>
      </c>
      <c r="BQ6" s="13" t="s">
        <v>191</v>
      </c>
      <c r="BR6" s="13" t="s">
        <v>191</v>
      </c>
      <c r="BS6" s="13" t="s">
        <v>191</v>
      </c>
      <c r="BT6" s="13" t="s">
        <v>191</v>
      </c>
      <c r="BU6" s="13" t="s">
        <v>191</v>
      </c>
      <c r="BV6" s="13" t="s">
        <v>191</v>
      </c>
      <c r="BW6" s="13" t="s">
        <v>191</v>
      </c>
      <c r="BX6" s="13" t="s">
        <v>191</v>
      </c>
      <c r="BY6" s="13" t="s">
        <v>191</v>
      </c>
      <c r="BZ6" s="13" t="s">
        <v>191</v>
      </c>
      <c r="CA6" s="13" t="s">
        <v>191</v>
      </c>
      <c r="CB6" s="13" t="s">
        <v>191</v>
      </c>
      <c r="CC6" s="13" t="s">
        <v>191</v>
      </c>
      <c r="CD6" s="13" t="s">
        <v>191</v>
      </c>
      <c r="CE6" s="13" t="s">
        <v>191</v>
      </c>
      <c r="CF6" s="13" t="s">
        <v>191</v>
      </c>
      <c r="CG6" s="13" t="s">
        <v>191</v>
      </c>
      <c r="CH6" s="13" t="s">
        <v>191</v>
      </c>
      <c r="CI6" s="13" t="s">
        <v>191</v>
      </c>
      <c r="CJ6" s="13" t="s">
        <v>191</v>
      </c>
      <c r="CK6" s="13" t="s">
        <v>191</v>
      </c>
      <c r="CL6" s="13" t="s">
        <v>191</v>
      </c>
      <c r="CM6" s="13" t="s">
        <v>190</v>
      </c>
      <c r="CN6" s="13" t="s">
        <v>190</v>
      </c>
      <c r="CO6" s="13" t="s">
        <v>190</v>
      </c>
      <c r="CP6" s="13" t="s">
        <v>190</v>
      </c>
      <c r="CQ6" s="13" t="s">
        <v>190</v>
      </c>
      <c r="CR6" s="13" t="s">
        <v>190</v>
      </c>
      <c r="CS6" s="13" t="s">
        <v>190</v>
      </c>
      <c r="CT6" s="13" t="s">
        <v>190</v>
      </c>
      <c r="CU6" s="13" t="s">
        <v>190</v>
      </c>
      <c r="CV6" s="13" t="s">
        <v>190</v>
      </c>
      <c r="CW6" s="13" t="s">
        <v>190</v>
      </c>
      <c r="CX6" s="13" t="s">
        <v>190</v>
      </c>
      <c r="CY6" s="13" t="s">
        <v>190</v>
      </c>
      <c r="CZ6" s="13" t="s">
        <v>190</v>
      </c>
      <c r="DA6" s="13" t="s">
        <v>190</v>
      </c>
      <c r="DB6" s="13" t="s">
        <v>190</v>
      </c>
      <c r="DC6" s="13" t="s">
        <v>190</v>
      </c>
      <c r="DD6" s="13" t="s">
        <v>190</v>
      </c>
      <c r="DE6" s="13" t="s">
        <v>190</v>
      </c>
      <c r="DF6" s="13" t="s">
        <v>190</v>
      </c>
      <c r="DG6" s="13" t="s">
        <v>190</v>
      </c>
      <c r="DH6" s="13" t="s">
        <v>190</v>
      </c>
      <c r="DI6" s="13" t="s">
        <v>190</v>
      </c>
      <c r="DJ6" s="13" t="s">
        <v>190</v>
      </c>
      <c r="DK6" s="13" t="s">
        <v>190</v>
      </c>
      <c r="DL6" s="13" t="s">
        <v>190</v>
      </c>
      <c r="DM6" s="13" t="s">
        <v>190</v>
      </c>
      <c r="DN6" s="13" t="s">
        <v>190</v>
      </c>
      <c r="DO6" s="13" t="s">
        <v>190</v>
      </c>
      <c r="DP6" s="13" t="s">
        <v>190</v>
      </c>
      <c r="DQ6" s="13" t="s">
        <v>190</v>
      </c>
      <c r="DR6" s="13" t="s">
        <v>190</v>
      </c>
      <c r="DS6" s="13" t="s">
        <v>190</v>
      </c>
      <c r="DT6" s="13" t="s">
        <v>190</v>
      </c>
      <c r="DU6" s="13" t="s">
        <v>190</v>
      </c>
      <c r="DV6" s="13" t="s">
        <v>190</v>
      </c>
      <c r="DW6" s="13" t="s">
        <v>190</v>
      </c>
      <c r="DX6" s="13" t="s">
        <v>190</v>
      </c>
      <c r="DY6" s="13" t="s">
        <v>190</v>
      </c>
      <c r="DZ6" s="13" t="s">
        <v>190</v>
      </c>
      <c r="EA6" s="13" t="s">
        <v>190</v>
      </c>
      <c r="EB6" s="13" t="s">
        <v>190</v>
      </c>
      <c r="EC6" s="13" t="s">
        <v>190</v>
      </c>
      <c r="ED6" s="13" t="s">
        <v>190</v>
      </c>
      <c r="EE6" s="13" t="s">
        <v>190</v>
      </c>
      <c r="EF6" s="13" t="s">
        <v>190</v>
      </c>
      <c r="EG6" s="13" t="s">
        <v>190</v>
      </c>
      <c r="EH6" s="13" t="s">
        <v>190</v>
      </c>
      <c r="EI6" s="13" t="s">
        <v>191</v>
      </c>
      <c r="EJ6" s="13" t="s">
        <v>191</v>
      </c>
      <c r="EK6" s="13" t="s">
        <v>191</v>
      </c>
      <c r="EL6" s="13" t="s">
        <v>191</v>
      </c>
      <c r="EM6" s="13" t="s">
        <v>191</v>
      </c>
      <c r="EN6" s="13" t="s">
        <v>191</v>
      </c>
      <c r="EO6" s="13" t="s">
        <v>191</v>
      </c>
      <c r="EP6" s="13" t="s">
        <v>191</v>
      </c>
      <c r="EQ6" s="13" t="s">
        <v>191</v>
      </c>
      <c r="ER6" s="13" t="s">
        <v>191</v>
      </c>
      <c r="ES6" s="13" t="s">
        <v>191</v>
      </c>
      <c r="ET6" s="13" t="s">
        <v>191</v>
      </c>
      <c r="EU6" s="13" t="s">
        <v>191</v>
      </c>
      <c r="EV6" s="13" t="s">
        <v>191</v>
      </c>
      <c r="EW6" s="13" t="s">
        <v>191</v>
      </c>
      <c r="EX6" s="13" t="s">
        <v>191</v>
      </c>
      <c r="EY6" s="13" t="s">
        <v>191</v>
      </c>
      <c r="EZ6" s="13" t="s">
        <v>191</v>
      </c>
      <c r="FA6" s="13" t="s">
        <v>191</v>
      </c>
      <c r="FB6" s="13" t="s">
        <v>191</v>
      </c>
      <c r="FC6" s="13" t="s">
        <v>191</v>
      </c>
      <c r="FD6" s="13" t="s">
        <v>191</v>
      </c>
      <c r="FE6" s="13" t="s">
        <v>191</v>
      </c>
      <c r="FF6" s="13" t="s">
        <v>191</v>
      </c>
      <c r="FG6" s="13" t="s">
        <v>191</v>
      </c>
      <c r="FH6" s="13" t="s">
        <v>191</v>
      </c>
      <c r="FI6" s="13" t="s">
        <v>191</v>
      </c>
      <c r="FJ6" s="13" t="s">
        <v>191</v>
      </c>
      <c r="FK6" s="13" t="s">
        <v>191</v>
      </c>
      <c r="FL6" s="13" t="s">
        <v>191</v>
      </c>
      <c r="FM6" s="13" t="s">
        <v>191</v>
      </c>
      <c r="FN6" s="13" t="s">
        <v>191</v>
      </c>
      <c r="FO6" s="13" t="s">
        <v>191</v>
      </c>
      <c r="FP6" s="13" t="s">
        <v>191</v>
      </c>
      <c r="FQ6" s="13" t="s">
        <v>191</v>
      </c>
      <c r="FR6" s="13" t="s">
        <v>191</v>
      </c>
      <c r="FS6" s="13" t="s">
        <v>191</v>
      </c>
      <c r="FT6" s="13" t="s">
        <v>191</v>
      </c>
      <c r="FU6" s="13" t="s">
        <v>191</v>
      </c>
      <c r="FV6" s="13" t="s">
        <v>191</v>
      </c>
      <c r="FW6" s="13" t="s">
        <v>191</v>
      </c>
      <c r="FX6" s="13" t="s">
        <v>191</v>
      </c>
      <c r="FY6" s="13" t="s">
        <v>191</v>
      </c>
      <c r="FZ6" s="13" t="s">
        <v>191</v>
      </c>
      <c r="GA6" s="13" t="s">
        <v>191</v>
      </c>
      <c r="GB6" s="13" t="s">
        <v>191</v>
      </c>
      <c r="GC6" s="13" t="s">
        <v>191</v>
      </c>
      <c r="GD6" s="13" t="s">
        <v>191</v>
      </c>
    </row>
    <row r="7" spans="1:186" x14ac:dyDescent="0.2">
      <c r="A7" s="12" t="s">
        <v>192</v>
      </c>
      <c r="B7" s="13" t="s">
        <v>193</v>
      </c>
      <c r="C7" s="13" t="s">
        <v>193</v>
      </c>
      <c r="D7" s="13" t="s">
        <v>193</v>
      </c>
      <c r="E7" s="13" t="s">
        <v>193</v>
      </c>
      <c r="F7" s="13" t="s">
        <v>193</v>
      </c>
      <c r="G7" s="13" t="s">
        <v>193</v>
      </c>
      <c r="H7" s="13" t="s">
        <v>193</v>
      </c>
      <c r="I7" s="13" t="s">
        <v>193</v>
      </c>
      <c r="J7" s="13" t="s">
        <v>193</v>
      </c>
      <c r="K7" s="13" t="s">
        <v>193</v>
      </c>
      <c r="L7" s="13" t="s">
        <v>193</v>
      </c>
      <c r="M7" s="13" t="s">
        <v>193</v>
      </c>
      <c r="N7" s="13" t="s">
        <v>193</v>
      </c>
      <c r="O7" s="13" t="s">
        <v>193</v>
      </c>
      <c r="P7" s="13" t="s">
        <v>193</v>
      </c>
      <c r="Q7" s="13" t="s">
        <v>193</v>
      </c>
      <c r="R7" s="13" t="s">
        <v>193</v>
      </c>
      <c r="S7" s="13" t="s">
        <v>193</v>
      </c>
      <c r="T7" s="13" t="s">
        <v>193</v>
      </c>
      <c r="U7" s="13" t="s">
        <v>193</v>
      </c>
      <c r="V7" s="13" t="s">
        <v>193</v>
      </c>
      <c r="W7" s="13" t="s">
        <v>193</v>
      </c>
      <c r="X7" s="13" t="s">
        <v>193</v>
      </c>
      <c r="Y7" s="13" t="s">
        <v>193</v>
      </c>
      <c r="Z7" s="13" t="s">
        <v>193</v>
      </c>
      <c r="AA7" s="13" t="s">
        <v>193</v>
      </c>
      <c r="AB7" s="13" t="s">
        <v>193</v>
      </c>
      <c r="AC7" s="13" t="s">
        <v>193</v>
      </c>
      <c r="AD7" s="13" t="s">
        <v>193</v>
      </c>
      <c r="AE7" s="13" t="s">
        <v>193</v>
      </c>
      <c r="AF7" s="13" t="s">
        <v>193</v>
      </c>
      <c r="AG7" s="13" t="s">
        <v>193</v>
      </c>
      <c r="AH7" s="13" t="s">
        <v>193</v>
      </c>
      <c r="AI7" s="13" t="s">
        <v>193</v>
      </c>
      <c r="AJ7" s="13" t="s">
        <v>193</v>
      </c>
      <c r="AK7" s="13" t="s">
        <v>193</v>
      </c>
      <c r="AL7" s="13" t="s">
        <v>193</v>
      </c>
      <c r="AM7" s="13" t="s">
        <v>193</v>
      </c>
      <c r="AN7" s="13" t="s">
        <v>193</v>
      </c>
      <c r="AO7" s="13" t="s">
        <v>193</v>
      </c>
      <c r="AP7" s="13" t="s">
        <v>193</v>
      </c>
      <c r="AQ7" s="13" t="s">
        <v>193</v>
      </c>
      <c r="AR7" s="13" t="s">
        <v>193</v>
      </c>
      <c r="AS7" s="13" t="s">
        <v>193</v>
      </c>
      <c r="AT7" s="13" t="s">
        <v>193</v>
      </c>
      <c r="AU7" s="13" t="s">
        <v>193</v>
      </c>
      <c r="AV7" s="13" t="s">
        <v>193</v>
      </c>
      <c r="AW7" s="13" t="s">
        <v>193</v>
      </c>
      <c r="AX7" s="13" t="s">
        <v>193</v>
      </c>
      <c r="AY7" s="13" t="s">
        <v>193</v>
      </c>
      <c r="AZ7" s="13" t="s">
        <v>193</v>
      </c>
      <c r="BA7" s="13" t="s">
        <v>193</v>
      </c>
      <c r="BB7" s="13" t="s">
        <v>193</v>
      </c>
      <c r="BC7" s="13" t="s">
        <v>193</v>
      </c>
      <c r="BD7" s="13" t="s">
        <v>193</v>
      </c>
      <c r="BE7" s="13" t="s">
        <v>193</v>
      </c>
      <c r="BF7" s="13" t="s">
        <v>193</v>
      </c>
      <c r="BG7" s="13" t="s">
        <v>193</v>
      </c>
      <c r="BH7" s="13" t="s">
        <v>193</v>
      </c>
      <c r="BI7" s="13" t="s">
        <v>193</v>
      </c>
      <c r="BJ7" s="13" t="s">
        <v>193</v>
      </c>
      <c r="BK7" s="13" t="s">
        <v>193</v>
      </c>
      <c r="BL7" s="13" t="s">
        <v>193</v>
      </c>
      <c r="BM7" s="13" t="s">
        <v>193</v>
      </c>
      <c r="BN7" s="13" t="s">
        <v>193</v>
      </c>
      <c r="BO7" s="13" t="s">
        <v>193</v>
      </c>
      <c r="BP7" s="13" t="s">
        <v>193</v>
      </c>
      <c r="BQ7" s="13" t="s">
        <v>193</v>
      </c>
      <c r="BR7" s="13" t="s">
        <v>193</v>
      </c>
      <c r="BS7" s="13" t="s">
        <v>193</v>
      </c>
      <c r="BT7" s="13" t="s">
        <v>193</v>
      </c>
      <c r="BU7" s="13" t="s">
        <v>193</v>
      </c>
      <c r="BV7" s="13" t="s">
        <v>193</v>
      </c>
      <c r="BW7" s="13" t="s">
        <v>193</v>
      </c>
      <c r="BX7" s="13" t="s">
        <v>193</v>
      </c>
      <c r="BY7" s="13" t="s">
        <v>193</v>
      </c>
      <c r="BZ7" s="13" t="s">
        <v>193</v>
      </c>
      <c r="CA7" s="13" t="s">
        <v>193</v>
      </c>
      <c r="CB7" s="13" t="s">
        <v>193</v>
      </c>
      <c r="CC7" s="13" t="s">
        <v>193</v>
      </c>
      <c r="CD7" s="13" t="s">
        <v>193</v>
      </c>
      <c r="CE7" s="13" t="s">
        <v>193</v>
      </c>
      <c r="CF7" s="13" t="s">
        <v>193</v>
      </c>
      <c r="CG7" s="13" t="s">
        <v>193</v>
      </c>
      <c r="CH7" s="13" t="s">
        <v>193</v>
      </c>
      <c r="CI7" s="13" t="s">
        <v>193</v>
      </c>
      <c r="CJ7" s="13" t="s">
        <v>193</v>
      </c>
      <c r="CK7" s="13" t="s">
        <v>193</v>
      </c>
      <c r="CL7" s="13" t="s">
        <v>193</v>
      </c>
      <c r="CM7" s="13" t="s">
        <v>193</v>
      </c>
      <c r="CN7" s="13" t="s">
        <v>193</v>
      </c>
      <c r="CO7" s="13" t="s">
        <v>193</v>
      </c>
      <c r="CP7" s="13" t="s">
        <v>193</v>
      </c>
      <c r="CQ7" s="13" t="s">
        <v>193</v>
      </c>
      <c r="CR7" s="13" t="s">
        <v>193</v>
      </c>
      <c r="CS7" s="13" t="s">
        <v>193</v>
      </c>
      <c r="CT7" s="13" t="s">
        <v>193</v>
      </c>
      <c r="CU7" s="13" t="s">
        <v>193</v>
      </c>
      <c r="CV7" s="13" t="s">
        <v>193</v>
      </c>
      <c r="CW7" s="13" t="s">
        <v>193</v>
      </c>
      <c r="CX7" s="13" t="s">
        <v>193</v>
      </c>
      <c r="CY7" s="13" t="s">
        <v>193</v>
      </c>
      <c r="CZ7" s="13" t="s">
        <v>193</v>
      </c>
      <c r="DA7" s="13" t="s">
        <v>193</v>
      </c>
      <c r="DB7" s="13" t="s">
        <v>193</v>
      </c>
      <c r="DC7" s="13" t="s">
        <v>193</v>
      </c>
      <c r="DD7" s="13" t="s">
        <v>193</v>
      </c>
      <c r="DE7" s="13" t="s">
        <v>193</v>
      </c>
      <c r="DF7" s="13" t="s">
        <v>193</v>
      </c>
      <c r="DG7" s="13" t="s">
        <v>193</v>
      </c>
      <c r="DH7" s="13" t="s">
        <v>193</v>
      </c>
      <c r="DI7" s="13" t="s">
        <v>193</v>
      </c>
      <c r="DJ7" s="13" t="s">
        <v>193</v>
      </c>
      <c r="DK7" s="13" t="s">
        <v>193</v>
      </c>
      <c r="DL7" s="13" t="s">
        <v>193</v>
      </c>
      <c r="DM7" s="13" t="s">
        <v>193</v>
      </c>
      <c r="DN7" s="13" t="s">
        <v>193</v>
      </c>
      <c r="DO7" s="13" t="s">
        <v>193</v>
      </c>
      <c r="DP7" s="13" t="s">
        <v>193</v>
      </c>
      <c r="DQ7" s="13" t="s">
        <v>193</v>
      </c>
      <c r="DR7" s="13" t="s">
        <v>193</v>
      </c>
      <c r="DS7" s="13" t="s">
        <v>193</v>
      </c>
      <c r="DT7" s="13" t="s">
        <v>193</v>
      </c>
      <c r="DU7" s="13" t="s">
        <v>193</v>
      </c>
      <c r="DV7" s="13" t="s">
        <v>193</v>
      </c>
      <c r="DW7" s="13" t="s">
        <v>193</v>
      </c>
      <c r="DX7" s="13" t="s">
        <v>193</v>
      </c>
      <c r="DY7" s="13" t="s">
        <v>193</v>
      </c>
      <c r="DZ7" s="13" t="s">
        <v>193</v>
      </c>
      <c r="EA7" s="13" t="s">
        <v>193</v>
      </c>
      <c r="EB7" s="13" t="s">
        <v>193</v>
      </c>
      <c r="EC7" s="13" t="s">
        <v>193</v>
      </c>
      <c r="ED7" s="13" t="s">
        <v>193</v>
      </c>
      <c r="EE7" s="13" t="s">
        <v>193</v>
      </c>
      <c r="EF7" s="13" t="s">
        <v>193</v>
      </c>
      <c r="EG7" s="13" t="s">
        <v>193</v>
      </c>
      <c r="EH7" s="13" t="s">
        <v>193</v>
      </c>
      <c r="EI7" s="13" t="s">
        <v>193</v>
      </c>
      <c r="EJ7" s="13" t="s">
        <v>193</v>
      </c>
      <c r="EK7" s="13" t="s">
        <v>193</v>
      </c>
      <c r="EL7" s="13" t="s">
        <v>193</v>
      </c>
      <c r="EM7" s="13" t="s">
        <v>193</v>
      </c>
      <c r="EN7" s="13" t="s">
        <v>193</v>
      </c>
      <c r="EO7" s="13" t="s">
        <v>193</v>
      </c>
      <c r="EP7" s="13" t="s">
        <v>193</v>
      </c>
      <c r="EQ7" s="13" t="s">
        <v>193</v>
      </c>
      <c r="ER7" s="13" t="s">
        <v>193</v>
      </c>
      <c r="ES7" s="13" t="s">
        <v>193</v>
      </c>
      <c r="ET7" s="13" t="s">
        <v>193</v>
      </c>
      <c r="EU7" s="13" t="s">
        <v>193</v>
      </c>
      <c r="EV7" s="13" t="s">
        <v>193</v>
      </c>
      <c r="EW7" s="13" t="s">
        <v>193</v>
      </c>
      <c r="EX7" s="13" t="s">
        <v>193</v>
      </c>
      <c r="EY7" s="13" t="s">
        <v>193</v>
      </c>
      <c r="EZ7" s="13" t="s">
        <v>193</v>
      </c>
      <c r="FA7" s="13" t="s">
        <v>193</v>
      </c>
      <c r="FB7" s="13" t="s">
        <v>193</v>
      </c>
      <c r="FC7" s="13" t="s">
        <v>193</v>
      </c>
      <c r="FD7" s="13" t="s">
        <v>193</v>
      </c>
      <c r="FE7" s="13" t="s">
        <v>193</v>
      </c>
      <c r="FF7" s="13" t="s">
        <v>193</v>
      </c>
      <c r="FG7" s="13" t="s">
        <v>193</v>
      </c>
      <c r="FH7" s="13" t="s">
        <v>193</v>
      </c>
      <c r="FI7" s="13" t="s">
        <v>193</v>
      </c>
      <c r="FJ7" s="13" t="s">
        <v>193</v>
      </c>
      <c r="FK7" s="13" t="s">
        <v>193</v>
      </c>
      <c r="FL7" s="13" t="s">
        <v>193</v>
      </c>
      <c r="FM7" s="13" t="s">
        <v>193</v>
      </c>
      <c r="FN7" s="13" t="s">
        <v>193</v>
      </c>
      <c r="FO7" s="13" t="s">
        <v>193</v>
      </c>
      <c r="FP7" s="13" t="s">
        <v>193</v>
      </c>
      <c r="FQ7" s="13" t="s">
        <v>193</v>
      </c>
      <c r="FR7" s="13" t="s">
        <v>193</v>
      </c>
      <c r="FS7" s="13" t="s">
        <v>193</v>
      </c>
      <c r="FT7" s="13" t="s">
        <v>193</v>
      </c>
      <c r="FU7" s="13" t="s">
        <v>193</v>
      </c>
      <c r="FV7" s="13" t="s">
        <v>193</v>
      </c>
      <c r="FW7" s="13" t="s">
        <v>193</v>
      </c>
      <c r="FX7" s="13" t="s">
        <v>193</v>
      </c>
      <c r="FY7" s="13" t="s">
        <v>193</v>
      </c>
      <c r="FZ7" s="13" t="s">
        <v>193</v>
      </c>
      <c r="GA7" s="13" t="s">
        <v>193</v>
      </c>
      <c r="GB7" s="13" t="s">
        <v>193</v>
      </c>
      <c r="GC7" s="13" t="s">
        <v>193</v>
      </c>
      <c r="GD7" s="13" t="s">
        <v>193</v>
      </c>
    </row>
    <row r="8" spans="1:186" x14ac:dyDescent="0.2">
      <c r="A8" s="12" t="s">
        <v>194</v>
      </c>
      <c r="B8" s="13" t="s">
        <v>195</v>
      </c>
      <c r="C8" s="13" t="s">
        <v>195</v>
      </c>
      <c r="D8" s="13" t="s">
        <v>195</v>
      </c>
      <c r="E8" s="13" t="s">
        <v>195</v>
      </c>
      <c r="F8" s="13" t="s">
        <v>195</v>
      </c>
      <c r="G8" s="13" t="s">
        <v>195</v>
      </c>
      <c r="H8" s="13" t="s">
        <v>195</v>
      </c>
      <c r="I8" s="13" t="s">
        <v>195</v>
      </c>
      <c r="J8" s="13" t="s">
        <v>195</v>
      </c>
      <c r="K8" s="13" t="s">
        <v>195</v>
      </c>
      <c r="L8" s="13" t="s">
        <v>195</v>
      </c>
      <c r="M8" s="13" t="s">
        <v>195</v>
      </c>
      <c r="N8" s="13" t="s">
        <v>195</v>
      </c>
      <c r="O8" s="13" t="s">
        <v>195</v>
      </c>
      <c r="P8" s="13" t="s">
        <v>195</v>
      </c>
      <c r="Q8" s="13" t="s">
        <v>195</v>
      </c>
      <c r="R8" s="13" t="s">
        <v>195</v>
      </c>
      <c r="S8" s="13" t="s">
        <v>195</v>
      </c>
      <c r="T8" s="13" t="s">
        <v>195</v>
      </c>
      <c r="U8" s="13" t="s">
        <v>195</v>
      </c>
      <c r="V8" s="13" t="s">
        <v>195</v>
      </c>
      <c r="W8" s="13" t="s">
        <v>195</v>
      </c>
      <c r="X8" s="13" t="s">
        <v>195</v>
      </c>
      <c r="Y8" s="13" t="s">
        <v>195</v>
      </c>
      <c r="Z8" s="13" t="s">
        <v>195</v>
      </c>
      <c r="AA8" s="13" t="s">
        <v>195</v>
      </c>
      <c r="AB8" s="13" t="s">
        <v>195</v>
      </c>
      <c r="AC8" s="13" t="s">
        <v>195</v>
      </c>
      <c r="AD8" s="13" t="s">
        <v>195</v>
      </c>
      <c r="AE8" s="13" t="s">
        <v>195</v>
      </c>
      <c r="AF8" s="13" t="s">
        <v>195</v>
      </c>
      <c r="AG8" s="13" t="s">
        <v>195</v>
      </c>
      <c r="AH8" s="13" t="s">
        <v>195</v>
      </c>
      <c r="AI8" s="13" t="s">
        <v>195</v>
      </c>
      <c r="AJ8" s="13" t="s">
        <v>195</v>
      </c>
      <c r="AK8" s="13" t="s">
        <v>195</v>
      </c>
      <c r="AL8" s="13" t="s">
        <v>195</v>
      </c>
      <c r="AM8" s="13" t="s">
        <v>195</v>
      </c>
      <c r="AN8" s="13" t="s">
        <v>195</v>
      </c>
      <c r="AO8" s="13" t="s">
        <v>195</v>
      </c>
      <c r="AP8" s="13" t="s">
        <v>195</v>
      </c>
      <c r="AQ8" s="13" t="s">
        <v>195</v>
      </c>
      <c r="AR8" s="13" t="s">
        <v>195</v>
      </c>
      <c r="AS8" s="13" t="s">
        <v>195</v>
      </c>
      <c r="AT8" s="13" t="s">
        <v>195</v>
      </c>
      <c r="AU8" s="13" t="s">
        <v>195</v>
      </c>
      <c r="AV8" s="13" t="s">
        <v>195</v>
      </c>
      <c r="AW8" s="13" t="s">
        <v>195</v>
      </c>
      <c r="AX8" s="13" t="s">
        <v>195</v>
      </c>
      <c r="AY8" s="13" t="s">
        <v>195</v>
      </c>
      <c r="AZ8" s="13" t="s">
        <v>195</v>
      </c>
      <c r="BA8" s="13" t="s">
        <v>195</v>
      </c>
      <c r="BB8" s="13" t="s">
        <v>195</v>
      </c>
      <c r="BC8" s="13" t="s">
        <v>195</v>
      </c>
      <c r="BD8" s="13" t="s">
        <v>195</v>
      </c>
      <c r="BE8" s="13" t="s">
        <v>195</v>
      </c>
      <c r="BF8" s="13" t="s">
        <v>195</v>
      </c>
      <c r="BG8" s="13" t="s">
        <v>195</v>
      </c>
      <c r="BH8" s="13" t="s">
        <v>195</v>
      </c>
      <c r="BI8" s="13" t="s">
        <v>195</v>
      </c>
      <c r="BJ8" s="13" t="s">
        <v>195</v>
      </c>
      <c r="BK8" s="13" t="s">
        <v>195</v>
      </c>
      <c r="BL8" s="13" t="s">
        <v>195</v>
      </c>
      <c r="BM8" s="13" t="s">
        <v>195</v>
      </c>
      <c r="BN8" s="13" t="s">
        <v>195</v>
      </c>
      <c r="BO8" s="13" t="s">
        <v>195</v>
      </c>
      <c r="BP8" s="13" t="s">
        <v>195</v>
      </c>
      <c r="BQ8" s="13" t="s">
        <v>195</v>
      </c>
      <c r="BR8" s="13" t="s">
        <v>195</v>
      </c>
      <c r="BS8" s="13" t="s">
        <v>195</v>
      </c>
      <c r="BT8" s="13" t="s">
        <v>195</v>
      </c>
      <c r="BU8" s="13" t="s">
        <v>195</v>
      </c>
      <c r="BV8" s="13" t="s">
        <v>195</v>
      </c>
      <c r="BW8" s="13" t="s">
        <v>195</v>
      </c>
      <c r="BX8" s="13" t="s">
        <v>195</v>
      </c>
      <c r="BY8" s="13" t="s">
        <v>195</v>
      </c>
      <c r="BZ8" s="13" t="s">
        <v>195</v>
      </c>
      <c r="CA8" s="13" t="s">
        <v>195</v>
      </c>
      <c r="CB8" s="13" t="s">
        <v>195</v>
      </c>
      <c r="CC8" s="13" t="s">
        <v>195</v>
      </c>
      <c r="CD8" s="13" t="s">
        <v>195</v>
      </c>
      <c r="CE8" s="13" t="s">
        <v>195</v>
      </c>
      <c r="CF8" s="13" t="s">
        <v>195</v>
      </c>
      <c r="CG8" s="13" t="s">
        <v>195</v>
      </c>
      <c r="CH8" s="13" t="s">
        <v>195</v>
      </c>
      <c r="CI8" s="13" t="s">
        <v>195</v>
      </c>
      <c r="CJ8" s="13" t="s">
        <v>195</v>
      </c>
      <c r="CK8" s="13" t="s">
        <v>195</v>
      </c>
      <c r="CL8" s="13" t="s">
        <v>195</v>
      </c>
      <c r="CM8" s="13" t="s">
        <v>195</v>
      </c>
      <c r="CN8" s="13" t="s">
        <v>195</v>
      </c>
      <c r="CO8" s="13" t="s">
        <v>195</v>
      </c>
      <c r="CP8" s="13" t="s">
        <v>195</v>
      </c>
      <c r="CQ8" s="13" t="s">
        <v>195</v>
      </c>
      <c r="CR8" s="13" t="s">
        <v>195</v>
      </c>
      <c r="CS8" s="13" t="s">
        <v>195</v>
      </c>
      <c r="CT8" s="13" t="s">
        <v>195</v>
      </c>
      <c r="CU8" s="13" t="s">
        <v>195</v>
      </c>
      <c r="CV8" s="13" t="s">
        <v>195</v>
      </c>
      <c r="CW8" s="13" t="s">
        <v>195</v>
      </c>
      <c r="CX8" s="13" t="s">
        <v>195</v>
      </c>
      <c r="CY8" s="13" t="s">
        <v>195</v>
      </c>
      <c r="CZ8" s="13" t="s">
        <v>195</v>
      </c>
      <c r="DA8" s="13" t="s">
        <v>195</v>
      </c>
      <c r="DB8" s="13" t="s">
        <v>195</v>
      </c>
      <c r="DC8" s="13" t="s">
        <v>195</v>
      </c>
      <c r="DD8" s="13" t="s">
        <v>195</v>
      </c>
      <c r="DE8" s="13" t="s">
        <v>195</v>
      </c>
      <c r="DF8" s="13" t="s">
        <v>195</v>
      </c>
      <c r="DG8" s="13" t="s">
        <v>195</v>
      </c>
      <c r="DH8" s="13" t="s">
        <v>195</v>
      </c>
      <c r="DI8" s="13" t="s">
        <v>195</v>
      </c>
      <c r="DJ8" s="13" t="s">
        <v>195</v>
      </c>
      <c r="DK8" s="13" t="s">
        <v>195</v>
      </c>
      <c r="DL8" s="13" t="s">
        <v>195</v>
      </c>
      <c r="DM8" s="13" t="s">
        <v>195</v>
      </c>
      <c r="DN8" s="13" t="s">
        <v>195</v>
      </c>
      <c r="DO8" s="13" t="s">
        <v>195</v>
      </c>
      <c r="DP8" s="13" t="s">
        <v>195</v>
      </c>
      <c r="DQ8" s="13" t="s">
        <v>195</v>
      </c>
      <c r="DR8" s="13" t="s">
        <v>195</v>
      </c>
      <c r="DS8" s="13" t="s">
        <v>195</v>
      </c>
      <c r="DT8" s="13" t="s">
        <v>195</v>
      </c>
      <c r="DU8" s="13" t="s">
        <v>195</v>
      </c>
      <c r="DV8" s="13" t="s">
        <v>195</v>
      </c>
      <c r="DW8" s="13" t="s">
        <v>195</v>
      </c>
      <c r="DX8" s="13" t="s">
        <v>195</v>
      </c>
      <c r="DY8" s="13" t="s">
        <v>195</v>
      </c>
      <c r="DZ8" s="13" t="s">
        <v>195</v>
      </c>
      <c r="EA8" s="13" t="s">
        <v>195</v>
      </c>
      <c r="EB8" s="13" t="s">
        <v>195</v>
      </c>
      <c r="EC8" s="13" t="s">
        <v>195</v>
      </c>
      <c r="ED8" s="13" t="s">
        <v>195</v>
      </c>
      <c r="EE8" s="13" t="s">
        <v>195</v>
      </c>
      <c r="EF8" s="13" t="s">
        <v>195</v>
      </c>
      <c r="EG8" s="13" t="s">
        <v>195</v>
      </c>
      <c r="EH8" s="13" t="s">
        <v>195</v>
      </c>
      <c r="EI8" s="13" t="s">
        <v>195</v>
      </c>
      <c r="EJ8" s="13" t="s">
        <v>195</v>
      </c>
      <c r="EK8" s="13" t="s">
        <v>195</v>
      </c>
      <c r="EL8" s="13" t="s">
        <v>195</v>
      </c>
      <c r="EM8" s="13" t="s">
        <v>195</v>
      </c>
      <c r="EN8" s="13" t="s">
        <v>195</v>
      </c>
      <c r="EO8" s="13" t="s">
        <v>195</v>
      </c>
      <c r="EP8" s="13" t="s">
        <v>195</v>
      </c>
      <c r="EQ8" s="13" t="s">
        <v>195</v>
      </c>
      <c r="ER8" s="13" t="s">
        <v>195</v>
      </c>
      <c r="ES8" s="13" t="s">
        <v>195</v>
      </c>
      <c r="ET8" s="13" t="s">
        <v>195</v>
      </c>
      <c r="EU8" s="13" t="s">
        <v>195</v>
      </c>
      <c r="EV8" s="13" t="s">
        <v>195</v>
      </c>
      <c r="EW8" s="13" t="s">
        <v>195</v>
      </c>
      <c r="EX8" s="13" t="s">
        <v>195</v>
      </c>
      <c r="EY8" s="13" t="s">
        <v>195</v>
      </c>
      <c r="EZ8" s="13" t="s">
        <v>195</v>
      </c>
      <c r="FA8" s="13" t="s">
        <v>195</v>
      </c>
      <c r="FB8" s="13" t="s">
        <v>195</v>
      </c>
      <c r="FC8" s="13" t="s">
        <v>195</v>
      </c>
      <c r="FD8" s="13" t="s">
        <v>195</v>
      </c>
      <c r="FE8" s="13" t="s">
        <v>195</v>
      </c>
      <c r="FF8" s="13" t="s">
        <v>195</v>
      </c>
      <c r="FG8" s="13" t="s">
        <v>195</v>
      </c>
      <c r="FH8" s="13" t="s">
        <v>195</v>
      </c>
      <c r="FI8" s="13" t="s">
        <v>195</v>
      </c>
      <c r="FJ8" s="13" t="s">
        <v>195</v>
      </c>
      <c r="FK8" s="13" t="s">
        <v>195</v>
      </c>
      <c r="FL8" s="13" t="s">
        <v>195</v>
      </c>
      <c r="FM8" s="13" t="s">
        <v>195</v>
      </c>
      <c r="FN8" s="13" t="s">
        <v>195</v>
      </c>
      <c r="FO8" s="13" t="s">
        <v>195</v>
      </c>
      <c r="FP8" s="13" t="s">
        <v>195</v>
      </c>
      <c r="FQ8" s="13" t="s">
        <v>195</v>
      </c>
      <c r="FR8" s="13" t="s">
        <v>195</v>
      </c>
      <c r="FS8" s="13" t="s">
        <v>195</v>
      </c>
      <c r="FT8" s="13" t="s">
        <v>195</v>
      </c>
      <c r="FU8" s="13" t="s">
        <v>195</v>
      </c>
      <c r="FV8" s="13" t="s">
        <v>195</v>
      </c>
      <c r="FW8" s="13" t="s">
        <v>195</v>
      </c>
      <c r="FX8" s="13" t="s">
        <v>195</v>
      </c>
      <c r="FY8" s="13" t="s">
        <v>195</v>
      </c>
      <c r="FZ8" s="13" t="s">
        <v>195</v>
      </c>
      <c r="GA8" s="13" t="s">
        <v>195</v>
      </c>
      <c r="GB8" s="13" t="s">
        <v>195</v>
      </c>
      <c r="GC8" s="13" t="s">
        <v>195</v>
      </c>
      <c r="GD8" s="13" t="s">
        <v>195</v>
      </c>
    </row>
    <row r="9" spans="1:186" x14ac:dyDescent="0.2">
      <c r="A9" s="12" t="s">
        <v>196</v>
      </c>
      <c r="B9" s="13" t="s">
        <v>197</v>
      </c>
      <c r="C9" s="13" t="s">
        <v>197</v>
      </c>
      <c r="D9" s="13" t="s">
        <v>197</v>
      </c>
      <c r="E9" s="13" t="s">
        <v>197</v>
      </c>
      <c r="F9" s="13" t="s">
        <v>197</v>
      </c>
      <c r="G9" s="13" t="s">
        <v>197</v>
      </c>
      <c r="H9" s="13" t="s">
        <v>197</v>
      </c>
      <c r="I9" s="13" t="s">
        <v>197</v>
      </c>
      <c r="J9" s="13" t="s">
        <v>197</v>
      </c>
      <c r="K9" s="13" t="s">
        <v>197</v>
      </c>
      <c r="L9" s="13" t="s">
        <v>197</v>
      </c>
      <c r="M9" s="13" t="s">
        <v>197</v>
      </c>
      <c r="N9" s="13" t="s">
        <v>197</v>
      </c>
      <c r="O9" s="13" t="s">
        <v>197</v>
      </c>
      <c r="P9" s="13" t="s">
        <v>197</v>
      </c>
      <c r="Q9" s="13" t="s">
        <v>197</v>
      </c>
      <c r="R9" s="13" t="s">
        <v>197</v>
      </c>
      <c r="S9" s="13" t="s">
        <v>197</v>
      </c>
      <c r="T9" s="13" t="s">
        <v>197</v>
      </c>
      <c r="U9" s="13" t="s">
        <v>197</v>
      </c>
      <c r="V9" s="13" t="s">
        <v>197</v>
      </c>
      <c r="W9" s="13" t="s">
        <v>197</v>
      </c>
      <c r="X9" s="13" t="s">
        <v>197</v>
      </c>
      <c r="Y9" s="13" t="s">
        <v>197</v>
      </c>
      <c r="Z9" s="13" t="s">
        <v>197</v>
      </c>
      <c r="AA9" s="13" t="s">
        <v>197</v>
      </c>
      <c r="AB9" s="13" t="s">
        <v>197</v>
      </c>
      <c r="AC9" s="13" t="s">
        <v>197</v>
      </c>
      <c r="AD9" s="13" t="s">
        <v>197</v>
      </c>
      <c r="AE9" s="13" t="s">
        <v>197</v>
      </c>
      <c r="AF9" s="13" t="s">
        <v>197</v>
      </c>
      <c r="AG9" s="13" t="s">
        <v>197</v>
      </c>
      <c r="AH9" s="13" t="s">
        <v>197</v>
      </c>
      <c r="AI9" s="13" t="s">
        <v>197</v>
      </c>
      <c r="AJ9" s="13" t="s">
        <v>197</v>
      </c>
      <c r="AK9" s="13" t="s">
        <v>197</v>
      </c>
      <c r="AL9" s="13" t="s">
        <v>197</v>
      </c>
      <c r="AM9" s="13" t="s">
        <v>197</v>
      </c>
      <c r="AN9" s="13" t="s">
        <v>197</v>
      </c>
      <c r="AO9" s="13" t="s">
        <v>197</v>
      </c>
      <c r="AP9" s="13" t="s">
        <v>197</v>
      </c>
      <c r="AQ9" s="13" t="s">
        <v>197</v>
      </c>
      <c r="AR9" s="13" t="s">
        <v>197</v>
      </c>
      <c r="AS9" s="13" t="s">
        <v>197</v>
      </c>
      <c r="AT9" s="13" t="s">
        <v>197</v>
      </c>
      <c r="AU9" s="13" t="s">
        <v>197</v>
      </c>
      <c r="AV9" s="13" t="s">
        <v>197</v>
      </c>
      <c r="AW9" s="13" t="s">
        <v>197</v>
      </c>
      <c r="AX9" s="13" t="s">
        <v>197</v>
      </c>
      <c r="AY9" s="13" t="s">
        <v>197</v>
      </c>
      <c r="AZ9" s="13" t="s">
        <v>197</v>
      </c>
      <c r="BA9" s="13" t="s">
        <v>197</v>
      </c>
      <c r="BB9" s="13" t="s">
        <v>197</v>
      </c>
      <c r="BC9" s="13" t="s">
        <v>197</v>
      </c>
      <c r="BD9" s="13" t="s">
        <v>197</v>
      </c>
      <c r="BE9" s="13" t="s">
        <v>197</v>
      </c>
      <c r="BF9" s="13" t="s">
        <v>197</v>
      </c>
      <c r="BG9" s="13" t="s">
        <v>197</v>
      </c>
      <c r="BH9" s="13" t="s">
        <v>197</v>
      </c>
      <c r="BI9" s="13" t="s">
        <v>197</v>
      </c>
      <c r="BJ9" s="13" t="s">
        <v>197</v>
      </c>
      <c r="BK9" s="13" t="s">
        <v>197</v>
      </c>
      <c r="BL9" s="13" t="s">
        <v>197</v>
      </c>
      <c r="BM9" s="13" t="s">
        <v>197</v>
      </c>
      <c r="BN9" s="13" t="s">
        <v>197</v>
      </c>
      <c r="BO9" s="13" t="s">
        <v>197</v>
      </c>
      <c r="BP9" s="13" t="s">
        <v>197</v>
      </c>
      <c r="BQ9" s="13" t="s">
        <v>197</v>
      </c>
      <c r="BR9" s="13" t="s">
        <v>197</v>
      </c>
      <c r="BS9" s="13" t="s">
        <v>197</v>
      </c>
      <c r="BT9" s="13" t="s">
        <v>197</v>
      </c>
      <c r="BU9" s="13" t="s">
        <v>197</v>
      </c>
      <c r="BV9" s="13" t="s">
        <v>197</v>
      </c>
      <c r="BW9" s="13" t="s">
        <v>197</v>
      </c>
      <c r="BX9" s="13" t="s">
        <v>197</v>
      </c>
      <c r="BY9" s="13" t="s">
        <v>197</v>
      </c>
      <c r="BZ9" s="13" t="s">
        <v>197</v>
      </c>
      <c r="CA9" s="13" t="s">
        <v>197</v>
      </c>
      <c r="CB9" s="13" t="s">
        <v>197</v>
      </c>
      <c r="CC9" s="13" t="s">
        <v>197</v>
      </c>
      <c r="CD9" s="13" t="s">
        <v>197</v>
      </c>
      <c r="CE9" s="13" t="s">
        <v>197</v>
      </c>
      <c r="CF9" s="13" t="s">
        <v>197</v>
      </c>
      <c r="CG9" s="13" t="s">
        <v>197</v>
      </c>
      <c r="CH9" s="13" t="s">
        <v>197</v>
      </c>
      <c r="CI9" s="13" t="s">
        <v>197</v>
      </c>
      <c r="CJ9" s="13" t="s">
        <v>197</v>
      </c>
      <c r="CK9" s="13" t="s">
        <v>197</v>
      </c>
      <c r="CL9" s="13" t="s">
        <v>197</v>
      </c>
      <c r="CM9" s="13" t="s">
        <v>197</v>
      </c>
      <c r="CN9" s="13" t="s">
        <v>197</v>
      </c>
      <c r="CO9" s="13" t="s">
        <v>197</v>
      </c>
      <c r="CP9" s="13" t="s">
        <v>197</v>
      </c>
      <c r="CQ9" s="13" t="s">
        <v>197</v>
      </c>
      <c r="CR9" s="13" t="s">
        <v>197</v>
      </c>
      <c r="CS9" s="13" t="s">
        <v>197</v>
      </c>
      <c r="CT9" s="13" t="s">
        <v>197</v>
      </c>
      <c r="CU9" s="13" t="s">
        <v>197</v>
      </c>
      <c r="CV9" s="13" t="s">
        <v>197</v>
      </c>
      <c r="CW9" s="13" t="s">
        <v>197</v>
      </c>
      <c r="CX9" s="13" t="s">
        <v>197</v>
      </c>
      <c r="CY9" s="13" t="s">
        <v>197</v>
      </c>
      <c r="CZ9" s="13" t="s">
        <v>197</v>
      </c>
      <c r="DA9" s="13" t="s">
        <v>197</v>
      </c>
      <c r="DB9" s="13" t="s">
        <v>197</v>
      </c>
      <c r="DC9" s="13" t="s">
        <v>197</v>
      </c>
      <c r="DD9" s="13" t="s">
        <v>197</v>
      </c>
      <c r="DE9" s="13" t="s">
        <v>197</v>
      </c>
      <c r="DF9" s="13" t="s">
        <v>197</v>
      </c>
      <c r="DG9" s="13" t="s">
        <v>197</v>
      </c>
      <c r="DH9" s="13" t="s">
        <v>197</v>
      </c>
      <c r="DI9" s="13" t="s">
        <v>197</v>
      </c>
      <c r="DJ9" s="13" t="s">
        <v>197</v>
      </c>
      <c r="DK9" s="13" t="s">
        <v>197</v>
      </c>
      <c r="DL9" s="13" t="s">
        <v>197</v>
      </c>
      <c r="DM9" s="13" t="s">
        <v>197</v>
      </c>
      <c r="DN9" s="13" t="s">
        <v>197</v>
      </c>
      <c r="DO9" s="13" t="s">
        <v>197</v>
      </c>
      <c r="DP9" s="13" t="s">
        <v>197</v>
      </c>
      <c r="DQ9" s="13" t="s">
        <v>197</v>
      </c>
      <c r="DR9" s="13" t="s">
        <v>197</v>
      </c>
      <c r="DS9" s="13" t="s">
        <v>197</v>
      </c>
      <c r="DT9" s="13" t="s">
        <v>197</v>
      </c>
      <c r="DU9" s="13" t="s">
        <v>197</v>
      </c>
      <c r="DV9" s="13" t="s">
        <v>197</v>
      </c>
      <c r="DW9" s="13" t="s">
        <v>197</v>
      </c>
      <c r="DX9" s="13" t="s">
        <v>197</v>
      </c>
      <c r="DY9" s="13" t="s">
        <v>197</v>
      </c>
      <c r="DZ9" s="13" t="s">
        <v>197</v>
      </c>
      <c r="EA9" s="13" t="s">
        <v>197</v>
      </c>
      <c r="EB9" s="13" t="s">
        <v>197</v>
      </c>
      <c r="EC9" s="13" t="s">
        <v>197</v>
      </c>
      <c r="ED9" s="13" t="s">
        <v>197</v>
      </c>
      <c r="EE9" s="13" t="s">
        <v>197</v>
      </c>
      <c r="EF9" s="13" t="s">
        <v>197</v>
      </c>
      <c r="EG9" s="13" t="s">
        <v>197</v>
      </c>
      <c r="EH9" s="13" t="s">
        <v>197</v>
      </c>
      <c r="EI9" s="13" t="s">
        <v>197</v>
      </c>
      <c r="EJ9" s="13" t="s">
        <v>197</v>
      </c>
      <c r="EK9" s="13" t="s">
        <v>197</v>
      </c>
      <c r="EL9" s="13" t="s">
        <v>197</v>
      </c>
      <c r="EM9" s="13" t="s">
        <v>197</v>
      </c>
      <c r="EN9" s="13" t="s">
        <v>197</v>
      </c>
      <c r="EO9" s="13" t="s">
        <v>197</v>
      </c>
      <c r="EP9" s="13" t="s">
        <v>197</v>
      </c>
      <c r="EQ9" s="13" t="s">
        <v>197</v>
      </c>
      <c r="ER9" s="13" t="s">
        <v>197</v>
      </c>
      <c r="ES9" s="13" t="s">
        <v>197</v>
      </c>
      <c r="ET9" s="13" t="s">
        <v>197</v>
      </c>
      <c r="EU9" s="13" t="s">
        <v>197</v>
      </c>
      <c r="EV9" s="13" t="s">
        <v>197</v>
      </c>
      <c r="EW9" s="13" t="s">
        <v>197</v>
      </c>
      <c r="EX9" s="13" t="s">
        <v>197</v>
      </c>
      <c r="EY9" s="13" t="s">
        <v>197</v>
      </c>
      <c r="EZ9" s="13" t="s">
        <v>197</v>
      </c>
      <c r="FA9" s="13" t="s">
        <v>197</v>
      </c>
      <c r="FB9" s="13" t="s">
        <v>197</v>
      </c>
      <c r="FC9" s="13" t="s">
        <v>197</v>
      </c>
      <c r="FD9" s="13" t="s">
        <v>197</v>
      </c>
      <c r="FE9" s="13" t="s">
        <v>197</v>
      </c>
      <c r="FF9" s="13" t="s">
        <v>197</v>
      </c>
      <c r="FG9" s="13" t="s">
        <v>197</v>
      </c>
      <c r="FH9" s="13" t="s">
        <v>197</v>
      </c>
      <c r="FI9" s="13" t="s">
        <v>197</v>
      </c>
      <c r="FJ9" s="13" t="s">
        <v>197</v>
      </c>
      <c r="FK9" s="13" t="s">
        <v>197</v>
      </c>
      <c r="FL9" s="13" t="s">
        <v>197</v>
      </c>
      <c r="FM9" s="13" t="s">
        <v>197</v>
      </c>
      <c r="FN9" s="13" t="s">
        <v>197</v>
      </c>
      <c r="FO9" s="13" t="s">
        <v>197</v>
      </c>
      <c r="FP9" s="13" t="s">
        <v>197</v>
      </c>
      <c r="FQ9" s="13" t="s">
        <v>197</v>
      </c>
      <c r="FR9" s="13" t="s">
        <v>197</v>
      </c>
      <c r="FS9" s="13" t="s">
        <v>197</v>
      </c>
      <c r="FT9" s="13" t="s">
        <v>197</v>
      </c>
      <c r="FU9" s="13" t="s">
        <v>197</v>
      </c>
      <c r="FV9" s="13" t="s">
        <v>197</v>
      </c>
      <c r="FW9" s="13" t="s">
        <v>197</v>
      </c>
      <c r="FX9" s="13" t="s">
        <v>197</v>
      </c>
      <c r="FY9" s="13" t="s">
        <v>197</v>
      </c>
      <c r="FZ9" s="13" t="s">
        <v>197</v>
      </c>
      <c r="GA9" s="13" t="s">
        <v>197</v>
      </c>
      <c r="GB9" s="13" t="s">
        <v>197</v>
      </c>
      <c r="GC9" s="13" t="s">
        <v>197</v>
      </c>
      <c r="GD9" s="13" t="s">
        <v>197</v>
      </c>
    </row>
    <row r="10" spans="1:186" x14ac:dyDescent="0.2">
      <c r="A10" s="12" t="s">
        <v>198</v>
      </c>
      <c r="B10" s="9">
        <v>6</v>
      </c>
      <c r="C10" s="9">
        <v>6</v>
      </c>
      <c r="D10" s="9">
        <v>6</v>
      </c>
      <c r="E10" s="9">
        <v>6</v>
      </c>
      <c r="F10" s="9">
        <v>6</v>
      </c>
      <c r="G10" s="9">
        <v>6</v>
      </c>
      <c r="H10" s="9">
        <v>6</v>
      </c>
      <c r="I10" s="9">
        <v>6</v>
      </c>
      <c r="J10" s="9">
        <v>6</v>
      </c>
      <c r="K10" s="9">
        <v>6</v>
      </c>
      <c r="L10" s="9">
        <v>6</v>
      </c>
      <c r="M10" s="9">
        <v>6</v>
      </c>
      <c r="N10" s="9">
        <v>6</v>
      </c>
      <c r="O10" s="9">
        <v>6</v>
      </c>
      <c r="P10" s="9">
        <v>6</v>
      </c>
      <c r="Q10" s="9">
        <v>6</v>
      </c>
      <c r="R10" s="9">
        <v>6</v>
      </c>
      <c r="S10" s="9">
        <v>6</v>
      </c>
      <c r="T10" s="9">
        <v>6</v>
      </c>
      <c r="U10" s="9">
        <v>6</v>
      </c>
      <c r="V10" s="9">
        <v>6</v>
      </c>
      <c r="W10" s="9">
        <v>6</v>
      </c>
      <c r="X10" s="9">
        <v>6</v>
      </c>
      <c r="Y10" s="9">
        <v>6</v>
      </c>
      <c r="Z10" s="9">
        <v>6</v>
      </c>
      <c r="AA10" s="9">
        <v>6</v>
      </c>
      <c r="AB10" s="9">
        <v>6</v>
      </c>
      <c r="AC10" s="9">
        <v>6</v>
      </c>
      <c r="AD10" s="9">
        <v>6</v>
      </c>
      <c r="AE10" s="9">
        <v>6</v>
      </c>
      <c r="AF10" s="9">
        <v>6</v>
      </c>
      <c r="AG10" s="9">
        <v>6</v>
      </c>
      <c r="AH10" s="9">
        <v>6</v>
      </c>
      <c r="AI10" s="9">
        <v>6</v>
      </c>
      <c r="AJ10" s="9">
        <v>6</v>
      </c>
      <c r="AK10" s="9">
        <v>6</v>
      </c>
      <c r="AL10" s="9">
        <v>6</v>
      </c>
      <c r="AM10" s="9">
        <v>6</v>
      </c>
      <c r="AN10" s="9">
        <v>6</v>
      </c>
      <c r="AO10" s="9">
        <v>6</v>
      </c>
      <c r="AP10" s="9">
        <v>6</v>
      </c>
      <c r="AQ10" s="9">
        <v>6</v>
      </c>
      <c r="AR10" s="9">
        <v>6</v>
      </c>
      <c r="AS10" s="9">
        <v>6</v>
      </c>
      <c r="AT10" s="9">
        <v>6</v>
      </c>
      <c r="AU10" s="9">
        <v>6</v>
      </c>
      <c r="AV10" s="9">
        <v>6</v>
      </c>
      <c r="AW10" s="9">
        <v>6</v>
      </c>
      <c r="AX10" s="9">
        <v>6</v>
      </c>
      <c r="AY10" s="9">
        <v>6</v>
      </c>
      <c r="AZ10" s="9">
        <v>6</v>
      </c>
      <c r="BA10" s="9">
        <v>6</v>
      </c>
      <c r="BB10" s="9">
        <v>6</v>
      </c>
      <c r="BC10" s="9">
        <v>6</v>
      </c>
      <c r="BD10" s="9">
        <v>6</v>
      </c>
      <c r="BE10" s="9">
        <v>6</v>
      </c>
      <c r="BF10" s="9">
        <v>6</v>
      </c>
      <c r="BG10" s="9">
        <v>6</v>
      </c>
      <c r="BH10" s="9">
        <v>6</v>
      </c>
      <c r="BI10" s="9">
        <v>6</v>
      </c>
      <c r="BJ10" s="9">
        <v>6</v>
      </c>
      <c r="BK10" s="9">
        <v>6</v>
      </c>
      <c r="BL10" s="9">
        <v>6</v>
      </c>
      <c r="BM10" s="9">
        <v>6</v>
      </c>
      <c r="BN10" s="9">
        <v>6</v>
      </c>
      <c r="BO10" s="9">
        <v>6</v>
      </c>
      <c r="BP10" s="9">
        <v>6</v>
      </c>
      <c r="BQ10" s="9">
        <v>6</v>
      </c>
      <c r="BR10" s="9">
        <v>6</v>
      </c>
      <c r="BS10" s="9">
        <v>6</v>
      </c>
      <c r="BT10" s="9">
        <v>6</v>
      </c>
      <c r="BU10" s="9">
        <v>6</v>
      </c>
      <c r="BV10" s="9">
        <v>6</v>
      </c>
      <c r="BW10" s="9">
        <v>6</v>
      </c>
      <c r="BX10" s="9">
        <v>6</v>
      </c>
      <c r="BY10" s="9">
        <v>6</v>
      </c>
      <c r="BZ10" s="9">
        <v>6</v>
      </c>
      <c r="CA10" s="9">
        <v>6</v>
      </c>
      <c r="CB10" s="9">
        <v>6</v>
      </c>
      <c r="CC10" s="9">
        <v>6</v>
      </c>
      <c r="CD10" s="9">
        <v>6</v>
      </c>
      <c r="CE10" s="9">
        <v>6</v>
      </c>
      <c r="CF10" s="9">
        <v>6</v>
      </c>
      <c r="CG10" s="9">
        <v>6</v>
      </c>
      <c r="CH10" s="9">
        <v>6</v>
      </c>
      <c r="CI10" s="9">
        <v>6</v>
      </c>
      <c r="CJ10" s="9">
        <v>6</v>
      </c>
      <c r="CK10" s="9">
        <v>6</v>
      </c>
      <c r="CL10" s="9">
        <v>6</v>
      </c>
      <c r="CM10" s="9">
        <v>6</v>
      </c>
      <c r="CN10" s="9">
        <v>6</v>
      </c>
      <c r="CO10" s="9">
        <v>6</v>
      </c>
      <c r="CP10" s="9">
        <v>6</v>
      </c>
      <c r="CQ10" s="9">
        <v>6</v>
      </c>
      <c r="CR10" s="9">
        <v>6</v>
      </c>
      <c r="CS10" s="9">
        <v>6</v>
      </c>
      <c r="CT10" s="9">
        <v>6</v>
      </c>
      <c r="CU10" s="9">
        <v>6</v>
      </c>
      <c r="CV10" s="9">
        <v>6</v>
      </c>
      <c r="CW10" s="9">
        <v>6</v>
      </c>
      <c r="CX10" s="9">
        <v>6</v>
      </c>
      <c r="CY10" s="9">
        <v>6</v>
      </c>
      <c r="CZ10" s="9">
        <v>6</v>
      </c>
      <c r="DA10" s="9">
        <v>6</v>
      </c>
      <c r="DB10" s="9">
        <v>6</v>
      </c>
      <c r="DC10" s="9">
        <v>6</v>
      </c>
      <c r="DD10" s="9">
        <v>6</v>
      </c>
      <c r="DE10" s="9">
        <v>6</v>
      </c>
      <c r="DF10" s="9">
        <v>6</v>
      </c>
      <c r="DG10" s="9">
        <v>6</v>
      </c>
      <c r="DH10" s="9">
        <v>6</v>
      </c>
      <c r="DI10" s="9">
        <v>6</v>
      </c>
      <c r="DJ10" s="9">
        <v>6</v>
      </c>
      <c r="DK10" s="9">
        <v>6</v>
      </c>
      <c r="DL10" s="9">
        <v>6</v>
      </c>
      <c r="DM10" s="9">
        <v>6</v>
      </c>
      <c r="DN10" s="9">
        <v>6</v>
      </c>
      <c r="DO10" s="9">
        <v>6</v>
      </c>
      <c r="DP10" s="9">
        <v>6</v>
      </c>
      <c r="DQ10" s="9">
        <v>6</v>
      </c>
      <c r="DR10" s="9">
        <v>6</v>
      </c>
      <c r="DS10" s="9">
        <v>6</v>
      </c>
      <c r="DT10" s="9">
        <v>6</v>
      </c>
      <c r="DU10" s="9">
        <v>6</v>
      </c>
      <c r="DV10" s="9">
        <v>6</v>
      </c>
      <c r="DW10" s="9">
        <v>6</v>
      </c>
      <c r="DX10" s="9">
        <v>6</v>
      </c>
      <c r="DY10" s="9">
        <v>6</v>
      </c>
      <c r="DZ10" s="9">
        <v>6</v>
      </c>
      <c r="EA10" s="9">
        <v>6</v>
      </c>
      <c r="EB10" s="9">
        <v>6</v>
      </c>
      <c r="EC10" s="9">
        <v>6</v>
      </c>
      <c r="ED10" s="9">
        <v>6</v>
      </c>
      <c r="EE10" s="9">
        <v>6</v>
      </c>
      <c r="EF10" s="9">
        <v>6</v>
      </c>
      <c r="EG10" s="9">
        <v>6</v>
      </c>
      <c r="EH10" s="9">
        <v>6</v>
      </c>
      <c r="EI10" s="9">
        <v>6</v>
      </c>
      <c r="EJ10" s="9">
        <v>6</v>
      </c>
      <c r="EK10" s="9">
        <v>6</v>
      </c>
      <c r="EL10" s="9">
        <v>6</v>
      </c>
      <c r="EM10" s="9">
        <v>6</v>
      </c>
      <c r="EN10" s="9">
        <v>6</v>
      </c>
      <c r="EO10" s="9">
        <v>6</v>
      </c>
      <c r="EP10" s="9">
        <v>6</v>
      </c>
      <c r="EQ10" s="9">
        <v>6</v>
      </c>
      <c r="ER10" s="9">
        <v>6</v>
      </c>
      <c r="ES10" s="9">
        <v>6</v>
      </c>
      <c r="ET10" s="9">
        <v>6</v>
      </c>
      <c r="EU10" s="9">
        <v>6</v>
      </c>
      <c r="EV10" s="9">
        <v>6</v>
      </c>
      <c r="EW10" s="9">
        <v>6</v>
      </c>
      <c r="EX10" s="9">
        <v>6</v>
      </c>
      <c r="EY10" s="9">
        <v>6</v>
      </c>
      <c r="EZ10" s="9">
        <v>6</v>
      </c>
      <c r="FA10" s="9">
        <v>6</v>
      </c>
      <c r="FB10" s="9">
        <v>6</v>
      </c>
      <c r="FC10" s="9">
        <v>6</v>
      </c>
      <c r="FD10" s="9">
        <v>6</v>
      </c>
      <c r="FE10" s="9">
        <v>6</v>
      </c>
      <c r="FF10" s="9">
        <v>6</v>
      </c>
      <c r="FG10" s="9">
        <v>6</v>
      </c>
      <c r="FH10" s="9">
        <v>6</v>
      </c>
      <c r="FI10" s="9">
        <v>6</v>
      </c>
      <c r="FJ10" s="9">
        <v>6</v>
      </c>
      <c r="FK10" s="9">
        <v>6</v>
      </c>
      <c r="FL10" s="9">
        <v>6</v>
      </c>
      <c r="FM10" s="9">
        <v>6</v>
      </c>
      <c r="FN10" s="9">
        <v>6</v>
      </c>
      <c r="FO10" s="9">
        <v>6</v>
      </c>
      <c r="FP10" s="9">
        <v>6</v>
      </c>
      <c r="FQ10" s="9">
        <v>6</v>
      </c>
      <c r="FR10" s="9">
        <v>6</v>
      </c>
      <c r="FS10" s="9">
        <v>6</v>
      </c>
      <c r="FT10" s="9">
        <v>6</v>
      </c>
      <c r="FU10" s="9">
        <v>6</v>
      </c>
      <c r="FV10" s="9">
        <v>6</v>
      </c>
      <c r="FW10" s="9">
        <v>6</v>
      </c>
      <c r="FX10" s="9">
        <v>6</v>
      </c>
      <c r="FY10" s="9">
        <v>6</v>
      </c>
      <c r="FZ10" s="9">
        <v>6</v>
      </c>
      <c r="GA10" s="9">
        <v>6</v>
      </c>
      <c r="GB10" s="9">
        <v>6</v>
      </c>
      <c r="GC10" s="9">
        <v>6</v>
      </c>
      <c r="GD10" s="9">
        <v>6</v>
      </c>
    </row>
    <row r="11" spans="1:186" s="15" customFormat="1" x14ac:dyDescent="0.2">
      <c r="A11" s="14" t="s">
        <v>199</v>
      </c>
      <c r="B11" s="15">
        <v>33025</v>
      </c>
      <c r="C11" s="15">
        <v>33025</v>
      </c>
      <c r="D11" s="15">
        <v>33025</v>
      </c>
      <c r="E11" s="15">
        <v>33025</v>
      </c>
      <c r="F11" s="15">
        <v>33025</v>
      </c>
      <c r="G11" s="15">
        <v>33025</v>
      </c>
      <c r="H11" s="15">
        <v>33025</v>
      </c>
      <c r="I11" s="15">
        <v>33025</v>
      </c>
      <c r="J11" s="15">
        <v>33025</v>
      </c>
      <c r="K11" s="15">
        <v>33025</v>
      </c>
      <c r="L11" s="15">
        <v>33025</v>
      </c>
      <c r="M11" s="15">
        <v>33025</v>
      </c>
      <c r="N11" s="15">
        <v>33025</v>
      </c>
      <c r="O11" s="15">
        <v>33025</v>
      </c>
      <c r="P11" s="15">
        <v>33025</v>
      </c>
      <c r="Q11" s="15">
        <v>33025</v>
      </c>
      <c r="R11" s="15">
        <v>33025</v>
      </c>
      <c r="S11" s="15">
        <v>33025</v>
      </c>
      <c r="T11" s="15">
        <v>33025</v>
      </c>
      <c r="U11" s="15">
        <v>33025</v>
      </c>
      <c r="V11" s="15">
        <v>33025</v>
      </c>
      <c r="W11" s="15">
        <v>33025</v>
      </c>
      <c r="X11" s="15">
        <v>33025</v>
      </c>
      <c r="Y11" s="15">
        <v>33025</v>
      </c>
      <c r="Z11" s="15">
        <v>33025</v>
      </c>
      <c r="AA11" s="15">
        <v>33025</v>
      </c>
      <c r="AB11" s="15">
        <v>33025</v>
      </c>
      <c r="AC11" s="15">
        <v>33025</v>
      </c>
      <c r="AD11" s="15">
        <v>33025</v>
      </c>
      <c r="AE11" s="15">
        <v>33025</v>
      </c>
      <c r="AF11" s="15">
        <v>33025</v>
      </c>
      <c r="AG11" s="15">
        <v>33025</v>
      </c>
      <c r="AH11" s="15">
        <v>33025</v>
      </c>
      <c r="AI11" s="15">
        <v>33025</v>
      </c>
      <c r="AJ11" s="15">
        <v>33025</v>
      </c>
      <c r="AK11" s="15">
        <v>33025</v>
      </c>
      <c r="AL11" s="15">
        <v>33025</v>
      </c>
      <c r="AM11" s="15">
        <v>33025</v>
      </c>
      <c r="AN11" s="15">
        <v>33025</v>
      </c>
      <c r="AO11" s="15">
        <v>33025</v>
      </c>
      <c r="AP11" s="15">
        <v>33025</v>
      </c>
      <c r="AQ11" s="15">
        <v>33025</v>
      </c>
      <c r="AR11" s="15">
        <v>33025</v>
      </c>
      <c r="AS11" s="15">
        <v>33025</v>
      </c>
      <c r="AT11" s="15">
        <v>33025</v>
      </c>
      <c r="AU11" s="15">
        <v>33390</v>
      </c>
      <c r="AV11" s="15">
        <v>33390</v>
      </c>
      <c r="AW11" s="15">
        <v>33390</v>
      </c>
      <c r="AX11" s="15">
        <v>33390</v>
      </c>
      <c r="AY11" s="15">
        <v>33390</v>
      </c>
      <c r="AZ11" s="15">
        <v>33390</v>
      </c>
      <c r="BA11" s="15">
        <v>33390</v>
      </c>
      <c r="BB11" s="15">
        <v>33390</v>
      </c>
      <c r="BC11" s="15">
        <v>33390</v>
      </c>
      <c r="BD11" s="15">
        <v>33390</v>
      </c>
      <c r="BE11" s="15">
        <v>33390</v>
      </c>
      <c r="BF11" s="15">
        <v>33390</v>
      </c>
      <c r="BG11" s="15">
        <v>33390</v>
      </c>
      <c r="BH11" s="15">
        <v>33390</v>
      </c>
      <c r="BI11" s="15">
        <v>33390</v>
      </c>
      <c r="BJ11" s="15">
        <v>33390</v>
      </c>
      <c r="BK11" s="15">
        <v>33390</v>
      </c>
      <c r="BL11" s="15">
        <v>33390</v>
      </c>
      <c r="BM11" s="15">
        <v>33390</v>
      </c>
      <c r="BN11" s="15">
        <v>33390</v>
      </c>
      <c r="BO11" s="15">
        <v>33390</v>
      </c>
      <c r="BP11" s="15">
        <v>33390</v>
      </c>
      <c r="BQ11" s="15">
        <v>33390</v>
      </c>
      <c r="BR11" s="15">
        <v>33390</v>
      </c>
      <c r="BS11" s="15">
        <v>33390</v>
      </c>
      <c r="BT11" s="15">
        <v>33390</v>
      </c>
      <c r="BU11" s="15">
        <v>33390</v>
      </c>
      <c r="BV11" s="15">
        <v>33390</v>
      </c>
      <c r="BW11" s="15">
        <v>33390</v>
      </c>
      <c r="BX11" s="15">
        <v>33390</v>
      </c>
      <c r="BY11" s="15">
        <v>33390</v>
      </c>
      <c r="BZ11" s="15">
        <v>33390</v>
      </c>
      <c r="CA11" s="15">
        <v>33390</v>
      </c>
      <c r="CB11" s="15">
        <v>33390</v>
      </c>
      <c r="CC11" s="15">
        <v>33390</v>
      </c>
      <c r="CD11" s="15">
        <v>33390</v>
      </c>
      <c r="CE11" s="15">
        <v>33390</v>
      </c>
      <c r="CF11" s="15">
        <v>33390</v>
      </c>
      <c r="CG11" s="15">
        <v>33390</v>
      </c>
      <c r="CH11" s="15">
        <v>33390</v>
      </c>
      <c r="CI11" s="15">
        <v>33390</v>
      </c>
      <c r="CJ11" s="15">
        <v>33390</v>
      </c>
      <c r="CK11" s="15">
        <v>33390</v>
      </c>
      <c r="CL11" s="15">
        <v>33390</v>
      </c>
      <c r="CM11" s="15">
        <v>32660</v>
      </c>
      <c r="CN11" s="15">
        <v>32660</v>
      </c>
      <c r="CO11" s="15">
        <v>32660</v>
      </c>
      <c r="CP11" s="15">
        <v>32660</v>
      </c>
      <c r="CQ11" s="15">
        <v>32660</v>
      </c>
      <c r="CR11" s="15">
        <v>32660</v>
      </c>
      <c r="CS11" s="15">
        <v>32660</v>
      </c>
      <c r="CT11" s="15">
        <v>32660</v>
      </c>
      <c r="CU11" s="15">
        <v>32660</v>
      </c>
      <c r="CV11" s="15">
        <v>32660</v>
      </c>
      <c r="CW11" s="15">
        <v>32660</v>
      </c>
      <c r="CX11" s="15">
        <v>32660</v>
      </c>
      <c r="CY11" s="15">
        <v>32660</v>
      </c>
      <c r="CZ11" s="15">
        <v>32660</v>
      </c>
      <c r="DA11" s="15">
        <v>32660</v>
      </c>
      <c r="DB11" s="15">
        <v>32660</v>
      </c>
      <c r="DC11" s="15">
        <v>32660</v>
      </c>
      <c r="DD11" s="15">
        <v>32660</v>
      </c>
      <c r="DE11" s="15">
        <v>32660</v>
      </c>
      <c r="DF11" s="15">
        <v>32660</v>
      </c>
      <c r="DG11" s="15">
        <v>32660</v>
      </c>
      <c r="DH11" s="15">
        <v>32660</v>
      </c>
      <c r="DI11" s="15">
        <v>32660</v>
      </c>
      <c r="DJ11" s="15">
        <v>32660</v>
      </c>
      <c r="DK11" s="15">
        <v>32660</v>
      </c>
      <c r="DL11" s="15">
        <v>32660</v>
      </c>
      <c r="DM11" s="15">
        <v>32660</v>
      </c>
      <c r="DN11" s="15">
        <v>32660</v>
      </c>
      <c r="DO11" s="15">
        <v>32660</v>
      </c>
      <c r="DP11" s="15">
        <v>32660</v>
      </c>
      <c r="DQ11" s="15">
        <v>32660</v>
      </c>
      <c r="DR11" s="15">
        <v>32660</v>
      </c>
      <c r="DS11" s="15">
        <v>32660</v>
      </c>
      <c r="DT11" s="15">
        <v>32660</v>
      </c>
      <c r="DU11" s="15">
        <v>32660</v>
      </c>
      <c r="DV11" s="15">
        <v>32660</v>
      </c>
      <c r="DW11" s="15">
        <v>32660</v>
      </c>
      <c r="DX11" s="15">
        <v>32660</v>
      </c>
      <c r="DY11" s="15">
        <v>32660</v>
      </c>
      <c r="DZ11" s="15">
        <v>32660</v>
      </c>
      <c r="EA11" s="15">
        <v>32660</v>
      </c>
      <c r="EB11" s="15">
        <v>32660</v>
      </c>
      <c r="EC11" s="15">
        <v>32660</v>
      </c>
      <c r="ED11" s="15">
        <v>32660</v>
      </c>
      <c r="EE11" s="15">
        <v>32660</v>
      </c>
      <c r="EF11" s="15">
        <v>32660</v>
      </c>
      <c r="EG11" s="15">
        <v>32660</v>
      </c>
      <c r="EH11" s="15">
        <v>32660</v>
      </c>
      <c r="EI11" s="15">
        <v>33025</v>
      </c>
      <c r="EJ11" s="15">
        <v>33025</v>
      </c>
      <c r="EK11" s="15">
        <v>33025</v>
      </c>
      <c r="EL11" s="15">
        <v>33025</v>
      </c>
      <c r="EM11" s="15">
        <v>33025</v>
      </c>
      <c r="EN11" s="15">
        <v>33025</v>
      </c>
      <c r="EO11" s="15">
        <v>33025</v>
      </c>
      <c r="EP11" s="15">
        <v>33025</v>
      </c>
      <c r="EQ11" s="15">
        <v>33025</v>
      </c>
      <c r="ER11" s="15">
        <v>33025</v>
      </c>
      <c r="ES11" s="15">
        <v>33025</v>
      </c>
      <c r="ET11" s="15">
        <v>33025</v>
      </c>
      <c r="EU11" s="15">
        <v>33025</v>
      </c>
      <c r="EV11" s="15">
        <v>33025</v>
      </c>
      <c r="EW11" s="15">
        <v>33025</v>
      </c>
      <c r="EX11" s="15">
        <v>33025</v>
      </c>
      <c r="EY11" s="15">
        <v>33025</v>
      </c>
      <c r="EZ11" s="15">
        <v>33025</v>
      </c>
      <c r="FA11" s="15">
        <v>33025</v>
      </c>
      <c r="FB11" s="15">
        <v>33025</v>
      </c>
      <c r="FC11" s="15">
        <v>33025</v>
      </c>
      <c r="FD11" s="15">
        <v>33025</v>
      </c>
      <c r="FE11" s="15">
        <v>33025</v>
      </c>
      <c r="FF11" s="15">
        <v>33025</v>
      </c>
      <c r="FG11" s="15">
        <v>33025</v>
      </c>
      <c r="FH11" s="15">
        <v>33025</v>
      </c>
      <c r="FI11" s="15">
        <v>33025</v>
      </c>
      <c r="FJ11" s="15">
        <v>33025</v>
      </c>
      <c r="FK11" s="15">
        <v>33025</v>
      </c>
      <c r="FL11" s="15">
        <v>33025</v>
      </c>
      <c r="FM11" s="15">
        <v>33025</v>
      </c>
      <c r="FN11" s="15">
        <v>33025</v>
      </c>
      <c r="FO11" s="15">
        <v>33025</v>
      </c>
      <c r="FP11" s="15">
        <v>33025</v>
      </c>
      <c r="FQ11" s="15">
        <v>33025</v>
      </c>
      <c r="FR11" s="15">
        <v>33025</v>
      </c>
      <c r="FS11" s="15">
        <v>33025</v>
      </c>
      <c r="FT11" s="15">
        <v>33025</v>
      </c>
      <c r="FU11" s="15">
        <v>33025</v>
      </c>
      <c r="FV11" s="15">
        <v>33025</v>
      </c>
      <c r="FW11" s="15">
        <v>33025</v>
      </c>
      <c r="FX11" s="15">
        <v>33025</v>
      </c>
      <c r="FY11" s="15">
        <v>33025</v>
      </c>
      <c r="FZ11" s="15">
        <v>33025</v>
      </c>
      <c r="GA11" s="15">
        <v>33025</v>
      </c>
      <c r="GB11" s="15">
        <v>33025</v>
      </c>
      <c r="GC11" s="15">
        <v>33025</v>
      </c>
      <c r="GD11" s="15">
        <v>33025</v>
      </c>
    </row>
    <row r="12" spans="1:186" s="15" customFormat="1" x14ac:dyDescent="0.2">
      <c r="A12" s="14" t="s">
        <v>200</v>
      </c>
      <c r="B12" s="15">
        <v>41791</v>
      </c>
      <c r="C12" s="15">
        <v>41791</v>
      </c>
      <c r="D12" s="15">
        <v>41791</v>
      </c>
      <c r="E12" s="15">
        <v>41791</v>
      </c>
      <c r="F12" s="15">
        <v>41791</v>
      </c>
      <c r="G12" s="15">
        <v>41791</v>
      </c>
      <c r="H12" s="15">
        <v>41791</v>
      </c>
      <c r="I12" s="15">
        <v>41791</v>
      </c>
      <c r="J12" s="15">
        <v>41791</v>
      </c>
      <c r="K12" s="15">
        <v>41791</v>
      </c>
      <c r="L12" s="15">
        <v>41791</v>
      </c>
      <c r="M12" s="15">
        <v>41791</v>
      </c>
      <c r="N12" s="15">
        <v>41791</v>
      </c>
      <c r="O12" s="15">
        <v>41791</v>
      </c>
      <c r="P12" s="15">
        <v>41791</v>
      </c>
      <c r="Q12" s="15">
        <v>41791</v>
      </c>
      <c r="R12" s="15">
        <v>41791</v>
      </c>
      <c r="S12" s="15">
        <v>41791</v>
      </c>
      <c r="T12" s="15">
        <v>41791</v>
      </c>
      <c r="U12" s="15">
        <v>41791</v>
      </c>
      <c r="V12" s="15">
        <v>41791</v>
      </c>
      <c r="W12" s="15">
        <v>41791</v>
      </c>
      <c r="X12" s="15">
        <v>41791</v>
      </c>
      <c r="Y12" s="15">
        <v>41791</v>
      </c>
      <c r="Z12" s="15">
        <v>41791</v>
      </c>
      <c r="AA12" s="15">
        <v>41791</v>
      </c>
      <c r="AB12" s="15">
        <v>41791</v>
      </c>
      <c r="AC12" s="15">
        <v>41791</v>
      </c>
      <c r="AD12" s="15">
        <v>41791</v>
      </c>
      <c r="AE12" s="15">
        <v>41791</v>
      </c>
      <c r="AF12" s="15">
        <v>41791</v>
      </c>
      <c r="AG12" s="15">
        <v>41791</v>
      </c>
      <c r="AH12" s="15">
        <v>41791</v>
      </c>
      <c r="AI12" s="15">
        <v>41791</v>
      </c>
      <c r="AJ12" s="15">
        <v>41791</v>
      </c>
      <c r="AK12" s="15">
        <v>41791</v>
      </c>
      <c r="AL12" s="15">
        <v>41791</v>
      </c>
      <c r="AM12" s="15">
        <v>41791</v>
      </c>
      <c r="AN12" s="15">
        <v>41791</v>
      </c>
      <c r="AO12" s="15">
        <v>41791</v>
      </c>
      <c r="AP12" s="15">
        <v>41791</v>
      </c>
      <c r="AQ12" s="15">
        <v>41791</v>
      </c>
      <c r="AR12" s="15">
        <v>41791</v>
      </c>
      <c r="AS12" s="15">
        <v>41791</v>
      </c>
      <c r="AT12" s="15">
        <v>41791</v>
      </c>
      <c r="AU12" s="15">
        <v>41791</v>
      </c>
      <c r="AV12" s="15">
        <v>41791</v>
      </c>
      <c r="AW12" s="15">
        <v>41791</v>
      </c>
      <c r="AX12" s="15">
        <v>41791</v>
      </c>
      <c r="AY12" s="15">
        <v>41791</v>
      </c>
      <c r="AZ12" s="15">
        <v>41791</v>
      </c>
      <c r="BA12" s="15">
        <v>41791</v>
      </c>
      <c r="BB12" s="15">
        <v>41791</v>
      </c>
      <c r="BC12" s="15">
        <v>41791</v>
      </c>
      <c r="BD12" s="15">
        <v>41791</v>
      </c>
      <c r="BE12" s="15">
        <v>41791</v>
      </c>
      <c r="BF12" s="15">
        <v>41791</v>
      </c>
      <c r="BG12" s="15">
        <v>41791</v>
      </c>
      <c r="BH12" s="15">
        <v>41791</v>
      </c>
      <c r="BI12" s="15">
        <v>41791</v>
      </c>
      <c r="BJ12" s="15">
        <v>41791</v>
      </c>
      <c r="BK12" s="15">
        <v>41791</v>
      </c>
      <c r="BL12" s="15">
        <v>41791</v>
      </c>
      <c r="BM12" s="15">
        <v>41791</v>
      </c>
      <c r="BN12" s="15">
        <v>41791</v>
      </c>
      <c r="BO12" s="15">
        <v>41791</v>
      </c>
      <c r="BP12" s="15">
        <v>41791</v>
      </c>
      <c r="BQ12" s="15">
        <v>41791</v>
      </c>
      <c r="BR12" s="15">
        <v>41791</v>
      </c>
      <c r="BS12" s="15">
        <v>41791</v>
      </c>
      <c r="BT12" s="15">
        <v>41791</v>
      </c>
      <c r="BU12" s="15">
        <v>41791</v>
      </c>
      <c r="BV12" s="15">
        <v>41791</v>
      </c>
      <c r="BW12" s="15">
        <v>41791</v>
      </c>
      <c r="BX12" s="15">
        <v>41791</v>
      </c>
      <c r="BY12" s="15">
        <v>41791</v>
      </c>
      <c r="BZ12" s="15">
        <v>41791</v>
      </c>
      <c r="CA12" s="15">
        <v>41791</v>
      </c>
      <c r="CB12" s="15">
        <v>41791</v>
      </c>
      <c r="CC12" s="15">
        <v>41791</v>
      </c>
      <c r="CD12" s="15">
        <v>41791</v>
      </c>
      <c r="CE12" s="15">
        <v>41791</v>
      </c>
      <c r="CF12" s="15">
        <v>41791</v>
      </c>
      <c r="CG12" s="15">
        <v>41791</v>
      </c>
      <c r="CH12" s="15">
        <v>41791</v>
      </c>
      <c r="CI12" s="15">
        <v>41791</v>
      </c>
      <c r="CJ12" s="15">
        <v>41791</v>
      </c>
      <c r="CK12" s="15">
        <v>41791</v>
      </c>
      <c r="CL12" s="15">
        <v>41791</v>
      </c>
      <c r="CM12" s="15">
        <v>41791</v>
      </c>
      <c r="CN12" s="15">
        <v>41791</v>
      </c>
      <c r="CO12" s="15">
        <v>41791</v>
      </c>
      <c r="CP12" s="15">
        <v>41791</v>
      </c>
      <c r="CQ12" s="15">
        <v>41791</v>
      </c>
      <c r="CR12" s="15">
        <v>41791</v>
      </c>
      <c r="CS12" s="15">
        <v>41791</v>
      </c>
      <c r="CT12" s="15">
        <v>41791</v>
      </c>
      <c r="CU12" s="15">
        <v>41791</v>
      </c>
      <c r="CV12" s="15">
        <v>41791</v>
      </c>
      <c r="CW12" s="15">
        <v>41791</v>
      </c>
      <c r="CX12" s="15">
        <v>41791</v>
      </c>
      <c r="CY12" s="15">
        <v>41791</v>
      </c>
      <c r="CZ12" s="15">
        <v>41791</v>
      </c>
      <c r="DA12" s="15">
        <v>41791</v>
      </c>
      <c r="DB12" s="15">
        <v>41791</v>
      </c>
      <c r="DC12" s="15">
        <v>41791</v>
      </c>
      <c r="DD12" s="15">
        <v>41791</v>
      </c>
      <c r="DE12" s="15">
        <v>41791</v>
      </c>
      <c r="DF12" s="15">
        <v>41791</v>
      </c>
      <c r="DG12" s="15">
        <v>41791</v>
      </c>
      <c r="DH12" s="15">
        <v>41791</v>
      </c>
      <c r="DI12" s="15">
        <v>41791</v>
      </c>
      <c r="DJ12" s="15">
        <v>41791</v>
      </c>
      <c r="DK12" s="15">
        <v>41791</v>
      </c>
      <c r="DL12" s="15">
        <v>41791</v>
      </c>
      <c r="DM12" s="15">
        <v>41791</v>
      </c>
      <c r="DN12" s="15">
        <v>41791</v>
      </c>
      <c r="DO12" s="15">
        <v>41791</v>
      </c>
      <c r="DP12" s="15">
        <v>41791</v>
      </c>
      <c r="DQ12" s="15">
        <v>41791</v>
      </c>
      <c r="DR12" s="15">
        <v>41791</v>
      </c>
      <c r="DS12" s="15">
        <v>41791</v>
      </c>
      <c r="DT12" s="15">
        <v>41791</v>
      </c>
      <c r="DU12" s="15">
        <v>41791</v>
      </c>
      <c r="DV12" s="15">
        <v>41791</v>
      </c>
      <c r="DW12" s="15">
        <v>41791</v>
      </c>
      <c r="DX12" s="15">
        <v>41791</v>
      </c>
      <c r="DY12" s="15">
        <v>41791</v>
      </c>
      <c r="DZ12" s="15">
        <v>41791</v>
      </c>
      <c r="EA12" s="15">
        <v>41791</v>
      </c>
      <c r="EB12" s="15">
        <v>41791</v>
      </c>
      <c r="EC12" s="15">
        <v>41791</v>
      </c>
      <c r="ED12" s="15">
        <v>41791</v>
      </c>
      <c r="EE12" s="15">
        <v>41791</v>
      </c>
      <c r="EF12" s="15">
        <v>41791</v>
      </c>
      <c r="EG12" s="15">
        <v>41791</v>
      </c>
      <c r="EH12" s="15">
        <v>41791</v>
      </c>
      <c r="EI12" s="15">
        <v>41791</v>
      </c>
      <c r="EJ12" s="15">
        <v>41791</v>
      </c>
      <c r="EK12" s="15">
        <v>41791</v>
      </c>
      <c r="EL12" s="15">
        <v>41791</v>
      </c>
      <c r="EM12" s="15">
        <v>41791</v>
      </c>
      <c r="EN12" s="15">
        <v>41791</v>
      </c>
      <c r="EO12" s="15">
        <v>41791</v>
      </c>
      <c r="EP12" s="15">
        <v>41791</v>
      </c>
      <c r="EQ12" s="15">
        <v>41791</v>
      </c>
      <c r="ER12" s="15">
        <v>41791</v>
      </c>
      <c r="ES12" s="15">
        <v>41791</v>
      </c>
      <c r="ET12" s="15">
        <v>41791</v>
      </c>
      <c r="EU12" s="15">
        <v>41791</v>
      </c>
      <c r="EV12" s="15">
        <v>41791</v>
      </c>
      <c r="EW12" s="15">
        <v>41791</v>
      </c>
      <c r="EX12" s="15">
        <v>41791</v>
      </c>
      <c r="EY12" s="15">
        <v>41791</v>
      </c>
      <c r="EZ12" s="15">
        <v>41791</v>
      </c>
      <c r="FA12" s="15">
        <v>41791</v>
      </c>
      <c r="FB12" s="15">
        <v>41791</v>
      </c>
      <c r="FC12" s="15">
        <v>41791</v>
      </c>
      <c r="FD12" s="15">
        <v>41791</v>
      </c>
      <c r="FE12" s="15">
        <v>41791</v>
      </c>
      <c r="FF12" s="15">
        <v>41791</v>
      </c>
      <c r="FG12" s="15">
        <v>41791</v>
      </c>
      <c r="FH12" s="15">
        <v>41791</v>
      </c>
      <c r="FI12" s="15">
        <v>41791</v>
      </c>
      <c r="FJ12" s="15">
        <v>41791</v>
      </c>
      <c r="FK12" s="15">
        <v>41791</v>
      </c>
      <c r="FL12" s="15">
        <v>41791</v>
      </c>
      <c r="FM12" s="15">
        <v>41791</v>
      </c>
      <c r="FN12" s="15">
        <v>41791</v>
      </c>
      <c r="FO12" s="15">
        <v>41791</v>
      </c>
      <c r="FP12" s="15">
        <v>41791</v>
      </c>
      <c r="FQ12" s="15">
        <v>41791</v>
      </c>
      <c r="FR12" s="15">
        <v>41791</v>
      </c>
      <c r="FS12" s="15">
        <v>41791</v>
      </c>
      <c r="FT12" s="15">
        <v>41791</v>
      </c>
      <c r="FU12" s="15">
        <v>41791</v>
      </c>
      <c r="FV12" s="15">
        <v>41791</v>
      </c>
      <c r="FW12" s="15">
        <v>41791</v>
      </c>
      <c r="FX12" s="15">
        <v>41791</v>
      </c>
      <c r="FY12" s="15">
        <v>41791</v>
      </c>
      <c r="FZ12" s="15">
        <v>41791</v>
      </c>
      <c r="GA12" s="15">
        <v>41791</v>
      </c>
      <c r="GB12" s="15">
        <v>41791</v>
      </c>
      <c r="GC12" s="15">
        <v>41791</v>
      </c>
      <c r="GD12" s="15">
        <v>41791</v>
      </c>
    </row>
    <row r="13" spans="1:186" x14ac:dyDescent="0.2">
      <c r="A13" s="12" t="s">
        <v>201</v>
      </c>
      <c r="B13" s="9">
        <v>25</v>
      </c>
      <c r="C13" s="9">
        <v>25</v>
      </c>
      <c r="D13" s="9">
        <v>25</v>
      </c>
      <c r="E13" s="9">
        <v>25</v>
      </c>
      <c r="F13" s="9">
        <v>25</v>
      </c>
      <c r="G13" s="9">
        <v>25</v>
      </c>
      <c r="H13" s="9">
        <v>25</v>
      </c>
      <c r="I13" s="9">
        <v>25</v>
      </c>
      <c r="J13" s="9">
        <v>25</v>
      </c>
      <c r="K13" s="9">
        <v>25</v>
      </c>
      <c r="L13" s="9">
        <v>25</v>
      </c>
      <c r="M13" s="9">
        <v>25</v>
      </c>
      <c r="N13" s="9">
        <v>25</v>
      </c>
      <c r="O13" s="9">
        <v>25</v>
      </c>
      <c r="P13" s="9">
        <v>25</v>
      </c>
      <c r="Q13" s="9">
        <v>25</v>
      </c>
      <c r="R13" s="9">
        <v>25</v>
      </c>
      <c r="S13" s="9">
        <v>25</v>
      </c>
      <c r="T13" s="9">
        <v>25</v>
      </c>
      <c r="U13" s="9">
        <v>25</v>
      </c>
      <c r="V13" s="9">
        <v>25</v>
      </c>
      <c r="W13" s="9">
        <v>25</v>
      </c>
      <c r="X13" s="9">
        <v>25</v>
      </c>
      <c r="Y13" s="9">
        <v>25</v>
      </c>
      <c r="Z13" s="9">
        <v>25</v>
      </c>
      <c r="AA13" s="9">
        <v>25</v>
      </c>
      <c r="AB13" s="9">
        <v>25</v>
      </c>
      <c r="AC13" s="9">
        <v>25</v>
      </c>
      <c r="AD13" s="9">
        <v>25</v>
      </c>
      <c r="AE13" s="9">
        <v>25</v>
      </c>
      <c r="AF13" s="9">
        <v>25</v>
      </c>
      <c r="AG13" s="9">
        <v>25</v>
      </c>
      <c r="AH13" s="9">
        <v>25</v>
      </c>
      <c r="AI13" s="9">
        <v>25</v>
      </c>
      <c r="AJ13" s="9">
        <v>25</v>
      </c>
      <c r="AK13" s="9">
        <v>25</v>
      </c>
      <c r="AL13" s="9">
        <v>25</v>
      </c>
      <c r="AM13" s="9">
        <v>25</v>
      </c>
      <c r="AN13" s="9">
        <v>25</v>
      </c>
      <c r="AO13" s="9">
        <v>25</v>
      </c>
      <c r="AP13" s="9">
        <v>25</v>
      </c>
      <c r="AQ13" s="9">
        <v>25</v>
      </c>
      <c r="AR13" s="9">
        <v>25</v>
      </c>
      <c r="AS13" s="9">
        <v>25</v>
      </c>
      <c r="AT13" s="9">
        <v>25</v>
      </c>
      <c r="AU13" s="9">
        <v>24</v>
      </c>
      <c r="AV13" s="9">
        <v>24</v>
      </c>
      <c r="AW13" s="9">
        <v>24</v>
      </c>
      <c r="AX13" s="9">
        <v>24</v>
      </c>
      <c r="AY13" s="9">
        <v>24</v>
      </c>
      <c r="AZ13" s="9">
        <v>24</v>
      </c>
      <c r="BA13" s="9">
        <v>24</v>
      </c>
      <c r="BB13" s="9">
        <v>24</v>
      </c>
      <c r="BC13" s="9">
        <v>24</v>
      </c>
      <c r="BD13" s="9">
        <v>24</v>
      </c>
      <c r="BE13" s="9">
        <v>24</v>
      </c>
      <c r="BF13" s="9">
        <v>24</v>
      </c>
      <c r="BG13" s="9">
        <v>24</v>
      </c>
      <c r="BH13" s="9">
        <v>24</v>
      </c>
      <c r="BI13" s="9">
        <v>24</v>
      </c>
      <c r="BJ13" s="9">
        <v>24</v>
      </c>
      <c r="BK13" s="9">
        <v>24</v>
      </c>
      <c r="BL13" s="9">
        <v>24</v>
      </c>
      <c r="BM13" s="9">
        <v>24</v>
      </c>
      <c r="BN13" s="9">
        <v>24</v>
      </c>
      <c r="BO13" s="9">
        <v>24</v>
      </c>
      <c r="BP13" s="9">
        <v>24</v>
      </c>
      <c r="BQ13" s="9">
        <v>24</v>
      </c>
      <c r="BR13" s="9">
        <v>24</v>
      </c>
      <c r="BS13" s="9">
        <v>24</v>
      </c>
      <c r="BT13" s="9">
        <v>24</v>
      </c>
      <c r="BU13" s="9">
        <v>24</v>
      </c>
      <c r="BV13" s="9">
        <v>24</v>
      </c>
      <c r="BW13" s="9">
        <v>24</v>
      </c>
      <c r="BX13" s="9">
        <v>24</v>
      </c>
      <c r="BY13" s="9">
        <v>24</v>
      </c>
      <c r="BZ13" s="9">
        <v>24</v>
      </c>
      <c r="CA13" s="9">
        <v>24</v>
      </c>
      <c r="CB13" s="9">
        <v>24</v>
      </c>
      <c r="CC13" s="9">
        <v>24</v>
      </c>
      <c r="CD13" s="9">
        <v>24</v>
      </c>
      <c r="CE13" s="9">
        <v>24</v>
      </c>
      <c r="CF13" s="9">
        <v>24</v>
      </c>
      <c r="CG13" s="9">
        <v>24</v>
      </c>
      <c r="CH13" s="9">
        <v>24</v>
      </c>
      <c r="CI13" s="9">
        <v>24</v>
      </c>
      <c r="CJ13" s="9">
        <v>24</v>
      </c>
      <c r="CK13" s="9">
        <v>24</v>
      </c>
      <c r="CL13" s="9">
        <v>24</v>
      </c>
      <c r="CM13" s="9">
        <v>26</v>
      </c>
      <c r="CN13" s="9">
        <v>26</v>
      </c>
      <c r="CO13" s="9">
        <v>26</v>
      </c>
      <c r="CP13" s="9">
        <v>26</v>
      </c>
      <c r="CQ13" s="9">
        <v>26</v>
      </c>
      <c r="CR13" s="9">
        <v>26</v>
      </c>
      <c r="CS13" s="9">
        <v>26</v>
      </c>
      <c r="CT13" s="9">
        <v>26</v>
      </c>
      <c r="CU13" s="9">
        <v>26</v>
      </c>
      <c r="CV13" s="9">
        <v>26</v>
      </c>
      <c r="CW13" s="9">
        <v>26</v>
      </c>
      <c r="CX13" s="9">
        <v>26</v>
      </c>
      <c r="CY13" s="9">
        <v>26</v>
      </c>
      <c r="CZ13" s="9">
        <v>26</v>
      </c>
      <c r="DA13" s="9">
        <v>26</v>
      </c>
      <c r="DB13" s="9">
        <v>26</v>
      </c>
      <c r="DC13" s="9">
        <v>26</v>
      </c>
      <c r="DD13" s="9">
        <v>26</v>
      </c>
      <c r="DE13" s="9">
        <v>26</v>
      </c>
      <c r="DF13" s="9">
        <v>26</v>
      </c>
      <c r="DG13" s="9">
        <v>26</v>
      </c>
      <c r="DH13" s="9">
        <v>26</v>
      </c>
      <c r="DI13" s="9">
        <v>26</v>
      </c>
      <c r="DJ13" s="9">
        <v>26</v>
      </c>
      <c r="DK13" s="9">
        <v>26</v>
      </c>
      <c r="DL13" s="9">
        <v>26</v>
      </c>
      <c r="DM13" s="9">
        <v>26</v>
      </c>
      <c r="DN13" s="9">
        <v>26</v>
      </c>
      <c r="DO13" s="9">
        <v>26</v>
      </c>
      <c r="DP13" s="9">
        <v>26</v>
      </c>
      <c r="DQ13" s="9">
        <v>26</v>
      </c>
      <c r="DR13" s="9">
        <v>26</v>
      </c>
      <c r="DS13" s="9">
        <v>26</v>
      </c>
      <c r="DT13" s="9">
        <v>26</v>
      </c>
      <c r="DU13" s="9">
        <v>26</v>
      </c>
      <c r="DV13" s="9">
        <v>26</v>
      </c>
      <c r="DW13" s="9">
        <v>26</v>
      </c>
      <c r="DX13" s="9">
        <v>26</v>
      </c>
      <c r="DY13" s="9">
        <v>26</v>
      </c>
      <c r="DZ13" s="9">
        <v>26</v>
      </c>
      <c r="EA13" s="9">
        <v>26</v>
      </c>
      <c r="EB13" s="9">
        <v>26</v>
      </c>
      <c r="EC13" s="9">
        <v>26</v>
      </c>
      <c r="ED13" s="9">
        <v>26</v>
      </c>
      <c r="EE13" s="9">
        <v>26</v>
      </c>
      <c r="EF13" s="9">
        <v>26</v>
      </c>
      <c r="EG13" s="9">
        <v>26</v>
      </c>
      <c r="EH13" s="9">
        <v>26</v>
      </c>
      <c r="EI13" s="9">
        <v>25</v>
      </c>
      <c r="EJ13" s="9">
        <v>25</v>
      </c>
      <c r="EK13" s="9">
        <v>25</v>
      </c>
      <c r="EL13" s="9">
        <v>25</v>
      </c>
      <c r="EM13" s="9">
        <v>25</v>
      </c>
      <c r="EN13" s="9">
        <v>25</v>
      </c>
      <c r="EO13" s="9">
        <v>25</v>
      </c>
      <c r="EP13" s="9">
        <v>25</v>
      </c>
      <c r="EQ13" s="9">
        <v>25</v>
      </c>
      <c r="ER13" s="9">
        <v>25</v>
      </c>
      <c r="ES13" s="9">
        <v>25</v>
      </c>
      <c r="ET13" s="9">
        <v>25</v>
      </c>
      <c r="EU13" s="9">
        <v>25</v>
      </c>
      <c r="EV13" s="9">
        <v>25</v>
      </c>
      <c r="EW13" s="9">
        <v>25</v>
      </c>
      <c r="EX13" s="9">
        <v>25</v>
      </c>
      <c r="EY13" s="9">
        <v>25</v>
      </c>
      <c r="EZ13" s="9">
        <v>25</v>
      </c>
      <c r="FA13" s="9">
        <v>25</v>
      </c>
      <c r="FB13" s="9">
        <v>25</v>
      </c>
      <c r="FC13" s="9">
        <v>25</v>
      </c>
      <c r="FD13" s="9">
        <v>25</v>
      </c>
      <c r="FE13" s="9">
        <v>25</v>
      </c>
      <c r="FF13" s="9">
        <v>25</v>
      </c>
      <c r="FG13" s="9">
        <v>25</v>
      </c>
      <c r="FH13" s="9">
        <v>25</v>
      </c>
      <c r="FI13" s="9">
        <v>25</v>
      </c>
      <c r="FJ13" s="9">
        <v>25</v>
      </c>
      <c r="FK13" s="9">
        <v>25</v>
      </c>
      <c r="FL13" s="9">
        <v>25</v>
      </c>
      <c r="FM13" s="9">
        <v>25</v>
      </c>
      <c r="FN13" s="9">
        <v>25</v>
      </c>
      <c r="FO13" s="9">
        <v>25</v>
      </c>
      <c r="FP13" s="9">
        <v>25</v>
      </c>
      <c r="FQ13" s="9">
        <v>25</v>
      </c>
      <c r="FR13" s="9">
        <v>25</v>
      </c>
      <c r="FS13" s="9">
        <v>25</v>
      </c>
      <c r="FT13" s="9">
        <v>25</v>
      </c>
      <c r="FU13" s="9">
        <v>25</v>
      </c>
      <c r="FV13" s="9">
        <v>25</v>
      </c>
      <c r="FW13" s="9">
        <v>25</v>
      </c>
      <c r="FX13" s="9">
        <v>25</v>
      </c>
      <c r="FY13" s="9">
        <v>25</v>
      </c>
      <c r="FZ13" s="9">
        <v>25</v>
      </c>
      <c r="GA13" s="9">
        <v>25</v>
      </c>
      <c r="GB13" s="9">
        <v>25</v>
      </c>
      <c r="GC13" s="9">
        <v>25</v>
      </c>
      <c r="GD13" s="9">
        <v>25</v>
      </c>
    </row>
    <row r="14" spans="1:186" x14ac:dyDescent="0.2">
      <c r="A14" s="12" t="s">
        <v>202</v>
      </c>
      <c r="B14" s="13" t="s">
        <v>203</v>
      </c>
      <c r="C14" s="13" t="s">
        <v>204</v>
      </c>
      <c r="D14" s="13" t="s">
        <v>205</v>
      </c>
      <c r="E14" s="13" t="s">
        <v>206</v>
      </c>
      <c r="F14" s="13" t="s">
        <v>207</v>
      </c>
      <c r="G14" s="13" t="s">
        <v>208</v>
      </c>
      <c r="H14" s="13" t="s">
        <v>209</v>
      </c>
      <c r="I14" s="13" t="s">
        <v>210</v>
      </c>
      <c r="J14" s="13" t="s">
        <v>211</v>
      </c>
      <c r="K14" s="13" t="s">
        <v>212</v>
      </c>
      <c r="L14" s="13" t="s">
        <v>213</v>
      </c>
      <c r="M14" s="13" t="s">
        <v>214</v>
      </c>
      <c r="N14" s="13" t="s">
        <v>215</v>
      </c>
      <c r="O14" s="13" t="s">
        <v>216</v>
      </c>
      <c r="P14" s="13" t="s">
        <v>217</v>
      </c>
      <c r="Q14" s="13" t="s">
        <v>218</v>
      </c>
      <c r="R14" s="13" t="s">
        <v>219</v>
      </c>
      <c r="S14" s="13" t="s">
        <v>220</v>
      </c>
      <c r="T14" s="13" t="s">
        <v>221</v>
      </c>
      <c r="U14" s="13" t="s">
        <v>222</v>
      </c>
      <c r="V14" s="13" t="s">
        <v>223</v>
      </c>
      <c r="W14" s="13" t="s">
        <v>224</v>
      </c>
      <c r="X14" s="13" t="s">
        <v>225</v>
      </c>
      <c r="Y14" s="13" t="s">
        <v>226</v>
      </c>
      <c r="Z14" s="13" t="s">
        <v>227</v>
      </c>
      <c r="AA14" s="13" t="s">
        <v>228</v>
      </c>
      <c r="AB14" s="13" t="s">
        <v>229</v>
      </c>
      <c r="AC14" s="13" t="s">
        <v>230</v>
      </c>
      <c r="AD14" s="13" t="s">
        <v>231</v>
      </c>
      <c r="AE14" s="13" t="s">
        <v>232</v>
      </c>
      <c r="AF14" s="13" t="s">
        <v>233</v>
      </c>
      <c r="AG14" s="13" t="s">
        <v>234</v>
      </c>
      <c r="AH14" s="13" t="s">
        <v>235</v>
      </c>
      <c r="AI14" s="13" t="s">
        <v>236</v>
      </c>
      <c r="AJ14" s="13" t="s">
        <v>237</v>
      </c>
      <c r="AK14" s="13" t="s">
        <v>238</v>
      </c>
      <c r="AL14" s="13" t="s">
        <v>239</v>
      </c>
      <c r="AM14" s="13" t="s">
        <v>240</v>
      </c>
      <c r="AN14" s="13" t="s">
        <v>241</v>
      </c>
      <c r="AO14" s="13" t="s">
        <v>242</v>
      </c>
      <c r="AP14" s="13" t="s">
        <v>243</v>
      </c>
      <c r="AQ14" s="13" t="s">
        <v>244</v>
      </c>
      <c r="AR14" s="13" t="s">
        <v>245</v>
      </c>
      <c r="AS14" s="13" t="s">
        <v>246</v>
      </c>
      <c r="AT14" s="13" t="s">
        <v>247</v>
      </c>
      <c r="AU14" s="13" t="s">
        <v>248</v>
      </c>
      <c r="AV14" s="13" t="s">
        <v>249</v>
      </c>
      <c r="AW14" s="13" t="s">
        <v>250</v>
      </c>
      <c r="AX14" s="13" t="s">
        <v>251</v>
      </c>
      <c r="AY14" s="13" t="s">
        <v>252</v>
      </c>
      <c r="AZ14" s="13" t="s">
        <v>253</v>
      </c>
      <c r="BA14" s="13" t="s">
        <v>254</v>
      </c>
      <c r="BB14" s="13" t="s">
        <v>255</v>
      </c>
      <c r="BC14" s="13" t="s">
        <v>256</v>
      </c>
      <c r="BD14" s="13" t="s">
        <v>257</v>
      </c>
      <c r="BE14" s="13" t="s">
        <v>258</v>
      </c>
      <c r="BF14" s="13" t="s">
        <v>259</v>
      </c>
      <c r="BG14" s="13" t="s">
        <v>260</v>
      </c>
      <c r="BH14" s="13" t="s">
        <v>261</v>
      </c>
      <c r="BI14" s="13" t="s">
        <v>262</v>
      </c>
      <c r="BJ14" s="13" t="s">
        <v>263</v>
      </c>
      <c r="BK14" s="13" t="s">
        <v>264</v>
      </c>
      <c r="BL14" s="13" t="s">
        <v>265</v>
      </c>
      <c r="BM14" s="13" t="s">
        <v>266</v>
      </c>
      <c r="BN14" s="13" t="s">
        <v>267</v>
      </c>
      <c r="BO14" s="13" t="s">
        <v>268</v>
      </c>
      <c r="BP14" s="13" t="s">
        <v>269</v>
      </c>
      <c r="BQ14" s="13" t="s">
        <v>270</v>
      </c>
      <c r="BR14" s="13" t="s">
        <v>271</v>
      </c>
      <c r="BS14" s="13" t="s">
        <v>272</v>
      </c>
      <c r="BT14" s="13" t="s">
        <v>273</v>
      </c>
      <c r="BU14" s="13" t="s">
        <v>274</v>
      </c>
      <c r="BV14" s="13" t="s">
        <v>275</v>
      </c>
      <c r="BW14" s="13" t="s">
        <v>276</v>
      </c>
      <c r="BX14" s="13" t="s">
        <v>277</v>
      </c>
      <c r="BY14" s="13" t="s">
        <v>278</v>
      </c>
      <c r="BZ14" s="13" t="s">
        <v>279</v>
      </c>
      <c r="CA14" s="13" t="s">
        <v>280</v>
      </c>
      <c r="CB14" s="13" t="s">
        <v>281</v>
      </c>
      <c r="CC14" s="13" t="s">
        <v>282</v>
      </c>
      <c r="CD14" s="13" t="s">
        <v>283</v>
      </c>
      <c r="CE14" s="13" t="s">
        <v>284</v>
      </c>
      <c r="CF14" s="13" t="s">
        <v>285</v>
      </c>
      <c r="CG14" s="13" t="s">
        <v>286</v>
      </c>
      <c r="CH14" s="13" t="s">
        <v>287</v>
      </c>
      <c r="CI14" s="13" t="s">
        <v>288</v>
      </c>
      <c r="CJ14" s="13" t="s">
        <v>289</v>
      </c>
      <c r="CK14" s="13" t="s">
        <v>290</v>
      </c>
      <c r="CL14" s="13" t="s">
        <v>291</v>
      </c>
      <c r="CM14" s="13" t="s">
        <v>292</v>
      </c>
      <c r="CN14" s="13" t="s">
        <v>293</v>
      </c>
      <c r="CO14" s="13" t="s">
        <v>294</v>
      </c>
      <c r="CP14" s="13" t="s">
        <v>295</v>
      </c>
      <c r="CQ14" s="13" t="s">
        <v>296</v>
      </c>
      <c r="CR14" s="13" t="s">
        <v>297</v>
      </c>
      <c r="CS14" s="13" t="s">
        <v>298</v>
      </c>
      <c r="CT14" s="13" t="s">
        <v>299</v>
      </c>
      <c r="CU14" s="13" t="s">
        <v>300</v>
      </c>
      <c r="CV14" s="13" t="s">
        <v>301</v>
      </c>
      <c r="CW14" s="13" t="s">
        <v>302</v>
      </c>
      <c r="CX14" s="13" t="s">
        <v>303</v>
      </c>
      <c r="CY14" s="13" t="s">
        <v>304</v>
      </c>
      <c r="CZ14" s="13" t="s">
        <v>305</v>
      </c>
      <c r="DA14" s="13" t="s">
        <v>306</v>
      </c>
      <c r="DB14" s="13" t="s">
        <v>307</v>
      </c>
      <c r="DC14" s="13" t="s">
        <v>308</v>
      </c>
      <c r="DD14" s="13" t="s">
        <v>309</v>
      </c>
      <c r="DE14" s="13" t="s">
        <v>310</v>
      </c>
      <c r="DF14" s="13" t="s">
        <v>311</v>
      </c>
      <c r="DG14" s="13" t="s">
        <v>312</v>
      </c>
      <c r="DH14" s="13" t="s">
        <v>313</v>
      </c>
      <c r="DI14" s="13" t="s">
        <v>314</v>
      </c>
      <c r="DJ14" s="13" t="s">
        <v>315</v>
      </c>
      <c r="DK14" s="13" t="s">
        <v>316</v>
      </c>
      <c r="DL14" s="13" t="s">
        <v>317</v>
      </c>
      <c r="DM14" s="13" t="s">
        <v>318</v>
      </c>
      <c r="DN14" s="13" t="s">
        <v>319</v>
      </c>
      <c r="DO14" s="13" t="s">
        <v>320</v>
      </c>
      <c r="DP14" s="13" t="s">
        <v>321</v>
      </c>
      <c r="DQ14" s="13" t="s">
        <v>322</v>
      </c>
      <c r="DR14" s="13" t="s">
        <v>323</v>
      </c>
      <c r="DS14" s="13" t="s">
        <v>324</v>
      </c>
      <c r="DT14" s="13" t="s">
        <v>325</v>
      </c>
      <c r="DU14" s="13" t="s">
        <v>326</v>
      </c>
      <c r="DV14" s="13" t="s">
        <v>327</v>
      </c>
      <c r="DW14" s="13" t="s">
        <v>328</v>
      </c>
      <c r="DX14" s="13" t="s">
        <v>329</v>
      </c>
      <c r="DY14" s="13" t="s">
        <v>330</v>
      </c>
      <c r="DZ14" s="13" t="s">
        <v>331</v>
      </c>
      <c r="EA14" s="13" t="s">
        <v>332</v>
      </c>
      <c r="EB14" s="13" t="s">
        <v>333</v>
      </c>
      <c r="EC14" s="13" t="s">
        <v>334</v>
      </c>
      <c r="ED14" s="13" t="s">
        <v>335</v>
      </c>
      <c r="EE14" s="13" t="s">
        <v>336</v>
      </c>
      <c r="EF14" s="13" t="s">
        <v>337</v>
      </c>
      <c r="EG14" s="13" t="s">
        <v>338</v>
      </c>
      <c r="EH14" s="13" t="s">
        <v>339</v>
      </c>
      <c r="EI14" s="13" t="s">
        <v>340</v>
      </c>
      <c r="EJ14" s="13" t="s">
        <v>341</v>
      </c>
      <c r="EK14" s="13" t="s">
        <v>342</v>
      </c>
      <c r="EL14" s="13" t="s">
        <v>343</v>
      </c>
      <c r="EM14" s="13" t="s">
        <v>344</v>
      </c>
      <c r="EN14" s="13" t="s">
        <v>345</v>
      </c>
      <c r="EO14" s="13" t="s">
        <v>346</v>
      </c>
      <c r="EP14" s="13" t="s">
        <v>347</v>
      </c>
      <c r="EQ14" s="13" t="s">
        <v>348</v>
      </c>
      <c r="ER14" s="13" t="s">
        <v>349</v>
      </c>
      <c r="ES14" s="13" t="s">
        <v>350</v>
      </c>
      <c r="ET14" s="13" t="s">
        <v>351</v>
      </c>
      <c r="EU14" s="13" t="s">
        <v>352</v>
      </c>
      <c r="EV14" s="13" t="s">
        <v>353</v>
      </c>
      <c r="EW14" s="13" t="s">
        <v>354</v>
      </c>
      <c r="EX14" s="13" t="s">
        <v>355</v>
      </c>
      <c r="EY14" s="13" t="s">
        <v>356</v>
      </c>
      <c r="EZ14" s="13" t="s">
        <v>357</v>
      </c>
      <c r="FA14" s="13" t="s">
        <v>358</v>
      </c>
      <c r="FB14" s="13" t="s">
        <v>359</v>
      </c>
      <c r="FC14" s="13" t="s">
        <v>360</v>
      </c>
      <c r="FD14" s="13" t="s">
        <v>361</v>
      </c>
      <c r="FE14" s="13" t="s">
        <v>362</v>
      </c>
      <c r="FF14" s="13" t="s">
        <v>363</v>
      </c>
      <c r="FG14" s="13" t="s">
        <v>364</v>
      </c>
      <c r="FH14" s="13" t="s">
        <v>365</v>
      </c>
      <c r="FI14" s="13" t="s">
        <v>366</v>
      </c>
      <c r="FJ14" s="13" t="s">
        <v>367</v>
      </c>
      <c r="FK14" s="13" t="s">
        <v>368</v>
      </c>
      <c r="FL14" s="13" t="s">
        <v>369</v>
      </c>
      <c r="FM14" s="13" t="s">
        <v>370</v>
      </c>
      <c r="FN14" s="13" t="s">
        <v>371</v>
      </c>
      <c r="FO14" s="13" t="s">
        <v>372</v>
      </c>
      <c r="FP14" s="13" t="s">
        <v>373</v>
      </c>
      <c r="FQ14" s="13" t="s">
        <v>374</v>
      </c>
      <c r="FR14" s="13" t="s">
        <v>375</v>
      </c>
      <c r="FS14" s="13" t="s">
        <v>376</v>
      </c>
      <c r="FT14" s="13" t="s">
        <v>377</v>
      </c>
      <c r="FU14" s="13" t="s">
        <v>378</v>
      </c>
      <c r="FV14" s="13" t="s">
        <v>379</v>
      </c>
      <c r="FW14" s="13" t="s">
        <v>380</v>
      </c>
      <c r="FX14" s="13" t="s">
        <v>381</v>
      </c>
      <c r="FY14" s="13" t="s">
        <v>382</v>
      </c>
      <c r="FZ14" s="13" t="s">
        <v>383</v>
      </c>
      <c r="GA14" s="13" t="s">
        <v>384</v>
      </c>
      <c r="GB14" s="13" t="s">
        <v>385</v>
      </c>
      <c r="GC14" s="13" t="s">
        <v>386</v>
      </c>
      <c r="GD14" s="13" t="s">
        <v>387</v>
      </c>
    </row>
    <row r="15" spans="1:186" x14ac:dyDescent="0.2">
      <c r="A15" s="16">
        <v>32660</v>
      </c>
      <c r="CM15" s="17">
        <v>2080.5</v>
      </c>
      <c r="CN15" s="17">
        <v>1977.7</v>
      </c>
      <c r="CO15" s="17">
        <v>1253</v>
      </c>
      <c r="CP15" s="17">
        <v>1176.9000000000001</v>
      </c>
      <c r="CQ15" s="17">
        <v>356.3</v>
      </c>
      <c r="CR15" s="17">
        <v>46.5</v>
      </c>
      <c r="CS15" s="17">
        <v>507</v>
      </c>
      <c r="CT15" s="17">
        <v>206.5</v>
      </c>
      <c r="CU15" s="17">
        <v>10.199999999999999</v>
      </c>
      <c r="CV15" s="17">
        <v>15.9</v>
      </c>
      <c r="CW15" s="17">
        <v>34.5</v>
      </c>
      <c r="CX15" s="17">
        <v>10.6</v>
      </c>
      <c r="CY15" s="17">
        <v>15.6</v>
      </c>
      <c r="CZ15" s="17">
        <v>7.9</v>
      </c>
      <c r="DA15" s="17">
        <v>0.4</v>
      </c>
      <c r="DB15" s="17">
        <v>76.2</v>
      </c>
      <c r="DC15" s="17">
        <v>58.1</v>
      </c>
      <c r="DD15" s="17">
        <v>6.1</v>
      </c>
      <c r="DE15" s="17">
        <v>8</v>
      </c>
      <c r="DF15" s="17">
        <v>3.9</v>
      </c>
      <c r="DG15" s="17">
        <v>724.7</v>
      </c>
      <c r="DH15" s="17">
        <v>724.7</v>
      </c>
      <c r="DI15" s="17">
        <v>665.1</v>
      </c>
      <c r="DJ15" s="17">
        <v>58.3</v>
      </c>
      <c r="DK15" s="17">
        <v>1.2</v>
      </c>
      <c r="DL15" s="17">
        <v>0</v>
      </c>
      <c r="DM15" s="17">
        <v>0</v>
      </c>
      <c r="DN15" s="17">
        <v>0</v>
      </c>
      <c r="DO15" s="17">
        <v>102.9</v>
      </c>
      <c r="DP15" s="17">
        <v>4.3</v>
      </c>
      <c r="DQ15" s="17">
        <v>3.4</v>
      </c>
      <c r="DR15" s="17">
        <v>18.2</v>
      </c>
      <c r="DS15" s="17">
        <v>13.7</v>
      </c>
      <c r="DT15" s="17">
        <v>53.9</v>
      </c>
      <c r="DU15" s="17">
        <v>0.7</v>
      </c>
      <c r="DV15" s="17">
        <v>8.6999999999999993</v>
      </c>
      <c r="DW15" s="17">
        <v>253.7</v>
      </c>
      <c r="DX15" s="17">
        <v>0.4</v>
      </c>
      <c r="DY15" s="17">
        <v>8.4</v>
      </c>
      <c r="DZ15" s="17">
        <v>93.9</v>
      </c>
      <c r="EA15" s="17">
        <v>52.9</v>
      </c>
      <c r="EB15" s="17">
        <v>90.1</v>
      </c>
      <c r="EC15" s="17">
        <v>1</v>
      </c>
      <c r="ED15" s="17">
        <v>7</v>
      </c>
      <c r="EE15" s="17">
        <v>1826.9</v>
      </c>
      <c r="EF15" s="17">
        <v>119.2</v>
      </c>
      <c r="EG15" s="17">
        <v>91.4</v>
      </c>
      <c r="EH15" s="17">
        <v>44.8</v>
      </c>
    </row>
    <row r="16" spans="1:186" x14ac:dyDescent="0.2">
      <c r="A16" s="16">
        <v>33025</v>
      </c>
      <c r="B16" s="17">
        <v>5779.5</v>
      </c>
      <c r="C16" s="17">
        <v>5664.3</v>
      </c>
      <c r="D16" s="17">
        <v>2379.3000000000002</v>
      </c>
      <c r="E16" s="17">
        <v>2256.4</v>
      </c>
      <c r="F16" s="17">
        <v>827.1</v>
      </c>
      <c r="G16" s="17">
        <v>162</v>
      </c>
      <c r="H16" s="17">
        <v>1009.1</v>
      </c>
      <c r="I16" s="17">
        <v>199.7</v>
      </c>
      <c r="J16" s="17">
        <v>8.3000000000000007</v>
      </c>
      <c r="K16" s="17">
        <v>29.1</v>
      </c>
      <c r="L16" s="17">
        <v>46.4</v>
      </c>
      <c r="M16" s="17">
        <v>23.2</v>
      </c>
      <c r="N16" s="17">
        <v>32.9</v>
      </c>
      <c r="O16" s="17">
        <v>3.6</v>
      </c>
      <c r="P16" s="17">
        <v>0.9</v>
      </c>
      <c r="Q16" s="17">
        <v>120.4</v>
      </c>
      <c r="R16" s="17">
        <v>96.7</v>
      </c>
      <c r="S16" s="17">
        <v>5.9</v>
      </c>
      <c r="T16" s="17">
        <v>7.7</v>
      </c>
      <c r="U16" s="17">
        <v>7.8</v>
      </c>
      <c r="V16" s="17">
        <v>3551.6</v>
      </c>
      <c r="W16" s="17">
        <v>3556.4</v>
      </c>
      <c r="X16" s="17">
        <v>2915.9</v>
      </c>
      <c r="Y16" s="17">
        <v>447.4</v>
      </c>
      <c r="Z16" s="17">
        <v>1.4</v>
      </c>
      <c r="AA16" s="17">
        <v>0</v>
      </c>
      <c r="AB16" s="17">
        <v>0</v>
      </c>
      <c r="AC16" s="17">
        <v>0</v>
      </c>
      <c r="AD16" s="17">
        <v>186.7</v>
      </c>
      <c r="AE16" s="17">
        <v>6.5</v>
      </c>
      <c r="AF16" s="17">
        <v>8.1</v>
      </c>
      <c r="AG16" s="17">
        <v>33.5</v>
      </c>
      <c r="AH16" s="17">
        <v>27.1</v>
      </c>
      <c r="AI16" s="17">
        <v>95.3</v>
      </c>
      <c r="AJ16" s="17">
        <v>1.4</v>
      </c>
      <c r="AK16" s="17">
        <v>14.9</v>
      </c>
      <c r="AL16" s="17">
        <v>474</v>
      </c>
      <c r="AM16" s="17">
        <v>0.6</v>
      </c>
      <c r="AN16" s="17">
        <v>16.8</v>
      </c>
      <c r="AO16" s="17">
        <v>180.6</v>
      </c>
      <c r="AP16" s="17">
        <v>96.8</v>
      </c>
      <c r="AQ16" s="17">
        <v>166.8</v>
      </c>
      <c r="AR16" s="17">
        <v>1.7</v>
      </c>
      <c r="AS16" s="17">
        <v>10.7</v>
      </c>
      <c r="AT16" s="17">
        <v>5305.5</v>
      </c>
      <c r="CM16" s="17">
        <v>2202.6</v>
      </c>
      <c r="CN16" s="17">
        <v>2089.1999999999998</v>
      </c>
      <c r="CO16" s="17">
        <v>1360.8</v>
      </c>
      <c r="CP16" s="17">
        <v>1277.5999999999999</v>
      </c>
      <c r="CQ16" s="17">
        <v>397.1</v>
      </c>
      <c r="CR16" s="17">
        <v>44.5</v>
      </c>
      <c r="CS16" s="17">
        <v>549.1</v>
      </c>
      <c r="CT16" s="17">
        <v>221.9</v>
      </c>
      <c r="CU16" s="17">
        <v>11.1</v>
      </c>
      <c r="CV16" s="17">
        <v>14.6</v>
      </c>
      <c r="CW16" s="17">
        <v>39.299999999999997</v>
      </c>
      <c r="CX16" s="17">
        <v>12.2</v>
      </c>
      <c r="CY16" s="17">
        <v>17</v>
      </c>
      <c r="CZ16" s="17">
        <v>9.6999999999999993</v>
      </c>
      <c r="DA16" s="17">
        <v>0.5</v>
      </c>
      <c r="DB16" s="17">
        <v>83.2</v>
      </c>
      <c r="DC16" s="17">
        <v>63.4</v>
      </c>
      <c r="DD16" s="17">
        <v>5.9</v>
      </c>
      <c r="DE16" s="17">
        <v>9.6</v>
      </c>
      <c r="DF16" s="17">
        <v>4.3</v>
      </c>
      <c r="DG16" s="17">
        <v>728.4</v>
      </c>
      <c r="DH16" s="17">
        <v>728.4</v>
      </c>
      <c r="DI16" s="17">
        <v>674.1</v>
      </c>
      <c r="DJ16" s="17">
        <v>53</v>
      </c>
      <c r="DK16" s="17">
        <v>1.3</v>
      </c>
      <c r="DL16" s="17">
        <v>0</v>
      </c>
      <c r="DM16" s="17">
        <v>0</v>
      </c>
      <c r="DN16" s="17">
        <v>0</v>
      </c>
      <c r="DO16" s="17">
        <v>113.3</v>
      </c>
      <c r="DP16" s="17">
        <v>3.9</v>
      </c>
      <c r="DQ16" s="17">
        <v>4.9000000000000004</v>
      </c>
      <c r="DR16" s="17">
        <v>20.3</v>
      </c>
      <c r="DS16" s="17">
        <v>16.399999999999999</v>
      </c>
      <c r="DT16" s="17">
        <v>57.9</v>
      </c>
      <c r="DU16" s="17">
        <v>0.9</v>
      </c>
      <c r="DV16" s="17">
        <v>9</v>
      </c>
      <c r="DW16" s="17">
        <v>287.7</v>
      </c>
      <c r="DX16" s="17">
        <v>0.4</v>
      </c>
      <c r="DY16" s="17">
        <v>10.199999999999999</v>
      </c>
      <c r="DZ16" s="17">
        <v>109.6</v>
      </c>
      <c r="EA16" s="17">
        <v>58.7</v>
      </c>
      <c r="EB16" s="17">
        <v>101.3</v>
      </c>
      <c r="EC16" s="17">
        <v>1</v>
      </c>
      <c r="ED16" s="17">
        <v>6.5</v>
      </c>
      <c r="EE16" s="17">
        <v>1914.8</v>
      </c>
      <c r="EF16" s="17">
        <v>128.69999999999999</v>
      </c>
      <c r="EG16" s="17">
        <v>104.4</v>
      </c>
      <c r="EH16" s="17">
        <v>48.6</v>
      </c>
      <c r="EI16" s="17">
        <v>5.9</v>
      </c>
      <c r="EJ16" s="17">
        <v>5.6</v>
      </c>
      <c r="EK16" s="17">
        <v>8.6</v>
      </c>
      <c r="EL16" s="17">
        <v>8.6</v>
      </c>
      <c r="EM16" s="17">
        <v>11.4</v>
      </c>
      <c r="EN16" s="17">
        <v>-4.2</v>
      </c>
      <c r="EO16" s="17">
        <v>8.3000000000000007</v>
      </c>
      <c r="EP16" s="17">
        <v>7.5</v>
      </c>
      <c r="EQ16" s="17">
        <v>8.8000000000000007</v>
      </c>
      <c r="ER16" s="17">
        <v>-8.1999999999999993</v>
      </c>
      <c r="ES16" s="17">
        <v>14</v>
      </c>
      <c r="ET16" s="17">
        <v>14.5</v>
      </c>
      <c r="EU16" s="17">
        <v>8.6</v>
      </c>
      <c r="EV16" s="17">
        <v>22.9</v>
      </c>
      <c r="EW16" s="17">
        <v>37.1</v>
      </c>
      <c r="EX16" s="17">
        <v>9.1999999999999993</v>
      </c>
      <c r="EY16" s="17">
        <v>9.1999999999999993</v>
      </c>
      <c r="EZ16" s="17">
        <v>-4.0999999999999996</v>
      </c>
      <c r="FA16" s="17">
        <v>19.399999999999999</v>
      </c>
      <c r="FB16" s="17">
        <v>9.1999999999999993</v>
      </c>
      <c r="FC16" s="17">
        <v>0.5</v>
      </c>
      <c r="FD16" s="17">
        <v>0.5</v>
      </c>
      <c r="FE16" s="17">
        <v>1.4</v>
      </c>
      <c r="FF16" s="17">
        <v>-9.1</v>
      </c>
      <c r="FG16" s="17">
        <v>5.5</v>
      </c>
      <c r="FH16" s="17">
        <v>0</v>
      </c>
      <c r="FI16" s="17">
        <v>0</v>
      </c>
      <c r="FJ16" s="17">
        <v>0</v>
      </c>
      <c r="FK16" s="17">
        <v>10.199999999999999</v>
      </c>
      <c r="FL16" s="17">
        <v>-8</v>
      </c>
      <c r="FM16" s="17">
        <v>45.1</v>
      </c>
      <c r="FN16" s="17">
        <v>11.4</v>
      </c>
      <c r="FO16" s="17">
        <v>20</v>
      </c>
      <c r="FP16" s="17">
        <v>7.4</v>
      </c>
      <c r="FQ16" s="17">
        <v>23.6</v>
      </c>
      <c r="FR16" s="17">
        <v>3.5</v>
      </c>
      <c r="FS16" s="17">
        <v>13.4</v>
      </c>
      <c r="FT16" s="17">
        <v>-4.8</v>
      </c>
      <c r="FU16" s="17">
        <v>21.1</v>
      </c>
      <c r="FV16" s="17">
        <v>16.7</v>
      </c>
      <c r="FW16" s="17">
        <v>11.1</v>
      </c>
      <c r="FX16" s="17">
        <v>12.4</v>
      </c>
      <c r="FY16" s="17">
        <v>6.9</v>
      </c>
      <c r="FZ16" s="17">
        <v>-7.3</v>
      </c>
      <c r="GA16" s="17">
        <v>4.8</v>
      </c>
      <c r="GB16" s="17">
        <v>8</v>
      </c>
      <c r="GC16" s="17">
        <v>14.1</v>
      </c>
      <c r="GD16" s="17">
        <v>8.5</v>
      </c>
    </row>
    <row r="17" spans="1:186" x14ac:dyDescent="0.2">
      <c r="A17" s="16">
        <v>33390</v>
      </c>
      <c r="B17" s="17">
        <v>5869.5</v>
      </c>
      <c r="C17" s="17">
        <v>5771.2</v>
      </c>
      <c r="D17" s="17">
        <v>2433.1999999999998</v>
      </c>
      <c r="E17" s="17">
        <v>2313.1999999999998</v>
      </c>
      <c r="F17" s="17">
        <v>851.9</v>
      </c>
      <c r="G17" s="17">
        <v>164.3</v>
      </c>
      <c r="H17" s="17">
        <v>1033.2</v>
      </c>
      <c r="I17" s="17">
        <v>202.4</v>
      </c>
      <c r="J17" s="17">
        <v>8.9</v>
      </c>
      <c r="K17" s="17">
        <v>29.4</v>
      </c>
      <c r="L17" s="17">
        <v>49.5</v>
      </c>
      <c r="M17" s="17">
        <v>24.6</v>
      </c>
      <c r="N17" s="17">
        <v>33.1</v>
      </c>
      <c r="O17" s="17">
        <v>4.2</v>
      </c>
      <c r="P17" s="17">
        <v>0.8</v>
      </c>
      <c r="Q17" s="17">
        <v>118.4</v>
      </c>
      <c r="R17" s="17">
        <v>93.3</v>
      </c>
      <c r="S17" s="17">
        <v>5.9</v>
      </c>
      <c r="T17" s="17">
        <v>8.4</v>
      </c>
      <c r="U17" s="17">
        <v>7.8</v>
      </c>
      <c r="V17" s="17">
        <v>3593.5</v>
      </c>
      <c r="W17" s="17">
        <v>3598.3</v>
      </c>
      <c r="X17" s="17">
        <v>2942.9</v>
      </c>
      <c r="Y17" s="17">
        <v>465.1</v>
      </c>
      <c r="Z17" s="17">
        <v>1.7</v>
      </c>
      <c r="AA17" s="17">
        <v>0</v>
      </c>
      <c r="AB17" s="17">
        <v>0</v>
      </c>
      <c r="AC17" s="17">
        <v>0</v>
      </c>
      <c r="AD17" s="17">
        <v>182.8</v>
      </c>
      <c r="AE17" s="17">
        <v>6.6</v>
      </c>
      <c r="AF17" s="17">
        <v>7.5</v>
      </c>
      <c r="AG17" s="17">
        <v>37.700000000000003</v>
      </c>
      <c r="AH17" s="17">
        <v>22.7</v>
      </c>
      <c r="AI17" s="17">
        <v>92.2</v>
      </c>
      <c r="AJ17" s="17">
        <v>1.7</v>
      </c>
      <c r="AK17" s="17">
        <v>14.5</v>
      </c>
      <c r="AL17" s="17">
        <v>489.3</v>
      </c>
      <c r="AM17" s="17">
        <v>0.6</v>
      </c>
      <c r="AN17" s="17">
        <v>15.6</v>
      </c>
      <c r="AO17" s="17">
        <v>191.5</v>
      </c>
      <c r="AP17" s="17">
        <v>96.6</v>
      </c>
      <c r="AQ17" s="17">
        <v>172.8</v>
      </c>
      <c r="AR17" s="17">
        <v>1.6</v>
      </c>
      <c r="AS17" s="17">
        <v>10.6</v>
      </c>
      <c r="AT17" s="17">
        <v>5380.1</v>
      </c>
      <c r="AU17" s="17">
        <v>1.6</v>
      </c>
      <c r="AV17" s="17">
        <v>1.9</v>
      </c>
      <c r="AW17" s="17">
        <v>2.2999999999999998</v>
      </c>
      <c r="AX17" s="17">
        <v>3</v>
      </c>
      <c r="AY17" s="17">
        <v>1.4</v>
      </c>
      <c r="AZ17" s="17">
        <v>2.4</v>
      </c>
      <c r="BA17" s="17">
        <v>1.4</v>
      </c>
      <c r="BB17" s="17">
        <v>6.9</v>
      </c>
      <c r="BC17" s="17">
        <v>1</v>
      </c>
      <c r="BD17" s="17">
        <v>6.8</v>
      </c>
      <c r="BE17" s="17">
        <v>6.2</v>
      </c>
      <c r="BF17" s="17">
        <v>0.6</v>
      </c>
      <c r="BG17" s="17">
        <v>18.600000000000001</v>
      </c>
      <c r="BH17" s="17">
        <v>-9.8000000000000007</v>
      </c>
      <c r="BI17" s="17">
        <v>-1.7</v>
      </c>
      <c r="BJ17" s="17">
        <v>-3.5</v>
      </c>
      <c r="BK17" s="17">
        <v>-0.3</v>
      </c>
      <c r="BL17" s="17">
        <v>9</v>
      </c>
      <c r="BM17" s="17">
        <v>1.1000000000000001</v>
      </c>
      <c r="BN17" s="17">
        <v>1.2</v>
      </c>
      <c r="BO17" s="17">
        <v>1.2</v>
      </c>
      <c r="BP17" s="17">
        <v>0.9</v>
      </c>
      <c r="BQ17" s="17">
        <v>4</v>
      </c>
      <c r="BR17" s="17">
        <v>15.3</v>
      </c>
      <c r="BS17" s="17">
        <v>0</v>
      </c>
      <c r="BT17" s="17">
        <v>0</v>
      </c>
      <c r="BU17" s="17">
        <v>0</v>
      </c>
      <c r="BV17" s="17">
        <v>-2.1</v>
      </c>
      <c r="BW17" s="17">
        <v>2</v>
      </c>
      <c r="BX17" s="17">
        <v>-7.3</v>
      </c>
      <c r="BY17" s="17">
        <v>12.6</v>
      </c>
      <c r="BZ17" s="17">
        <v>-16.2</v>
      </c>
      <c r="CA17" s="17">
        <v>-3.2</v>
      </c>
      <c r="CB17" s="17">
        <v>19.7</v>
      </c>
      <c r="CC17" s="17">
        <v>-2.8</v>
      </c>
      <c r="CD17" s="17">
        <v>3.2</v>
      </c>
      <c r="CE17" s="17">
        <v>-8.8000000000000007</v>
      </c>
      <c r="CF17" s="17">
        <v>-7.2</v>
      </c>
      <c r="CG17" s="17">
        <v>6</v>
      </c>
      <c r="CH17" s="17">
        <v>-0.1</v>
      </c>
      <c r="CI17" s="17">
        <v>3.6</v>
      </c>
      <c r="CJ17" s="17">
        <v>-4</v>
      </c>
      <c r="CK17" s="17">
        <v>-0.4</v>
      </c>
      <c r="CL17" s="17">
        <v>1.4</v>
      </c>
      <c r="CM17" s="17">
        <v>2247.8000000000002</v>
      </c>
      <c r="CN17" s="17">
        <v>2132.3000000000002</v>
      </c>
      <c r="CO17" s="17">
        <v>1402.9</v>
      </c>
      <c r="CP17" s="17">
        <v>1320.3</v>
      </c>
      <c r="CQ17" s="17">
        <v>416.5</v>
      </c>
      <c r="CR17" s="17">
        <v>41.2</v>
      </c>
      <c r="CS17" s="17">
        <v>563.79999999999995</v>
      </c>
      <c r="CT17" s="17">
        <v>230.9</v>
      </c>
      <c r="CU17" s="17">
        <v>12.1</v>
      </c>
      <c r="CV17" s="17">
        <v>13.6</v>
      </c>
      <c r="CW17" s="17">
        <v>42.2</v>
      </c>
      <c r="CX17" s="17">
        <v>13.4</v>
      </c>
      <c r="CY17" s="17">
        <v>17.7</v>
      </c>
      <c r="CZ17" s="17">
        <v>10.6</v>
      </c>
      <c r="DA17" s="17">
        <v>0.5</v>
      </c>
      <c r="DB17" s="17">
        <v>82.6</v>
      </c>
      <c r="DC17" s="17">
        <v>62.8</v>
      </c>
      <c r="DD17" s="17">
        <v>5.8</v>
      </c>
      <c r="DE17" s="17">
        <v>9.5</v>
      </c>
      <c r="DF17" s="17">
        <v>4.5999999999999996</v>
      </c>
      <c r="DG17" s="17">
        <v>729.4</v>
      </c>
      <c r="DH17" s="17">
        <v>729.4</v>
      </c>
      <c r="DI17" s="17">
        <v>668.9</v>
      </c>
      <c r="DJ17" s="17">
        <v>58.9</v>
      </c>
      <c r="DK17" s="17">
        <v>1.6</v>
      </c>
      <c r="DL17" s="17">
        <v>0</v>
      </c>
      <c r="DM17" s="17">
        <v>0</v>
      </c>
      <c r="DN17" s="17">
        <v>0</v>
      </c>
      <c r="DO17" s="17">
        <v>115.6</v>
      </c>
      <c r="DP17" s="17">
        <v>4.2</v>
      </c>
      <c r="DQ17" s="17">
        <v>4.7</v>
      </c>
      <c r="DR17" s="17">
        <v>23.8</v>
      </c>
      <c r="DS17" s="17">
        <v>14.3</v>
      </c>
      <c r="DT17" s="17">
        <v>58.3</v>
      </c>
      <c r="DU17" s="17">
        <v>1.1000000000000001</v>
      </c>
      <c r="DV17" s="17">
        <v>9.1</v>
      </c>
      <c r="DW17" s="17">
        <v>309.3</v>
      </c>
      <c r="DX17" s="17">
        <v>0.4</v>
      </c>
      <c r="DY17" s="17">
        <v>9.9</v>
      </c>
      <c r="DZ17" s="17">
        <v>121</v>
      </c>
      <c r="EA17" s="17">
        <v>61.1</v>
      </c>
      <c r="EB17" s="17">
        <v>109.2</v>
      </c>
      <c r="EC17" s="17">
        <v>1</v>
      </c>
      <c r="ED17" s="17">
        <v>6.7</v>
      </c>
      <c r="EE17" s="17">
        <v>1938.5</v>
      </c>
      <c r="EF17" s="17">
        <v>135.6</v>
      </c>
      <c r="EG17" s="17">
        <v>106.6</v>
      </c>
      <c r="EH17" s="17">
        <v>44.7</v>
      </c>
      <c r="EI17" s="17">
        <v>2.1</v>
      </c>
      <c r="EJ17" s="17">
        <v>2.1</v>
      </c>
      <c r="EK17" s="17">
        <v>3.1</v>
      </c>
      <c r="EL17" s="17">
        <v>3.3</v>
      </c>
      <c r="EM17" s="17">
        <v>4.9000000000000004</v>
      </c>
      <c r="EN17" s="17">
        <v>-7.5</v>
      </c>
      <c r="EO17" s="17">
        <v>2.7</v>
      </c>
      <c r="EP17" s="17">
        <v>4</v>
      </c>
      <c r="EQ17" s="17">
        <v>9.1</v>
      </c>
      <c r="ER17" s="17">
        <v>-7.1</v>
      </c>
      <c r="ES17" s="17">
        <v>7.4</v>
      </c>
      <c r="ET17" s="17">
        <v>9.9</v>
      </c>
      <c r="EU17" s="17">
        <v>4.4000000000000004</v>
      </c>
      <c r="EV17" s="17">
        <v>10.199999999999999</v>
      </c>
      <c r="EW17" s="17">
        <v>-4.2</v>
      </c>
      <c r="EX17" s="17">
        <v>-0.7</v>
      </c>
      <c r="EY17" s="17">
        <v>-1</v>
      </c>
      <c r="EZ17" s="17">
        <v>-1</v>
      </c>
      <c r="FA17" s="17">
        <v>-1.3</v>
      </c>
      <c r="FB17" s="17">
        <v>5.7</v>
      </c>
      <c r="FC17" s="17">
        <v>0.1</v>
      </c>
      <c r="FD17" s="17">
        <v>0.1</v>
      </c>
      <c r="FE17" s="17">
        <v>-0.8</v>
      </c>
      <c r="FF17" s="17">
        <v>11.1</v>
      </c>
      <c r="FG17" s="17">
        <v>26.8</v>
      </c>
      <c r="FH17" s="17">
        <v>0</v>
      </c>
      <c r="FI17" s="17">
        <v>0</v>
      </c>
      <c r="FJ17" s="17">
        <v>0</v>
      </c>
      <c r="FK17" s="17">
        <v>2</v>
      </c>
      <c r="FL17" s="17">
        <v>6.2</v>
      </c>
      <c r="FM17" s="17">
        <v>-3.5</v>
      </c>
      <c r="FN17" s="17">
        <v>17.2</v>
      </c>
      <c r="FO17" s="17">
        <v>-12.8</v>
      </c>
      <c r="FP17" s="17">
        <v>0.8</v>
      </c>
      <c r="FQ17" s="17">
        <v>24.7</v>
      </c>
      <c r="FR17" s="17">
        <v>1.3</v>
      </c>
      <c r="FS17" s="17">
        <v>7.5</v>
      </c>
      <c r="FT17" s="17">
        <v>-5</v>
      </c>
      <c r="FU17" s="17">
        <v>-3.3</v>
      </c>
      <c r="FV17" s="17">
        <v>10.4</v>
      </c>
      <c r="FW17" s="17">
        <v>4</v>
      </c>
      <c r="FX17" s="17">
        <v>7.8</v>
      </c>
      <c r="FY17" s="17">
        <v>0</v>
      </c>
      <c r="FZ17" s="17">
        <v>3.7</v>
      </c>
      <c r="GA17" s="17">
        <v>1.2</v>
      </c>
      <c r="GB17" s="17">
        <v>5.4</v>
      </c>
      <c r="GC17" s="17">
        <v>2.2000000000000002</v>
      </c>
      <c r="GD17" s="17">
        <v>-7.9</v>
      </c>
    </row>
    <row r="18" spans="1:186" x14ac:dyDescent="0.2">
      <c r="A18" s="16">
        <v>33756</v>
      </c>
      <c r="B18" s="17">
        <v>5951.7</v>
      </c>
      <c r="C18" s="17">
        <v>5854.3</v>
      </c>
      <c r="D18" s="17">
        <v>2472.6</v>
      </c>
      <c r="E18" s="17">
        <v>2356.9</v>
      </c>
      <c r="F18" s="17">
        <v>876.2</v>
      </c>
      <c r="G18" s="17">
        <v>168.1</v>
      </c>
      <c r="H18" s="17">
        <v>1050.0999999999999</v>
      </c>
      <c r="I18" s="17">
        <v>203</v>
      </c>
      <c r="J18" s="17">
        <v>9.3000000000000007</v>
      </c>
      <c r="K18" s="17">
        <v>28.1</v>
      </c>
      <c r="L18" s="17">
        <v>52.8</v>
      </c>
      <c r="M18" s="17">
        <v>26.5</v>
      </c>
      <c r="N18" s="17">
        <v>33.1</v>
      </c>
      <c r="O18" s="17">
        <v>5</v>
      </c>
      <c r="P18" s="17">
        <v>0.7</v>
      </c>
      <c r="Q18" s="17">
        <v>115.2</v>
      </c>
      <c r="R18" s="17">
        <v>90.7</v>
      </c>
      <c r="S18" s="17">
        <v>6.1</v>
      </c>
      <c r="T18" s="17">
        <v>8</v>
      </c>
      <c r="U18" s="17">
        <v>7.6</v>
      </c>
      <c r="V18" s="17">
        <v>3632.6</v>
      </c>
      <c r="W18" s="17">
        <v>3637.5</v>
      </c>
      <c r="X18" s="17">
        <v>2968.2</v>
      </c>
      <c r="Y18" s="17">
        <v>483.3</v>
      </c>
      <c r="Z18" s="17">
        <v>1.5</v>
      </c>
      <c r="AA18" s="17">
        <v>0</v>
      </c>
      <c r="AB18" s="17">
        <v>0</v>
      </c>
      <c r="AC18" s="17">
        <v>0</v>
      </c>
      <c r="AD18" s="17">
        <v>202</v>
      </c>
      <c r="AE18" s="17">
        <v>6.2</v>
      </c>
      <c r="AF18" s="17">
        <v>4.9000000000000004</v>
      </c>
      <c r="AG18" s="17">
        <v>39.5</v>
      </c>
      <c r="AH18" s="17">
        <v>26.7</v>
      </c>
      <c r="AI18" s="17">
        <v>110.5</v>
      </c>
      <c r="AJ18" s="17">
        <v>2.1</v>
      </c>
      <c r="AK18" s="17">
        <v>12.1</v>
      </c>
      <c r="AL18" s="17">
        <v>526</v>
      </c>
      <c r="AM18" s="17">
        <v>0.6</v>
      </c>
      <c r="AN18" s="17">
        <v>16.399999999999999</v>
      </c>
      <c r="AO18" s="17">
        <v>209</v>
      </c>
      <c r="AP18" s="17">
        <v>102.5</v>
      </c>
      <c r="AQ18" s="17">
        <v>183.8</v>
      </c>
      <c r="AR18" s="17">
        <v>1.6</v>
      </c>
      <c r="AS18" s="17">
        <v>12</v>
      </c>
      <c r="AT18" s="17">
        <v>5425.7</v>
      </c>
      <c r="AU18" s="17">
        <v>1.4</v>
      </c>
      <c r="AV18" s="17">
        <v>1.4</v>
      </c>
      <c r="AW18" s="17">
        <v>1.6</v>
      </c>
      <c r="AX18" s="17">
        <v>2.9</v>
      </c>
      <c r="AY18" s="17">
        <v>2.2999999999999998</v>
      </c>
      <c r="AZ18" s="17">
        <v>1.6</v>
      </c>
      <c r="BA18" s="17">
        <v>0.2</v>
      </c>
      <c r="BB18" s="17">
        <v>5.5</v>
      </c>
      <c r="BC18" s="17">
        <v>-4.3</v>
      </c>
      <c r="BD18" s="17">
        <v>6.6</v>
      </c>
      <c r="BE18" s="17">
        <v>7.6</v>
      </c>
      <c r="BF18" s="17">
        <v>-0.1</v>
      </c>
      <c r="BG18" s="17">
        <v>16.899999999999999</v>
      </c>
      <c r="BH18" s="17">
        <v>-21.1</v>
      </c>
      <c r="BI18" s="17">
        <v>-2.7</v>
      </c>
      <c r="BJ18" s="17">
        <v>-2.9</v>
      </c>
      <c r="BK18" s="17">
        <v>3.9</v>
      </c>
      <c r="BL18" s="17">
        <v>-5.3</v>
      </c>
      <c r="BM18" s="17">
        <v>-3</v>
      </c>
      <c r="BN18" s="17">
        <v>1.1000000000000001</v>
      </c>
      <c r="BO18" s="17">
        <v>1.1000000000000001</v>
      </c>
      <c r="BP18" s="17">
        <v>0.9</v>
      </c>
      <c r="BQ18" s="17">
        <v>3.9</v>
      </c>
      <c r="BR18" s="17">
        <v>-11</v>
      </c>
      <c r="BS18" s="17">
        <v>0</v>
      </c>
      <c r="BT18" s="17">
        <v>0</v>
      </c>
      <c r="BU18" s="17">
        <v>0</v>
      </c>
      <c r="BV18" s="17">
        <v>10.5</v>
      </c>
      <c r="BW18" s="17">
        <v>-5.5</v>
      </c>
      <c r="BX18" s="17">
        <v>-34.6</v>
      </c>
      <c r="BY18" s="17">
        <v>4.9000000000000004</v>
      </c>
      <c r="BZ18" s="17">
        <v>17.7</v>
      </c>
      <c r="CA18" s="17">
        <v>19.8</v>
      </c>
      <c r="CB18" s="17">
        <v>23.1</v>
      </c>
      <c r="CC18" s="17">
        <v>-16.399999999999999</v>
      </c>
      <c r="CD18" s="17">
        <v>7.5</v>
      </c>
      <c r="CE18" s="17">
        <v>2.1</v>
      </c>
      <c r="CF18" s="17">
        <v>5.2</v>
      </c>
      <c r="CG18" s="17">
        <v>9.1999999999999993</v>
      </c>
      <c r="CH18" s="17">
        <v>6.1</v>
      </c>
      <c r="CI18" s="17">
        <v>6.4</v>
      </c>
      <c r="CJ18" s="17">
        <v>-2.5</v>
      </c>
      <c r="CK18" s="17">
        <v>12.9</v>
      </c>
      <c r="CL18" s="17">
        <v>0.8</v>
      </c>
      <c r="CM18" s="17">
        <v>2279.3000000000002</v>
      </c>
      <c r="CN18" s="17">
        <v>2149.1</v>
      </c>
      <c r="CO18" s="17">
        <v>1427.7</v>
      </c>
      <c r="CP18" s="17">
        <v>1346.4</v>
      </c>
      <c r="CQ18" s="17">
        <v>430</v>
      </c>
      <c r="CR18" s="17">
        <v>42.3</v>
      </c>
      <c r="CS18" s="17">
        <v>562.1</v>
      </c>
      <c r="CT18" s="17">
        <v>240.8</v>
      </c>
      <c r="CU18" s="17">
        <v>13.6</v>
      </c>
      <c r="CV18" s="17">
        <v>13.1</v>
      </c>
      <c r="CW18" s="17">
        <v>44.5</v>
      </c>
      <c r="CX18" s="17">
        <v>14.6</v>
      </c>
      <c r="CY18" s="17">
        <v>18</v>
      </c>
      <c r="CZ18" s="17">
        <v>11.5</v>
      </c>
      <c r="DA18" s="17">
        <v>0.4</v>
      </c>
      <c r="DB18" s="17">
        <v>81.2</v>
      </c>
      <c r="DC18" s="17">
        <v>61.6</v>
      </c>
      <c r="DD18" s="17">
        <v>6</v>
      </c>
      <c r="DE18" s="17">
        <v>9.1</v>
      </c>
      <c r="DF18" s="17">
        <v>4.5</v>
      </c>
      <c r="DG18" s="17">
        <v>721.4</v>
      </c>
      <c r="DH18" s="17">
        <v>721.4</v>
      </c>
      <c r="DI18" s="17">
        <v>660.4</v>
      </c>
      <c r="DJ18" s="17">
        <v>59.6</v>
      </c>
      <c r="DK18" s="17">
        <v>1.4</v>
      </c>
      <c r="DL18" s="17">
        <v>0</v>
      </c>
      <c r="DM18" s="17">
        <v>0</v>
      </c>
      <c r="DN18" s="17">
        <v>0</v>
      </c>
      <c r="DO18" s="17">
        <v>130.30000000000001</v>
      </c>
      <c r="DP18" s="17">
        <v>4</v>
      </c>
      <c r="DQ18" s="17">
        <v>3.2</v>
      </c>
      <c r="DR18" s="17">
        <v>25.5</v>
      </c>
      <c r="DS18" s="17">
        <v>17.2</v>
      </c>
      <c r="DT18" s="17">
        <v>71.2</v>
      </c>
      <c r="DU18" s="17">
        <v>1.4</v>
      </c>
      <c r="DV18" s="17">
        <v>7.8</v>
      </c>
      <c r="DW18" s="17">
        <v>339.2</v>
      </c>
      <c r="DX18" s="17">
        <v>0.4</v>
      </c>
      <c r="DY18" s="17">
        <v>10.6</v>
      </c>
      <c r="DZ18" s="17">
        <v>134.80000000000001</v>
      </c>
      <c r="EA18" s="17">
        <v>66.099999999999994</v>
      </c>
      <c r="EB18" s="17">
        <v>118.5</v>
      </c>
      <c r="EC18" s="17">
        <v>1</v>
      </c>
      <c r="ED18" s="17">
        <v>7.7</v>
      </c>
      <c r="EE18" s="17">
        <v>1940.1</v>
      </c>
      <c r="EF18" s="17">
        <v>141.6</v>
      </c>
      <c r="EG18" s="17">
        <v>114.5</v>
      </c>
      <c r="EH18" s="17">
        <v>51.5</v>
      </c>
      <c r="EI18" s="17">
        <v>1.4</v>
      </c>
      <c r="EJ18" s="17">
        <v>0.8</v>
      </c>
      <c r="EK18" s="17">
        <v>1.8</v>
      </c>
      <c r="EL18" s="17">
        <v>2</v>
      </c>
      <c r="EM18" s="17">
        <v>3.2</v>
      </c>
      <c r="EN18" s="17">
        <v>2.7</v>
      </c>
      <c r="EO18" s="17">
        <v>-0.3</v>
      </c>
      <c r="EP18" s="17">
        <v>4.3</v>
      </c>
      <c r="EQ18" s="17">
        <v>12.6</v>
      </c>
      <c r="ER18" s="17">
        <v>-3.5</v>
      </c>
      <c r="ES18" s="17">
        <v>5.4</v>
      </c>
      <c r="ET18" s="17">
        <v>9.1999999999999993</v>
      </c>
      <c r="EU18" s="17">
        <v>1.6</v>
      </c>
      <c r="EV18" s="17">
        <v>8.1</v>
      </c>
      <c r="EW18" s="17">
        <v>-17.3</v>
      </c>
      <c r="EX18" s="17">
        <v>-1.7</v>
      </c>
      <c r="EY18" s="17">
        <v>-1.8</v>
      </c>
      <c r="EZ18" s="17">
        <v>3.5</v>
      </c>
      <c r="FA18" s="17">
        <v>-3.8</v>
      </c>
      <c r="FB18" s="17">
        <v>-1.5</v>
      </c>
      <c r="FC18" s="17">
        <v>-1.1000000000000001</v>
      </c>
      <c r="FD18" s="17">
        <v>-1.1000000000000001</v>
      </c>
      <c r="FE18" s="17">
        <v>-1.3</v>
      </c>
      <c r="FF18" s="17">
        <v>1.2</v>
      </c>
      <c r="FG18" s="17">
        <v>-12.3</v>
      </c>
      <c r="FH18" s="17">
        <v>0</v>
      </c>
      <c r="FI18" s="17">
        <v>0</v>
      </c>
      <c r="FJ18" s="17">
        <v>0</v>
      </c>
      <c r="FK18" s="17">
        <v>12.7</v>
      </c>
      <c r="FL18" s="17">
        <v>-3.6</v>
      </c>
      <c r="FM18" s="17">
        <v>-33.299999999999997</v>
      </c>
      <c r="FN18" s="17">
        <v>7</v>
      </c>
      <c r="FO18" s="17">
        <v>20</v>
      </c>
      <c r="FP18" s="17">
        <v>22.2</v>
      </c>
      <c r="FQ18" s="17">
        <v>25.6</v>
      </c>
      <c r="FR18" s="17">
        <v>-14.7</v>
      </c>
      <c r="FS18" s="17">
        <v>9.6999999999999993</v>
      </c>
      <c r="FT18" s="17">
        <v>4.2</v>
      </c>
      <c r="FU18" s="17">
        <v>7.3</v>
      </c>
      <c r="FV18" s="17">
        <v>11.4</v>
      </c>
      <c r="FW18" s="17">
        <v>8.1999999999999993</v>
      </c>
      <c r="FX18" s="17">
        <v>8.5</v>
      </c>
      <c r="FY18" s="17">
        <v>-0.6</v>
      </c>
      <c r="FZ18" s="17">
        <v>15.2</v>
      </c>
      <c r="GA18" s="17">
        <v>0.1</v>
      </c>
      <c r="GB18" s="17">
        <v>4.4000000000000004</v>
      </c>
      <c r="GC18" s="17">
        <v>7.4</v>
      </c>
      <c r="GD18" s="17">
        <v>15.2</v>
      </c>
    </row>
    <row r="19" spans="1:186" x14ac:dyDescent="0.2">
      <c r="A19" s="16">
        <v>34121</v>
      </c>
      <c r="B19" s="17">
        <v>6072.5</v>
      </c>
      <c r="C19" s="17">
        <v>5961.2</v>
      </c>
      <c r="D19" s="17">
        <v>2524.6999999999998</v>
      </c>
      <c r="E19" s="17">
        <v>2407.1999999999998</v>
      </c>
      <c r="F19" s="17">
        <v>906.6</v>
      </c>
      <c r="G19" s="17">
        <v>171.7</v>
      </c>
      <c r="H19" s="17">
        <v>1063.5999999999999</v>
      </c>
      <c r="I19" s="17">
        <v>204.7</v>
      </c>
      <c r="J19" s="17">
        <v>9.8000000000000007</v>
      </c>
      <c r="K19" s="17">
        <v>27.4</v>
      </c>
      <c r="L19" s="17">
        <v>57.2</v>
      </c>
      <c r="M19" s="17">
        <v>29.2</v>
      </c>
      <c r="N19" s="17">
        <v>33.299999999999997</v>
      </c>
      <c r="O19" s="17">
        <v>5.9</v>
      </c>
      <c r="P19" s="17">
        <v>0.6</v>
      </c>
      <c r="Q19" s="17">
        <v>117.1</v>
      </c>
      <c r="R19" s="17">
        <v>91.3</v>
      </c>
      <c r="S19" s="17">
        <v>6</v>
      </c>
      <c r="T19" s="17">
        <v>8.1</v>
      </c>
      <c r="U19" s="17">
        <v>9</v>
      </c>
      <c r="V19" s="17">
        <v>3678.7</v>
      </c>
      <c r="W19" s="17">
        <v>3683.7</v>
      </c>
      <c r="X19" s="17">
        <v>2998.1</v>
      </c>
      <c r="Y19" s="17">
        <v>502.9</v>
      </c>
      <c r="Z19" s="17">
        <v>1.6</v>
      </c>
      <c r="AA19" s="17">
        <v>0</v>
      </c>
      <c r="AB19" s="17">
        <v>0</v>
      </c>
      <c r="AC19" s="17">
        <v>0</v>
      </c>
      <c r="AD19" s="17">
        <v>230.9</v>
      </c>
      <c r="AE19" s="17">
        <v>7</v>
      </c>
      <c r="AF19" s="17">
        <v>5.2</v>
      </c>
      <c r="AG19" s="17">
        <v>42</v>
      </c>
      <c r="AH19" s="17">
        <v>32.299999999999997</v>
      </c>
      <c r="AI19" s="17">
        <v>131.1</v>
      </c>
      <c r="AJ19" s="17">
        <v>2.6</v>
      </c>
      <c r="AK19" s="17">
        <v>10.6</v>
      </c>
      <c r="AL19" s="17">
        <v>572.20000000000005</v>
      </c>
      <c r="AM19" s="17">
        <v>0.2</v>
      </c>
      <c r="AN19" s="17">
        <v>18.3</v>
      </c>
      <c r="AO19" s="17">
        <v>227</v>
      </c>
      <c r="AP19" s="17">
        <v>108.8</v>
      </c>
      <c r="AQ19" s="17">
        <v>204.3</v>
      </c>
      <c r="AR19" s="17">
        <v>1.5</v>
      </c>
      <c r="AS19" s="17">
        <v>12.1</v>
      </c>
      <c r="AT19" s="17">
        <v>5500.3</v>
      </c>
      <c r="AU19" s="17">
        <v>2</v>
      </c>
      <c r="AV19" s="17">
        <v>1.8</v>
      </c>
      <c r="AW19" s="17">
        <v>2.1</v>
      </c>
      <c r="AX19" s="17">
        <v>3.5</v>
      </c>
      <c r="AY19" s="17">
        <v>2.1</v>
      </c>
      <c r="AZ19" s="17">
        <v>1.3</v>
      </c>
      <c r="BA19" s="17">
        <v>0.8</v>
      </c>
      <c r="BB19" s="17">
        <v>4.8</v>
      </c>
      <c r="BC19" s="17">
        <v>-2.5</v>
      </c>
      <c r="BD19" s="17">
        <v>8.5</v>
      </c>
      <c r="BE19" s="17">
        <v>10.1</v>
      </c>
      <c r="BF19" s="17">
        <v>0.6</v>
      </c>
      <c r="BG19" s="17">
        <v>18.8</v>
      </c>
      <c r="BH19" s="17">
        <v>-3.4</v>
      </c>
      <c r="BI19" s="17">
        <v>1.6</v>
      </c>
      <c r="BJ19" s="17">
        <v>0.7</v>
      </c>
      <c r="BK19" s="17">
        <v>-1.8</v>
      </c>
      <c r="BL19" s="17">
        <v>2</v>
      </c>
      <c r="BM19" s="17">
        <v>18.5</v>
      </c>
      <c r="BN19" s="17">
        <v>1.3</v>
      </c>
      <c r="BO19" s="17">
        <v>1.3</v>
      </c>
      <c r="BP19" s="17">
        <v>1</v>
      </c>
      <c r="BQ19" s="17">
        <v>4.0999999999999996</v>
      </c>
      <c r="BR19" s="17">
        <v>9.9</v>
      </c>
      <c r="BS19" s="17">
        <v>0</v>
      </c>
      <c r="BT19" s="17">
        <v>0</v>
      </c>
      <c r="BU19" s="17">
        <v>0</v>
      </c>
      <c r="BV19" s="17">
        <v>14.3</v>
      </c>
      <c r="BW19" s="17">
        <v>12.3</v>
      </c>
      <c r="BX19" s="17">
        <v>6.8</v>
      </c>
      <c r="BY19" s="17">
        <v>6.4</v>
      </c>
      <c r="BZ19" s="17">
        <v>21</v>
      </c>
      <c r="CA19" s="17">
        <v>18.7</v>
      </c>
      <c r="CB19" s="17">
        <v>23.6</v>
      </c>
      <c r="CC19" s="17">
        <v>-12.3</v>
      </c>
      <c r="CD19" s="17">
        <v>8.8000000000000007</v>
      </c>
      <c r="CE19" s="17">
        <v>-65.099999999999994</v>
      </c>
      <c r="CF19" s="17">
        <v>11.7</v>
      </c>
      <c r="CG19" s="17">
        <v>8.6</v>
      </c>
      <c r="CH19" s="17">
        <v>6.1</v>
      </c>
      <c r="CI19" s="17">
        <v>11.1</v>
      </c>
      <c r="CJ19" s="17">
        <v>-5.8</v>
      </c>
      <c r="CK19" s="17">
        <v>0.4</v>
      </c>
      <c r="CL19" s="17">
        <v>1.4</v>
      </c>
      <c r="CM19" s="17">
        <v>2369.8000000000002</v>
      </c>
      <c r="CN19" s="17">
        <v>2218.4</v>
      </c>
      <c r="CO19" s="17">
        <v>1477.6</v>
      </c>
      <c r="CP19" s="17">
        <v>1393.4</v>
      </c>
      <c r="CQ19" s="17">
        <v>450.6</v>
      </c>
      <c r="CR19" s="17">
        <v>45.7</v>
      </c>
      <c r="CS19" s="17">
        <v>566.6</v>
      </c>
      <c r="CT19" s="17">
        <v>254.3</v>
      </c>
      <c r="CU19" s="17">
        <v>15.1</v>
      </c>
      <c r="CV19" s="17">
        <v>13</v>
      </c>
      <c r="CW19" s="17">
        <v>48.2</v>
      </c>
      <c r="CX19" s="17">
        <v>16.399999999999999</v>
      </c>
      <c r="CY19" s="17">
        <v>18.2</v>
      </c>
      <c r="CZ19" s="17">
        <v>13.1</v>
      </c>
      <c r="DA19" s="17">
        <v>0.4</v>
      </c>
      <c r="DB19" s="17">
        <v>84.1</v>
      </c>
      <c r="DC19" s="17">
        <v>63.8</v>
      </c>
      <c r="DD19" s="17">
        <v>5.9</v>
      </c>
      <c r="DE19" s="17">
        <v>9.1</v>
      </c>
      <c r="DF19" s="17">
        <v>5.3</v>
      </c>
      <c r="DG19" s="17">
        <v>740.9</v>
      </c>
      <c r="DH19" s="17">
        <v>740.9</v>
      </c>
      <c r="DI19" s="17">
        <v>675.8</v>
      </c>
      <c r="DJ19" s="17">
        <v>63.5</v>
      </c>
      <c r="DK19" s="17">
        <v>1.6</v>
      </c>
      <c r="DL19" s="17">
        <v>0</v>
      </c>
      <c r="DM19" s="17">
        <v>0</v>
      </c>
      <c r="DN19" s="17">
        <v>0</v>
      </c>
      <c r="DO19" s="17">
        <v>151.4</v>
      </c>
      <c r="DP19" s="17">
        <v>4.5999999999999996</v>
      </c>
      <c r="DQ19" s="17">
        <v>3.4</v>
      </c>
      <c r="DR19" s="17">
        <v>27.6</v>
      </c>
      <c r="DS19" s="17">
        <v>21.2</v>
      </c>
      <c r="DT19" s="17">
        <v>86</v>
      </c>
      <c r="DU19" s="17">
        <v>1.7</v>
      </c>
      <c r="DV19" s="17">
        <v>7</v>
      </c>
      <c r="DW19" s="17">
        <v>375.1</v>
      </c>
      <c r="DX19" s="17">
        <v>0.1</v>
      </c>
      <c r="DY19" s="17">
        <v>12</v>
      </c>
      <c r="DZ19" s="17">
        <v>148.80000000000001</v>
      </c>
      <c r="EA19" s="17">
        <v>71.3</v>
      </c>
      <c r="EB19" s="17">
        <v>133.9</v>
      </c>
      <c r="EC19" s="17">
        <v>1</v>
      </c>
      <c r="ED19" s="17">
        <v>7.9</v>
      </c>
      <c r="EE19" s="17">
        <v>1994.6</v>
      </c>
      <c r="EF19" s="17">
        <v>148</v>
      </c>
      <c r="EG19" s="17">
        <v>128.4</v>
      </c>
      <c r="EH19" s="17">
        <v>64.3</v>
      </c>
      <c r="EI19" s="17">
        <v>4</v>
      </c>
      <c r="EJ19" s="17">
        <v>3.2</v>
      </c>
      <c r="EK19" s="17">
        <v>3.5</v>
      </c>
      <c r="EL19" s="17">
        <v>3.5</v>
      </c>
      <c r="EM19" s="17">
        <v>4.8</v>
      </c>
      <c r="EN19" s="17">
        <v>8.1</v>
      </c>
      <c r="EO19" s="17">
        <v>0.8</v>
      </c>
      <c r="EP19" s="17">
        <v>5.6</v>
      </c>
      <c r="EQ19" s="17">
        <v>11.1</v>
      </c>
      <c r="ER19" s="17">
        <v>-1</v>
      </c>
      <c r="ES19" s="17">
        <v>8.1999999999999993</v>
      </c>
      <c r="ET19" s="17">
        <v>12.3</v>
      </c>
      <c r="EU19" s="17">
        <v>1.2</v>
      </c>
      <c r="EV19" s="17">
        <v>14.2</v>
      </c>
      <c r="EW19" s="17">
        <v>-0.9</v>
      </c>
      <c r="EX19" s="17">
        <v>3.6</v>
      </c>
      <c r="EY19" s="17">
        <v>3.6</v>
      </c>
      <c r="EZ19" s="17">
        <v>-2.2999999999999998</v>
      </c>
      <c r="FA19" s="17">
        <v>0</v>
      </c>
      <c r="FB19" s="17">
        <v>18.100000000000001</v>
      </c>
      <c r="FC19" s="17">
        <v>2.7</v>
      </c>
      <c r="FD19" s="17">
        <v>2.7</v>
      </c>
      <c r="FE19" s="17">
        <v>2.2999999999999998</v>
      </c>
      <c r="FF19" s="17">
        <v>6.5</v>
      </c>
      <c r="FG19" s="17">
        <v>11.9</v>
      </c>
      <c r="FH19" s="17">
        <v>0</v>
      </c>
      <c r="FI19" s="17">
        <v>0</v>
      </c>
      <c r="FJ19" s="17">
        <v>0</v>
      </c>
      <c r="FK19" s="17">
        <v>16.2</v>
      </c>
      <c r="FL19" s="17">
        <v>14.1</v>
      </c>
      <c r="FM19" s="17">
        <v>8.6</v>
      </c>
      <c r="FN19" s="17">
        <v>8.1999999999999993</v>
      </c>
      <c r="FO19" s="17">
        <v>23</v>
      </c>
      <c r="FP19" s="17">
        <v>20.6</v>
      </c>
      <c r="FQ19" s="17">
        <v>25.6</v>
      </c>
      <c r="FR19" s="17">
        <v>-10.9</v>
      </c>
      <c r="FS19" s="17">
        <v>10.6</v>
      </c>
      <c r="FT19" s="17">
        <v>-64.5</v>
      </c>
      <c r="FU19" s="17">
        <v>13.6</v>
      </c>
      <c r="FV19" s="17">
        <v>10.4</v>
      </c>
      <c r="FW19" s="17">
        <v>7.8</v>
      </c>
      <c r="FX19" s="17">
        <v>13</v>
      </c>
      <c r="FY19" s="17">
        <v>-4.2</v>
      </c>
      <c r="FZ19" s="17">
        <v>2.1</v>
      </c>
      <c r="GA19" s="17">
        <v>2.8</v>
      </c>
      <c r="GB19" s="17">
        <v>4.5</v>
      </c>
      <c r="GC19" s="17">
        <v>12.1</v>
      </c>
      <c r="GD19" s="17">
        <v>24.8</v>
      </c>
    </row>
    <row r="20" spans="1:186" x14ac:dyDescent="0.2">
      <c r="A20" s="16">
        <v>34486</v>
      </c>
      <c r="B20" s="17">
        <v>6224.1</v>
      </c>
      <c r="C20" s="17">
        <v>6081.7</v>
      </c>
      <c r="D20" s="17">
        <v>2583.4</v>
      </c>
      <c r="E20" s="17">
        <v>2462.6999999999998</v>
      </c>
      <c r="F20" s="17">
        <v>940.5</v>
      </c>
      <c r="G20" s="17">
        <v>177</v>
      </c>
      <c r="H20" s="17">
        <v>1077.5</v>
      </c>
      <c r="I20" s="17">
        <v>206.9</v>
      </c>
      <c r="J20" s="17">
        <v>10</v>
      </c>
      <c r="K20" s="17">
        <v>27.1</v>
      </c>
      <c r="L20" s="17">
        <v>61.8</v>
      </c>
      <c r="M20" s="17">
        <v>32.200000000000003</v>
      </c>
      <c r="N20" s="17">
        <v>33.6</v>
      </c>
      <c r="O20" s="17">
        <v>6.8</v>
      </c>
      <c r="P20" s="17">
        <v>0.7</v>
      </c>
      <c r="Q20" s="17">
        <v>120.2</v>
      </c>
      <c r="R20" s="17">
        <v>93.3</v>
      </c>
      <c r="S20" s="17">
        <v>6.1</v>
      </c>
      <c r="T20" s="17">
        <v>8.1</v>
      </c>
      <c r="U20" s="17">
        <v>10.5</v>
      </c>
      <c r="V20" s="17">
        <v>3731.5</v>
      </c>
      <c r="W20" s="17">
        <v>3736.1</v>
      </c>
      <c r="X20" s="17">
        <v>3030.9</v>
      </c>
      <c r="Y20" s="17">
        <v>529</v>
      </c>
      <c r="Z20" s="17">
        <v>1.8</v>
      </c>
      <c r="AA20" s="17">
        <v>0.2</v>
      </c>
      <c r="AB20" s="17">
        <v>0.1</v>
      </c>
      <c r="AC20" s="17">
        <v>0.1</v>
      </c>
      <c r="AD20" s="17">
        <v>265</v>
      </c>
      <c r="AE20" s="17">
        <v>6.5</v>
      </c>
      <c r="AF20" s="17">
        <v>5.3</v>
      </c>
      <c r="AG20" s="17">
        <v>55.1</v>
      </c>
      <c r="AH20" s="17">
        <v>36.9</v>
      </c>
      <c r="AI20" s="17">
        <v>144.4</v>
      </c>
      <c r="AJ20" s="17">
        <v>2.7</v>
      </c>
      <c r="AK20" s="17">
        <v>14</v>
      </c>
      <c r="AL20" s="17">
        <v>624.79999999999995</v>
      </c>
      <c r="AM20" s="17">
        <v>0.2</v>
      </c>
      <c r="AN20" s="17">
        <v>24.2</v>
      </c>
      <c r="AO20" s="17">
        <v>237.7</v>
      </c>
      <c r="AP20" s="17">
        <v>96.6</v>
      </c>
      <c r="AQ20" s="17">
        <v>249.7</v>
      </c>
      <c r="AR20" s="17">
        <v>1.7</v>
      </c>
      <c r="AS20" s="17">
        <v>14.7</v>
      </c>
      <c r="AT20" s="17">
        <v>5599.3</v>
      </c>
      <c r="AU20" s="17">
        <v>2.5</v>
      </c>
      <c r="AV20" s="17">
        <v>2</v>
      </c>
      <c r="AW20" s="17">
        <v>2.2999999999999998</v>
      </c>
      <c r="AX20" s="17">
        <v>3.7</v>
      </c>
      <c r="AY20" s="17">
        <v>3.1</v>
      </c>
      <c r="AZ20" s="17">
        <v>1.3</v>
      </c>
      <c r="BA20" s="17">
        <v>1.1000000000000001</v>
      </c>
      <c r="BB20" s="17">
        <v>2.2000000000000002</v>
      </c>
      <c r="BC20" s="17">
        <v>-1.3</v>
      </c>
      <c r="BD20" s="17">
        <v>7.9</v>
      </c>
      <c r="BE20" s="17">
        <v>10.1</v>
      </c>
      <c r="BF20" s="17">
        <v>0.9</v>
      </c>
      <c r="BG20" s="17">
        <v>14.8</v>
      </c>
      <c r="BH20" s="17">
        <v>11.7</v>
      </c>
      <c r="BI20" s="17">
        <v>2.7</v>
      </c>
      <c r="BJ20" s="17">
        <v>2.2000000000000002</v>
      </c>
      <c r="BK20" s="17">
        <v>0.9</v>
      </c>
      <c r="BL20" s="17">
        <v>-0.5</v>
      </c>
      <c r="BM20" s="17">
        <v>16</v>
      </c>
      <c r="BN20" s="17">
        <v>1.4</v>
      </c>
      <c r="BO20" s="17">
        <v>1.4</v>
      </c>
      <c r="BP20" s="17">
        <v>1.1000000000000001</v>
      </c>
      <c r="BQ20" s="17">
        <v>5.2</v>
      </c>
      <c r="BR20" s="17">
        <v>9.5</v>
      </c>
      <c r="BS20" s="17">
        <v>0</v>
      </c>
      <c r="BT20" s="17">
        <v>0</v>
      </c>
      <c r="BU20" s="17">
        <v>0</v>
      </c>
      <c r="BV20" s="17">
        <v>14.8</v>
      </c>
      <c r="BW20" s="17">
        <v>-7.2</v>
      </c>
      <c r="BX20" s="17">
        <v>0.4</v>
      </c>
      <c r="BY20" s="17">
        <v>31.1</v>
      </c>
      <c r="BZ20" s="17">
        <v>14.5</v>
      </c>
      <c r="CA20" s="17">
        <v>10.199999999999999</v>
      </c>
      <c r="CB20" s="17">
        <v>2.4</v>
      </c>
      <c r="CC20" s="17">
        <v>32.4</v>
      </c>
      <c r="CD20" s="17">
        <v>9.1999999999999993</v>
      </c>
      <c r="CE20" s="17">
        <v>-18.5</v>
      </c>
      <c r="CF20" s="17">
        <v>32</v>
      </c>
      <c r="CG20" s="17">
        <v>4.7</v>
      </c>
      <c r="CH20" s="17">
        <v>-11.2</v>
      </c>
      <c r="CI20" s="17">
        <v>22.3</v>
      </c>
      <c r="CJ20" s="17">
        <v>9.9</v>
      </c>
      <c r="CK20" s="17">
        <v>21.8</v>
      </c>
      <c r="CL20" s="17">
        <v>1.8</v>
      </c>
      <c r="CM20" s="17">
        <v>2525.6999999999998</v>
      </c>
      <c r="CN20" s="17">
        <v>2349.4</v>
      </c>
      <c r="CO20" s="17">
        <v>1540.2</v>
      </c>
      <c r="CP20" s="17">
        <v>1452.6</v>
      </c>
      <c r="CQ20" s="17">
        <v>478.7</v>
      </c>
      <c r="CR20" s="17">
        <v>49.2</v>
      </c>
      <c r="CS20" s="17">
        <v>584.70000000000005</v>
      </c>
      <c r="CT20" s="17">
        <v>259.89999999999998</v>
      </c>
      <c r="CU20" s="17">
        <v>15.2</v>
      </c>
      <c r="CV20" s="17">
        <v>13.3</v>
      </c>
      <c r="CW20" s="17">
        <v>51.7</v>
      </c>
      <c r="CX20" s="17">
        <v>18.600000000000001</v>
      </c>
      <c r="CY20" s="17">
        <v>18.3</v>
      </c>
      <c r="CZ20" s="17">
        <v>14.3</v>
      </c>
      <c r="DA20" s="17">
        <v>0.5</v>
      </c>
      <c r="DB20" s="17">
        <v>87.6</v>
      </c>
      <c r="DC20" s="17">
        <v>65.7</v>
      </c>
      <c r="DD20" s="17">
        <v>6</v>
      </c>
      <c r="DE20" s="17">
        <v>9.8000000000000007</v>
      </c>
      <c r="DF20" s="17">
        <v>6.1</v>
      </c>
      <c r="DG20" s="17">
        <v>809.2</v>
      </c>
      <c r="DH20" s="17">
        <v>809.1</v>
      </c>
      <c r="DI20" s="17">
        <v>739.7</v>
      </c>
      <c r="DJ20" s="17">
        <v>67.400000000000006</v>
      </c>
      <c r="DK20" s="17">
        <v>1.9</v>
      </c>
      <c r="DL20" s="17">
        <v>0.1</v>
      </c>
      <c r="DM20" s="17">
        <v>0.1</v>
      </c>
      <c r="DN20" s="17">
        <v>0.1</v>
      </c>
      <c r="DO20" s="17">
        <v>176.4</v>
      </c>
      <c r="DP20" s="17">
        <v>4.3</v>
      </c>
      <c r="DQ20" s="17">
        <v>3.5</v>
      </c>
      <c r="DR20" s="17">
        <v>36.700000000000003</v>
      </c>
      <c r="DS20" s="17">
        <v>24.6</v>
      </c>
      <c r="DT20" s="17">
        <v>96.1</v>
      </c>
      <c r="DU20" s="17">
        <v>1.8</v>
      </c>
      <c r="DV20" s="17">
        <v>9.4</v>
      </c>
      <c r="DW20" s="17">
        <v>415.9</v>
      </c>
      <c r="DX20" s="17">
        <v>0.1</v>
      </c>
      <c r="DY20" s="17">
        <v>16.100000000000001</v>
      </c>
      <c r="DZ20" s="17">
        <v>158.19999999999999</v>
      </c>
      <c r="EA20" s="17">
        <v>64.3</v>
      </c>
      <c r="EB20" s="17">
        <v>166.2</v>
      </c>
      <c r="EC20" s="17">
        <v>1.1000000000000001</v>
      </c>
      <c r="ED20" s="17">
        <v>9.8000000000000007</v>
      </c>
      <c r="EE20" s="17">
        <v>2109.8000000000002</v>
      </c>
      <c r="EF20" s="17">
        <v>154.9</v>
      </c>
      <c r="EG20" s="17">
        <v>135.9</v>
      </c>
      <c r="EH20" s="17">
        <v>70.099999999999994</v>
      </c>
      <c r="EI20" s="17">
        <v>6.6</v>
      </c>
      <c r="EJ20" s="17">
        <v>5.9</v>
      </c>
      <c r="EK20" s="17">
        <v>4.2</v>
      </c>
      <c r="EL20" s="17">
        <v>4.2</v>
      </c>
      <c r="EM20" s="17">
        <v>6.2</v>
      </c>
      <c r="EN20" s="17">
        <v>7.7</v>
      </c>
      <c r="EO20" s="17">
        <v>3.2</v>
      </c>
      <c r="EP20" s="17">
        <v>2.2000000000000002</v>
      </c>
      <c r="EQ20" s="17">
        <v>0.8</v>
      </c>
      <c r="ER20" s="17">
        <v>2.5</v>
      </c>
      <c r="ES20" s="17">
        <v>7.2</v>
      </c>
      <c r="ET20" s="17">
        <v>13.3</v>
      </c>
      <c r="EU20" s="17">
        <v>0.2</v>
      </c>
      <c r="EV20" s="17">
        <v>9.1999999999999993</v>
      </c>
      <c r="EW20" s="17">
        <v>13.2</v>
      </c>
      <c r="EX20" s="17">
        <v>4.0999999999999996</v>
      </c>
      <c r="EY20" s="17">
        <v>3</v>
      </c>
      <c r="EZ20" s="17">
        <v>1.7</v>
      </c>
      <c r="FA20" s="17">
        <v>7.2</v>
      </c>
      <c r="FB20" s="17">
        <v>15.4</v>
      </c>
      <c r="FC20" s="17">
        <v>9.1999999999999993</v>
      </c>
      <c r="FD20" s="17">
        <v>9.1999999999999993</v>
      </c>
      <c r="FE20" s="17">
        <v>9.5</v>
      </c>
      <c r="FF20" s="17">
        <v>6.1</v>
      </c>
      <c r="FG20" s="17">
        <v>16.7</v>
      </c>
      <c r="FH20" s="17">
        <v>0</v>
      </c>
      <c r="FI20" s="17">
        <v>0</v>
      </c>
      <c r="FJ20" s="17">
        <v>0</v>
      </c>
      <c r="FK20" s="17">
        <v>16.5</v>
      </c>
      <c r="FL20" s="17">
        <v>-5.7</v>
      </c>
      <c r="FM20" s="17">
        <v>2</v>
      </c>
      <c r="FN20" s="17">
        <v>33.1</v>
      </c>
      <c r="FO20" s="17">
        <v>16.2</v>
      </c>
      <c r="FP20" s="17">
        <v>11.9</v>
      </c>
      <c r="FQ20" s="17">
        <v>4</v>
      </c>
      <c r="FR20" s="17">
        <v>34.4</v>
      </c>
      <c r="FS20" s="17">
        <v>10.9</v>
      </c>
      <c r="FT20" s="17">
        <v>-17.3</v>
      </c>
      <c r="FU20" s="17">
        <v>34</v>
      </c>
      <c r="FV20" s="17">
        <v>6.3</v>
      </c>
      <c r="FW20" s="17">
        <v>-9.8000000000000007</v>
      </c>
      <c r="FX20" s="17">
        <v>24.1</v>
      </c>
      <c r="FY20" s="17">
        <v>11.6</v>
      </c>
      <c r="FZ20" s="17">
        <v>23.6</v>
      </c>
      <c r="GA20" s="17">
        <v>5.8</v>
      </c>
      <c r="GB20" s="17">
        <v>4.7</v>
      </c>
      <c r="GC20" s="17">
        <v>5.9</v>
      </c>
      <c r="GD20" s="17">
        <v>9.1</v>
      </c>
    </row>
    <row r="21" spans="1:186" x14ac:dyDescent="0.2">
      <c r="A21" s="16">
        <v>34851</v>
      </c>
      <c r="B21" s="17">
        <v>6396.5</v>
      </c>
      <c r="C21" s="17">
        <v>6234.1</v>
      </c>
      <c r="D21" s="17">
        <v>2659.6</v>
      </c>
      <c r="E21" s="17">
        <v>2533.1</v>
      </c>
      <c r="F21" s="17">
        <v>975.4</v>
      </c>
      <c r="G21" s="17">
        <v>181.1</v>
      </c>
      <c r="H21" s="17">
        <v>1097.2</v>
      </c>
      <c r="I21" s="17">
        <v>213.4</v>
      </c>
      <c r="J21" s="17">
        <v>10.199999999999999</v>
      </c>
      <c r="K21" s="17">
        <v>26.8</v>
      </c>
      <c r="L21" s="17">
        <v>66.5</v>
      </c>
      <c r="M21" s="17">
        <v>35.299999999999997</v>
      </c>
      <c r="N21" s="17">
        <v>34.299999999999997</v>
      </c>
      <c r="O21" s="17">
        <v>7.6</v>
      </c>
      <c r="P21" s="17">
        <v>0.7</v>
      </c>
      <c r="Q21" s="17">
        <v>125.6</v>
      </c>
      <c r="R21" s="17">
        <v>100.4</v>
      </c>
      <c r="S21" s="17">
        <v>6.6</v>
      </c>
      <c r="T21" s="17">
        <v>7</v>
      </c>
      <c r="U21" s="17">
        <v>10.1</v>
      </c>
      <c r="V21" s="17">
        <v>3793.7</v>
      </c>
      <c r="W21" s="17">
        <v>3798.3</v>
      </c>
      <c r="X21" s="17">
        <v>3064.3</v>
      </c>
      <c r="Y21" s="17">
        <v>572.1</v>
      </c>
      <c r="Z21" s="17">
        <v>1.8</v>
      </c>
      <c r="AA21" s="17">
        <v>0.2</v>
      </c>
      <c r="AB21" s="17">
        <v>0.1</v>
      </c>
      <c r="AC21" s="17">
        <v>0.1</v>
      </c>
      <c r="AD21" s="17">
        <v>287.60000000000002</v>
      </c>
      <c r="AE21" s="17">
        <v>6.5</v>
      </c>
      <c r="AF21" s="17">
        <v>4.7</v>
      </c>
      <c r="AG21" s="17">
        <v>57.4</v>
      </c>
      <c r="AH21" s="17">
        <v>39.700000000000003</v>
      </c>
      <c r="AI21" s="17">
        <v>163.80000000000001</v>
      </c>
      <c r="AJ21" s="17">
        <v>2.9</v>
      </c>
      <c r="AK21" s="17">
        <v>12.5</v>
      </c>
      <c r="AL21" s="17">
        <v>671.7</v>
      </c>
      <c r="AM21" s="17">
        <v>0.1</v>
      </c>
      <c r="AN21" s="17">
        <v>21</v>
      </c>
      <c r="AO21" s="17">
        <v>269.2</v>
      </c>
      <c r="AP21" s="17">
        <v>95.1</v>
      </c>
      <c r="AQ21" s="17">
        <v>268.7</v>
      </c>
      <c r="AR21" s="17">
        <v>1.8</v>
      </c>
      <c r="AS21" s="17">
        <v>15.7</v>
      </c>
      <c r="AT21" s="17">
        <v>5724.8</v>
      </c>
      <c r="AU21" s="17">
        <v>2.8</v>
      </c>
      <c r="AV21" s="17">
        <v>2.5</v>
      </c>
      <c r="AW21" s="17">
        <v>2.9</v>
      </c>
      <c r="AX21" s="17">
        <v>3.7</v>
      </c>
      <c r="AY21" s="17">
        <v>2.2999999999999998</v>
      </c>
      <c r="AZ21" s="17">
        <v>1.8</v>
      </c>
      <c r="BA21" s="17">
        <v>3.2</v>
      </c>
      <c r="BB21" s="17">
        <v>2.2000000000000002</v>
      </c>
      <c r="BC21" s="17">
        <v>-0.8</v>
      </c>
      <c r="BD21" s="17">
        <v>7.7</v>
      </c>
      <c r="BE21" s="17">
        <v>9.6</v>
      </c>
      <c r="BF21" s="17">
        <v>2.2999999999999998</v>
      </c>
      <c r="BG21" s="17">
        <v>12.3</v>
      </c>
      <c r="BH21" s="17">
        <v>-2.2999999999999998</v>
      </c>
      <c r="BI21" s="17">
        <v>4.4000000000000004</v>
      </c>
      <c r="BJ21" s="17">
        <v>7.6</v>
      </c>
      <c r="BK21" s="17">
        <v>8.8000000000000007</v>
      </c>
      <c r="BL21" s="17">
        <v>-14.2</v>
      </c>
      <c r="BM21" s="17">
        <v>-3.7</v>
      </c>
      <c r="BN21" s="17">
        <v>1.7</v>
      </c>
      <c r="BO21" s="17">
        <v>1.7</v>
      </c>
      <c r="BP21" s="17">
        <v>1.1000000000000001</v>
      </c>
      <c r="BQ21" s="17">
        <v>8.1</v>
      </c>
      <c r="BR21" s="17">
        <v>2.5</v>
      </c>
      <c r="BS21" s="17">
        <v>18.3</v>
      </c>
      <c r="BT21" s="17">
        <v>9.6</v>
      </c>
      <c r="BU21" s="17">
        <v>9.6</v>
      </c>
      <c r="BV21" s="17">
        <v>8.5</v>
      </c>
      <c r="BW21" s="17">
        <v>0.7</v>
      </c>
      <c r="BX21" s="17">
        <v>-9.9</v>
      </c>
      <c r="BY21" s="17">
        <v>4.0999999999999996</v>
      </c>
      <c r="BZ21" s="17">
        <v>7.5</v>
      </c>
      <c r="CA21" s="17">
        <v>13.4</v>
      </c>
      <c r="CB21" s="17">
        <v>9.6</v>
      </c>
      <c r="CC21" s="17">
        <v>-11.3</v>
      </c>
      <c r="CD21" s="17">
        <v>7.5</v>
      </c>
      <c r="CE21" s="17">
        <v>-14.8</v>
      </c>
      <c r="CF21" s="17">
        <v>-13.1</v>
      </c>
      <c r="CG21" s="17">
        <v>13.3</v>
      </c>
      <c r="CH21" s="17">
        <v>-1.6</v>
      </c>
      <c r="CI21" s="17">
        <v>7.6</v>
      </c>
      <c r="CJ21" s="17">
        <v>5.7</v>
      </c>
      <c r="CK21" s="17">
        <v>6.9</v>
      </c>
      <c r="CL21" s="17">
        <v>2.2000000000000002</v>
      </c>
      <c r="CM21" s="17">
        <v>2665.2</v>
      </c>
      <c r="CN21" s="17">
        <v>2471.1</v>
      </c>
      <c r="CO21" s="17">
        <v>1619.4</v>
      </c>
      <c r="CP21" s="17">
        <v>1524.9</v>
      </c>
      <c r="CQ21" s="17">
        <v>508</v>
      </c>
      <c r="CR21" s="17">
        <v>53.4</v>
      </c>
      <c r="CS21" s="17">
        <v>614.79999999999995</v>
      </c>
      <c r="CT21" s="17">
        <v>265.89999999999998</v>
      </c>
      <c r="CU21" s="17">
        <v>15</v>
      </c>
      <c r="CV21" s="17">
        <v>11.9</v>
      </c>
      <c r="CW21" s="17">
        <v>55.9</v>
      </c>
      <c r="CX21" s="17">
        <v>21.2</v>
      </c>
      <c r="CY21" s="17">
        <v>18.8</v>
      </c>
      <c r="CZ21" s="17">
        <v>15.4</v>
      </c>
      <c r="DA21" s="17">
        <v>0.5</v>
      </c>
      <c r="DB21" s="17">
        <v>94.5</v>
      </c>
      <c r="DC21" s="17">
        <v>73.3</v>
      </c>
      <c r="DD21" s="17">
        <v>6.6</v>
      </c>
      <c r="DE21" s="17">
        <v>8.8000000000000007</v>
      </c>
      <c r="DF21" s="17">
        <v>5.9</v>
      </c>
      <c r="DG21" s="17">
        <v>851.7</v>
      </c>
      <c r="DH21" s="17">
        <v>851.6</v>
      </c>
      <c r="DI21" s="17">
        <v>766.2</v>
      </c>
      <c r="DJ21" s="17">
        <v>83.6</v>
      </c>
      <c r="DK21" s="17">
        <v>1.8</v>
      </c>
      <c r="DL21" s="17">
        <v>0.1</v>
      </c>
      <c r="DM21" s="17">
        <v>0.1</v>
      </c>
      <c r="DN21" s="17">
        <v>0.1</v>
      </c>
      <c r="DO21" s="17">
        <v>194.1</v>
      </c>
      <c r="DP21" s="17">
        <v>4.4000000000000004</v>
      </c>
      <c r="DQ21" s="17">
        <v>3.2</v>
      </c>
      <c r="DR21" s="17">
        <v>38.700000000000003</v>
      </c>
      <c r="DS21" s="17">
        <v>26.8</v>
      </c>
      <c r="DT21" s="17">
        <v>110.5</v>
      </c>
      <c r="DU21" s="17">
        <v>2</v>
      </c>
      <c r="DV21" s="17">
        <v>8.4</v>
      </c>
      <c r="DW21" s="17">
        <v>453.3</v>
      </c>
      <c r="DX21" s="17">
        <v>0.1</v>
      </c>
      <c r="DY21" s="17">
        <v>14.2</v>
      </c>
      <c r="DZ21" s="17">
        <v>181.7</v>
      </c>
      <c r="EA21" s="17">
        <v>64.2</v>
      </c>
      <c r="EB21" s="17">
        <v>181.4</v>
      </c>
      <c r="EC21" s="17">
        <v>1.2</v>
      </c>
      <c r="ED21" s="17">
        <v>10.6</v>
      </c>
      <c r="EE21" s="17">
        <v>2211.9</v>
      </c>
      <c r="EF21" s="17">
        <v>161.69999999999999</v>
      </c>
      <c r="EG21" s="17">
        <v>146.5</v>
      </c>
      <c r="EH21" s="17">
        <v>83.2</v>
      </c>
      <c r="EI21" s="17">
        <v>5.5</v>
      </c>
      <c r="EJ21" s="17">
        <v>5.2</v>
      </c>
      <c r="EK21" s="17">
        <v>5.0999999999999996</v>
      </c>
      <c r="EL21" s="17">
        <v>5</v>
      </c>
      <c r="EM21" s="17">
        <v>6.1</v>
      </c>
      <c r="EN21" s="17">
        <v>8.6</v>
      </c>
      <c r="EO21" s="17">
        <v>5.2</v>
      </c>
      <c r="EP21" s="17">
        <v>2.2999999999999998</v>
      </c>
      <c r="EQ21" s="17">
        <v>-1.5</v>
      </c>
      <c r="ER21" s="17">
        <v>-10.6</v>
      </c>
      <c r="ES21" s="17">
        <v>8.3000000000000007</v>
      </c>
      <c r="ET21" s="17">
        <v>14</v>
      </c>
      <c r="EU21" s="17">
        <v>3.2</v>
      </c>
      <c r="EV21" s="17">
        <v>7.4</v>
      </c>
      <c r="EW21" s="17">
        <v>2</v>
      </c>
      <c r="EX21" s="17">
        <v>7.9</v>
      </c>
      <c r="EY21" s="17">
        <v>11.4</v>
      </c>
      <c r="EZ21" s="17">
        <v>10</v>
      </c>
      <c r="FA21" s="17">
        <v>-10.4</v>
      </c>
      <c r="FB21" s="17">
        <v>-3.1</v>
      </c>
      <c r="FC21" s="17">
        <v>5.3</v>
      </c>
      <c r="FD21" s="17">
        <v>5.3</v>
      </c>
      <c r="FE21" s="17">
        <v>3.6</v>
      </c>
      <c r="FF21" s="17">
        <v>24</v>
      </c>
      <c r="FG21" s="17">
        <v>-5.4</v>
      </c>
      <c r="FH21" s="17">
        <v>20</v>
      </c>
      <c r="FI21" s="17">
        <v>11.1</v>
      </c>
      <c r="FJ21" s="17">
        <v>11.1</v>
      </c>
      <c r="FK21" s="17">
        <v>10</v>
      </c>
      <c r="FL21" s="17">
        <v>2.2000000000000002</v>
      </c>
      <c r="FM21" s="17">
        <v>-8.6999999999999993</v>
      </c>
      <c r="FN21" s="17">
        <v>5.6</v>
      </c>
      <c r="FO21" s="17">
        <v>9</v>
      </c>
      <c r="FP21" s="17">
        <v>15</v>
      </c>
      <c r="FQ21" s="17">
        <v>11.2</v>
      </c>
      <c r="FR21" s="17">
        <v>-10.1</v>
      </c>
      <c r="FS21" s="17">
        <v>9</v>
      </c>
      <c r="FT21" s="17">
        <v>-13.6</v>
      </c>
      <c r="FU21" s="17">
        <v>-11.9</v>
      </c>
      <c r="FV21" s="17">
        <v>14.8</v>
      </c>
      <c r="FW21" s="17">
        <v>-0.2</v>
      </c>
      <c r="FX21" s="17">
        <v>9.1</v>
      </c>
      <c r="FY21" s="17">
        <v>7.2</v>
      </c>
      <c r="FZ21" s="17">
        <v>8.4</v>
      </c>
      <c r="GA21" s="17">
        <v>4.8</v>
      </c>
      <c r="GB21" s="17">
        <v>4.4000000000000004</v>
      </c>
      <c r="GC21" s="17">
        <v>7.7</v>
      </c>
      <c r="GD21" s="17">
        <v>18.600000000000001</v>
      </c>
    </row>
    <row r="22" spans="1:186" x14ac:dyDescent="0.2">
      <c r="A22" s="16">
        <v>35217</v>
      </c>
      <c r="B22" s="17">
        <v>6545.5</v>
      </c>
      <c r="C22" s="17">
        <v>6377</v>
      </c>
      <c r="D22" s="17">
        <v>2734.1</v>
      </c>
      <c r="E22" s="17">
        <v>2602.6999999999998</v>
      </c>
      <c r="F22" s="17">
        <v>1002.9</v>
      </c>
      <c r="G22" s="17">
        <v>182.8</v>
      </c>
      <c r="H22" s="17">
        <v>1120.9000000000001</v>
      </c>
      <c r="I22" s="17">
        <v>221.1</v>
      </c>
      <c r="J22" s="17">
        <v>10.5</v>
      </c>
      <c r="K22" s="17">
        <v>27.1</v>
      </c>
      <c r="L22" s="17">
        <v>71.400000000000006</v>
      </c>
      <c r="M22" s="17">
        <v>38.6</v>
      </c>
      <c r="N22" s="17">
        <v>35.1</v>
      </c>
      <c r="O22" s="17">
        <v>8.4</v>
      </c>
      <c r="P22" s="17">
        <v>0.8</v>
      </c>
      <c r="Q22" s="17">
        <v>130.19999999999999</v>
      </c>
      <c r="R22" s="17">
        <v>104.4</v>
      </c>
      <c r="S22" s="17">
        <v>7.2</v>
      </c>
      <c r="T22" s="17">
        <v>6.9</v>
      </c>
      <c r="U22" s="17">
        <v>10.199999999999999</v>
      </c>
      <c r="V22" s="17">
        <v>3844.4</v>
      </c>
      <c r="W22" s="17">
        <v>3849.1</v>
      </c>
      <c r="X22" s="17">
        <v>3090.9</v>
      </c>
      <c r="Y22" s="17">
        <v>608</v>
      </c>
      <c r="Z22" s="17">
        <v>1.5</v>
      </c>
      <c r="AA22" s="17">
        <v>0.2</v>
      </c>
      <c r="AB22" s="17">
        <v>0.1</v>
      </c>
      <c r="AC22" s="17">
        <v>0.1</v>
      </c>
      <c r="AD22" s="17">
        <v>296.89999999999998</v>
      </c>
      <c r="AE22" s="17">
        <v>5.6</v>
      </c>
      <c r="AF22" s="17">
        <v>6.4</v>
      </c>
      <c r="AG22" s="17">
        <v>54.9</v>
      </c>
      <c r="AH22" s="17">
        <v>45.5</v>
      </c>
      <c r="AI22" s="17">
        <v>167.7</v>
      </c>
      <c r="AJ22" s="17">
        <v>3.5</v>
      </c>
      <c r="AK22" s="17">
        <v>13.3</v>
      </c>
      <c r="AL22" s="17">
        <v>701.9</v>
      </c>
      <c r="AM22" s="17">
        <v>0.1</v>
      </c>
      <c r="AN22" s="17">
        <v>26.5</v>
      </c>
      <c r="AO22" s="17">
        <v>285.10000000000002</v>
      </c>
      <c r="AP22" s="17">
        <v>78</v>
      </c>
      <c r="AQ22" s="17">
        <v>295.10000000000002</v>
      </c>
      <c r="AR22" s="17">
        <v>2.1</v>
      </c>
      <c r="AS22" s="17">
        <v>15.1</v>
      </c>
      <c r="AT22" s="17">
        <v>5843.6</v>
      </c>
      <c r="AU22" s="17">
        <v>2.2999999999999998</v>
      </c>
      <c r="AV22" s="17">
        <v>2.2999999999999998</v>
      </c>
      <c r="AW22" s="17">
        <v>2.8</v>
      </c>
      <c r="AX22" s="17">
        <v>2.8</v>
      </c>
      <c r="AY22" s="17">
        <v>1</v>
      </c>
      <c r="AZ22" s="17">
        <v>2.2000000000000002</v>
      </c>
      <c r="BA22" s="17">
        <v>3.6</v>
      </c>
      <c r="BB22" s="17">
        <v>3</v>
      </c>
      <c r="BC22" s="17">
        <v>0.9</v>
      </c>
      <c r="BD22" s="17">
        <v>7.3</v>
      </c>
      <c r="BE22" s="17">
        <v>9.5</v>
      </c>
      <c r="BF22" s="17">
        <v>2.2999999999999998</v>
      </c>
      <c r="BG22" s="17">
        <v>10.1</v>
      </c>
      <c r="BH22" s="17">
        <v>12.3</v>
      </c>
      <c r="BI22" s="17">
        <v>3.7</v>
      </c>
      <c r="BJ22" s="17">
        <v>4</v>
      </c>
      <c r="BK22" s="17">
        <v>9</v>
      </c>
      <c r="BL22" s="17">
        <v>-0.7</v>
      </c>
      <c r="BM22" s="17">
        <v>1.5</v>
      </c>
      <c r="BN22" s="17">
        <v>1.3</v>
      </c>
      <c r="BO22" s="17">
        <v>1.3</v>
      </c>
      <c r="BP22" s="17">
        <v>0.9</v>
      </c>
      <c r="BQ22" s="17">
        <v>6.3</v>
      </c>
      <c r="BR22" s="17">
        <v>-17.2</v>
      </c>
      <c r="BS22" s="17">
        <v>6.3</v>
      </c>
      <c r="BT22" s="17">
        <v>-1.9</v>
      </c>
      <c r="BU22" s="17">
        <v>-1.9</v>
      </c>
      <c r="BV22" s="17">
        <v>3.2</v>
      </c>
      <c r="BW22" s="17">
        <v>-13.7</v>
      </c>
      <c r="BX22" s="17">
        <v>35.6</v>
      </c>
      <c r="BY22" s="17">
        <v>-4.3</v>
      </c>
      <c r="BZ22" s="17">
        <v>14.4</v>
      </c>
      <c r="CA22" s="17">
        <v>2.4</v>
      </c>
      <c r="CB22" s="17">
        <v>18.100000000000001</v>
      </c>
      <c r="CC22" s="17">
        <v>6.9</v>
      </c>
      <c r="CD22" s="17">
        <v>4.5</v>
      </c>
      <c r="CE22" s="17">
        <v>-41.1</v>
      </c>
      <c r="CF22" s="17">
        <v>26</v>
      </c>
      <c r="CG22" s="17">
        <v>5.9</v>
      </c>
      <c r="CH22" s="17">
        <v>-18</v>
      </c>
      <c r="CI22" s="17">
        <v>9.8000000000000007</v>
      </c>
      <c r="CJ22" s="17">
        <v>16.7</v>
      </c>
      <c r="CK22" s="17">
        <v>-4.0999999999999996</v>
      </c>
      <c r="CL22" s="17">
        <v>2.1</v>
      </c>
      <c r="CM22" s="17">
        <v>2784.6</v>
      </c>
      <c r="CN22" s="17">
        <v>2580.3000000000002</v>
      </c>
      <c r="CO22" s="17">
        <v>1682.9</v>
      </c>
      <c r="CP22" s="17">
        <v>1585.8</v>
      </c>
      <c r="CQ22" s="17">
        <v>528.6</v>
      </c>
      <c r="CR22" s="17">
        <v>57.6</v>
      </c>
      <c r="CS22" s="17">
        <v>645</v>
      </c>
      <c r="CT22" s="17">
        <v>268.89999999999998</v>
      </c>
      <c r="CU22" s="17">
        <v>14.8</v>
      </c>
      <c r="CV22" s="17">
        <v>10.5</v>
      </c>
      <c r="CW22" s="17">
        <v>60.2</v>
      </c>
      <c r="CX22" s="17">
        <v>23.9</v>
      </c>
      <c r="CY22" s="17">
        <v>19.7</v>
      </c>
      <c r="CZ22" s="17">
        <v>16.100000000000001</v>
      </c>
      <c r="DA22" s="17">
        <v>0.5</v>
      </c>
      <c r="DB22" s="17">
        <v>97.1</v>
      </c>
      <c r="DC22" s="17">
        <v>75.5</v>
      </c>
      <c r="DD22" s="17">
        <v>7</v>
      </c>
      <c r="DE22" s="17">
        <v>8.4</v>
      </c>
      <c r="DF22" s="17">
        <v>6.2</v>
      </c>
      <c r="DG22" s="17">
        <v>897.4</v>
      </c>
      <c r="DH22" s="17">
        <v>897.3</v>
      </c>
      <c r="DI22" s="17">
        <v>806.3</v>
      </c>
      <c r="DJ22" s="17">
        <v>89.2</v>
      </c>
      <c r="DK22" s="17">
        <v>1.7</v>
      </c>
      <c r="DL22" s="17">
        <v>0.1</v>
      </c>
      <c r="DM22" s="17">
        <v>0.1</v>
      </c>
      <c r="DN22" s="17">
        <v>0.1</v>
      </c>
      <c r="DO22" s="17">
        <v>204.3</v>
      </c>
      <c r="DP22" s="17">
        <v>3.9</v>
      </c>
      <c r="DQ22" s="17">
        <v>4.4000000000000004</v>
      </c>
      <c r="DR22" s="17">
        <v>37.799999999999997</v>
      </c>
      <c r="DS22" s="17">
        <v>31.3</v>
      </c>
      <c r="DT22" s="17">
        <v>115.4</v>
      </c>
      <c r="DU22" s="17">
        <v>2.4</v>
      </c>
      <c r="DV22" s="17">
        <v>9.1999999999999993</v>
      </c>
      <c r="DW22" s="17">
        <v>483</v>
      </c>
      <c r="DX22" s="17">
        <v>0.1</v>
      </c>
      <c r="DY22" s="17">
        <v>18.2</v>
      </c>
      <c r="DZ22" s="17">
        <v>196.2</v>
      </c>
      <c r="EA22" s="17">
        <v>53.7</v>
      </c>
      <c r="EB22" s="17">
        <v>203</v>
      </c>
      <c r="EC22" s="17">
        <v>1.4</v>
      </c>
      <c r="ED22" s="17">
        <v>10.4</v>
      </c>
      <c r="EE22" s="17">
        <v>2301.6999999999998</v>
      </c>
      <c r="EF22" s="17">
        <v>164</v>
      </c>
      <c r="EG22" s="17">
        <v>156.19999999999999</v>
      </c>
      <c r="EH22" s="17">
        <v>84.8</v>
      </c>
      <c r="EI22" s="17">
        <v>4.5</v>
      </c>
      <c r="EJ22" s="17">
        <v>4.4000000000000004</v>
      </c>
      <c r="EK22" s="17">
        <v>3.9</v>
      </c>
      <c r="EL22" s="17">
        <v>4</v>
      </c>
      <c r="EM22" s="17">
        <v>4.0999999999999996</v>
      </c>
      <c r="EN22" s="17">
        <v>7.9</v>
      </c>
      <c r="EO22" s="17">
        <v>4.9000000000000004</v>
      </c>
      <c r="EP22" s="17">
        <v>1.1000000000000001</v>
      </c>
      <c r="EQ22" s="17">
        <v>-1.1000000000000001</v>
      </c>
      <c r="ER22" s="17">
        <v>-11.4</v>
      </c>
      <c r="ES22" s="17">
        <v>7.7</v>
      </c>
      <c r="ET22" s="17">
        <v>13</v>
      </c>
      <c r="EU22" s="17">
        <v>4.3</v>
      </c>
      <c r="EV22" s="17">
        <v>4.4000000000000004</v>
      </c>
      <c r="EW22" s="17">
        <v>18</v>
      </c>
      <c r="EX22" s="17">
        <v>2.8</v>
      </c>
      <c r="EY22" s="17">
        <v>3</v>
      </c>
      <c r="EZ22" s="17">
        <v>7.3</v>
      </c>
      <c r="FA22" s="17">
        <v>-3.5</v>
      </c>
      <c r="FB22" s="17">
        <v>4.2</v>
      </c>
      <c r="FC22" s="17">
        <v>5.4</v>
      </c>
      <c r="FD22" s="17">
        <v>5.4</v>
      </c>
      <c r="FE22" s="17">
        <v>5.2</v>
      </c>
      <c r="FF22" s="17">
        <v>6.7</v>
      </c>
      <c r="FG22" s="17">
        <v>-4.2</v>
      </c>
      <c r="FH22" s="17">
        <v>8.3000000000000007</v>
      </c>
      <c r="FI22" s="17">
        <v>0</v>
      </c>
      <c r="FJ22" s="17">
        <v>0</v>
      </c>
      <c r="FK22" s="17">
        <v>5.3</v>
      </c>
      <c r="FL22" s="17">
        <v>-12</v>
      </c>
      <c r="FM22" s="17">
        <v>38.299999999999997</v>
      </c>
      <c r="FN22" s="17">
        <v>-2.4</v>
      </c>
      <c r="FO22" s="17">
        <v>16.600000000000001</v>
      </c>
      <c r="FP22" s="17">
        <v>4.4000000000000004</v>
      </c>
      <c r="FQ22" s="17">
        <v>20.399999999999999</v>
      </c>
      <c r="FR22" s="17">
        <v>9</v>
      </c>
      <c r="FS22" s="17">
        <v>6.5</v>
      </c>
      <c r="FT22" s="17">
        <v>-40</v>
      </c>
      <c r="FU22" s="17">
        <v>28.5</v>
      </c>
      <c r="FV22" s="17">
        <v>8</v>
      </c>
      <c r="FW22" s="17">
        <v>-16.399999999999999</v>
      </c>
      <c r="FX22" s="17">
        <v>12</v>
      </c>
      <c r="FY22" s="17">
        <v>18.899999999999999</v>
      </c>
      <c r="FZ22" s="17">
        <v>-2.2000000000000002</v>
      </c>
      <c r="GA22" s="17">
        <v>4.0999999999999996</v>
      </c>
      <c r="GB22" s="17">
        <v>1.4</v>
      </c>
      <c r="GC22" s="17">
        <v>6.6</v>
      </c>
      <c r="GD22" s="17">
        <v>1.9</v>
      </c>
    </row>
    <row r="23" spans="1:186" x14ac:dyDescent="0.2">
      <c r="A23" s="16">
        <v>35582</v>
      </c>
      <c r="B23" s="17">
        <v>6751.9</v>
      </c>
      <c r="C23" s="17">
        <v>6519.5</v>
      </c>
      <c r="D23" s="17">
        <v>2816.3</v>
      </c>
      <c r="E23" s="17">
        <v>2678</v>
      </c>
      <c r="F23" s="17">
        <v>1029.5999999999999</v>
      </c>
      <c r="G23" s="17">
        <v>185.2</v>
      </c>
      <c r="H23" s="17">
        <v>1146.8</v>
      </c>
      <c r="I23" s="17">
        <v>231.3</v>
      </c>
      <c r="J23" s="17">
        <v>10.9</v>
      </c>
      <c r="K23" s="17">
        <v>27.5</v>
      </c>
      <c r="L23" s="17">
        <v>76.599999999999994</v>
      </c>
      <c r="M23" s="17">
        <v>41</v>
      </c>
      <c r="N23" s="17">
        <v>36.299999999999997</v>
      </c>
      <c r="O23" s="17">
        <v>9.4</v>
      </c>
      <c r="P23" s="17">
        <v>1</v>
      </c>
      <c r="Q23" s="17">
        <v>136.6</v>
      </c>
      <c r="R23" s="17">
        <v>113.2</v>
      </c>
      <c r="S23" s="17">
        <v>7.2</v>
      </c>
      <c r="T23" s="17">
        <v>5.0999999999999996</v>
      </c>
      <c r="U23" s="17">
        <v>11</v>
      </c>
      <c r="V23" s="17">
        <v>3877.9</v>
      </c>
      <c r="W23" s="17">
        <v>3882.6</v>
      </c>
      <c r="X23" s="17">
        <v>3116.8</v>
      </c>
      <c r="Y23" s="17">
        <v>618.9</v>
      </c>
      <c r="Z23" s="17">
        <v>1.5</v>
      </c>
      <c r="AA23" s="17">
        <v>0.2</v>
      </c>
      <c r="AB23" s="17">
        <v>0.1</v>
      </c>
      <c r="AC23" s="17">
        <v>0.1</v>
      </c>
      <c r="AD23" s="17">
        <v>350.3</v>
      </c>
      <c r="AE23" s="17">
        <v>2.6</v>
      </c>
      <c r="AF23" s="17">
        <v>15.2</v>
      </c>
      <c r="AG23" s="17">
        <v>58.6</v>
      </c>
      <c r="AH23" s="17">
        <v>50.6</v>
      </c>
      <c r="AI23" s="17">
        <v>202.2</v>
      </c>
      <c r="AJ23" s="17">
        <v>3.9</v>
      </c>
      <c r="AK23" s="17">
        <v>17.3</v>
      </c>
      <c r="AL23" s="17">
        <v>775.1</v>
      </c>
      <c r="AM23" s="17">
        <v>0.1</v>
      </c>
      <c r="AN23" s="17">
        <v>33</v>
      </c>
      <c r="AO23" s="17">
        <v>317.60000000000002</v>
      </c>
      <c r="AP23" s="17">
        <v>76.599999999999994</v>
      </c>
      <c r="AQ23" s="17">
        <v>330.4</v>
      </c>
      <c r="AR23" s="17">
        <v>2.2999999999999998</v>
      </c>
      <c r="AS23" s="17">
        <v>15.2</v>
      </c>
      <c r="AT23" s="17">
        <v>5976.8</v>
      </c>
      <c r="AU23" s="17">
        <v>3.2</v>
      </c>
      <c r="AV23" s="17">
        <v>2.2000000000000002</v>
      </c>
      <c r="AW23" s="17">
        <v>3</v>
      </c>
      <c r="AX23" s="17">
        <v>2.7</v>
      </c>
      <c r="AY23" s="17">
        <v>1.3</v>
      </c>
      <c r="AZ23" s="17">
        <v>2.2999999999999998</v>
      </c>
      <c r="BA23" s="17">
        <v>4.5999999999999996</v>
      </c>
      <c r="BB23" s="17">
        <v>3.8</v>
      </c>
      <c r="BC23" s="17">
        <v>1.5</v>
      </c>
      <c r="BD23" s="17">
        <v>7.3</v>
      </c>
      <c r="BE23" s="17">
        <v>6.2</v>
      </c>
      <c r="BF23" s="17">
        <v>3.5</v>
      </c>
      <c r="BG23" s="17">
        <v>12.6</v>
      </c>
      <c r="BH23" s="17">
        <v>31.4</v>
      </c>
      <c r="BI23" s="17">
        <v>4.9000000000000004</v>
      </c>
      <c r="BJ23" s="17">
        <v>8.5</v>
      </c>
      <c r="BK23" s="17">
        <v>0.7</v>
      </c>
      <c r="BL23" s="17">
        <v>-25.6</v>
      </c>
      <c r="BM23" s="17">
        <v>7.3</v>
      </c>
      <c r="BN23" s="17">
        <v>0.9</v>
      </c>
      <c r="BO23" s="17">
        <v>0.9</v>
      </c>
      <c r="BP23" s="17">
        <v>0.8</v>
      </c>
      <c r="BQ23" s="17">
        <v>1.8</v>
      </c>
      <c r="BR23" s="17">
        <v>-1.9</v>
      </c>
      <c r="BS23" s="17">
        <v>7</v>
      </c>
      <c r="BT23" s="17">
        <v>-0.6</v>
      </c>
      <c r="BU23" s="17">
        <v>-0.6</v>
      </c>
      <c r="BV23" s="17">
        <v>18</v>
      </c>
      <c r="BW23" s="17">
        <v>-54.1</v>
      </c>
      <c r="BX23" s="17">
        <v>136.80000000000001</v>
      </c>
      <c r="BY23" s="17">
        <v>6.6</v>
      </c>
      <c r="BZ23" s="17">
        <v>11.3</v>
      </c>
      <c r="CA23" s="17">
        <v>20.6</v>
      </c>
      <c r="CB23" s="17">
        <v>13.4</v>
      </c>
      <c r="CC23" s="17">
        <v>29.5</v>
      </c>
      <c r="CD23" s="17">
        <v>10.4</v>
      </c>
      <c r="CE23" s="17">
        <v>-35.5</v>
      </c>
      <c r="CF23" s="17">
        <v>24.4</v>
      </c>
      <c r="CG23" s="17">
        <v>11.4</v>
      </c>
      <c r="CH23" s="17">
        <v>-1.8</v>
      </c>
      <c r="CI23" s="17">
        <v>12</v>
      </c>
      <c r="CJ23" s="17">
        <v>12.7</v>
      </c>
      <c r="CK23" s="17">
        <v>0.8</v>
      </c>
      <c r="CL23" s="17">
        <v>2.2999999999999998</v>
      </c>
      <c r="CM23" s="17">
        <v>3028.9</v>
      </c>
      <c r="CN23" s="17">
        <v>2786.4</v>
      </c>
      <c r="CO23" s="17">
        <v>1753.6</v>
      </c>
      <c r="CP23" s="17">
        <v>1653.2</v>
      </c>
      <c r="CQ23" s="17">
        <v>546.5</v>
      </c>
      <c r="CR23" s="17">
        <v>62.5</v>
      </c>
      <c r="CS23" s="17">
        <v>675.4</v>
      </c>
      <c r="CT23" s="17">
        <v>275.8</v>
      </c>
      <c r="CU23" s="17">
        <v>15.5</v>
      </c>
      <c r="CV23" s="17">
        <v>13</v>
      </c>
      <c r="CW23" s="17">
        <v>64.5</v>
      </c>
      <c r="CX23" s="17">
        <v>26.1</v>
      </c>
      <c r="CY23" s="17">
        <v>20.5</v>
      </c>
      <c r="CZ23" s="17">
        <v>17.100000000000001</v>
      </c>
      <c r="DA23" s="17">
        <v>0.7</v>
      </c>
      <c r="DB23" s="17">
        <v>100.5</v>
      </c>
      <c r="DC23" s="17">
        <v>80.599999999999994</v>
      </c>
      <c r="DD23" s="17">
        <v>7.2</v>
      </c>
      <c r="DE23" s="17">
        <v>5.9</v>
      </c>
      <c r="DF23" s="17">
        <v>6.8</v>
      </c>
      <c r="DG23" s="17">
        <v>1032.8</v>
      </c>
      <c r="DH23" s="17">
        <v>1032.7</v>
      </c>
      <c r="DI23" s="17">
        <v>933.2</v>
      </c>
      <c r="DJ23" s="17">
        <v>97.6</v>
      </c>
      <c r="DK23" s="17">
        <v>1.7</v>
      </c>
      <c r="DL23" s="17">
        <v>0.1</v>
      </c>
      <c r="DM23" s="17">
        <v>0.1</v>
      </c>
      <c r="DN23" s="17">
        <v>0.1</v>
      </c>
      <c r="DO23" s="17">
        <v>242.5</v>
      </c>
      <c r="DP23" s="17">
        <v>1.8</v>
      </c>
      <c r="DQ23" s="17">
        <v>10.5</v>
      </c>
      <c r="DR23" s="17">
        <v>40.5</v>
      </c>
      <c r="DS23" s="17">
        <v>35</v>
      </c>
      <c r="DT23" s="17">
        <v>140</v>
      </c>
      <c r="DU23" s="17">
        <v>2.7</v>
      </c>
      <c r="DV23" s="17">
        <v>11.9</v>
      </c>
      <c r="DW23" s="17">
        <v>536.6</v>
      </c>
      <c r="DX23" s="17">
        <v>0</v>
      </c>
      <c r="DY23" s="17">
        <v>22.8</v>
      </c>
      <c r="DZ23" s="17">
        <v>219.9</v>
      </c>
      <c r="EA23" s="17">
        <v>53</v>
      </c>
      <c r="EB23" s="17">
        <v>228.8</v>
      </c>
      <c r="EC23" s="17">
        <v>1.6</v>
      </c>
      <c r="ED23" s="17">
        <v>10.5</v>
      </c>
      <c r="EE23" s="17">
        <v>2492.3000000000002</v>
      </c>
      <c r="EF23" s="17">
        <v>164.8</v>
      </c>
      <c r="EG23" s="17">
        <v>168.9</v>
      </c>
      <c r="EH23" s="17">
        <v>101.2</v>
      </c>
      <c r="EI23" s="17">
        <v>8.8000000000000007</v>
      </c>
      <c r="EJ23" s="17">
        <v>8</v>
      </c>
      <c r="EK23" s="17">
        <v>4.2</v>
      </c>
      <c r="EL23" s="17">
        <v>4.2</v>
      </c>
      <c r="EM23" s="17">
        <v>3.4</v>
      </c>
      <c r="EN23" s="17">
        <v>8.5</v>
      </c>
      <c r="EO23" s="17">
        <v>4.7</v>
      </c>
      <c r="EP23" s="17">
        <v>2.6</v>
      </c>
      <c r="EQ23" s="17">
        <v>4.5</v>
      </c>
      <c r="ER23" s="17">
        <v>23.7</v>
      </c>
      <c r="ES23" s="17">
        <v>7.1</v>
      </c>
      <c r="ET23" s="17">
        <v>9.1</v>
      </c>
      <c r="EU23" s="17">
        <v>4.3</v>
      </c>
      <c r="EV23" s="17">
        <v>6.4</v>
      </c>
      <c r="EW23" s="17">
        <v>36.200000000000003</v>
      </c>
      <c r="EX23" s="17">
        <v>3.5</v>
      </c>
      <c r="EY23" s="17">
        <v>6.8</v>
      </c>
      <c r="EZ23" s="17">
        <v>1.9</v>
      </c>
      <c r="FA23" s="17">
        <v>-29.5</v>
      </c>
      <c r="FB23" s="17">
        <v>9.6999999999999993</v>
      </c>
      <c r="FC23" s="17">
        <v>15.1</v>
      </c>
      <c r="FD23" s="17">
        <v>15.1</v>
      </c>
      <c r="FE23" s="17">
        <v>15.7</v>
      </c>
      <c r="FF23" s="17">
        <v>9.4</v>
      </c>
      <c r="FG23" s="17">
        <v>2.2999999999999998</v>
      </c>
      <c r="FH23" s="17">
        <v>7.7</v>
      </c>
      <c r="FI23" s="17">
        <v>0</v>
      </c>
      <c r="FJ23" s="17">
        <v>0</v>
      </c>
      <c r="FK23" s="17">
        <v>18.7</v>
      </c>
      <c r="FL23" s="17">
        <v>-53.8</v>
      </c>
      <c r="FM23" s="17">
        <v>138.30000000000001</v>
      </c>
      <c r="FN23" s="17">
        <v>7.3</v>
      </c>
      <c r="FO23" s="17">
        <v>12</v>
      </c>
      <c r="FP23" s="17">
        <v>21.4</v>
      </c>
      <c r="FQ23" s="17">
        <v>14.1</v>
      </c>
      <c r="FR23" s="17">
        <v>30.3</v>
      </c>
      <c r="FS23" s="17">
        <v>11.1</v>
      </c>
      <c r="FT23" s="17">
        <v>-35.1</v>
      </c>
      <c r="FU23" s="17">
        <v>25.2</v>
      </c>
      <c r="FV23" s="17">
        <v>12.1</v>
      </c>
      <c r="FW23" s="17">
        <v>-1.2</v>
      </c>
      <c r="FX23" s="17">
        <v>12.7</v>
      </c>
      <c r="FY23" s="17">
        <v>13.4</v>
      </c>
      <c r="FZ23" s="17">
        <v>1.4</v>
      </c>
      <c r="GA23" s="17">
        <v>8.3000000000000007</v>
      </c>
      <c r="GB23" s="17">
        <v>0.5</v>
      </c>
      <c r="GC23" s="17">
        <v>8.1</v>
      </c>
      <c r="GD23" s="17">
        <v>19.3</v>
      </c>
    </row>
    <row r="24" spans="1:186" x14ac:dyDescent="0.2">
      <c r="A24" s="16">
        <v>35947</v>
      </c>
      <c r="B24" s="17">
        <v>6996.5</v>
      </c>
      <c r="C24" s="17">
        <v>6682.7</v>
      </c>
      <c r="D24" s="17">
        <v>2905.3</v>
      </c>
      <c r="E24" s="17">
        <v>2764.5</v>
      </c>
      <c r="F24" s="17">
        <v>1064.4000000000001</v>
      </c>
      <c r="G24" s="17">
        <v>189.6</v>
      </c>
      <c r="H24" s="17">
        <v>1175.5999999999999</v>
      </c>
      <c r="I24" s="17">
        <v>242.9</v>
      </c>
      <c r="J24" s="17">
        <v>11.3</v>
      </c>
      <c r="K24" s="17">
        <v>27</v>
      </c>
      <c r="L24" s="17">
        <v>81.5</v>
      </c>
      <c r="M24" s="17">
        <v>42.7</v>
      </c>
      <c r="N24" s="17">
        <v>37.6</v>
      </c>
      <c r="O24" s="17">
        <v>10.7</v>
      </c>
      <c r="P24" s="17">
        <v>1.2</v>
      </c>
      <c r="Q24" s="17">
        <v>139.30000000000001</v>
      </c>
      <c r="R24" s="17">
        <v>114.2</v>
      </c>
      <c r="S24" s="17">
        <v>7.5</v>
      </c>
      <c r="T24" s="17">
        <v>5.9</v>
      </c>
      <c r="U24" s="17">
        <v>11.3</v>
      </c>
      <c r="V24" s="17">
        <v>3932.2</v>
      </c>
      <c r="W24" s="17">
        <v>3935.5</v>
      </c>
      <c r="X24" s="17">
        <v>3149.3</v>
      </c>
      <c r="Y24" s="17">
        <v>645</v>
      </c>
      <c r="Z24" s="17">
        <v>1.5</v>
      </c>
      <c r="AA24" s="17">
        <v>0.9</v>
      </c>
      <c r="AB24" s="17">
        <v>0.7</v>
      </c>
      <c r="AC24" s="17">
        <v>0.7</v>
      </c>
      <c r="AD24" s="17">
        <v>448.7</v>
      </c>
      <c r="AE24" s="17">
        <v>1.8</v>
      </c>
      <c r="AF24" s="17">
        <v>29.5</v>
      </c>
      <c r="AG24" s="17">
        <v>61.4</v>
      </c>
      <c r="AH24" s="17">
        <v>63.9</v>
      </c>
      <c r="AI24" s="17">
        <v>264.10000000000002</v>
      </c>
      <c r="AJ24" s="17">
        <v>5.3</v>
      </c>
      <c r="AK24" s="17">
        <v>22.6</v>
      </c>
      <c r="AL24" s="17">
        <v>877</v>
      </c>
      <c r="AM24" s="17">
        <v>0</v>
      </c>
      <c r="AN24" s="17">
        <v>49.6</v>
      </c>
      <c r="AO24" s="17">
        <v>348.8</v>
      </c>
      <c r="AP24" s="17">
        <v>84</v>
      </c>
      <c r="AQ24" s="17">
        <v>374.7</v>
      </c>
      <c r="AR24" s="17">
        <v>2.6</v>
      </c>
      <c r="AS24" s="17">
        <v>17.3</v>
      </c>
      <c r="AT24" s="17">
        <v>6119.6</v>
      </c>
      <c r="AU24" s="17">
        <v>3.6</v>
      </c>
      <c r="AV24" s="17">
        <v>2.5</v>
      </c>
      <c r="AW24" s="17">
        <v>3.2</v>
      </c>
      <c r="AX24" s="17">
        <v>3.4</v>
      </c>
      <c r="AY24" s="17">
        <v>2.4</v>
      </c>
      <c r="AZ24" s="17">
        <v>2.5</v>
      </c>
      <c r="BA24" s="17">
        <v>5.0999999999999996</v>
      </c>
      <c r="BB24" s="17">
        <v>3.2</v>
      </c>
      <c r="BC24" s="17">
        <v>-1.7</v>
      </c>
      <c r="BD24" s="17">
        <v>6.5</v>
      </c>
      <c r="BE24" s="17">
        <v>4.0999999999999996</v>
      </c>
      <c r="BF24" s="17">
        <v>3.3</v>
      </c>
      <c r="BG24" s="17">
        <v>13.5</v>
      </c>
      <c r="BH24" s="17">
        <v>11.5</v>
      </c>
      <c r="BI24" s="17">
        <v>2</v>
      </c>
      <c r="BJ24" s="17">
        <v>0.9</v>
      </c>
      <c r="BK24" s="17">
        <v>4.3</v>
      </c>
      <c r="BL24" s="17">
        <v>14.1</v>
      </c>
      <c r="BM24" s="17">
        <v>2.5</v>
      </c>
      <c r="BN24" s="17">
        <v>1.4</v>
      </c>
      <c r="BO24" s="17">
        <v>1.4</v>
      </c>
      <c r="BP24" s="17">
        <v>1</v>
      </c>
      <c r="BQ24" s="17">
        <v>4.2</v>
      </c>
      <c r="BR24" s="17">
        <v>3.9</v>
      </c>
      <c r="BS24" s="17">
        <v>350.6</v>
      </c>
      <c r="BT24" s="17">
        <v>402.7</v>
      </c>
      <c r="BU24" s="17">
        <v>402.7</v>
      </c>
      <c r="BV24" s="17">
        <v>28.1</v>
      </c>
      <c r="BW24" s="17">
        <v>-30.7</v>
      </c>
      <c r="BX24" s="17">
        <v>94.1</v>
      </c>
      <c r="BY24" s="17">
        <v>4.8</v>
      </c>
      <c r="BZ24" s="17">
        <v>26.3</v>
      </c>
      <c r="CA24" s="17">
        <v>30.6</v>
      </c>
      <c r="CB24" s="17">
        <v>36.5</v>
      </c>
      <c r="CC24" s="17">
        <v>31.1</v>
      </c>
      <c r="CD24" s="17">
        <v>13.1</v>
      </c>
      <c r="CE24" s="17">
        <v>-33.4</v>
      </c>
      <c r="CF24" s="17">
        <v>50.5</v>
      </c>
      <c r="CG24" s="17">
        <v>9.8000000000000007</v>
      </c>
      <c r="CH24" s="17">
        <v>9.6</v>
      </c>
      <c r="CI24" s="17">
        <v>13.4</v>
      </c>
      <c r="CJ24" s="17">
        <v>10.5</v>
      </c>
      <c r="CK24" s="17">
        <v>14</v>
      </c>
      <c r="CL24" s="17">
        <v>2.4</v>
      </c>
      <c r="CM24" s="17">
        <v>3261</v>
      </c>
      <c r="CN24" s="17">
        <v>2945.9</v>
      </c>
      <c r="CO24" s="17">
        <v>1847.7</v>
      </c>
      <c r="CP24" s="17">
        <v>1744.9</v>
      </c>
      <c r="CQ24" s="17">
        <v>573.20000000000005</v>
      </c>
      <c r="CR24" s="17">
        <v>68.3</v>
      </c>
      <c r="CS24" s="17">
        <v>710</v>
      </c>
      <c r="CT24" s="17">
        <v>293.2</v>
      </c>
      <c r="CU24" s="17">
        <v>17.3</v>
      </c>
      <c r="CV24" s="17">
        <v>14.3</v>
      </c>
      <c r="CW24" s="17">
        <v>68.7</v>
      </c>
      <c r="CX24" s="17">
        <v>27.9</v>
      </c>
      <c r="CY24" s="17">
        <v>21.1</v>
      </c>
      <c r="CZ24" s="17">
        <v>18.8</v>
      </c>
      <c r="DA24" s="17">
        <v>0.9</v>
      </c>
      <c r="DB24" s="17">
        <v>102.8</v>
      </c>
      <c r="DC24" s="17">
        <v>82.2</v>
      </c>
      <c r="DD24" s="17">
        <v>7.4</v>
      </c>
      <c r="DE24" s="17">
        <v>6.1</v>
      </c>
      <c r="DF24" s="17">
        <v>7</v>
      </c>
      <c r="DG24" s="17">
        <v>1098.2</v>
      </c>
      <c r="DH24" s="17">
        <v>1097.7</v>
      </c>
      <c r="DI24" s="17">
        <v>995</v>
      </c>
      <c r="DJ24" s="17">
        <v>100.2</v>
      </c>
      <c r="DK24" s="17">
        <v>1.9</v>
      </c>
      <c r="DL24" s="17">
        <v>0.6</v>
      </c>
      <c r="DM24" s="17">
        <v>0.5</v>
      </c>
      <c r="DN24" s="17">
        <v>0.5</v>
      </c>
      <c r="DO24" s="17">
        <v>315.10000000000002</v>
      </c>
      <c r="DP24" s="17">
        <v>1.3</v>
      </c>
      <c r="DQ24" s="17">
        <v>20.7</v>
      </c>
      <c r="DR24" s="17">
        <v>43.1</v>
      </c>
      <c r="DS24" s="17">
        <v>44.9</v>
      </c>
      <c r="DT24" s="17">
        <v>185.5</v>
      </c>
      <c r="DU24" s="17">
        <v>3.8</v>
      </c>
      <c r="DV24" s="17">
        <v>15.9</v>
      </c>
      <c r="DW24" s="17">
        <v>615.9</v>
      </c>
      <c r="DX24" s="17">
        <v>0</v>
      </c>
      <c r="DY24" s="17">
        <v>34.9</v>
      </c>
      <c r="DZ24" s="17">
        <v>244.9</v>
      </c>
      <c r="EA24" s="17">
        <v>59</v>
      </c>
      <c r="EB24" s="17">
        <v>263.10000000000002</v>
      </c>
      <c r="EC24" s="17">
        <v>1.8</v>
      </c>
      <c r="ED24" s="17">
        <v>12.1</v>
      </c>
      <c r="EE24" s="17">
        <v>2645.1</v>
      </c>
      <c r="EF24" s="17">
        <v>168.3</v>
      </c>
      <c r="EG24" s="17">
        <v>183.1</v>
      </c>
      <c r="EH24" s="17">
        <v>139.4</v>
      </c>
      <c r="EI24" s="17">
        <v>7.7</v>
      </c>
      <c r="EJ24" s="17">
        <v>5.7</v>
      </c>
      <c r="EK24" s="17">
        <v>5.4</v>
      </c>
      <c r="EL24" s="17">
        <v>5.6</v>
      </c>
      <c r="EM24" s="17">
        <v>4.9000000000000004</v>
      </c>
      <c r="EN24" s="17">
        <v>9.1999999999999993</v>
      </c>
      <c r="EO24" s="17">
        <v>5.0999999999999996</v>
      </c>
      <c r="EP24" s="17">
        <v>6.3</v>
      </c>
      <c r="EQ24" s="17">
        <v>11.7</v>
      </c>
      <c r="ER24" s="17">
        <v>9.6999999999999993</v>
      </c>
      <c r="ES24" s="17">
        <v>6.5</v>
      </c>
      <c r="ET24" s="17">
        <v>6.8</v>
      </c>
      <c r="EU24" s="17">
        <v>3</v>
      </c>
      <c r="EV24" s="17">
        <v>9.6</v>
      </c>
      <c r="EW24" s="17">
        <v>15.9</v>
      </c>
      <c r="EX24" s="17">
        <v>2.2999999999999998</v>
      </c>
      <c r="EY24" s="17">
        <v>2</v>
      </c>
      <c r="EZ24" s="17">
        <v>3.8</v>
      </c>
      <c r="FA24" s="17">
        <v>2.8</v>
      </c>
      <c r="FB24" s="17">
        <v>3.7</v>
      </c>
      <c r="FC24" s="17">
        <v>6.3</v>
      </c>
      <c r="FD24" s="17">
        <v>6.3</v>
      </c>
      <c r="FE24" s="17">
        <v>6.6</v>
      </c>
      <c r="FF24" s="17">
        <v>2.6</v>
      </c>
      <c r="FG24" s="17">
        <v>9.9</v>
      </c>
      <c r="FH24" s="17">
        <v>357.1</v>
      </c>
      <c r="FI24" s="17">
        <v>410</v>
      </c>
      <c r="FJ24" s="17">
        <v>410</v>
      </c>
      <c r="FK24" s="17">
        <v>29.9</v>
      </c>
      <c r="FL24" s="17">
        <v>-29.7</v>
      </c>
      <c r="FM24" s="17">
        <v>96.9</v>
      </c>
      <c r="FN24" s="17">
        <v>6.3</v>
      </c>
      <c r="FO24" s="17">
        <v>28.1</v>
      </c>
      <c r="FP24" s="17">
        <v>32.5</v>
      </c>
      <c r="FQ24" s="17">
        <v>38.5</v>
      </c>
      <c r="FR24" s="17">
        <v>33</v>
      </c>
      <c r="FS24" s="17">
        <v>14.8</v>
      </c>
      <c r="FT24" s="17">
        <v>-32.4</v>
      </c>
      <c r="FU24" s="17">
        <v>52.7</v>
      </c>
      <c r="FV24" s="17">
        <v>11.4</v>
      </c>
      <c r="FW24" s="17">
        <v>11.2</v>
      </c>
      <c r="FX24" s="17">
        <v>15</v>
      </c>
      <c r="FY24" s="17">
        <v>12.1</v>
      </c>
      <c r="FZ24" s="17">
        <v>15.7</v>
      </c>
      <c r="GA24" s="17">
        <v>6.1</v>
      </c>
      <c r="GB24" s="17">
        <v>2.1</v>
      </c>
      <c r="GC24" s="17">
        <v>8.4</v>
      </c>
      <c r="GD24" s="17">
        <v>37.799999999999997</v>
      </c>
    </row>
    <row r="25" spans="1:186" x14ac:dyDescent="0.2">
      <c r="A25" s="16">
        <v>36312</v>
      </c>
      <c r="B25" s="17">
        <v>7215.8</v>
      </c>
      <c r="C25" s="17">
        <v>6856.9</v>
      </c>
      <c r="D25" s="17">
        <v>3000.7</v>
      </c>
      <c r="E25" s="17">
        <v>2855.5</v>
      </c>
      <c r="F25" s="17">
        <v>1102.7</v>
      </c>
      <c r="G25" s="17">
        <v>193.4</v>
      </c>
      <c r="H25" s="17">
        <v>1208.4000000000001</v>
      </c>
      <c r="I25" s="17">
        <v>253.5</v>
      </c>
      <c r="J25" s="17">
        <v>11.8</v>
      </c>
      <c r="K25" s="17">
        <v>26.1</v>
      </c>
      <c r="L25" s="17">
        <v>86</v>
      </c>
      <c r="M25" s="17">
        <v>43.9</v>
      </c>
      <c r="N25" s="17">
        <v>38.200000000000003</v>
      </c>
      <c r="O25" s="17">
        <v>12.1</v>
      </c>
      <c r="P25" s="17">
        <v>1.3</v>
      </c>
      <c r="Q25" s="17">
        <v>143.69999999999999</v>
      </c>
      <c r="R25" s="17">
        <v>120.4</v>
      </c>
      <c r="S25" s="17">
        <v>7.3</v>
      </c>
      <c r="T25" s="17">
        <v>5.7</v>
      </c>
      <c r="U25" s="17">
        <v>9.9</v>
      </c>
      <c r="V25" s="17">
        <v>3990.9</v>
      </c>
      <c r="W25" s="17">
        <v>3994.1</v>
      </c>
      <c r="X25" s="17">
        <v>3184.5</v>
      </c>
      <c r="Y25" s="17">
        <v>682.3</v>
      </c>
      <c r="Z25" s="17">
        <v>1.5</v>
      </c>
      <c r="AA25" s="17">
        <v>1.1000000000000001</v>
      </c>
      <c r="AB25" s="17">
        <v>0.8</v>
      </c>
      <c r="AC25" s="17">
        <v>0.8</v>
      </c>
      <c r="AD25" s="17">
        <v>483</v>
      </c>
      <c r="AE25" s="17">
        <v>1.5</v>
      </c>
      <c r="AF25" s="17">
        <v>26.1</v>
      </c>
      <c r="AG25" s="17">
        <v>75.5</v>
      </c>
      <c r="AH25" s="17">
        <v>67.400000000000006</v>
      </c>
      <c r="AI25" s="17">
        <v>284.60000000000002</v>
      </c>
      <c r="AJ25" s="17">
        <v>5.7</v>
      </c>
      <c r="AK25" s="17">
        <v>22.3</v>
      </c>
      <c r="AL25" s="17">
        <v>941.1</v>
      </c>
      <c r="AM25" s="17">
        <v>0.1</v>
      </c>
      <c r="AN25" s="17">
        <v>52.2</v>
      </c>
      <c r="AO25" s="17">
        <v>336.2</v>
      </c>
      <c r="AP25" s="17">
        <v>97.1</v>
      </c>
      <c r="AQ25" s="17">
        <v>426.4</v>
      </c>
      <c r="AR25" s="17">
        <v>2.7</v>
      </c>
      <c r="AS25" s="17">
        <v>26.4</v>
      </c>
      <c r="AT25" s="17">
        <v>6274.7</v>
      </c>
      <c r="AU25" s="17">
        <v>3.1</v>
      </c>
      <c r="AV25" s="17">
        <v>2.6</v>
      </c>
      <c r="AW25" s="17">
        <v>3.3</v>
      </c>
      <c r="AX25" s="17">
        <v>3.6</v>
      </c>
      <c r="AY25" s="17">
        <v>2</v>
      </c>
      <c r="AZ25" s="17">
        <v>2.8</v>
      </c>
      <c r="BA25" s="17">
        <v>4.4000000000000004</v>
      </c>
      <c r="BB25" s="17">
        <v>4.5</v>
      </c>
      <c r="BC25" s="17">
        <v>-3.4</v>
      </c>
      <c r="BD25" s="17">
        <v>5.5</v>
      </c>
      <c r="BE25" s="17">
        <v>2.8</v>
      </c>
      <c r="BF25" s="17">
        <v>1.7</v>
      </c>
      <c r="BG25" s="17">
        <v>13.4</v>
      </c>
      <c r="BH25" s="17">
        <v>16.600000000000001</v>
      </c>
      <c r="BI25" s="17">
        <v>3.1</v>
      </c>
      <c r="BJ25" s="17">
        <v>5.4</v>
      </c>
      <c r="BK25" s="17">
        <v>-2.8</v>
      </c>
      <c r="BL25" s="17">
        <v>-2.4</v>
      </c>
      <c r="BM25" s="17">
        <v>-12.1</v>
      </c>
      <c r="BN25" s="17">
        <v>1.5</v>
      </c>
      <c r="BO25" s="17">
        <v>1.5</v>
      </c>
      <c r="BP25" s="17">
        <v>1.1000000000000001</v>
      </c>
      <c r="BQ25" s="17">
        <v>5.8</v>
      </c>
      <c r="BR25" s="17">
        <v>-4.3</v>
      </c>
      <c r="BS25" s="17">
        <v>15.5</v>
      </c>
      <c r="BT25" s="17">
        <v>10.1</v>
      </c>
      <c r="BU25" s="17">
        <v>10.1</v>
      </c>
      <c r="BV25" s="17">
        <v>7.7</v>
      </c>
      <c r="BW25" s="17">
        <v>-14</v>
      </c>
      <c r="BX25" s="17">
        <v>-11.7</v>
      </c>
      <c r="BY25" s="17">
        <v>23</v>
      </c>
      <c r="BZ25" s="17">
        <v>5.5</v>
      </c>
      <c r="CA25" s="17">
        <v>7.7</v>
      </c>
      <c r="CB25" s="17">
        <v>6.9</v>
      </c>
      <c r="CC25" s="17">
        <v>-1.5</v>
      </c>
      <c r="CD25" s="17">
        <v>7.3</v>
      </c>
      <c r="CE25" s="17">
        <v>246.9</v>
      </c>
      <c r="CF25" s="17">
        <v>5.2</v>
      </c>
      <c r="CG25" s="17">
        <v>-3.6</v>
      </c>
      <c r="CH25" s="17">
        <v>15.7</v>
      </c>
      <c r="CI25" s="17">
        <v>13.8</v>
      </c>
      <c r="CJ25" s="17">
        <v>3.8</v>
      </c>
      <c r="CK25" s="17">
        <v>52.6</v>
      </c>
      <c r="CL25" s="17">
        <v>2.5</v>
      </c>
      <c r="CM25" s="17">
        <v>3500.3</v>
      </c>
      <c r="CN25" s="17">
        <v>3156.1</v>
      </c>
      <c r="CO25" s="17">
        <v>1959.6</v>
      </c>
      <c r="CP25" s="17">
        <v>1854.8</v>
      </c>
      <c r="CQ25" s="17">
        <v>616.70000000000005</v>
      </c>
      <c r="CR25" s="17">
        <v>73.900000000000006</v>
      </c>
      <c r="CS25" s="17">
        <v>753</v>
      </c>
      <c r="CT25" s="17">
        <v>304.39999999999998</v>
      </c>
      <c r="CU25" s="17">
        <v>18.600000000000001</v>
      </c>
      <c r="CV25" s="17">
        <v>14.4</v>
      </c>
      <c r="CW25" s="17">
        <v>73.7</v>
      </c>
      <c r="CX25" s="17">
        <v>29.5</v>
      </c>
      <c r="CY25" s="17">
        <v>22.2</v>
      </c>
      <c r="CZ25" s="17">
        <v>21</v>
      </c>
      <c r="DA25" s="17">
        <v>1.1000000000000001</v>
      </c>
      <c r="DB25" s="17">
        <v>104.8</v>
      </c>
      <c r="DC25" s="17">
        <v>85.6</v>
      </c>
      <c r="DD25" s="17">
        <v>7.1</v>
      </c>
      <c r="DE25" s="17">
        <v>5.7</v>
      </c>
      <c r="DF25" s="17">
        <v>6.3</v>
      </c>
      <c r="DG25" s="17">
        <v>1196.5</v>
      </c>
      <c r="DH25" s="17">
        <v>1195.9000000000001</v>
      </c>
      <c r="DI25" s="17">
        <v>1089.3</v>
      </c>
      <c r="DJ25" s="17">
        <v>104.1</v>
      </c>
      <c r="DK25" s="17">
        <v>1.8</v>
      </c>
      <c r="DL25" s="17">
        <v>0.8</v>
      </c>
      <c r="DM25" s="17">
        <v>0.6</v>
      </c>
      <c r="DN25" s="17">
        <v>0.6</v>
      </c>
      <c r="DO25" s="17">
        <v>344.2</v>
      </c>
      <c r="DP25" s="17">
        <v>1.1000000000000001</v>
      </c>
      <c r="DQ25" s="17">
        <v>18.600000000000001</v>
      </c>
      <c r="DR25" s="17">
        <v>53.8</v>
      </c>
      <c r="DS25" s="17">
        <v>48</v>
      </c>
      <c r="DT25" s="17">
        <v>202.8</v>
      </c>
      <c r="DU25" s="17">
        <v>4.0999999999999996</v>
      </c>
      <c r="DV25" s="17">
        <v>15.9</v>
      </c>
      <c r="DW25" s="17">
        <v>670.6</v>
      </c>
      <c r="DX25" s="17">
        <v>0.1</v>
      </c>
      <c r="DY25" s="17">
        <v>37.200000000000003</v>
      </c>
      <c r="DZ25" s="17">
        <v>239.6</v>
      </c>
      <c r="EA25" s="17">
        <v>69.2</v>
      </c>
      <c r="EB25" s="17">
        <v>303.8</v>
      </c>
      <c r="EC25" s="17">
        <v>1.9</v>
      </c>
      <c r="ED25" s="17">
        <v>18.8</v>
      </c>
      <c r="EE25" s="17">
        <v>2829.7</v>
      </c>
      <c r="EF25" s="17">
        <v>173.8</v>
      </c>
      <c r="EG25" s="17">
        <v>200.5</v>
      </c>
      <c r="EH25" s="17">
        <v>147.30000000000001</v>
      </c>
      <c r="EI25" s="17">
        <v>7.3</v>
      </c>
      <c r="EJ25" s="17">
        <v>7.1</v>
      </c>
      <c r="EK25" s="17">
        <v>6.1</v>
      </c>
      <c r="EL25" s="17">
        <v>6.3</v>
      </c>
      <c r="EM25" s="17">
        <v>7.6</v>
      </c>
      <c r="EN25" s="17">
        <v>8.3000000000000007</v>
      </c>
      <c r="EO25" s="17">
        <v>6.1</v>
      </c>
      <c r="EP25" s="17">
        <v>3.8</v>
      </c>
      <c r="EQ25" s="17">
        <v>7.5</v>
      </c>
      <c r="ER25" s="17">
        <v>1</v>
      </c>
      <c r="ES25" s="17">
        <v>7.4</v>
      </c>
      <c r="ET25" s="17">
        <v>5.6</v>
      </c>
      <c r="EU25" s="17">
        <v>5.3</v>
      </c>
      <c r="EV25" s="17">
        <v>11.7</v>
      </c>
      <c r="EW25" s="17">
        <v>22</v>
      </c>
      <c r="EX25" s="17">
        <v>2</v>
      </c>
      <c r="EY25" s="17">
        <v>4.2</v>
      </c>
      <c r="EZ25" s="17">
        <v>-4.2</v>
      </c>
      <c r="FA25" s="17">
        <v>-6.4</v>
      </c>
      <c r="FB25" s="17">
        <v>-9.8000000000000007</v>
      </c>
      <c r="FC25" s="17">
        <v>9</v>
      </c>
      <c r="FD25" s="17">
        <v>9</v>
      </c>
      <c r="FE25" s="17">
        <v>9.5</v>
      </c>
      <c r="FF25" s="17">
        <v>4</v>
      </c>
      <c r="FG25" s="17">
        <v>-5.7</v>
      </c>
      <c r="FH25" s="17">
        <v>17.2</v>
      </c>
      <c r="FI25" s="17">
        <v>11.8</v>
      </c>
      <c r="FJ25" s="17">
        <v>11.8</v>
      </c>
      <c r="FK25" s="17">
        <v>9.1999999999999993</v>
      </c>
      <c r="FL25" s="17">
        <v>-12.7</v>
      </c>
      <c r="FM25" s="17">
        <v>-10.4</v>
      </c>
      <c r="FN25" s="17">
        <v>24.8</v>
      </c>
      <c r="FO25" s="17">
        <v>7</v>
      </c>
      <c r="FP25" s="17">
        <v>9.3000000000000007</v>
      </c>
      <c r="FQ25" s="17">
        <v>8.4</v>
      </c>
      <c r="FR25" s="17">
        <v>-0.1</v>
      </c>
      <c r="FS25" s="17">
        <v>8.9</v>
      </c>
      <c r="FT25" s="17">
        <v>252</v>
      </c>
      <c r="FU25" s="17">
        <v>6.7</v>
      </c>
      <c r="FV25" s="17">
        <v>-2.2000000000000002</v>
      </c>
      <c r="FW25" s="17">
        <v>17.399999999999999</v>
      </c>
      <c r="FX25" s="17">
        <v>15.5</v>
      </c>
      <c r="FY25" s="17">
        <v>5.3</v>
      </c>
      <c r="FZ25" s="17">
        <v>54.8</v>
      </c>
      <c r="GA25" s="17">
        <v>7</v>
      </c>
      <c r="GB25" s="17">
        <v>3.2</v>
      </c>
      <c r="GC25" s="17">
        <v>9.5</v>
      </c>
      <c r="GD25" s="17">
        <v>5.7</v>
      </c>
    </row>
    <row r="26" spans="1:186" x14ac:dyDescent="0.2">
      <c r="A26" s="16">
        <v>36678</v>
      </c>
      <c r="B26" s="17">
        <v>7543.2</v>
      </c>
      <c r="C26" s="17">
        <v>7043.3</v>
      </c>
      <c r="D26" s="17">
        <v>3103.6</v>
      </c>
      <c r="E26" s="17">
        <v>2956.1</v>
      </c>
      <c r="F26" s="17">
        <v>1148.5</v>
      </c>
      <c r="G26" s="17">
        <v>199.2</v>
      </c>
      <c r="H26" s="17">
        <v>1238</v>
      </c>
      <c r="I26" s="17">
        <v>267.39999999999998</v>
      </c>
      <c r="J26" s="17">
        <v>12.3</v>
      </c>
      <c r="K26" s="17">
        <v>25.7</v>
      </c>
      <c r="L26" s="17">
        <v>90.3</v>
      </c>
      <c r="M26" s="17">
        <v>44.4</v>
      </c>
      <c r="N26" s="17">
        <v>38.1</v>
      </c>
      <c r="O26" s="17">
        <v>14</v>
      </c>
      <c r="P26" s="17">
        <v>1.4</v>
      </c>
      <c r="Q26" s="17">
        <v>146.30000000000001</v>
      </c>
      <c r="R26" s="17">
        <v>123.2</v>
      </c>
      <c r="S26" s="17">
        <v>7.3</v>
      </c>
      <c r="T26" s="17">
        <v>5.6</v>
      </c>
      <c r="U26" s="17">
        <v>10</v>
      </c>
      <c r="V26" s="17">
        <v>4054.5</v>
      </c>
      <c r="W26" s="17">
        <v>4053.6</v>
      </c>
      <c r="X26" s="17">
        <v>3224.6</v>
      </c>
      <c r="Y26" s="17">
        <v>704.1</v>
      </c>
      <c r="Z26" s="17">
        <v>1.6</v>
      </c>
      <c r="AA26" s="17">
        <v>3.2</v>
      </c>
      <c r="AB26" s="17">
        <v>2.6</v>
      </c>
      <c r="AC26" s="17">
        <v>2.6</v>
      </c>
      <c r="AD26" s="17">
        <v>620</v>
      </c>
      <c r="AE26" s="17">
        <v>1.9</v>
      </c>
      <c r="AF26" s="17">
        <v>27.1</v>
      </c>
      <c r="AG26" s="17">
        <v>87.3</v>
      </c>
      <c r="AH26" s="17">
        <v>71.2</v>
      </c>
      <c r="AI26" s="17">
        <v>401.4</v>
      </c>
      <c r="AJ26" s="17">
        <v>5.7</v>
      </c>
      <c r="AK26" s="17">
        <v>25.4</v>
      </c>
      <c r="AL26" s="17">
        <v>1081.8</v>
      </c>
      <c r="AM26" s="17">
        <v>0.2</v>
      </c>
      <c r="AN26" s="17">
        <v>57.7</v>
      </c>
      <c r="AO26" s="17">
        <v>385.3</v>
      </c>
      <c r="AP26" s="17">
        <v>127.2</v>
      </c>
      <c r="AQ26" s="17">
        <v>494.9</v>
      </c>
      <c r="AR26" s="17">
        <v>2.7</v>
      </c>
      <c r="AS26" s="17">
        <v>14</v>
      </c>
      <c r="AT26" s="17">
        <v>6461.3</v>
      </c>
      <c r="AU26" s="17">
        <v>4.5</v>
      </c>
      <c r="AV26" s="17">
        <v>2.7</v>
      </c>
      <c r="AW26" s="17">
        <v>3.4</v>
      </c>
      <c r="AX26" s="17">
        <v>4.2</v>
      </c>
      <c r="AY26" s="17">
        <v>3</v>
      </c>
      <c r="AZ26" s="17">
        <v>2.4</v>
      </c>
      <c r="BA26" s="17">
        <v>5.5</v>
      </c>
      <c r="BB26" s="17">
        <v>4.0999999999999996</v>
      </c>
      <c r="BC26" s="17">
        <v>-1.6</v>
      </c>
      <c r="BD26" s="17">
        <v>5</v>
      </c>
      <c r="BE26" s="17">
        <v>1.3</v>
      </c>
      <c r="BF26" s="17">
        <v>-0.3</v>
      </c>
      <c r="BG26" s="17">
        <v>15.5</v>
      </c>
      <c r="BH26" s="17">
        <v>3.5</v>
      </c>
      <c r="BI26" s="17">
        <v>1.8</v>
      </c>
      <c r="BJ26" s="17">
        <v>2.2999999999999998</v>
      </c>
      <c r="BK26" s="17">
        <v>-1</v>
      </c>
      <c r="BL26" s="17">
        <v>-2.4</v>
      </c>
      <c r="BM26" s="17">
        <v>1.4</v>
      </c>
      <c r="BN26" s="17">
        <v>1.6</v>
      </c>
      <c r="BO26" s="17">
        <v>1.5</v>
      </c>
      <c r="BP26" s="17">
        <v>1.3</v>
      </c>
      <c r="BQ26" s="17">
        <v>3.2</v>
      </c>
      <c r="BR26" s="17">
        <v>7.1</v>
      </c>
      <c r="BS26" s="17">
        <v>204.4</v>
      </c>
      <c r="BT26" s="17">
        <v>224.5</v>
      </c>
      <c r="BU26" s="17">
        <v>224.5</v>
      </c>
      <c r="BV26" s="17">
        <v>28.4</v>
      </c>
      <c r="BW26" s="17">
        <v>22.8</v>
      </c>
      <c r="BX26" s="17">
        <v>4</v>
      </c>
      <c r="BY26" s="17">
        <v>15.7</v>
      </c>
      <c r="BZ26" s="17">
        <v>5.7</v>
      </c>
      <c r="CA26" s="17">
        <v>41.1</v>
      </c>
      <c r="CB26" s="17">
        <v>-0.5</v>
      </c>
      <c r="CC26" s="17">
        <v>13.9</v>
      </c>
      <c r="CD26" s="17">
        <v>15</v>
      </c>
      <c r="CE26" s="17">
        <v>57.6</v>
      </c>
      <c r="CF26" s="17">
        <v>10.4</v>
      </c>
      <c r="CG26" s="17">
        <v>14.6</v>
      </c>
      <c r="CH26" s="17">
        <v>30.9</v>
      </c>
      <c r="CI26" s="17">
        <v>16.100000000000001</v>
      </c>
      <c r="CJ26" s="17">
        <v>-0.1</v>
      </c>
      <c r="CK26" s="17">
        <v>-47</v>
      </c>
      <c r="CL26" s="17">
        <v>3</v>
      </c>
      <c r="CM26" s="17">
        <v>3893.7</v>
      </c>
      <c r="CN26" s="17">
        <v>3444.6</v>
      </c>
      <c r="CO26" s="17">
        <v>2098.9</v>
      </c>
      <c r="CP26" s="17">
        <v>1986.8</v>
      </c>
      <c r="CQ26" s="17">
        <v>670.9</v>
      </c>
      <c r="CR26" s="17">
        <v>81.900000000000006</v>
      </c>
      <c r="CS26" s="17">
        <v>796.4</v>
      </c>
      <c r="CT26" s="17">
        <v>321.3</v>
      </c>
      <c r="CU26" s="17">
        <v>20.399999999999999</v>
      </c>
      <c r="CV26" s="17">
        <v>15.7</v>
      </c>
      <c r="CW26" s="17">
        <v>80.2</v>
      </c>
      <c r="CX26" s="17">
        <v>31.5</v>
      </c>
      <c r="CY26" s="17">
        <v>23.6</v>
      </c>
      <c r="CZ26" s="17">
        <v>24</v>
      </c>
      <c r="DA26" s="17">
        <v>1.1000000000000001</v>
      </c>
      <c r="DB26" s="17">
        <v>112</v>
      </c>
      <c r="DC26" s="17">
        <v>92.8</v>
      </c>
      <c r="DD26" s="17">
        <v>7.1</v>
      </c>
      <c r="DE26" s="17">
        <v>5.6</v>
      </c>
      <c r="DF26" s="17">
        <v>6.5</v>
      </c>
      <c r="DG26" s="17">
        <v>1345.8</v>
      </c>
      <c r="DH26" s="17">
        <v>1343.9</v>
      </c>
      <c r="DI26" s="17">
        <v>1222.0999999999999</v>
      </c>
      <c r="DJ26" s="17">
        <v>117.5</v>
      </c>
      <c r="DK26" s="17">
        <v>1.9</v>
      </c>
      <c r="DL26" s="17">
        <v>2.2999999999999998</v>
      </c>
      <c r="DM26" s="17">
        <v>1.9</v>
      </c>
      <c r="DN26" s="17">
        <v>1.9</v>
      </c>
      <c r="DO26" s="17">
        <v>449</v>
      </c>
      <c r="DP26" s="17">
        <v>1.4</v>
      </c>
      <c r="DQ26" s="17">
        <v>19.600000000000001</v>
      </c>
      <c r="DR26" s="17">
        <v>63.2</v>
      </c>
      <c r="DS26" s="17">
        <v>51.6</v>
      </c>
      <c r="DT26" s="17">
        <v>290.7</v>
      </c>
      <c r="DU26" s="17">
        <v>4.0999999999999996</v>
      </c>
      <c r="DV26" s="17">
        <v>18.399999999999999</v>
      </c>
      <c r="DW26" s="17">
        <v>783.5</v>
      </c>
      <c r="DX26" s="17">
        <v>0.1</v>
      </c>
      <c r="DY26" s="17">
        <v>41.8</v>
      </c>
      <c r="DZ26" s="17">
        <v>279</v>
      </c>
      <c r="EA26" s="17">
        <v>92.1</v>
      </c>
      <c r="EB26" s="17">
        <v>358.4</v>
      </c>
      <c r="EC26" s="17">
        <v>1.9</v>
      </c>
      <c r="ED26" s="17">
        <v>10.1</v>
      </c>
      <c r="EE26" s="17">
        <v>3110.2</v>
      </c>
      <c r="EF26" s="17">
        <v>182.4</v>
      </c>
      <c r="EG26" s="17">
        <v>224.4</v>
      </c>
      <c r="EH26" s="17">
        <v>201.5</v>
      </c>
      <c r="EI26" s="17">
        <v>11.2</v>
      </c>
      <c r="EJ26" s="17">
        <v>9.1</v>
      </c>
      <c r="EK26" s="17">
        <v>7.1</v>
      </c>
      <c r="EL26" s="17">
        <v>7.1</v>
      </c>
      <c r="EM26" s="17">
        <v>8.8000000000000007</v>
      </c>
      <c r="EN26" s="17">
        <v>10.8</v>
      </c>
      <c r="EO26" s="17">
        <v>5.8</v>
      </c>
      <c r="EP26" s="17">
        <v>5.6</v>
      </c>
      <c r="EQ26" s="17">
        <v>9.6</v>
      </c>
      <c r="ER26" s="17">
        <v>9.1</v>
      </c>
      <c r="ES26" s="17">
        <v>8.8000000000000007</v>
      </c>
      <c r="ET26" s="17">
        <v>6.9</v>
      </c>
      <c r="EU26" s="17">
        <v>6</v>
      </c>
      <c r="EV26" s="17">
        <v>14.5</v>
      </c>
      <c r="EW26" s="17">
        <v>7.4</v>
      </c>
      <c r="EX26" s="17">
        <v>6.9</v>
      </c>
      <c r="EY26" s="17">
        <v>8.4</v>
      </c>
      <c r="EZ26" s="17">
        <v>0</v>
      </c>
      <c r="FA26" s="17">
        <v>-2.4</v>
      </c>
      <c r="FB26" s="17">
        <v>2.2000000000000002</v>
      </c>
      <c r="FC26" s="17">
        <v>12.5</v>
      </c>
      <c r="FD26" s="17">
        <v>12.4</v>
      </c>
      <c r="FE26" s="17">
        <v>12.2</v>
      </c>
      <c r="FF26" s="17">
        <v>12.9</v>
      </c>
      <c r="FG26" s="17">
        <v>8.6</v>
      </c>
      <c r="FH26" s="17">
        <v>209.3</v>
      </c>
      <c r="FI26" s="17">
        <v>229.8</v>
      </c>
      <c r="FJ26" s="17">
        <v>229.8</v>
      </c>
      <c r="FK26" s="17">
        <v>30.5</v>
      </c>
      <c r="FL26" s="17">
        <v>24.8</v>
      </c>
      <c r="FM26" s="17">
        <v>5.7</v>
      </c>
      <c r="FN26" s="17">
        <v>17.600000000000001</v>
      </c>
      <c r="FO26" s="17">
        <v>7.4</v>
      </c>
      <c r="FP26" s="17">
        <v>43.4</v>
      </c>
      <c r="FQ26" s="17">
        <v>1.1000000000000001</v>
      </c>
      <c r="FR26" s="17">
        <v>15.7</v>
      </c>
      <c r="FS26" s="17">
        <v>16.8</v>
      </c>
      <c r="FT26" s="17">
        <v>60.2</v>
      </c>
      <c r="FU26" s="17">
        <v>12.2</v>
      </c>
      <c r="FV26" s="17">
        <v>16.5</v>
      </c>
      <c r="FW26" s="17">
        <v>33.1</v>
      </c>
      <c r="FX26" s="17">
        <v>18</v>
      </c>
      <c r="FY26" s="17">
        <v>1.5</v>
      </c>
      <c r="FZ26" s="17">
        <v>-46.1</v>
      </c>
      <c r="GA26" s="17">
        <v>9.9</v>
      </c>
      <c r="GB26" s="17">
        <v>4.9000000000000004</v>
      </c>
      <c r="GC26" s="17">
        <v>11.9</v>
      </c>
      <c r="GD26" s="17">
        <v>36.9</v>
      </c>
    </row>
    <row r="27" spans="1:186" x14ac:dyDescent="0.2">
      <c r="A27" s="16">
        <v>37043</v>
      </c>
      <c r="B27" s="17">
        <v>7739.2</v>
      </c>
      <c r="C27" s="17">
        <v>7172.4</v>
      </c>
      <c r="D27" s="17">
        <v>3177.1</v>
      </c>
      <c r="E27" s="17">
        <v>3027.8</v>
      </c>
      <c r="F27" s="17">
        <v>1175.3</v>
      </c>
      <c r="G27" s="17">
        <v>202.4</v>
      </c>
      <c r="H27" s="17">
        <v>1255.4000000000001</v>
      </c>
      <c r="I27" s="17">
        <v>279.5</v>
      </c>
      <c r="J27" s="17">
        <v>12.8</v>
      </c>
      <c r="K27" s="17">
        <v>25.4</v>
      </c>
      <c r="L27" s="17">
        <v>96.1</v>
      </c>
      <c r="M27" s="17">
        <v>45.7</v>
      </c>
      <c r="N27" s="17">
        <v>38.299999999999997</v>
      </c>
      <c r="O27" s="17">
        <v>16.3</v>
      </c>
      <c r="P27" s="17">
        <v>1.5</v>
      </c>
      <c r="Q27" s="17">
        <v>148.19999999999999</v>
      </c>
      <c r="R27" s="17">
        <v>125.2</v>
      </c>
      <c r="S27" s="17">
        <v>7.7</v>
      </c>
      <c r="T27" s="17">
        <v>4.8</v>
      </c>
      <c r="U27" s="17">
        <v>10.5</v>
      </c>
      <c r="V27" s="17">
        <v>4095.5</v>
      </c>
      <c r="W27" s="17">
        <v>4090.2</v>
      </c>
      <c r="X27" s="17">
        <v>3247.4</v>
      </c>
      <c r="Y27" s="17">
        <v>715.7</v>
      </c>
      <c r="Z27" s="17">
        <v>1.6</v>
      </c>
      <c r="AA27" s="17">
        <v>5.8</v>
      </c>
      <c r="AB27" s="17">
        <v>4.5999999999999996</v>
      </c>
      <c r="AC27" s="17">
        <v>4.5999999999999996</v>
      </c>
      <c r="AD27" s="17">
        <v>683.1</v>
      </c>
      <c r="AE27" s="17">
        <v>2.1</v>
      </c>
      <c r="AF27" s="17">
        <v>34.200000000000003</v>
      </c>
      <c r="AG27" s="17">
        <v>114.5</v>
      </c>
      <c r="AH27" s="17">
        <v>85.8</v>
      </c>
      <c r="AI27" s="17">
        <v>404.6</v>
      </c>
      <c r="AJ27" s="17">
        <v>5.7</v>
      </c>
      <c r="AK27" s="17">
        <v>36.299999999999997</v>
      </c>
      <c r="AL27" s="17">
        <v>1175.7</v>
      </c>
      <c r="AM27" s="17">
        <v>0.3</v>
      </c>
      <c r="AN27" s="17">
        <v>78.7</v>
      </c>
      <c r="AO27" s="17">
        <v>434.7</v>
      </c>
      <c r="AP27" s="17">
        <v>140.1</v>
      </c>
      <c r="AQ27" s="17">
        <v>505.8</v>
      </c>
      <c r="AR27" s="17">
        <v>2.7</v>
      </c>
      <c r="AS27" s="17">
        <v>13.5</v>
      </c>
      <c r="AT27" s="17">
        <v>6563.5</v>
      </c>
      <c r="AU27" s="17">
        <v>2.6</v>
      </c>
      <c r="AV27" s="17">
        <v>1.8</v>
      </c>
      <c r="AW27" s="17">
        <v>2.4</v>
      </c>
      <c r="AX27" s="17">
        <v>2.2999999999999998</v>
      </c>
      <c r="AY27" s="17">
        <v>1.6</v>
      </c>
      <c r="AZ27" s="17">
        <v>1.4</v>
      </c>
      <c r="BA27" s="17">
        <v>4.5</v>
      </c>
      <c r="BB27" s="17">
        <v>4.3</v>
      </c>
      <c r="BC27" s="17">
        <v>-1.1000000000000001</v>
      </c>
      <c r="BD27" s="17">
        <v>6.4</v>
      </c>
      <c r="BE27" s="17">
        <v>2.7</v>
      </c>
      <c r="BF27" s="17">
        <v>0.7</v>
      </c>
      <c r="BG27" s="17">
        <v>16.5</v>
      </c>
      <c r="BH27" s="17">
        <v>6.6</v>
      </c>
      <c r="BI27" s="17">
        <v>1.3</v>
      </c>
      <c r="BJ27" s="17">
        <v>1.6</v>
      </c>
      <c r="BK27" s="17">
        <v>5.4</v>
      </c>
      <c r="BL27" s="17">
        <v>-13.7</v>
      </c>
      <c r="BM27" s="17">
        <v>5</v>
      </c>
      <c r="BN27" s="17">
        <v>1</v>
      </c>
      <c r="BO27" s="17">
        <v>0.9</v>
      </c>
      <c r="BP27" s="17">
        <v>0.7</v>
      </c>
      <c r="BQ27" s="17">
        <v>1.6</v>
      </c>
      <c r="BR27" s="17">
        <v>2.7</v>
      </c>
      <c r="BS27" s="17">
        <v>81.3</v>
      </c>
      <c r="BT27" s="17">
        <v>78.3</v>
      </c>
      <c r="BU27" s="17">
        <v>78.3</v>
      </c>
      <c r="BV27" s="17">
        <v>10.199999999999999</v>
      </c>
      <c r="BW27" s="17">
        <v>9</v>
      </c>
      <c r="BX27" s="17">
        <v>26</v>
      </c>
      <c r="BY27" s="17">
        <v>31.1</v>
      </c>
      <c r="BZ27" s="17">
        <v>20.399999999999999</v>
      </c>
      <c r="CA27" s="17">
        <v>0.8</v>
      </c>
      <c r="CB27" s="17">
        <v>0</v>
      </c>
      <c r="CC27" s="17">
        <v>43.1</v>
      </c>
      <c r="CD27" s="17">
        <v>8.6999999999999993</v>
      </c>
      <c r="CE27" s="17">
        <v>33.799999999999997</v>
      </c>
      <c r="CF27" s="17">
        <v>36.6</v>
      </c>
      <c r="CG27" s="17">
        <v>12.8</v>
      </c>
      <c r="CH27" s="17">
        <v>10.1</v>
      </c>
      <c r="CI27" s="17">
        <v>2.2000000000000002</v>
      </c>
      <c r="CJ27" s="17">
        <v>1</v>
      </c>
      <c r="CK27" s="17">
        <v>-3.7</v>
      </c>
      <c r="CL27" s="17">
        <v>1.6</v>
      </c>
      <c r="CM27" s="17">
        <v>4250.3999999999996</v>
      </c>
      <c r="CN27" s="17">
        <v>3733.9</v>
      </c>
      <c r="CO27" s="17">
        <v>2262</v>
      </c>
      <c r="CP27" s="17">
        <v>2143.9</v>
      </c>
      <c r="CQ27" s="17">
        <v>769.5</v>
      </c>
      <c r="CR27" s="17">
        <v>91.4</v>
      </c>
      <c r="CS27" s="17">
        <v>823.6</v>
      </c>
      <c r="CT27" s="17">
        <v>332.3</v>
      </c>
      <c r="CU27" s="17">
        <v>23.1</v>
      </c>
      <c r="CV27" s="17">
        <v>17.100000000000001</v>
      </c>
      <c r="CW27" s="17">
        <v>86.9</v>
      </c>
      <c r="CX27" s="17">
        <v>33.9</v>
      </c>
      <c r="CY27" s="17">
        <v>24.4</v>
      </c>
      <c r="CZ27" s="17">
        <v>27.4</v>
      </c>
      <c r="DA27" s="17">
        <v>1.2</v>
      </c>
      <c r="DB27" s="17">
        <v>118.1</v>
      </c>
      <c r="DC27" s="17">
        <v>98.9</v>
      </c>
      <c r="DD27" s="17">
        <v>7.6</v>
      </c>
      <c r="DE27" s="17">
        <v>4.8</v>
      </c>
      <c r="DF27" s="17">
        <v>6.8</v>
      </c>
      <c r="DG27" s="17">
        <v>1471.9</v>
      </c>
      <c r="DH27" s="17">
        <v>1468.4</v>
      </c>
      <c r="DI27" s="17">
        <v>1322.9</v>
      </c>
      <c r="DJ27" s="17">
        <v>139.19999999999999</v>
      </c>
      <c r="DK27" s="17">
        <v>1.9</v>
      </c>
      <c r="DL27" s="17">
        <v>4.4000000000000004</v>
      </c>
      <c r="DM27" s="17">
        <v>3.5</v>
      </c>
      <c r="DN27" s="17">
        <v>3.5</v>
      </c>
      <c r="DO27" s="17">
        <v>516.4</v>
      </c>
      <c r="DP27" s="17">
        <v>1.6</v>
      </c>
      <c r="DQ27" s="17">
        <v>25.8</v>
      </c>
      <c r="DR27" s="17">
        <v>86.5</v>
      </c>
      <c r="DS27" s="17">
        <v>64.8</v>
      </c>
      <c r="DT27" s="17">
        <v>305.89999999999998</v>
      </c>
      <c r="DU27" s="17">
        <v>4.3</v>
      </c>
      <c r="DV27" s="17">
        <v>27.5</v>
      </c>
      <c r="DW27" s="17">
        <v>888.8</v>
      </c>
      <c r="DX27" s="17">
        <v>0.2</v>
      </c>
      <c r="DY27" s="17">
        <v>59.5</v>
      </c>
      <c r="DZ27" s="17">
        <v>328.6</v>
      </c>
      <c r="EA27" s="17">
        <v>105.9</v>
      </c>
      <c r="EB27" s="17">
        <v>382.4</v>
      </c>
      <c r="EC27" s="17">
        <v>2</v>
      </c>
      <c r="ED27" s="17">
        <v>10.199999999999999</v>
      </c>
      <c r="EE27" s="17">
        <v>3361.5</v>
      </c>
      <c r="EF27" s="17">
        <v>193.5</v>
      </c>
      <c r="EG27" s="17">
        <v>253.5</v>
      </c>
      <c r="EH27" s="17">
        <v>218.4</v>
      </c>
      <c r="EI27" s="17">
        <v>9.1999999999999993</v>
      </c>
      <c r="EJ27" s="17">
        <v>8.4</v>
      </c>
      <c r="EK27" s="17">
        <v>7.8</v>
      </c>
      <c r="EL27" s="17">
        <v>7.9</v>
      </c>
      <c r="EM27" s="17">
        <v>14.7</v>
      </c>
      <c r="EN27" s="17">
        <v>11.6</v>
      </c>
      <c r="EO27" s="17">
        <v>3.4</v>
      </c>
      <c r="EP27" s="17">
        <v>3.4</v>
      </c>
      <c r="EQ27" s="17">
        <v>13.4</v>
      </c>
      <c r="ER27" s="17">
        <v>9</v>
      </c>
      <c r="ES27" s="17">
        <v>8.4</v>
      </c>
      <c r="ET27" s="17">
        <v>7.6</v>
      </c>
      <c r="EU27" s="17">
        <v>3.6</v>
      </c>
      <c r="EV27" s="17">
        <v>14.2</v>
      </c>
      <c r="EW27" s="17">
        <v>8.6</v>
      </c>
      <c r="EX27" s="17">
        <v>5.5</v>
      </c>
      <c r="EY27" s="17">
        <v>6.6</v>
      </c>
      <c r="EZ27" s="17">
        <v>6.4</v>
      </c>
      <c r="FA27" s="17">
        <v>-13.7</v>
      </c>
      <c r="FB27" s="17">
        <v>5.0999999999999996</v>
      </c>
      <c r="FC27" s="17">
        <v>9.4</v>
      </c>
      <c r="FD27" s="17">
        <v>9.3000000000000007</v>
      </c>
      <c r="FE27" s="17">
        <v>8.3000000000000007</v>
      </c>
      <c r="FF27" s="17">
        <v>18.5</v>
      </c>
      <c r="FG27" s="17">
        <v>-3.5</v>
      </c>
      <c r="FH27" s="17">
        <v>89.2</v>
      </c>
      <c r="FI27" s="17">
        <v>86.2</v>
      </c>
      <c r="FJ27" s="17">
        <v>86.2</v>
      </c>
      <c r="FK27" s="17">
        <v>15</v>
      </c>
      <c r="FL27" s="17">
        <v>13.8</v>
      </c>
      <c r="FM27" s="17">
        <v>31.5</v>
      </c>
      <c r="FN27" s="17">
        <v>36.799999999999997</v>
      </c>
      <c r="FO27" s="17">
        <v>25.7</v>
      </c>
      <c r="FP27" s="17">
        <v>5.2</v>
      </c>
      <c r="FQ27" s="17">
        <v>4.4000000000000004</v>
      </c>
      <c r="FR27" s="17">
        <v>49.4</v>
      </c>
      <c r="FS27" s="17">
        <v>13.4</v>
      </c>
      <c r="FT27" s="17">
        <v>39.700000000000003</v>
      </c>
      <c r="FU27" s="17">
        <v>42.6</v>
      </c>
      <c r="FV27" s="17">
        <v>17.8</v>
      </c>
      <c r="FW27" s="17">
        <v>15</v>
      </c>
      <c r="FX27" s="17">
        <v>6.7</v>
      </c>
      <c r="FY27" s="17">
        <v>5.5</v>
      </c>
      <c r="FZ27" s="17">
        <v>0.5</v>
      </c>
      <c r="GA27" s="17">
        <v>8.1</v>
      </c>
      <c r="GB27" s="17">
        <v>6.1</v>
      </c>
      <c r="GC27" s="17">
        <v>13</v>
      </c>
      <c r="GD27" s="17">
        <v>8.3000000000000007</v>
      </c>
    </row>
    <row r="28" spans="1:186" x14ac:dyDescent="0.2">
      <c r="A28" s="16">
        <v>37408</v>
      </c>
      <c r="B28" s="17">
        <v>7953.3</v>
      </c>
      <c r="C28" s="17">
        <v>7317.9</v>
      </c>
      <c r="D28" s="17">
        <v>3264</v>
      </c>
      <c r="E28" s="17">
        <v>3114.4</v>
      </c>
      <c r="F28" s="17">
        <v>1211.3</v>
      </c>
      <c r="G28" s="17">
        <v>210.3</v>
      </c>
      <c r="H28" s="17">
        <v>1278.9000000000001</v>
      </c>
      <c r="I28" s="17">
        <v>291.2</v>
      </c>
      <c r="J28" s="17">
        <v>13.1</v>
      </c>
      <c r="K28" s="17">
        <v>25.3</v>
      </c>
      <c r="L28" s="17">
        <v>101.8</v>
      </c>
      <c r="M28" s="17">
        <v>48</v>
      </c>
      <c r="N28" s="17">
        <v>38.299999999999997</v>
      </c>
      <c r="O28" s="17">
        <v>18.3</v>
      </c>
      <c r="P28" s="17">
        <v>1.6</v>
      </c>
      <c r="Q28" s="17">
        <v>148.80000000000001</v>
      </c>
      <c r="R28" s="17">
        <v>125.6</v>
      </c>
      <c r="S28" s="17">
        <v>7.7</v>
      </c>
      <c r="T28" s="17">
        <v>4.8</v>
      </c>
      <c r="U28" s="17">
        <v>10.6</v>
      </c>
      <c r="V28" s="17">
        <v>4137.8</v>
      </c>
      <c r="W28" s="17">
        <v>4132.7</v>
      </c>
      <c r="X28" s="17">
        <v>3277.7</v>
      </c>
      <c r="Y28" s="17">
        <v>737.2</v>
      </c>
      <c r="Z28" s="17">
        <v>1.5</v>
      </c>
      <c r="AA28" s="17">
        <v>6.2</v>
      </c>
      <c r="AB28" s="17">
        <v>4.5</v>
      </c>
      <c r="AC28" s="17">
        <v>4.5</v>
      </c>
      <c r="AD28" s="17">
        <v>713.7</v>
      </c>
      <c r="AE28" s="17">
        <v>2.1</v>
      </c>
      <c r="AF28" s="17">
        <v>37.4</v>
      </c>
      <c r="AG28" s="17">
        <v>123.2</v>
      </c>
      <c r="AH28" s="17">
        <v>90.9</v>
      </c>
      <c r="AI28" s="17">
        <v>418.2</v>
      </c>
      <c r="AJ28" s="17">
        <v>6.1</v>
      </c>
      <c r="AK28" s="17">
        <v>35.799999999999997</v>
      </c>
      <c r="AL28" s="17">
        <v>1194.5</v>
      </c>
      <c r="AM28" s="17">
        <v>0.3</v>
      </c>
      <c r="AN28" s="17">
        <v>78.7</v>
      </c>
      <c r="AO28" s="17">
        <v>456.1</v>
      </c>
      <c r="AP28" s="17">
        <v>155.5</v>
      </c>
      <c r="AQ28" s="17">
        <v>490.4</v>
      </c>
      <c r="AR28" s="17">
        <v>2.9</v>
      </c>
      <c r="AS28" s="17">
        <v>10.6</v>
      </c>
      <c r="AT28" s="17">
        <v>6758.8</v>
      </c>
      <c r="AU28" s="17">
        <v>2.8</v>
      </c>
      <c r="AV28" s="17">
        <v>2</v>
      </c>
      <c r="AW28" s="17">
        <v>2.7</v>
      </c>
      <c r="AX28" s="17">
        <v>3.1</v>
      </c>
      <c r="AY28" s="17">
        <v>3.9</v>
      </c>
      <c r="AZ28" s="17">
        <v>1.9</v>
      </c>
      <c r="BA28" s="17">
        <v>4.2</v>
      </c>
      <c r="BB28" s="17">
        <v>2.2999999999999998</v>
      </c>
      <c r="BC28" s="17">
        <v>-0.2</v>
      </c>
      <c r="BD28" s="17">
        <v>5.9</v>
      </c>
      <c r="BE28" s="17">
        <v>5.0999999999999996</v>
      </c>
      <c r="BF28" s="17">
        <v>-0.1</v>
      </c>
      <c r="BG28" s="17">
        <v>12.4</v>
      </c>
      <c r="BH28" s="17">
        <v>5.5</v>
      </c>
      <c r="BI28" s="17">
        <v>0.4</v>
      </c>
      <c r="BJ28" s="17">
        <v>0.4</v>
      </c>
      <c r="BK28" s="17">
        <v>1.2</v>
      </c>
      <c r="BL28" s="17">
        <v>0.5</v>
      </c>
      <c r="BM28" s="17">
        <v>0.4</v>
      </c>
      <c r="BN28" s="17">
        <v>1</v>
      </c>
      <c r="BO28" s="17">
        <v>1</v>
      </c>
      <c r="BP28" s="17">
        <v>0.9</v>
      </c>
      <c r="BQ28" s="17">
        <v>3</v>
      </c>
      <c r="BR28" s="17">
        <v>-6.8</v>
      </c>
      <c r="BS28" s="17">
        <v>6.6</v>
      </c>
      <c r="BT28" s="17">
        <v>-2.2000000000000002</v>
      </c>
      <c r="BU28" s="17">
        <v>-2.2000000000000002</v>
      </c>
      <c r="BV28" s="17">
        <v>4.5</v>
      </c>
      <c r="BW28" s="17">
        <v>3.6</v>
      </c>
      <c r="BX28" s="17">
        <v>9.5</v>
      </c>
      <c r="BY28" s="17">
        <v>7.6</v>
      </c>
      <c r="BZ28" s="17">
        <v>5.9</v>
      </c>
      <c r="CA28" s="17">
        <v>3.4</v>
      </c>
      <c r="CB28" s="17">
        <v>7.9</v>
      </c>
      <c r="CC28" s="17">
        <v>-1.5</v>
      </c>
      <c r="CD28" s="17">
        <v>1.6</v>
      </c>
      <c r="CE28" s="17">
        <v>6.9</v>
      </c>
      <c r="CF28" s="17">
        <v>0</v>
      </c>
      <c r="CG28" s="17">
        <v>4.9000000000000004</v>
      </c>
      <c r="CH28" s="17">
        <v>11</v>
      </c>
      <c r="CI28" s="17">
        <v>-3</v>
      </c>
      <c r="CJ28" s="17">
        <v>7.9</v>
      </c>
      <c r="CK28" s="17">
        <v>-21.1</v>
      </c>
      <c r="CL28" s="17">
        <v>3</v>
      </c>
      <c r="CM28" s="17">
        <v>4724.3999999999996</v>
      </c>
      <c r="CN28" s="17">
        <v>4171.3</v>
      </c>
      <c r="CO28" s="17">
        <v>2378.4</v>
      </c>
      <c r="CP28" s="17">
        <v>2260.8000000000002</v>
      </c>
      <c r="CQ28" s="17">
        <v>816.6</v>
      </c>
      <c r="CR28" s="17">
        <v>107.7</v>
      </c>
      <c r="CS28" s="17">
        <v>859.4</v>
      </c>
      <c r="CT28" s="17">
        <v>343.9</v>
      </c>
      <c r="CU28" s="17">
        <v>23.3</v>
      </c>
      <c r="CV28" s="17">
        <v>17.8</v>
      </c>
      <c r="CW28" s="17">
        <v>92.1</v>
      </c>
      <c r="CX28" s="17">
        <v>36.5</v>
      </c>
      <c r="CY28" s="17">
        <v>24.9</v>
      </c>
      <c r="CZ28" s="17">
        <v>29.4</v>
      </c>
      <c r="DA28" s="17">
        <v>1.3</v>
      </c>
      <c r="DB28" s="17">
        <v>117.7</v>
      </c>
      <c r="DC28" s="17">
        <v>98.1</v>
      </c>
      <c r="DD28" s="17">
        <v>7.8</v>
      </c>
      <c r="DE28" s="17">
        <v>4.8</v>
      </c>
      <c r="DF28" s="17">
        <v>7</v>
      </c>
      <c r="DG28" s="17">
        <v>1792.8</v>
      </c>
      <c r="DH28" s="17">
        <v>1789.3</v>
      </c>
      <c r="DI28" s="17">
        <v>1619</v>
      </c>
      <c r="DJ28" s="17">
        <v>163.6</v>
      </c>
      <c r="DK28" s="17">
        <v>2</v>
      </c>
      <c r="DL28" s="17">
        <v>4.8</v>
      </c>
      <c r="DM28" s="17">
        <v>3.5</v>
      </c>
      <c r="DN28" s="17">
        <v>3.5</v>
      </c>
      <c r="DO28" s="17">
        <v>553.20000000000005</v>
      </c>
      <c r="DP28" s="17">
        <v>1.7</v>
      </c>
      <c r="DQ28" s="17">
        <v>29</v>
      </c>
      <c r="DR28" s="17">
        <v>95.5</v>
      </c>
      <c r="DS28" s="17">
        <v>70.400000000000006</v>
      </c>
      <c r="DT28" s="17">
        <v>324.10000000000002</v>
      </c>
      <c r="DU28" s="17">
        <v>4.8</v>
      </c>
      <c r="DV28" s="17">
        <v>27.7</v>
      </c>
      <c r="DW28" s="17">
        <v>925.9</v>
      </c>
      <c r="DX28" s="17">
        <v>0.2</v>
      </c>
      <c r="DY28" s="17">
        <v>61</v>
      </c>
      <c r="DZ28" s="17">
        <v>353.5</v>
      </c>
      <c r="EA28" s="17">
        <v>120.5</v>
      </c>
      <c r="EB28" s="17">
        <v>380.1</v>
      </c>
      <c r="EC28" s="17">
        <v>2.2000000000000002</v>
      </c>
      <c r="ED28" s="17">
        <v>8.1999999999999993</v>
      </c>
      <c r="EE28" s="17">
        <v>3798.6</v>
      </c>
      <c r="EF28" s="17">
        <v>205.8</v>
      </c>
      <c r="EG28" s="17">
        <v>267</v>
      </c>
      <c r="EH28" s="17">
        <v>228.3</v>
      </c>
      <c r="EI28" s="17">
        <v>11.2</v>
      </c>
      <c r="EJ28" s="17">
        <v>11.7</v>
      </c>
      <c r="EK28" s="17">
        <v>5.0999999999999996</v>
      </c>
      <c r="EL28" s="17">
        <v>5.5</v>
      </c>
      <c r="EM28" s="17">
        <v>6.1</v>
      </c>
      <c r="EN28" s="17">
        <v>17.8</v>
      </c>
      <c r="EO28" s="17">
        <v>4.4000000000000004</v>
      </c>
      <c r="EP28" s="17">
        <v>3.5</v>
      </c>
      <c r="EQ28" s="17">
        <v>0.9</v>
      </c>
      <c r="ER28" s="17">
        <v>4</v>
      </c>
      <c r="ES28" s="17">
        <v>5.9</v>
      </c>
      <c r="ET28" s="17">
        <v>7.6</v>
      </c>
      <c r="EU28" s="17">
        <v>2</v>
      </c>
      <c r="EV28" s="17">
        <v>7.3</v>
      </c>
      <c r="EW28" s="17">
        <v>6.1</v>
      </c>
      <c r="EX28" s="17">
        <v>-0.4</v>
      </c>
      <c r="EY28" s="17">
        <v>-0.9</v>
      </c>
      <c r="EZ28" s="17">
        <v>2.4</v>
      </c>
      <c r="FA28" s="17">
        <v>0.5</v>
      </c>
      <c r="FB28" s="17">
        <v>3</v>
      </c>
      <c r="FC28" s="17">
        <v>21.8</v>
      </c>
      <c r="FD28" s="17">
        <v>21.9</v>
      </c>
      <c r="FE28" s="17">
        <v>22.4</v>
      </c>
      <c r="FF28" s="17">
        <v>17.5</v>
      </c>
      <c r="FG28" s="17">
        <v>4.8</v>
      </c>
      <c r="FH28" s="17">
        <v>9.3000000000000007</v>
      </c>
      <c r="FI28" s="17">
        <v>0.3</v>
      </c>
      <c r="FJ28" s="17">
        <v>0.3</v>
      </c>
      <c r="FK28" s="17">
        <v>7.1</v>
      </c>
      <c r="FL28" s="17">
        <v>6.2</v>
      </c>
      <c r="FM28" s="17">
        <v>12.2</v>
      </c>
      <c r="FN28" s="17">
        <v>10.3</v>
      </c>
      <c r="FO28" s="17">
        <v>8.6</v>
      </c>
      <c r="FP28" s="17">
        <v>6</v>
      </c>
      <c r="FQ28" s="17">
        <v>10.7</v>
      </c>
      <c r="FR28" s="17">
        <v>1</v>
      </c>
      <c r="FS28" s="17">
        <v>4.2</v>
      </c>
      <c r="FT28" s="17">
        <v>9.6</v>
      </c>
      <c r="FU28" s="17">
        <v>2.5</v>
      </c>
      <c r="FV28" s="17">
        <v>7.6</v>
      </c>
      <c r="FW28" s="17">
        <v>13.8</v>
      </c>
      <c r="FX28" s="17">
        <v>-0.6</v>
      </c>
      <c r="FY28" s="17">
        <v>10.7</v>
      </c>
      <c r="FZ28" s="17">
        <v>-19.2</v>
      </c>
      <c r="GA28" s="17">
        <v>13</v>
      </c>
      <c r="GB28" s="17">
        <v>6.4</v>
      </c>
      <c r="GC28" s="17">
        <v>5.3</v>
      </c>
      <c r="GD28" s="17">
        <v>4.5</v>
      </c>
    </row>
    <row r="29" spans="1:186" x14ac:dyDescent="0.2">
      <c r="A29" s="16">
        <v>37773</v>
      </c>
      <c r="B29" s="17">
        <v>8156.1</v>
      </c>
      <c r="C29" s="17">
        <v>7482</v>
      </c>
      <c r="D29" s="17">
        <v>3371.5</v>
      </c>
      <c r="E29" s="17">
        <v>3223.7</v>
      </c>
      <c r="F29" s="17">
        <v>1254.5999999999999</v>
      </c>
      <c r="G29" s="17">
        <v>218.6</v>
      </c>
      <c r="H29" s="17">
        <v>1309.3</v>
      </c>
      <c r="I29" s="17">
        <v>309.10000000000002</v>
      </c>
      <c r="J29" s="17">
        <v>13.6</v>
      </c>
      <c r="K29" s="17">
        <v>23.8</v>
      </c>
      <c r="L29" s="17">
        <v>108.6</v>
      </c>
      <c r="M29" s="17">
        <v>50.6</v>
      </c>
      <c r="N29" s="17">
        <v>38.4</v>
      </c>
      <c r="O29" s="17">
        <v>20.7</v>
      </c>
      <c r="P29" s="17">
        <v>1.7</v>
      </c>
      <c r="Q29" s="17">
        <v>147.4</v>
      </c>
      <c r="R29" s="17">
        <v>125</v>
      </c>
      <c r="S29" s="17">
        <v>7.2</v>
      </c>
      <c r="T29" s="17">
        <v>4.7</v>
      </c>
      <c r="U29" s="17">
        <v>10.7</v>
      </c>
      <c r="V29" s="17">
        <v>4176.3</v>
      </c>
      <c r="W29" s="17">
        <v>4171.6000000000004</v>
      </c>
      <c r="X29" s="17">
        <v>3313.7</v>
      </c>
      <c r="Y29" s="17">
        <v>736.5</v>
      </c>
      <c r="Z29" s="17">
        <v>1.8</v>
      </c>
      <c r="AA29" s="17">
        <v>6.5</v>
      </c>
      <c r="AB29" s="17">
        <v>4.3</v>
      </c>
      <c r="AC29" s="17">
        <v>4.3</v>
      </c>
      <c r="AD29" s="17">
        <v>719.6</v>
      </c>
      <c r="AE29" s="17">
        <v>2</v>
      </c>
      <c r="AF29" s="17">
        <v>36.5</v>
      </c>
      <c r="AG29" s="17">
        <v>148.4</v>
      </c>
      <c r="AH29" s="17">
        <v>88.9</v>
      </c>
      <c r="AI29" s="17">
        <v>406.5</v>
      </c>
      <c r="AJ29" s="17">
        <v>7.3</v>
      </c>
      <c r="AK29" s="17">
        <v>30</v>
      </c>
      <c r="AL29" s="17">
        <v>1250.3</v>
      </c>
      <c r="AM29" s="17">
        <v>0.3</v>
      </c>
      <c r="AN29" s="17">
        <v>86.9</v>
      </c>
      <c r="AO29" s="17">
        <v>482.4</v>
      </c>
      <c r="AP29" s="17">
        <v>165.8</v>
      </c>
      <c r="AQ29" s="17">
        <v>498.9</v>
      </c>
      <c r="AR29" s="17">
        <v>2.9</v>
      </c>
      <c r="AS29" s="17">
        <v>13.1</v>
      </c>
      <c r="AT29" s="17">
        <v>6905.8</v>
      </c>
      <c r="AU29" s="17">
        <v>2.5</v>
      </c>
      <c r="AV29" s="17">
        <v>2.2000000000000002</v>
      </c>
      <c r="AW29" s="17">
        <v>3.3</v>
      </c>
      <c r="AX29" s="17">
        <v>3.6</v>
      </c>
      <c r="AY29" s="17">
        <v>4</v>
      </c>
      <c r="AZ29" s="17">
        <v>2.4</v>
      </c>
      <c r="BA29" s="17">
        <v>6.2</v>
      </c>
      <c r="BB29" s="17">
        <v>3.5</v>
      </c>
      <c r="BC29" s="17">
        <v>-5.9</v>
      </c>
      <c r="BD29" s="17">
        <v>6.6</v>
      </c>
      <c r="BE29" s="17">
        <v>5.5</v>
      </c>
      <c r="BF29" s="17">
        <v>0.4</v>
      </c>
      <c r="BG29" s="17">
        <v>13.1</v>
      </c>
      <c r="BH29" s="17">
        <v>6.2</v>
      </c>
      <c r="BI29" s="17">
        <v>-0.9</v>
      </c>
      <c r="BJ29" s="17">
        <v>-0.4</v>
      </c>
      <c r="BK29" s="17">
        <v>-7.5</v>
      </c>
      <c r="BL29" s="17">
        <v>-2.2999999999999998</v>
      </c>
      <c r="BM29" s="17">
        <v>0.9</v>
      </c>
      <c r="BN29" s="17">
        <v>0.9</v>
      </c>
      <c r="BO29" s="17">
        <v>0.9</v>
      </c>
      <c r="BP29" s="17">
        <v>1.1000000000000001</v>
      </c>
      <c r="BQ29" s="17">
        <v>-0.1</v>
      </c>
      <c r="BR29" s="17">
        <v>20.399999999999999</v>
      </c>
      <c r="BS29" s="17">
        <v>4.8</v>
      </c>
      <c r="BT29" s="17">
        <v>-4.4000000000000004</v>
      </c>
      <c r="BU29" s="17">
        <v>-4.4000000000000004</v>
      </c>
      <c r="BV29" s="17">
        <v>0.8</v>
      </c>
      <c r="BW29" s="17">
        <v>-8.6999999999999993</v>
      </c>
      <c r="BX29" s="17">
        <v>-2.5</v>
      </c>
      <c r="BY29" s="17">
        <v>20.5</v>
      </c>
      <c r="BZ29" s="17">
        <v>-2.2000000000000002</v>
      </c>
      <c r="CA29" s="17">
        <v>-2.8</v>
      </c>
      <c r="CB29" s="17">
        <v>19.399999999999999</v>
      </c>
      <c r="CC29" s="17">
        <v>-16.2</v>
      </c>
      <c r="CD29" s="17">
        <v>4.7</v>
      </c>
      <c r="CE29" s="17">
        <v>2</v>
      </c>
      <c r="CF29" s="17">
        <v>10.4</v>
      </c>
      <c r="CG29" s="17">
        <v>5.8</v>
      </c>
      <c r="CH29" s="17">
        <v>6.6</v>
      </c>
      <c r="CI29" s="17">
        <v>1.7</v>
      </c>
      <c r="CJ29" s="17">
        <v>1.2</v>
      </c>
      <c r="CK29" s="17">
        <v>23.3</v>
      </c>
      <c r="CL29" s="17">
        <v>2.2000000000000002</v>
      </c>
      <c r="CM29" s="17">
        <v>5254.7</v>
      </c>
      <c r="CN29" s="17">
        <v>4682.7</v>
      </c>
      <c r="CO29" s="17">
        <v>2549.8000000000002</v>
      </c>
      <c r="CP29" s="17">
        <v>2433.4</v>
      </c>
      <c r="CQ29" s="17">
        <v>894.5</v>
      </c>
      <c r="CR29" s="17">
        <v>130.4</v>
      </c>
      <c r="CS29" s="17">
        <v>921.8</v>
      </c>
      <c r="CT29" s="17">
        <v>350.8</v>
      </c>
      <c r="CU29" s="17">
        <v>21.2</v>
      </c>
      <c r="CV29" s="17">
        <v>17.3</v>
      </c>
      <c r="CW29" s="17">
        <v>97.5</v>
      </c>
      <c r="CX29" s="17">
        <v>39.1</v>
      </c>
      <c r="CY29" s="17">
        <v>25.8</v>
      </c>
      <c r="CZ29" s="17">
        <v>31.2</v>
      </c>
      <c r="DA29" s="17">
        <v>1.4</v>
      </c>
      <c r="DB29" s="17">
        <v>116.4</v>
      </c>
      <c r="DC29" s="17">
        <v>97.2</v>
      </c>
      <c r="DD29" s="17">
        <v>7.2</v>
      </c>
      <c r="DE29" s="17">
        <v>4.7</v>
      </c>
      <c r="DF29" s="17">
        <v>7.3</v>
      </c>
      <c r="DG29" s="17">
        <v>2132.9</v>
      </c>
      <c r="DH29" s="17">
        <v>2129.4</v>
      </c>
      <c r="DI29" s="17">
        <v>1956.2</v>
      </c>
      <c r="DJ29" s="17">
        <v>166</v>
      </c>
      <c r="DK29" s="17">
        <v>2.1</v>
      </c>
      <c r="DL29" s="17">
        <v>5.2</v>
      </c>
      <c r="DM29" s="17">
        <v>3.4</v>
      </c>
      <c r="DN29" s="17">
        <v>3.4</v>
      </c>
      <c r="DO29" s="17">
        <v>572</v>
      </c>
      <c r="DP29" s="17">
        <v>1.6</v>
      </c>
      <c r="DQ29" s="17">
        <v>29</v>
      </c>
      <c r="DR29" s="17">
        <v>118</v>
      </c>
      <c r="DS29" s="17">
        <v>70.599999999999994</v>
      </c>
      <c r="DT29" s="17">
        <v>323.2</v>
      </c>
      <c r="DU29" s="17">
        <v>5.8</v>
      </c>
      <c r="DV29" s="17">
        <v>23.8</v>
      </c>
      <c r="DW29" s="17">
        <v>993.9</v>
      </c>
      <c r="DX29" s="17">
        <v>0.2</v>
      </c>
      <c r="DY29" s="17">
        <v>69.099999999999994</v>
      </c>
      <c r="DZ29" s="17">
        <v>383.5</v>
      </c>
      <c r="EA29" s="17">
        <v>131.80000000000001</v>
      </c>
      <c r="EB29" s="17">
        <v>396.6</v>
      </c>
      <c r="EC29" s="17">
        <v>2.2999999999999998</v>
      </c>
      <c r="ED29" s="17">
        <v>10.4</v>
      </c>
      <c r="EE29" s="17">
        <v>4260.8</v>
      </c>
      <c r="EF29" s="17">
        <v>215.6</v>
      </c>
      <c r="EG29" s="17">
        <v>299.3</v>
      </c>
      <c r="EH29" s="17">
        <v>233.1</v>
      </c>
      <c r="EI29" s="17">
        <v>11.2</v>
      </c>
      <c r="EJ29" s="17">
        <v>12.3</v>
      </c>
      <c r="EK29" s="17">
        <v>7.2</v>
      </c>
      <c r="EL29" s="17">
        <v>7.6</v>
      </c>
      <c r="EM29" s="17">
        <v>9.5</v>
      </c>
      <c r="EN29" s="17">
        <v>21.1</v>
      </c>
      <c r="EO29" s="17">
        <v>7.3</v>
      </c>
      <c r="EP29" s="17">
        <v>2</v>
      </c>
      <c r="EQ29" s="17">
        <v>-9.3000000000000007</v>
      </c>
      <c r="ER29" s="17">
        <v>-2.8</v>
      </c>
      <c r="ES29" s="17">
        <v>5.8</v>
      </c>
      <c r="ET29" s="17">
        <v>7.1</v>
      </c>
      <c r="EU29" s="17">
        <v>3.4</v>
      </c>
      <c r="EV29" s="17">
        <v>6.1</v>
      </c>
      <c r="EW29" s="17">
        <v>7.6</v>
      </c>
      <c r="EX29" s="17">
        <v>-1.1000000000000001</v>
      </c>
      <c r="EY29" s="17">
        <v>-0.9</v>
      </c>
      <c r="EZ29" s="17">
        <v>-7.4</v>
      </c>
      <c r="FA29" s="17">
        <v>-2.2999999999999998</v>
      </c>
      <c r="FB29" s="17">
        <v>3.3</v>
      </c>
      <c r="FC29" s="17">
        <v>19</v>
      </c>
      <c r="FD29" s="17">
        <v>19</v>
      </c>
      <c r="FE29" s="17">
        <v>20.8</v>
      </c>
      <c r="FF29" s="17">
        <v>1.5</v>
      </c>
      <c r="FG29" s="17">
        <v>5.6</v>
      </c>
      <c r="FH29" s="17">
        <v>7.5</v>
      </c>
      <c r="FI29" s="17">
        <v>-2</v>
      </c>
      <c r="FJ29" s="17">
        <v>-2</v>
      </c>
      <c r="FK29" s="17">
        <v>3.4</v>
      </c>
      <c r="FL29" s="17">
        <v>-6.4</v>
      </c>
      <c r="FM29" s="17">
        <v>0</v>
      </c>
      <c r="FN29" s="17">
        <v>23.6</v>
      </c>
      <c r="FO29" s="17">
        <v>0.3</v>
      </c>
      <c r="FP29" s="17">
        <v>-0.3</v>
      </c>
      <c r="FQ29" s="17">
        <v>22.4</v>
      </c>
      <c r="FR29" s="17">
        <v>-14.1</v>
      </c>
      <c r="FS29" s="17">
        <v>7.3</v>
      </c>
      <c r="FT29" s="17">
        <v>4.5999999999999996</v>
      </c>
      <c r="FU29" s="17">
        <v>13.2</v>
      </c>
      <c r="FV29" s="17">
        <v>8.5</v>
      </c>
      <c r="FW29" s="17">
        <v>9.3000000000000007</v>
      </c>
      <c r="FX29" s="17">
        <v>4.3</v>
      </c>
      <c r="FY29" s="17">
        <v>3.8</v>
      </c>
      <c r="FZ29" s="17">
        <v>26.4</v>
      </c>
      <c r="GA29" s="17">
        <v>12.2</v>
      </c>
      <c r="GB29" s="17">
        <v>4.7</v>
      </c>
      <c r="GC29" s="17">
        <v>12.1</v>
      </c>
      <c r="GD29" s="17">
        <v>2.1</v>
      </c>
    </row>
    <row r="30" spans="1:186" x14ac:dyDescent="0.2">
      <c r="A30" s="16">
        <v>38139</v>
      </c>
      <c r="B30" s="17">
        <v>8499.9</v>
      </c>
      <c r="C30" s="17">
        <v>7668.7</v>
      </c>
      <c r="D30" s="17">
        <v>3497.4</v>
      </c>
      <c r="E30" s="17">
        <v>3344.5</v>
      </c>
      <c r="F30" s="17">
        <v>1301</v>
      </c>
      <c r="G30" s="17">
        <v>225.6</v>
      </c>
      <c r="H30" s="17">
        <v>1342.6</v>
      </c>
      <c r="I30" s="17">
        <v>331.7</v>
      </c>
      <c r="J30" s="17">
        <v>14</v>
      </c>
      <c r="K30" s="17">
        <v>24.3</v>
      </c>
      <c r="L30" s="17">
        <v>115.5</v>
      </c>
      <c r="M30" s="17">
        <v>53.8</v>
      </c>
      <c r="N30" s="17">
        <v>38.5</v>
      </c>
      <c r="O30" s="17">
        <v>23.1</v>
      </c>
      <c r="P30" s="17">
        <v>1.8</v>
      </c>
      <c r="Q30" s="17">
        <v>152.6</v>
      </c>
      <c r="R30" s="17">
        <v>130.30000000000001</v>
      </c>
      <c r="S30" s="17">
        <v>7.4</v>
      </c>
      <c r="T30" s="17">
        <v>4.4000000000000004</v>
      </c>
      <c r="U30" s="17">
        <v>10.7</v>
      </c>
      <c r="V30" s="17">
        <v>4221.1000000000004</v>
      </c>
      <c r="W30" s="17">
        <v>4216.5</v>
      </c>
      <c r="X30" s="17">
        <v>3351.4</v>
      </c>
      <c r="Y30" s="17">
        <v>743.4</v>
      </c>
      <c r="Z30" s="17">
        <v>1.9</v>
      </c>
      <c r="AA30" s="17">
        <v>7</v>
      </c>
      <c r="AB30" s="17">
        <v>4.3</v>
      </c>
      <c r="AC30" s="17">
        <v>4.3</v>
      </c>
      <c r="AD30" s="17">
        <v>856.4</v>
      </c>
      <c r="AE30" s="17">
        <v>2.1</v>
      </c>
      <c r="AF30" s="17">
        <v>55.4</v>
      </c>
      <c r="AG30" s="17">
        <v>159.69999999999999</v>
      </c>
      <c r="AH30" s="17">
        <v>108</v>
      </c>
      <c r="AI30" s="17">
        <v>489.7</v>
      </c>
      <c r="AJ30" s="17">
        <v>9.6</v>
      </c>
      <c r="AK30" s="17">
        <v>31.9</v>
      </c>
      <c r="AL30" s="17">
        <v>1422.5</v>
      </c>
      <c r="AM30" s="17">
        <v>0.3</v>
      </c>
      <c r="AN30" s="17">
        <v>99.1</v>
      </c>
      <c r="AO30" s="17">
        <v>564.79999999999995</v>
      </c>
      <c r="AP30" s="17">
        <v>158.5</v>
      </c>
      <c r="AQ30" s="17">
        <v>586.5</v>
      </c>
      <c r="AR30" s="17">
        <v>2.9</v>
      </c>
      <c r="AS30" s="17">
        <v>10.3</v>
      </c>
      <c r="AT30" s="17">
        <v>7077.4</v>
      </c>
      <c r="AU30" s="17">
        <v>4.2</v>
      </c>
      <c r="AV30" s="17">
        <v>2.5</v>
      </c>
      <c r="AW30" s="17">
        <v>3.7</v>
      </c>
      <c r="AX30" s="17">
        <v>3.7</v>
      </c>
      <c r="AY30" s="17">
        <v>3.2</v>
      </c>
      <c r="AZ30" s="17">
        <v>2.5</v>
      </c>
      <c r="BA30" s="17">
        <v>7.3</v>
      </c>
      <c r="BB30" s="17">
        <v>2.9</v>
      </c>
      <c r="BC30" s="17">
        <v>2.2000000000000002</v>
      </c>
      <c r="BD30" s="17">
        <v>6.4</v>
      </c>
      <c r="BE30" s="17">
        <v>6.3</v>
      </c>
      <c r="BF30" s="17">
        <v>0.2</v>
      </c>
      <c r="BG30" s="17">
        <v>11.4</v>
      </c>
      <c r="BH30" s="17">
        <v>5.9</v>
      </c>
      <c r="BI30" s="17">
        <v>3.5</v>
      </c>
      <c r="BJ30" s="17">
        <v>4.2</v>
      </c>
      <c r="BK30" s="17">
        <v>3.4</v>
      </c>
      <c r="BL30" s="17">
        <v>-6.5</v>
      </c>
      <c r="BM30" s="17">
        <v>-0.1</v>
      </c>
      <c r="BN30" s="17">
        <v>1.1000000000000001</v>
      </c>
      <c r="BO30" s="17">
        <v>1.1000000000000001</v>
      </c>
      <c r="BP30" s="17">
        <v>1.1000000000000001</v>
      </c>
      <c r="BQ30" s="17">
        <v>0.9</v>
      </c>
      <c r="BR30" s="17">
        <v>4.5</v>
      </c>
      <c r="BS30" s="17">
        <v>8.5</v>
      </c>
      <c r="BT30" s="17">
        <v>0.1</v>
      </c>
      <c r="BU30" s="17">
        <v>0.1</v>
      </c>
      <c r="BV30" s="17">
        <v>19</v>
      </c>
      <c r="BW30" s="17">
        <v>9.4</v>
      </c>
      <c r="BX30" s="17">
        <v>52</v>
      </c>
      <c r="BY30" s="17">
        <v>7.5</v>
      </c>
      <c r="BZ30" s="17">
        <v>21.5</v>
      </c>
      <c r="CA30" s="17">
        <v>20.5</v>
      </c>
      <c r="CB30" s="17">
        <v>30.7</v>
      </c>
      <c r="CC30" s="17">
        <v>6.3</v>
      </c>
      <c r="CD30" s="17">
        <v>13.8</v>
      </c>
      <c r="CE30" s="17">
        <v>11.5</v>
      </c>
      <c r="CF30" s="17">
        <v>14</v>
      </c>
      <c r="CG30" s="17">
        <v>17.100000000000001</v>
      </c>
      <c r="CH30" s="17">
        <v>-4.4000000000000004</v>
      </c>
      <c r="CI30" s="17">
        <v>17.600000000000001</v>
      </c>
      <c r="CJ30" s="17">
        <v>-0.7</v>
      </c>
      <c r="CK30" s="17">
        <v>-21.1</v>
      </c>
      <c r="CL30" s="17">
        <v>2.5</v>
      </c>
      <c r="CM30" s="17">
        <v>5920.2</v>
      </c>
      <c r="CN30" s="17">
        <v>5228.6000000000004</v>
      </c>
      <c r="CO30" s="17">
        <v>2774.7</v>
      </c>
      <c r="CP30" s="17">
        <v>2653.4</v>
      </c>
      <c r="CQ30" s="17">
        <v>991.2</v>
      </c>
      <c r="CR30" s="17">
        <v>150.69999999999999</v>
      </c>
      <c r="CS30" s="17">
        <v>1007.2</v>
      </c>
      <c r="CT30" s="17">
        <v>362.3</v>
      </c>
      <c r="CU30" s="17">
        <v>19.3</v>
      </c>
      <c r="CV30" s="17">
        <v>18.7</v>
      </c>
      <c r="CW30" s="17">
        <v>104</v>
      </c>
      <c r="CX30" s="17">
        <v>42.6</v>
      </c>
      <c r="CY30" s="17">
        <v>27.1</v>
      </c>
      <c r="CZ30" s="17">
        <v>32.799999999999997</v>
      </c>
      <c r="DA30" s="17">
        <v>1.5</v>
      </c>
      <c r="DB30" s="17">
        <v>121.2</v>
      </c>
      <c r="DC30" s="17">
        <v>102</v>
      </c>
      <c r="DD30" s="17">
        <v>7.4</v>
      </c>
      <c r="DE30" s="17">
        <v>4.4000000000000004</v>
      </c>
      <c r="DF30" s="17">
        <v>7.4</v>
      </c>
      <c r="DG30" s="17">
        <v>2453.9</v>
      </c>
      <c r="DH30" s="17">
        <v>2450.4</v>
      </c>
      <c r="DI30" s="17">
        <v>2249.3000000000002</v>
      </c>
      <c r="DJ30" s="17">
        <v>193.2</v>
      </c>
      <c r="DK30" s="17">
        <v>2.2999999999999998</v>
      </c>
      <c r="DL30" s="17">
        <v>5.7</v>
      </c>
      <c r="DM30" s="17">
        <v>3.5</v>
      </c>
      <c r="DN30" s="17">
        <v>3.5</v>
      </c>
      <c r="DO30" s="17">
        <v>691.6</v>
      </c>
      <c r="DP30" s="17">
        <v>1.7</v>
      </c>
      <c r="DQ30" s="17">
        <v>44.8</v>
      </c>
      <c r="DR30" s="17">
        <v>128.9</v>
      </c>
      <c r="DS30" s="17">
        <v>87.2</v>
      </c>
      <c r="DT30" s="17">
        <v>395.5</v>
      </c>
      <c r="DU30" s="17">
        <v>7.7</v>
      </c>
      <c r="DV30" s="17">
        <v>25.7</v>
      </c>
      <c r="DW30" s="17">
        <v>1148.8</v>
      </c>
      <c r="DX30" s="17">
        <v>0.3</v>
      </c>
      <c r="DY30" s="17">
        <v>80</v>
      </c>
      <c r="DZ30" s="17">
        <v>456.1</v>
      </c>
      <c r="EA30" s="17">
        <v>128</v>
      </c>
      <c r="EB30" s="17">
        <v>473.7</v>
      </c>
      <c r="EC30" s="17">
        <v>2.2999999999999998</v>
      </c>
      <c r="ED30" s="17">
        <v>8.3000000000000007</v>
      </c>
      <c r="EE30" s="17">
        <v>4771.5</v>
      </c>
      <c r="EF30" s="17">
        <v>222.6</v>
      </c>
      <c r="EG30" s="17">
        <v>334</v>
      </c>
      <c r="EH30" s="17">
        <v>283.60000000000002</v>
      </c>
      <c r="EI30" s="17">
        <v>12.7</v>
      </c>
      <c r="EJ30" s="17">
        <v>11.7</v>
      </c>
      <c r="EK30" s="17">
        <v>8.8000000000000007</v>
      </c>
      <c r="EL30" s="17">
        <v>9</v>
      </c>
      <c r="EM30" s="17">
        <v>10.8</v>
      </c>
      <c r="EN30" s="17">
        <v>15.6</v>
      </c>
      <c r="EO30" s="17">
        <v>9.3000000000000007</v>
      </c>
      <c r="EP30" s="17">
        <v>3.3</v>
      </c>
      <c r="EQ30" s="17">
        <v>-8.8000000000000007</v>
      </c>
      <c r="ER30" s="17">
        <v>7.9</v>
      </c>
      <c r="ES30" s="17">
        <v>6.7</v>
      </c>
      <c r="ET30" s="17">
        <v>9</v>
      </c>
      <c r="EU30" s="17">
        <v>5.0999999999999996</v>
      </c>
      <c r="EV30" s="17">
        <v>5.0999999999999996</v>
      </c>
      <c r="EW30" s="17">
        <v>7.7</v>
      </c>
      <c r="EX30" s="17">
        <v>4.2</v>
      </c>
      <c r="EY30" s="17">
        <v>4.9000000000000004</v>
      </c>
      <c r="EZ30" s="17">
        <v>2.9</v>
      </c>
      <c r="FA30" s="17">
        <v>-6.5</v>
      </c>
      <c r="FB30" s="17">
        <v>2.4</v>
      </c>
      <c r="FC30" s="17">
        <v>15.1</v>
      </c>
      <c r="FD30" s="17">
        <v>15.1</v>
      </c>
      <c r="FE30" s="17">
        <v>15</v>
      </c>
      <c r="FF30" s="17">
        <v>16.399999999999999</v>
      </c>
      <c r="FG30" s="17">
        <v>9.1</v>
      </c>
      <c r="FH30" s="17">
        <v>10.3</v>
      </c>
      <c r="FI30" s="17">
        <v>1.7</v>
      </c>
      <c r="FJ30" s="17">
        <v>1.7</v>
      </c>
      <c r="FK30" s="17">
        <v>20.9</v>
      </c>
      <c r="FL30" s="17">
        <v>11.2</v>
      </c>
      <c r="FM30" s="17">
        <v>54.4</v>
      </c>
      <c r="FN30" s="17">
        <v>9.3000000000000007</v>
      </c>
      <c r="FO30" s="17">
        <v>23.5</v>
      </c>
      <c r="FP30" s="17">
        <v>22.4</v>
      </c>
      <c r="FQ30" s="17">
        <v>32.799999999999997</v>
      </c>
      <c r="FR30" s="17">
        <v>8</v>
      </c>
      <c r="FS30" s="17">
        <v>15.6</v>
      </c>
      <c r="FT30" s="17">
        <v>13.3</v>
      </c>
      <c r="FU30" s="17">
        <v>15.8</v>
      </c>
      <c r="FV30" s="17">
        <v>18.899999999999999</v>
      </c>
      <c r="FW30" s="17">
        <v>-2.8</v>
      </c>
      <c r="FX30" s="17">
        <v>19.399999999999999</v>
      </c>
      <c r="FY30" s="17">
        <v>0.9</v>
      </c>
      <c r="FZ30" s="17">
        <v>-19.899999999999999</v>
      </c>
      <c r="GA30" s="17">
        <v>12</v>
      </c>
      <c r="GB30" s="17">
        <v>3.3</v>
      </c>
      <c r="GC30" s="17">
        <v>11.6</v>
      </c>
      <c r="GD30" s="17">
        <v>21.7</v>
      </c>
    </row>
    <row r="31" spans="1:186" x14ac:dyDescent="0.2">
      <c r="A31" s="16">
        <v>38504</v>
      </c>
      <c r="B31" s="17">
        <v>8714.7000000000007</v>
      </c>
      <c r="C31" s="17">
        <v>7863.1</v>
      </c>
      <c r="D31" s="17">
        <v>3628.1</v>
      </c>
      <c r="E31" s="17">
        <v>3470.7</v>
      </c>
      <c r="F31" s="17">
        <v>1346.1</v>
      </c>
      <c r="G31" s="17">
        <v>227.4</v>
      </c>
      <c r="H31" s="17">
        <v>1381.8</v>
      </c>
      <c r="I31" s="17">
        <v>357.9</v>
      </c>
      <c r="J31" s="17">
        <v>15.1</v>
      </c>
      <c r="K31" s="17">
        <v>24.5</v>
      </c>
      <c r="L31" s="17">
        <v>122.5</v>
      </c>
      <c r="M31" s="17">
        <v>57.1</v>
      </c>
      <c r="N31" s="17">
        <v>38.9</v>
      </c>
      <c r="O31" s="17">
        <v>25.3</v>
      </c>
      <c r="P31" s="17">
        <v>1.9</v>
      </c>
      <c r="Q31" s="17">
        <v>157.1</v>
      </c>
      <c r="R31" s="17">
        <v>135</v>
      </c>
      <c r="S31" s="17">
        <v>7.4</v>
      </c>
      <c r="T31" s="17">
        <v>4.4000000000000004</v>
      </c>
      <c r="U31" s="17">
        <v>10.6</v>
      </c>
      <c r="V31" s="17">
        <v>4271.3999999999996</v>
      </c>
      <c r="W31" s="17">
        <v>4267</v>
      </c>
      <c r="X31" s="17">
        <v>3388</v>
      </c>
      <c r="Y31" s="17">
        <v>764.6</v>
      </c>
      <c r="Z31" s="17">
        <v>2</v>
      </c>
      <c r="AA31" s="17">
        <v>7.4</v>
      </c>
      <c r="AB31" s="17">
        <v>4.0999999999999996</v>
      </c>
      <c r="AC31" s="17">
        <v>4.0999999999999996</v>
      </c>
      <c r="AD31" s="17">
        <v>866.8</v>
      </c>
      <c r="AE31" s="17">
        <v>2.1</v>
      </c>
      <c r="AF31" s="17">
        <v>63.1</v>
      </c>
      <c r="AG31" s="17">
        <v>153.80000000000001</v>
      </c>
      <c r="AH31" s="17">
        <v>114.4</v>
      </c>
      <c r="AI31" s="17">
        <v>477.8</v>
      </c>
      <c r="AJ31" s="17">
        <v>12.3</v>
      </c>
      <c r="AK31" s="17">
        <v>43.3</v>
      </c>
      <c r="AL31" s="17">
        <v>1480.7</v>
      </c>
      <c r="AM31" s="17">
        <v>0.3</v>
      </c>
      <c r="AN31" s="17">
        <v>77.900000000000006</v>
      </c>
      <c r="AO31" s="17">
        <v>614.29999999999995</v>
      </c>
      <c r="AP31" s="17">
        <v>194.6</v>
      </c>
      <c r="AQ31" s="17">
        <v>580.79999999999995</v>
      </c>
      <c r="AR31" s="17">
        <v>2.8</v>
      </c>
      <c r="AS31" s="17">
        <v>10</v>
      </c>
      <c r="AT31" s="17">
        <v>7234</v>
      </c>
      <c r="AU31" s="17">
        <v>2.5</v>
      </c>
      <c r="AV31" s="17">
        <v>2.5</v>
      </c>
      <c r="AW31" s="17">
        <v>3.7</v>
      </c>
      <c r="AX31" s="17">
        <v>3.5</v>
      </c>
      <c r="AY31" s="17">
        <v>0.8</v>
      </c>
      <c r="AZ31" s="17">
        <v>2.9</v>
      </c>
      <c r="BA31" s="17">
        <v>7.9</v>
      </c>
      <c r="BB31" s="17">
        <v>8</v>
      </c>
      <c r="BC31" s="17">
        <v>0.6</v>
      </c>
      <c r="BD31" s="17">
        <v>6.1</v>
      </c>
      <c r="BE31" s="17">
        <v>6.3</v>
      </c>
      <c r="BF31" s="17">
        <v>0.9</v>
      </c>
      <c r="BG31" s="17">
        <v>9.6999999999999993</v>
      </c>
      <c r="BH31" s="17">
        <v>8.3000000000000007</v>
      </c>
      <c r="BI31" s="17">
        <v>3</v>
      </c>
      <c r="BJ31" s="17">
        <v>3.6</v>
      </c>
      <c r="BK31" s="17">
        <v>0.1</v>
      </c>
      <c r="BL31" s="17">
        <v>-1.4</v>
      </c>
      <c r="BM31" s="17">
        <v>-0.3</v>
      </c>
      <c r="BN31" s="17">
        <v>1.2</v>
      </c>
      <c r="BO31" s="17">
        <v>1.2</v>
      </c>
      <c r="BP31" s="17">
        <v>1.1000000000000001</v>
      </c>
      <c r="BQ31" s="17">
        <v>2.9</v>
      </c>
      <c r="BR31" s="17">
        <v>3.9</v>
      </c>
      <c r="BS31" s="17">
        <v>5.2</v>
      </c>
      <c r="BT31" s="17">
        <v>-5.3</v>
      </c>
      <c r="BU31" s="17">
        <v>-5.3</v>
      </c>
      <c r="BV31" s="17">
        <v>1.2</v>
      </c>
      <c r="BW31" s="17">
        <v>-2.8</v>
      </c>
      <c r="BX31" s="17">
        <v>13.8</v>
      </c>
      <c r="BY31" s="17">
        <v>-3.6</v>
      </c>
      <c r="BZ31" s="17">
        <v>5.9</v>
      </c>
      <c r="CA31" s="17">
        <v>-2.4</v>
      </c>
      <c r="CB31" s="17">
        <v>29</v>
      </c>
      <c r="CC31" s="17">
        <v>35.799999999999997</v>
      </c>
      <c r="CD31" s="17">
        <v>4.0999999999999996</v>
      </c>
      <c r="CE31" s="17">
        <v>-4.0999999999999996</v>
      </c>
      <c r="CF31" s="17">
        <v>-21.4</v>
      </c>
      <c r="CG31" s="17">
        <v>8.8000000000000007</v>
      </c>
      <c r="CH31" s="17">
        <v>22.8</v>
      </c>
      <c r="CI31" s="17">
        <v>-1</v>
      </c>
      <c r="CJ31" s="17">
        <v>-5.0999999999999996</v>
      </c>
      <c r="CK31" s="17">
        <v>-3.3</v>
      </c>
      <c r="CL31" s="17">
        <v>2.2000000000000002</v>
      </c>
      <c r="CM31" s="17">
        <v>6404.6</v>
      </c>
      <c r="CN31" s="17">
        <v>5688.7</v>
      </c>
      <c r="CO31" s="17">
        <v>3022</v>
      </c>
      <c r="CP31" s="17">
        <v>2890.2</v>
      </c>
      <c r="CQ31" s="17">
        <v>1083.3</v>
      </c>
      <c r="CR31" s="17">
        <v>163.19999999999999</v>
      </c>
      <c r="CS31" s="17">
        <v>1104.4000000000001</v>
      </c>
      <c r="CT31" s="17">
        <v>386.9</v>
      </c>
      <c r="CU31" s="17">
        <v>20.399999999999999</v>
      </c>
      <c r="CV31" s="17">
        <v>19.7</v>
      </c>
      <c r="CW31" s="17">
        <v>112.4</v>
      </c>
      <c r="CX31" s="17">
        <v>47</v>
      </c>
      <c r="CY31" s="17">
        <v>29.4</v>
      </c>
      <c r="CZ31" s="17">
        <v>34.4</v>
      </c>
      <c r="DA31" s="17">
        <v>1.6</v>
      </c>
      <c r="DB31" s="17">
        <v>131.9</v>
      </c>
      <c r="DC31" s="17">
        <v>112.5</v>
      </c>
      <c r="DD31" s="17">
        <v>7.4</v>
      </c>
      <c r="DE31" s="17">
        <v>4.4000000000000004</v>
      </c>
      <c r="DF31" s="17">
        <v>7.6</v>
      </c>
      <c r="DG31" s="17">
        <v>2666.6</v>
      </c>
      <c r="DH31" s="17">
        <v>2663.3</v>
      </c>
      <c r="DI31" s="17">
        <v>2430.6</v>
      </c>
      <c r="DJ31" s="17">
        <v>224.4</v>
      </c>
      <c r="DK31" s="17">
        <v>2.2000000000000002</v>
      </c>
      <c r="DL31" s="17">
        <v>6.1</v>
      </c>
      <c r="DM31" s="17">
        <v>3.4</v>
      </c>
      <c r="DN31" s="17">
        <v>3.4</v>
      </c>
      <c r="DO31" s="17">
        <v>715.9</v>
      </c>
      <c r="DP31" s="17">
        <v>1.7</v>
      </c>
      <c r="DQ31" s="17">
        <v>52.1</v>
      </c>
      <c r="DR31" s="17">
        <v>127.1</v>
      </c>
      <c r="DS31" s="17">
        <v>94.5</v>
      </c>
      <c r="DT31" s="17">
        <v>394.6</v>
      </c>
      <c r="DU31" s="17">
        <v>10.199999999999999</v>
      </c>
      <c r="DV31" s="17">
        <v>35.700000000000003</v>
      </c>
      <c r="DW31" s="17">
        <v>1222.9000000000001</v>
      </c>
      <c r="DX31" s="17">
        <v>0.3</v>
      </c>
      <c r="DY31" s="17">
        <v>64.3</v>
      </c>
      <c r="DZ31" s="17">
        <v>507.3</v>
      </c>
      <c r="EA31" s="17">
        <v>160.69999999999999</v>
      </c>
      <c r="EB31" s="17">
        <v>479.7</v>
      </c>
      <c r="EC31" s="17">
        <v>2.2999999999999998</v>
      </c>
      <c r="ED31" s="17">
        <v>8.1999999999999993</v>
      </c>
      <c r="EE31" s="17">
        <v>5181.7</v>
      </c>
      <c r="EF31" s="17">
        <v>231.7</v>
      </c>
      <c r="EG31" s="17">
        <v>352.3</v>
      </c>
      <c r="EH31" s="17">
        <v>267.89999999999998</v>
      </c>
      <c r="EI31" s="17">
        <v>8.1999999999999993</v>
      </c>
      <c r="EJ31" s="17">
        <v>8.8000000000000007</v>
      </c>
      <c r="EK31" s="17">
        <v>8.9</v>
      </c>
      <c r="EL31" s="17">
        <v>8.9</v>
      </c>
      <c r="EM31" s="17">
        <v>9.3000000000000007</v>
      </c>
      <c r="EN31" s="17">
        <v>8.3000000000000007</v>
      </c>
      <c r="EO31" s="17">
        <v>9.6</v>
      </c>
      <c r="EP31" s="17">
        <v>6.8</v>
      </c>
      <c r="EQ31" s="17">
        <v>5.6</v>
      </c>
      <c r="ER31" s="17">
        <v>5.5</v>
      </c>
      <c r="ES31" s="17">
        <v>8.1</v>
      </c>
      <c r="ET31" s="17">
        <v>10.4</v>
      </c>
      <c r="EU31" s="17">
        <v>8.4</v>
      </c>
      <c r="EV31" s="17">
        <v>4.9000000000000004</v>
      </c>
      <c r="EW31" s="17">
        <v>6.1</v>
      </c>
      <c r="EX31" s="17">
        <v>8.8000000000000007</v>
      </c>
      <c r="EY31" s="17">
        <v>10.3</v>
      </c>
      <c r="EZ31" s="17">
        <v>-0.3</v>
      </c>
      <c r="FA31" s="17">
        <v>-1.4</v>
      </c>
      <c r="FB31" s="17">
        <v>2.9</v>
      </c>
      <c r="FC31" s="17">
        <v>8.6999999999999993</v>
      </c>
      <c r="FD31" s="17">
        <v>8.6999999999999993</v>
      </c>
      <c r="FE31" s="17">
        <v>8.1</v>
      </c>
      <c r="FF31" s="17">
        <v>16.100000000000001</v>
      </c>
      <c r="FG31" s="17">
        <v>-4.5999999999999996</v>
      </c>
      <c r="FH31" s="17">
        <v>7.6</v>
      </c>
      <c r="FI31" s="17">
        <v>-3.1</v>
      </c>
      <c r="FJ31" s="17">
        <v>-3.1</v>
      </c>
      <c r="FK31" s="17">
        <v>3.5</v>
      </c>
      <c r="FL31" s="17">
        <v>-0.6</v>
      </c>
      <c r="FM31" s="17">
        <v>16.399999999999999</v>
      </c>
      <c r="FN31" s="17">
        <v>-1.5</v>
      </c>
      <c r="FO31" s="17">
        <v>8.3000000000000007</v>
      </c>
      <c r="FP31" s="17">
        <v>-0.2</v>
      </c>
      <c r="FQ31" s="17">
        <v>31.9</v>
      </c>
      <c r="FR31" s="17">
        <v>38.9</v>
      </c>
      <c r="FS31" s="17">
        <v>6.5</v>
      </c>
      <c r="FT31" s="17">
        <v>-2</v>
      </c>
      <c r="FU31" s="17">
        <v>-19.600000000000001</v>
      </c>
      <c r="FV31" s="17">
        <v>11.2</v>
      </c>
      <c r="FW31" s="17">
        <v>25.5</v>
      </c>
      <c r="FX31" s="17">
        <v>1.3</v>
      </c>
      <c r="FY31" s="17">
        <v>-3</v>
      </c>
      <c r="FZ31" s="17">
        <v>-1.1000000000000001</v>
      </c>
      <c r="GA31" s="17">
        <v>8.6</v>
      </c>
      <c r="GB31" s="17">
        <v>4.0999999999999996</v>
      </c>
      <c r="GC31" s="17">
        <v>5.5</v>
      </c>
      <c r="GD31" s="17">
        <v>-5.5</v>
      </c>
    </row>
    <row r="32" spans="1:186" x14ac:dyDescent="0.2">
      <c r="A32" s="16">
        <v>38869</v>
      </c>
      <c r="B32" s="17">
        <v>9132.4</v>
      </c>
      <c r="C32" s="17">
        <v>8061.4</v>
      </c>
      <c r="D32" s="17">
        <v>3765.1</v>
      </c>
      <c r="E32" s="17">
        <v>3612</v>
      </c>
      <c r="F32" s="17">
        <v>1387.7</v>
      </c>
      <c r="G32" s="17">
        <v>229.2</v>
      </c>
      <c r="H32" s="17">
        <v>1431.9</v>
      </c>
      <c r="I32" s="17">
        <v>390.9</v>
      </c>
      <c r="J32" s="17">
        <v>16.100000000000001</v>
      </c>
      <c r="K32" s="17">
        <v>25.1</v>
      </c>
      <c r="L32" s="17">
        <v>130.4</v>
      </c>
      <c r="M32" s="17">
        <v>61.5</v>
      </c>
      <c r="N32" s="17">
        <v>39.5</v>
      </c>
      <c r="O32" s="17">
        <v>27.4</v>
      </c>
      <c r="P32" s="17">
        <v>2.2000000000000002</v>
      </c>
      <c r="Q32" s="17">
        <v>152.80000000000001</v>
      </c>
      <c r="R32" s="17">
        <v>129.80000000000001</v>
      </c>
      <c r="S32" s="17">
        <v>8.1</v>
      </c>
      <c r="T32" s="17">
        <v>4.7</v>
      </c>
      <c r="U32" s="17">
        <v>10.3</v>
      </c>
      <c r="V32" s="17">
        <v>4320.2</v>
      </c>
      <c r="W32" s="17">
        <v>4316.2</v>
      </c>
      <c r="X32" s="17">
        <v>3422.5</v>
      </c>
      <c r="Y32" s="17">
        <v>789.9</v>
      </c>
      <c r="Z32" s="17">
        <v>1.9</v>
      </c>
      <c r="AA32" s="17">
        <v>7.7</v>
      </c>
      <c r="AB32" s="17">
        <v>3.8</v>
      </c>
      <c r="AC32" s="17">
        <v>3.8</v>
      </c>
      <c r="AD32" s="17">
        <v>1078.8</v>
      </c>
      <c r="AE32" s="17">
        <v>2.8</v>
      </c>
      <c r="AF32" s="17">
        <v>61.8</v>
      </c>
      <c r="AG32" s="17">
        <v>183.6</v>
      </c>
      <c r="AH32" s="17">
        <v>133.80000000000001</v>
      </c>
      <c r="AI32" s="17">
        <v>618.4</v>
      </c>
      <c r="AJ32" s="17">
        <v>16.2</v>
      </c>
      <c r="AK32" s="17">
        <v>62.3</v>
      </c>
      <c r="AL32" s="17">
        <v>1709.7</v>
      </c>
      <c r="AM32" s="17">
        <v>0.3</v>
      </c>
      <c r="AN32" s="17">
        <v>94.7</v>
      </c>
      <c r="AO32" s="17">
        <v>721.5</v>
      </c>
      <c r="AP32" s="17">
        <v>204.7</v>
      </c>
      <c r="AQ32" s="17">
        <v>674.5</v>
      </c>
      <c r="AR32" s="17">
        <v>2.2999999999999998</v>
      </c>
      <c r="AS32" s="17">
        <v>11.7</v>
      </c>
      <c r="AT32" s="17">
        <v>7422.8</v>
      </c>
      <c r="AU32" s="17">
        <v>4.8</v>
      </c>
      <c r="AV32" s="17">
        <v>2.5</v>
      </c>
      <c r="AW32" s="17">
        <v>3.8</v>
      </c>
      <c r="AX32" s="17">
        <v>3.1</v>
      </c>
      <c r="AY32" s="17">
        <v>0.8</v>
      </c>
      <c r="AZ32" s="17">
        <v>3.6</v>
      </c>
      <c r="BA32" s="17">
        <v>9.1999999999999993</v>
      </c>
      <c r="BB32" s="17">
        <v>7</v>
      </c>
      <c r="BC32" s="17">
        <v>2.2999999999999998</v>
      </c>
      <c r="BD32" s="17">
        <v>6.4</v>
      </c>
      <c r="BE32" s="17">
        <v>7.7</v>
      </c>
      <c r="BF32" s="17">
        <v>1.7</v>
      </c>
      <c r="BG32" s="17">
        <v>8.1999999999999993</v>
      </c>
      <c r="BH32" s="17">
        <v>13.5</v>
      </c>
      <c r="BI32" s="17">
        <v>-2.8</v>
      </c>
      <c r="BJ32" s="17">
        <v>-3.9</v>
      </c>
      <c r="BK32" s="17">
        <v>8.9</v>
      </c>
      <c r="BL32" s="17">
        <v>8</v>
      </c>
      <c r="BM32" s="17">
        <v>-2.9</v>
      </c>
      <c r="BN32" s="17">
        <v>1.1000000000000001</v>
      </c>
      <c r="BO32" s="17">
        <v>1.2</v>
      </c>
      <c r="BP32" s="17">
        <v>1</v>
      </c>
      <c r="BQ32" s="17">
        <v>3.3</v>
      </c>
      <c r="BR32" s="17">
        <v>-3.6</v>
      </c>
      <c r="BS32" s="17">
        <v>4</v>
      </c>
      <c r="BT32" s="17">
        <v>-7</v>
      </c>
      <c r="BU32" s="17">
        <v>-7</v>
      </c>
      <c r="BV32" s="17">
        <v>24.5</v>
      </c>
      <c r="BW32" s="17">
        <v>34.4</v>
      </c>
      <c r="BX32" s="17">
        <v>-2.1</v>
      </c>
      <c r="BY32" s="17">
        <v>19.3</v>
      </c>
      <c r="BZ32" s="17">
        <v>16.899999999999999</v>
      </c>
      <c r="CA32" s="17">
        <v>29.4</v>
      </c>
      <c r="CB32" s="17">
        <v>31.3</v>
      </c>
      <c r="CC32" s="17">
        <v>43.9</v>
      </c>
      <c r="CD32" s="17">
        <v>15.5</v>
      </c>
      <c r="CE32" s="17">
        <v>3.2</v>
      </c>
      <c r="CF32" s="17">
        <v>21.5</v>
      </c>
      <c r="CG32" s="17">
        <v>17.399999999999999</v>
      </c>
      <c r="CH32" s="17">
        <v>5.2</v>
      </c>
      <c r="CI32" s="17">
        <v>16.100000000000001</v>
      </c>
      <c r="CJ32" s="17">
        <v>-17.3</v>
      </c>
      <c r="CK32" s="17">
        <v>16.8</v>
      </c>
      <c r="CL32" s="17">
        <v>2.6</v>
      </c>
      <c r="CM32" s="17">
        <v>7207.4</v>
      </c>
      <c r="CN32" s="17">
        <v>6288.7</v>
      </c>
      <c r="CO32" s="17">
        <v>3287.5</v>
      </c>
      <c r="CP32" s="17">
        <v>3153</v>
      </c>
      <c r="CQ32" s="17">
        <v>1165.5</v>
      </c>
      <c r="CR32" s="17">
        <v>181</v>
      </c>
      <c r="CS32" s="17">
        <v>1221.4000000000001</v>
      </c>
      <c r="CT32" s="17">
        <v>420.9</v>
      </c>
      <c r="CU32" s="17">
        <v>21.7</v>
      </c>
      <c r="CV32" s="17">
        <v>20.6</v>
      </c>
      <c r="CW32" s="17">
        <v>121.8</v>
      </c>
      <c r="CX32" s="17">
        <v>52.6</v>
      </c>
      <c r="CY32" s="17">
        <v>31.7</v>
      </c>
      <c r="CZ32" s="17">
        <v>35.799999999999997</v>
      </c>
      <c r="DA32" s="17">
        <v>1.8</v>
      </c>
      <c r="DB32" s="17">
        <v>134.5</v>
      </c>
      <c r="DC32" s="17">
        <v>114</v>
      </c>
      <c r="DD32" s="17">
        <v>8</v>
      </c>
      <c r="DE32" s="17">
        <v>4.7</v>
      </c>
      <c r="DF32" s="17">
        <v>7.9</v>
      </c>
      <c r="DG32" s="17">
        <v>3001.2</v>
      </c>
      <c r="DH32" s="17">
        <v>2997.9</v>
      </c>
      <c r="DI32" s="17">
        <v>2700.7</v>
      </c>
      <c r="DJ32" s="17">
        <v>288.60000000000002</v>
      </c>
      <c r="DK32" s="17">
        <v>2.1</v>
      </c>
      <c r="DL32" s="17">
        <v>6.6</v>
      </c>
      <c r="DM32" s="17">
        <v>3.3</v>
      </c>
      <c r="DN32" s="17">
        <v>3.3</v>
      </c>
      <c r="DO32" s="17">
        <v>918.8</v>
      </c>
      <c r="DP32" s="17">
        <v>2.4</v>
      </c>
      <c r="DQ32" s="17">
        <v>52.6</v>
      </c>
      <c r="DR32" s="17">
        <v>156.4</v>
      </c>
      <c r="DS32" s="17">
        <v>113.9</v>
      </c>
      <c r="DT32" s="17">
        <v>526.70000000000005</v>
      </c>
      <c r="DU32" s="17">
        <v>13.8</v>
      </c>
      <c r="DV32" s="17">
        <v>53</v>
      </c>
      <c r="DW32" s="17">
        <v>1456</v>
      </c>
      <c r="DX32" s="17">
        <v>0.3</v>
      </c>
      <c r="DY32" s="17">
        <v>80.599999999999994</v>
      </c>
      <c r="DZ32" s="17">
        <v>614.4</v>
      </c>
      <c r="EA32" s="17">
        <v>174.4</v>
      </c>
      <c r="EB32" s="17">
        <v>574.5</v>
      </c>
      <c r="EC32" s="17">
        <v>1.9</v>
      </c>
      <c r="ED32" s="17">
        <v>9.9</v>
      </c>
      <c r="EE32" s="17">
        <v>5751.4</v>
      </c>
      <c r="EF32" s="17">
        <v>243.7</v>
      </c>
      <c r="EG32" s="17">
        <v>386.4</v>
      </c>
      <c r="EH32" s="17">
        <v>352</v>
      </c>
      <c r="EI32" s="17">
        <v>12.5</v>
      </c>
      <c r="EJ32" s="17">
        <v>10.5</v>
      </c>
      <c r="EK32" s="17">
        <v>8.8000000000000007</v>
      </c>
      <c r="EL32" s="17">
        <v>9.1</v>
      </c>
      <c r="EM32" s="17">
        <v>7.6</v>
      </c>
      <c r="EN32" s="17">
        <v>10.9</v>
      </c>
      <c r="EO32" s="17">
        <v>10.6</v>
      </c>
      <c r="EP32" s="17">
        <v>8.8000000000000007</v>
      </c>
      <c r="EQ32" s="17">
        <v>6.3</v>
      </c>
      <c r="ER32" s="17">
        <v>4.4000000000000004</v>
      </c>
      <c r="ES32" s="17">
        <v>8.4</v>
      </c>
      <c r="ET32" s="17">
        <v>11.8</v>
      </c>
      <c r="EU32" s="17">
        <v>7.8</v>
      </c>
      <c r="EV32" s="17">
        <v>4.0999999999999996</v>
      </c>
      <c r="EW32" s="17">
        <v>12.4</v>
      </c>
      <c r="EX32" s="17">
        <v>2</v>
      </c>
      <c r="EY32" s="17">
        <v>1.3</v>
      </c>
      <c r="EZ32" s="17">
        <v>8.6999999999999993</v>
      </c>
      <c r="FA32" s="17">
        <v>8</v>
      </c>
      <c r="FB32" s="17">
        <v>2.8</v>
      </c>
      <c r="FC32" s="17">
        <v>12.5</v>
      </c>
      <c r="FD32" s="17">
        <v>12.6</v>
      </c>
      <c r="FE32" s="17">
        <v>11.1</v>
      </c>
      <c r="FF32" s="17">
        <v>28.6</v>
      </c>
      <c r="FG32" s="17">
        <v>-4.5999999999999996</v>
      </c>
      <c r="FH32" s="17">
        <v>7.2</v>
      </c>
      <c r="FI32" s="17">
        <v>-4.0999999999999996</v>
      </c>
      <c r="FJ32" s="17">
        <v>-4.0999999999999996</v>
      </c>
      <c r="FK32" s="17">
        <v>28.3</v>
      </c>
      <c r="FL32" s="17">
        <v>38.6</v>
      </c>
      <c r="FM32" s="17">
        <v>1</v>
      </c>
      <c r="FN32" s="17">
        <v>23.1</v>
      </c>
      <c r="FO32" s="17">
        <v>20.6</v>
      </c>
      <c r="FP32" s="17">
        <v>33.5</v>
      </c>
      <c r="FQ32" s="17">
        <v>35.4</v>
      </c>
      <c r="FR32" s="17">
        <v>48.4</v>
      </c>
      <c r="FS32" s="17">
        <v>19.100000000000001</v>
      </c>
      <c r="FT32" s="17">
        <v>6.4</v>
      </c>
      <c r="FU32" s="17">
        <v>25.3</v>
      </c>
      <c r="FV32" s="17">
        <v>21.1</v>
      </c>
      <c r="FW32" s="17">
        <v>8.5</v>
      </c>
      <c r="FX32" s="17">
        <v>19.8</v>
      </c>
      <c r="FY32" s="17">
        <v>-14.7</v>
      </c>
      <c r="FZ32" s="17">
        <v>20.5</v>
      </c>
      <c r="GA32" s="17">
        <v>11</v>
      </c>
      <c r="GB32" s="17">
        <v>5.2</v>
      </c>
      <c r="GC32" s="17">
        <v>9.6999999999999993</v>
      </c>
      <c r="GD32" s="17">
        <v>31.4</v>
      </c>
    </row>
    <row r="33" spans="1:186" x14ac:dyDescent="0.2">
      <c r="A33" s="16">
        <v>39234</v>
      </c>
      <c r="B33" s="17">
        <v>9542.9</v>
      </c>
      <c r="C33" s="17">
        <v>8268.2999999999993</v>
      </c>
      <c r="D33" s="17">
        <v>3910.2</v>
      </c>
      <c r="E33" s="17">
        <v>3755.5</v>
      </c>
      <c r="F33" s="17">
        <v>1427.6</v>
      </c>
      <c r="G33" s="17">
        <v>230.6</v>
      </c>
      <c r="H33" s="17">
        <v>1490.8</v>
      </c>
      <c r="I33" s="17">
        <v>420.5</v>
      </c>
      <c r="J33" s="17">
        <v>16.600000000000001</v>
      </c>
      <c r="K33" s="17">
        <v>24.7</v>
      </c>
      <c r="L33" s="17">
        <v>140.1</v>
      </c>
      <c r="M33" s="17">
        <v>66.8</v>
      </c>
      <c r="N33" s="17">
        <v>41.7</v>
      </c>
      <c r="O33" s="17">
        <v>29.4</v>
      </c>
      <c r="P33" s="17">
        <v>2.4</v>
      </c>
      <c r="Q33" s="17">
        <v>154.4</v>
      </c>
      <c r="R33" s="17">
        <v>130.19999999999999</v>
      </c>
      <c r="S33" s="17">
        <v>8.6</v>
      </c>
      <c r="T33" s="17">
        <v>4.8</v>
      </c>
      <c r="U33" s="17">
        <v>10.9</v>
      </c>
      <c r="V33" s="17">
        <v>4372.3999999999996</v>
      </c>
      <c r="W33" s="17">
        <v>4368.8</v>
      </c>
      <c r="X33" s="17">
        <v>3456.1</v>
      </c>
      <c r="Y33" s="17">
        <v>822.5</v>
      </c>
      <c r="Z33" s="17">
        <v>1.9</v>
      </c>
      <c r="AA33" s="17">
        <v>8</v>
      </c>
      <c r="AB33" s="17">
        <v>3.5</v>
      </c>
      <c r="AC33" s="17">
        <v>3.5</v>
      </c>
      <c r="AD33" s="17">
        <v>1276.4000000000001</v>
      </c>
      <c r="AE33" s="17">
        <v>2.5</v>
      </c>
      <c r="AF33" s="17">
        <v>84.2</v>
      </c>
      <c r="AG33" s="17">
        <v>213.1</v>
      </c>
      <c r="AH33" s="17">
        <v>163</v>
      </c>
      <c r="AI33" s="17">
        <v>715.6</v>
      </c>
      <c r="AJ33" s="17">
        <v>18</v>
      </c>
      <c r="AK33" s="17">
        <v>80</v>
      </c>
      <c r="AL33" s="17">
        <v>1978.5</v>
      </c>
      <c r="AM33" s="17">
        <v>1</v>
      </c>
      <c r="AN33" s="17">
        <v>93.1</v>
      </c>
      <c r="AO33" s="17">
        <v>824.9</v>
      </c>
      <c r="AP33" s="17">
        <v>235.4</v>
      </c>
      <c r="AQ33" s="17">
        <v>809.6</v>
      </c>
      <c r="AR33" s="17">
        <v>2.1</v>
      </c>
      <c r="AS33" s="17">
        <v>12.4</v>
      </c>
      <c r="AT33" s="17">
        <v>7564.4</v>
      </c>
      <c r="AU33" s="17">
        <v>4.5</v>
      </c>
      <c r="AV33" s="17">
        <v>2.6</v>
      </c>
      <c r="AW33" s="17">
        <v>3.9</v>
      </c>
      <c r="AX33" s="17">
        <v>2.9</v>
      </c>
      <c r="AY33" s="17">
        <v>0.6</v>
      </c>
      <c r="AZ33" s="17">
        <v>4.0999999999999996</v>
      </c>
      <c r="BA33" s="17">
        <v>7.6</v>
      </c>
      <c r="BB33" s="17">
        <v>3</v>
      </c>
      <c r="BC33" s="17">
        <v>-1.3</v>
      </c>
      <c r="BD33" s="17">
        <v>7.4</v>
      </c>
      <c r="BE33" s="17">
        <v>8.6</v>
      </c>
      <c r="BF33" s="17">
        <v>5.5</v>
      </c>
      <c r="BG33" s="17">
        <v>7.2</v>
      </c>
      <c r="BH33" s="17">
        <v>12.2</v>
      </c>
      <c r="BI33" s="17">
        <v>1.1000000000000001</v>
      </c>
      <c r="BJ33" s="17">
        <v>0.4</v>
      </c>
      <c r="BK33" s="17">
        <v>7</v>
      </c>
      <c r="BL33" s="17">
        <v>1.2</v>
      </c>
      <c r="BM33" s="17">
        <v>5.3</v>
      </c>
      <c r="BN33" s="17">
        <v>1.2</v>
      </c>
      <c r="BO33" s="17">
        <v>1.2</v>
      </c>
      <c r="BP33" s="17">
        <v>1</v>
      </c>
      <c r="BQ33" s="17">
        <v>4.0999999999999996</v>
      </c>
      <c r="BR33" s="17">
        <v>2.2999999999999998</v>
      </c>
      <c r="BS33" s="17">
        <v>4</v>
      </c>
      <c r="BT33" s="17">
        <v>-8.1</v>
      </c>
      <c r="BU33" s="17">
        <v>-8.1</v>
      </c>
      <c r="BV33" s="17">
        <v>18.3</v>
      </c>
      <c r="BW33" s="17">
        <v>-11</v>
      </c>
      <c r="BX33" s="17">
        <v>36.299999999999997</v>
      </c>
      <c r="BY33" s="17">
        <v>16.100000000000001</v>
      </c>
      <c r="BZ33" s="17">
        <v>21.9</v>
      </c>
      <c r="CA33" s="17">
        <v>15.7</v>
      </c>
      <c r="CB33" s="17">
        <v>11.1</v>
      </c>
      <c r="CC33" s="17">
        <v>28.5</v>
      </c>
      <c r="CD33" s="17">
        <v>15.7</v>
      </c>
      <c r="CE33" s="17">
        <v>204</v>
      </c>
      <c r="CF33" s="17">
        <v>-1.7</v>
      </c>
      <c r="CG33" s="17">
        <v>14.3</v>
      </c>
      <c r="CH33" s="17">
        <v>15</v>
      </c>
      <c r="CI33" s="17">
        <v>20</v>
      </c>
      <c r="CJ33" s="17">
        <v>-7.5</v>
      </c>
      <c r="CK33" s="17">
        <v>6.3</v>
      </c>
      <c r="CL33" s="17">
        <v>1.9</v>
      </c>
      <c r="CM33" s="17">
        <v>8122.9</v>
      </c>
      <c r="CN33" s="17">
        <v>6997.9</v>
      </c>
      <c r="CO33" s="17">
        <v>3570.9</v>
      </c>
      <c r="CP33" s="17">
        <v>3431.8</v>
      </c>
      <c r="CQ33" s="17">
        <v>1253.4000000000001</v>
      </c>
      <c r="CR33" s="17">
        <v>200</v>
      </c>
      <c r="CS33" s="17">
        <v>1356</v>
      </c>
      <c r="CT33" s="17">
        <v>445.8</v>
      </c>
      <c r="CU33" s="17">
        <v>20.5</v>
      </c>
      <c r="CV33" s="17">
        <v>22.3</v>
      </c>
      <c r="CW33" s="17">
        <v>133.69999999999999</v>
      </c>
      <c r="CX33" s="17">
        <v>59.2</v>
      </c>
      <c r="CY33" s="17">
        <v>35.6</v>
      </c>
      <c r="CZ33" s="17">
        <v>36.9</v>
      </c>
      <c r="DA33" s="17">
        <v>2.1</v>
      </c>
      <c r="DB33" s="17">
        <v>139.1</v>
      </c>
      <c r="DC33" s="17">
        <v>117.3</v>
      </c>
      <c r="DD33" s="17">
        <v>8.6999999999999993</v>
      </c>
      <c r="DE33" s="17">
        <v>4.8</v>
      </c>
      <c r="DF33" s="17">
        <v>8.4</v>
      </c>
      <c r="DG33" s="17">
        <v>3427</v>
      </c>
      <c r="DH33" s="17">
        <v>3423.9</v>
      </c>
      <c r="DI33" s="17">
        <v>3076</v>
      </c>
      <c r="DJ33" s="17">
        <v>338.8</v>
      </c>
      <c r="DK33" s="17">
        <v>2.1</v>
      </c>
      <c r="DL33" s="17">
        <v>7.1</v>
      </c>
      <c r="DM33" s="17">
        <v>3.1</v>
      </c>
      <c r="DN33" s="17">
        <v>3.1</v>
      </c>
      <c r="DO33" s="17">
        <v>1125.0999999999999</v>
      </c>
      <c r="DP33" s="17">
        <v>2.2000000000000002</v>
      </c>
      <c r="DQ33" s="17">
        <v>74.2</v>
      </c>
      <c r="DR33" s="17">
        <v>187.8</v>
      </c>
      <c r="DS33" s="17">
        <v>143.69999999999999</v>
      </c>
      <c r="DT33" s="17">
        <v>630.79999999999995</v>
      </c>
      <c r="DU33" s="17">
        <v>15.9</v>
      </c>
      <c r="DV33" s="17">
        <v>70.5</v>
      </c>
      <c r="DW33" s="17">
        <v>1743.9</v>
      </c>
      <c r="DX33" s="17">
        <v>0.8</v>
      </c>
      <c r="DY33" s="17">
        <v>82</v>
      </c>
      <c r="DZ33" s="17">
        <v>727.1</v>
      </c>
      <c r="EA33" s="17">
        <v>207.5</v>
      </c>
      <c r="EB33" s="17">
        <v>713.6</v>
      </c>
      <c r="EC33" s="17">
        <v>1.9</v>
      </c>
      <c r="ED33" s="17">
        <v>10.9</v>
      </c>
      <c r="EE33" s="17">
        <v>6379.1</v>
      </c>
      <c r="EF33" s="17">
        <v>258.8</v>
      </c>
      <c r="EG33" s="17">
        <v>447.8</v>
      </c>
      <c r="EH33" s="17">
        <v>413.5</v>
      </c>
      <c r="EI33" s="17">
        <v>12.7</v>
      </c>
      <c r="EJ33" s="17">
        <v>11.3</v>
      </c>
      <c r="EK33" s="17">
        <v>8.6</v>
      </c>
      <c r="EL33" s="17">
        <v>8.8000000000000007</v>
      </c>
      <c r="EM33" s="17">
        <v>7.5</v>
      </c>
      <c r="EN33" s="17">
        <v>10.5</v>
      </c>
      <c r="EO33" s="17">
        <v>11</v>
      </c>
      <c r="EP33" s="17">
        <v>5.9</v>
      </c>
      <c r="EQ33" s="17">
        <v>-5.4</v>
      </c>
      <c r="ER33" s="17">
        <v>8.5</v>
      </c>
      <c r="ES33" s="17">
        <v>9.8000000000000007</v>
      </c>
      <c r="ET33" s="17">
        <v>12.6</v>
      </c>
      <c r="EU33" s="17">
        <v>12.5</v>
      </c>
      <c r="EV33" s="17">
        <v>2.9</v>
      </c>
      <c r="EW33" s="17">
        <v>14.7</v>
      </c>
      <c r="EX33" s="17">
        <v>3.4</v>
      </c>
      <c r="EY33" s="17">
        <v>2.9</v>
      </c>
      <c r="EZ33" s="17">
        <v>8.1</v>
      </c>
      <c r="FA33" s="17">
        <v>1.2</v>
      </c>
      <c r="FB33" s="17">
        <v>6.4</v>
      </c>
      <c r="FC33" s="17">
        <v>14.2</v>
      </c>
      <c r="FD33" s="17">
        <v>14.2</v>
      </c>
      <c r="FE33" s="17">
        <v>13.9</v>
      </c>
      <c r="FF33" s="17">
        <v>17.399999999999999</v>
      </c>
      <c r="FG33" s="17">
        <v>0.8</v>
      </c>
      <c r="FH33" s="17">
        <v>7.6</v>
      </c>
      <c r="FI33" s="17">
        <v>-4.9000000000000004</v>
      </c>
      <c r="FJ33" s="17">
        <v>-4.9000000000000004</v>
      </c>
      <c r="FK33" s="17">
        <v>22.5</v>
      </c>
      <c r="FL33" s="17">
        <v>-7.9</v>
      </c>
      <c r="FM33" s="17">
        <v>41</v>
      </c>
      <c r="FN33" s="17">
        <v>20.100000000000001</v>
      </c>
      <c r="FO33" s="17">
        <v>26.1</v>
      </c>
      <c r="FP33" s="17">
        <v>19.8</v>
      </c>
      <c r="FQ33" s="17">
        <v>14.9</v>
      </c>
      <c r="FR33" s="17">
        <v>33</v>
      </c>
      <c r="FS33" s="17">
        <v>19.8</v>
      </c>
      <c r="FT33" s="17">
        <v>214.6</v>
      </c>
      <c r="FU33" s="17">
        <v>1.7</v>
      </c>
      <c r="FV33" s="17">
        <v>18.3</v>
      </c>
      <c r="FW33" s="17">
        <v>19</v>
      </c>
      <c r="FX33" s="17">
        <v>24.2</v>
      </c>
      <c r="FY33" s="17">
        <v>-4.3</v>
      </c>
      <c r="FZ33" s="17">
        <v>10</v>
      </c>
      <c r="GA33" s="17">
        <v>10.9</v>
      </c>
      <c r="GB33" s="17">
        <v>6.2</v>
      </c>
      <c r="GC33" s="17">
        <v>15.9</v>
      </c>
      <c r="GD33" s="17">
        <v>17.5</v>
      </c>
    </row>
    <row r="34" spans="1:186" x14ac:dyDescent="0.2">
      <c r="A34" s="16">
        <v>39600</v>
      </c>
      <c r="B34" s="17">
        <v>9779.2000000000007</v>
      </c>
      <c r="C34" s="17">
        <v>8510.6</v>
      </c>
      <c r="D34" s="17">
        <v>4079.2</v>
      </c>
      <c r="E34" s="17">
        <v>3918.4</v>
      </c>
      <c r="F34" s="17">
        <v>1467.7</v>
      </c>
      <c r="G34" s="17">
        <v>231.9</v>
      </c>
      <c r="H34" s="17">
        <v>1556.2</v>
      </c>
      <c r="I34" s="17">
        <v>459.4</v>
      </c>
      <c r="J34" s="17">
        <v>18.100000000000001</v>
      </c>
      <c r="K34" s="17">
        <v>24.4</v>
      </c>
      <c r="L34" s="17">
        <v>152.69999999999999</v>
      </c>
      <c r="M34" s="17">
        <v>73.2</v>
      </c>
      <c r="N34" s="17">
        <v>45.2</v>
      </c>
      <c r="O34" s="17">
        <v>31.9</v>
      </c>
      <c r="P34" s="17">
        <v>2.7</v>
      </c>
      <c r="Q34" s="17">
        <v>160.5</v>
      </c>
      <c r="R34" s="17">
        <v>134.1</v>
      </c>
      <c r="S34" s="17">
        <v>10.4</v>
      </c>
      <c r="T34" s="17">
        <v>3.9</v>
      </c>
      <c r="U34" s="17">
        <v>12.2</v>
      </c>
      <c r="V34" s="17">
        <v>4438.2</v>
      </c>
      <c r="W34" s="17">
        <v>4435</v>
      </c>
      <c r="X34" s="17">
        <v>3489.8</v>
      </c>
      <c r="Y34" s="17">
        <v>879.7</v>
      </c>
      <c r="Z34" s="17">
        <v>1.9</v>
      </c>
      <c r="AA34" s="17">
        <v>8.3000000000000007</v>
      </c>
      <c r="AB34" s="17">
        <v>3.2</v>
      </c>
      <c r="AC34" s="17">
        <v>3.2</v>
      </c>
      <c r="AD34" s="17">
        <v>1269</v>
      </c>
      <c r="AE34" s="17">
        <v>2.9</v>
      </c>
      <c r="AF34" s="17">
        <v>50.7</v>
      </c>
      <c r="AG34" s="17">
        <v>260.2</v>
      </c>
      <c r="AH34" s="17">
        <v>155</v>
      </c>
      <c r="AI34" s="17">
        <v>695.3</v>
      </c>
      <c r="AJ34" s="17">
        <v>14.4</v>
      </c>
      <c r="AK34" s="17">
        <v>90.4</v>
      </c>
      <c r="AL34" s="17">
        <v>1992.5</v>
      </c>
      <c r="AM34" s="17">
        <v>0.9</v>
      </c>
      <c r="AN34" s="17">
        <v>102.3</v>
      </c>
      <c r="AO34" s="17">
        <v>858.4</v>
      </c>
      <c r="AP34" s="17">
        <v>250.5</v>
      </c>
      <c r="AQ34" s="17">
        <v>759.9</v>
      </c>
      <c r="AR34" s="17">
        <v>2.1</v>
      </c>
      <c r="AS34" s="17">
        <v>18.3</v>
      </c>
      <c r="AT34" s="17">
        <v>7786.7</v>
      </c>
      <c r="AU34" s="17">
        <v>2.5</v>
      </c>
      <c r="AV34" s="17">
        <v>2.9</v>
      </c>
      <c r="AW34" s="17">
        <v>4.3</v>
      </c>
      <c r="AX34" s="17">
        <v>2.8</v>
      </c>
      <c r="AY34" s="17">
        <v>0.6</v>
      </c>
      <c r="AZ34" s="17">
        <v>4.4000000000000004</v>
      </c>
      <c r="BA34" s="17">
        <v>9.3000000000000007</v>
      </c>
      <c r="BB34" s="17">
        <v>8.8000000000000007</v>
      </c>
      <c r="BC34" s="17">
        <v>-1.4</v>
      </c>
      <c r="BD34" s="17">
        <v>9</v>
      </c>
      <c r="BE34" s="17">
        <v>9.6</v>
      </c>
      <c r="BF34" s="17">
        <v>8.1999999999999993</v>
      </c>
      <c r="BG34" s="17">
        <v>8.6</v>
      </c>
      <c r="BH34" s="17">
        <v>11.4</v>
      </c>
      <c r="BI34" s="17">
        <v>3.9</v>
      </c>
      <c r="BJ34" s="17">
        <v>3</v>
      </c>
      <c r="BK34" s="17">
        <v>20.8</v>
      </c>
      <c r="BL34" s="17">
        <v>-18.7</v>
      </c>
      <c r="BM34" s="17">
        <v>12.6</v>
      </c>
      <c r="BN34" s="17">
        <v>1.5</v>
      </c>
      <c r="BO34" s="17">
        <v>1.5</v>
      </c>
      <c r="BP34" s="17">
        <v>1</v>
      </c>
      <c r="BQ34" s="17">
        <v>7</v>
      </c>
      <c r="BR34" s="17">
        <v>-3</v>
      </c>
      <c r="BS34" s="17">
        <v>4</v>
      </c>
      <c r="BT34" s="17">
        <v>-9.1</v>
      </c>
      <c r="BU34" s="17">
        <v>-9.1</v>
      </c>
      <c r="BV34" s="17">
        <v>-0.6</v>
      </c>
      <c r="BW34" s="17">
        <v>18.3</v>
      </c>
      <c r="BX34" s="17">
        <v>-39.799999999999997</v>
      </c>
      <c r="BY34" s="17">
        <v>22.1</v>
      </c>
      <c r="BZ34" s="17">
        <v>-4.9000000000000004</v>
      </c>
      <c r="CA34" s="17">
        <v>-2.8</v>
      </c>
      <c r="CB34" s="17">
        <v>-19.8</v>
      </c>
      <c r="CC34" s="17">
        <v>12.9</v>
      </c>
      <c r="CD34" s="17">
        <v>0.7</v>
      </c>
      <c r="CE34" s="17">
        <v>-8.1</v>
      </c>
      <c r="CF34" s="17">
        <v>9.9</v>
      </c>
      <c r="CG34" s="17">
        <v>4.0999999999999996</v>
      </c>
      <c r="CH34" s="17">
        <v>6.4</v>
      </c>
      <c r="CI34" s="17">
        <v>-6.1</v>
      </c>
      <c r="CJ34" s="17">
        <v>1.7</v>
      </c>
      <c r="CK34" s="17">
        <v>48</v>
      </c>
      <c r="CL34" s="17">
        <v>2.9</v>
      </c>
      <c r="CM34" s="17">
        <v>8759</v>
      </c>
      <c r="CN34" s="17">
        <v>7604.8</v>
      </c>
      <c r="CO34" s="17">
        <v>3861.6</v>
      </c>
      <c r="CP34" s="17">
        <v>3709.1</v>
      </c>
      <c r="CQ34" s="17">
        <v>1346.3</v>
      </c>
      <c r="CR34" s="17">
        <v>198.5</v>
      </c>
      <c r="CS34" s="17">
        <v>1480.6</v>
      </c>
      <c r="CT34" s="17">
        <v>489.9</v>
      </c>
      <c r="CU34" s="17">
        <v>22.3</v>
      </c>
      <c r="CV34" s="17">
        <v>22.6</v>
      </c>
      <c r="CW34" s="17">
        <v>148.80000000000001</v>
      </c>
      <c r="CX34" s="17">
        <v>67.400000000000006</v>
      </c>
      <c r="CY34" s="17">
        <v>40.4</v>
      </c>
      <c r="CZ34" s="17">
        <v>38.700000000000003</v>
      </c>
      <c r="DA34" s="17">
        <v>2.4</v>
      </c>
      <c r="DB34" s="17">
        <v>152.4</v>
      </c>
      <c r="DC34" s="17">
        <v>128.4</v>
      </c>
      <c r="DD34" s="17">
        <v>10.4</v>
      </c>
      <c r="DE34" s="17">
        <v>3.9</v>
      </c>
      <c r="DF34" s="17">
        <v>9.6999999999999993</v>
      </c>
      <c r="DG34" s="17">
        <v>3743.2</v>
      </c>
      <c r="DH34" s="17">
        <v>3740.3</v>
      </c>
      <c r="DI34" s="17">
        <v>3284.8</v>
      </c>
      <c r="DJ34" s="17">
        <v>445.9</v>
      </c>
      <c r="DK34" s="17">
        <v>2.1</v>
      </c>
      <c r="DL34" s="17">
        <v>7.6</v>
      </c>
      <c r="DM34" s="17">
        <v>2.9</v>
      </c>
      <c r="DN34" s="17">
        <v>2.9</v>
      </c>
      <c r="DO34" s="17">
        <v>1154.2</v>
      </c>
      <c r="DP34" s="17">
        <v>2.7</v>
      </c>
      <c r="DQ34" s="17">
        <v>46.1</v>
      </c>
      <c r="DR34" s="17">
        <v>236.7</v>
      </c>
      <c r="DS34" s="17">
        <v>141</v>
      </c>
      <c r="DT34" s="17">
        <v>632.4</v>
      </c>
      <c r="DU34" s="17">
        <v>13.1</v>
      </c>
      <c r="DV34" s="17">
        <v>82.2</v>
      </c>
      <c r="DW34" s="17">
        <v>1812.2</v>
      </c>
      <c r="DX34" s="17">
        <v>0.8</v>
      </c>
      <c r="DY34" s="17">
        <v>93.1</v>
      </c>
      <c r="DZ34" s="17">
        <v>780.7</v>
      </c>
      <c r="EA34" s="17">
        <v>227.9</v>
      </c>
      <c r="EB34" s="17">
        <v>691.2</v>
      </c>
      <c r="EC34" s="17">
        <v>2</v>
      </c>
      <c r="ED34" s="17">
        <v>16.7</v>
      </c>
      <c r="EE34" s="17">
        <v>6946.7</v>
      </c>
      <c r="EF34" s="17">
        <v>266.8</v>
      </c>
      <c r="EG34" s="17">
        <v>487.4</v>
      </c>
      <c r="EH34" s="17">
        <v>419.4</v>
      </c>
      <c r="EI34" s="17">
        <v>7.8</v>
      </c>
      <c r="EJ34" s="17">
        <v>8.6999999999999993</v>
      </c>
      <c r="EK34" s="17">
        <v>8.1</v>
      </c>
      <c r="EL34" s="17">
        <v>8.1</v>
      </c>
      <c r="EM34" s="17">
        <v>7.4</v>
      </c>
      <c r="EN34" s="17">
        <v>-0.8</v>
      </c>
      <c r="EO34" s="17">
        <v>9.1999999999999993</v>
      </c>
      <c r="EP34" s="17">
        <v>9.9</v>
      </c>
      <c r="EQ34" s="17">
        <v>8.8000000000000007</v>
      </c>
      <c r="ER34" s="17">
        <v>1.3</v>
      </c>
      <c r="ES34" s="17">
        <v>11.3</v>
      </c>
      <c r="ET34" s="17">
        <v>13.8</v>
      </c>
      <c r="EU34" s="17">
        <v>13.3</v>
      </c>
      <c r="EV34" s="17">
        <v>5</v>
      </c>
      <c r="EW34" s="17">
        <v>14.8</v>
      </c>
      <c r="EX34" s="17">
        <v>9.6</v>
      </c>
      <c r="EY34" s="17">
        <v>9.5</v>
      </c>
      <c r="EZ34" s="17">
        <v>20.399999999999999</v>
      </c>
      <c r="FA34" s="17">
        <v>-18.7</v>
      </c>
      <c r="FB34" s="17">
        <v>16.100000000000001</v>
      </c>
      <c r="FC34" s="17">
        <v>9.1999999999999993</v>
      </c>
      <c r="FD34" s="17">
        <v>9.1999999999999993</v>
      </c>
      <c r="FE34" s="17">
        <v>6.8</v>
      </c>
      <c r="FF34" s="17">
        <v>31.6</v>
      </c>
      <c r="FG34" s="17">
        <v>-0.7</v>
      </c>
      <c r="FH34" s="17">
        <v>7.4</v>
      </c>
      <c r="FI34" s="17">
        <v>-6.1</v>
      </c>
      <c r="FJ34" s="17">
        <v>-6.1</v>
      </c>
      <c r="FK34" s="17">
        <v>2.6</v>
      </c>
      <c r="FL34" s="17">
        <v>22.1</v>
      </c>
      <c r="FM34" s="17">
        <v>-37.9</v>
      </c>
      <c r="FN34" s="17">
        <v>26</v>
      </c>
      <c r="FO34" s="17">
        <v>-1.9</v>
      </c>
      <c r="FP34" s="17">
        <v>0.3</v>
      </c>
      <c r="FQ34" s="17">
        <v>-17.3</v>
      </c>
      <c r="FR34" s="17">
        <v>16.5</v>
      </c>
      <c r="FS34" s="17">
        <v>3.9</v>
      </c>
      <c r="FT34" s="17">
        <v>-5.0999999999999996</v>
      </c>
      <c r="FU34" s="17">
        <v>13.4</v>
      </c>
      <c r="FV34" s="17">
        <v>7.4</v>
      </c>
      <c r="FW34" s="17">
        <v>9.8000000000000007</v>
      </c>
      <c r="FX34" s="17">
        <v>-3.1</v>
      </c>
      <c r="FY34" s="17">
        <v>4.9000000000000004</v>
      </c>
      <c r="FZ34" s="17">
        <v>52.7</v>
      </c>
      <c r="GA34" s="17">
        <v>8.9</v>
      </c>
      <c r="GB34" s="17">
        <v>3.1</v>
      </c>
      <c r="GC34" s="17">
        <v>8.8000000000000007</v>
      </c>
      <c r="GD34" s="17">
        <v>1.4</v>
      </c>
    </row>
    <row r="35" spans="1:186" x14ac:dyDescent="0.2">
      <c r="A35" s="16">
        <v>39965</v>
      </c>
      <c r="B35" s="17">
        <v>9973.6</v>
      </c>
      <c r="C35" s="17">
        <v>8740</v>
      </c>
      <c r="D35" s="17">
        <v>4236.6000000000004</v>
      </c>
      <c r="E35" s="17">
        <v>4079.8</v>
      </c>
      <c r="F35" s="17">
        <v>1506</v>
      </c>
      <c r="G35" s="17">
        <v>229.4</v>
      </c>
      <c r="H35" s="17">
        <v>1633.2</v>
      </c>
      <c r="I35" s="17">
        <v>489.9</v>
      </c>
      <c r="J35" s="17">
        <v>19.7</v>
      </c>
      <c r="K35" s="17">
        <v>24.2</v>
      </c>
      <c r="L35" s="17">
        <v>163.80000000000001</v>
      </c>
      <c r="M35" s="17">
        <v>78.2</v>
      </c>
      <c r="N35" s="17">
        <v>48.9</v>
      </c>
      <c r="O35" s="17">
        <v>34.1</v>
      </c>
      <c r="P35" s="17">
        <v>3</v>
      </c>
      <c r="Q35" s="17">
        <v>156.5</v>
      </c>
      <c r="R35" s="17">
        <v>133.19999999999999</v>
      </c>
      <c r="S35" s="17">
        <v>9.6</v>
      </c>
      <c r="T35" s="17">
        <v>2.9</v>
      </c>
      <c r="U35" s="17">
        <v>11</v>
      </c>
      <c r="V35" s="17">
        <v>4505.2</v>
      </c>
      <c r="W35" s="17">
        <v>4502.3999999999996</v>
      </c>
      <c r="X35" s="17">
        <v>3522.9</v>
      </c>
      <c r="Y35" s="17">
        <v>932</v>
      </c>
      <c r="Z35" s="17">
        <v>1.7</v>
      </c>
      <c r="AA35" s="17">
        <v>8.6999999999999993</v>
      </c>
      <c r="AB35" s="17">
        <v>2.9</v>
      </c>
      <c r="AC35" s="17">
        <v>2.9</v>
      </c>
      <c r="AD35" s="17">
        <v>1234.2</v>
      </c>
      <c r="AE35" s="17">
        <v>3.4</v>
      </c>
      <c r="AF35" s="17">
        <v>69.5</v>
      </c>
      <c r="AG35" s="17">
        <v>268.8</v>
      </c>
      <c r="AH35" s="17">
        <v>186.1</v>
      </c>
      <c r="AI35" s="17">
        <v>611.29999999999995</v>
      </c>
      <c r="AJ35" s="17">
        <v>12.3</v>
      </c>
      <c r="AK35" s="17">
        <v>82.9</v>
      </c>
      <c r="AL35" s="17">
        <v>1969.1</v>
      </c>
      <c r="AM35" s="17">
        <v>1</v>
      </c>
      <c r="AN35" s="17">
        <v>124.2</v>
      </c>
      <c r="AO35" s="17">
        <v>868.8</v>
      </c>
      <c r="AP35" s="17">
        <v>266.3</v>
      </c>
      <c r="AQ35" s="17">
        <v>685.6</v>
      </c>
      <c r="AR35" s="17">
        <v>1.9</v>
      </c>
      <c r="AS35" s="17">
        <v>21.4</v>
      </c>
      <c r="AT35" s="17">
        <v>8004.5</v>
      </c>
      <c r="AU35" s="17">
        <v>2</v>
      </c>
      <c r="AV35" s="17">
        <v>2.7</v>
      </c>
      <c r="AW35" s="17">
        <v>3.9</v>
      </c>
      <c r="AX35" s="17">
        <v>2.6</v>
      </c>
      <c r="AY35" s="17">
        <v>-1.1000000000000001</v>
      </c>
      <c r="AZ35" s="17">
        <v>4.9000000000000004</v>
      </c>
      <c r="BA35" s="17">
        <v>6.6</v>
      </c>
      <c r="BB35" s="17">
        <v>8.9</v>
      </c>
      <c r="BC35" s="17">
        <v>-1</v>
      </c>
      <c r="BD35" s="17">
        <v>7.3</v>
      </c>
      <c r="BE35" s="17">
        <v>6.9</v>
      </c>
      <c r="BF35" s="17">
        <v>8.3000000000000007</v>
      </c>
      <c r="BG35" s="17">
        <v>6.8</v>
      </c>
      <c r="BH35" s="17">
        <v>9.6999999999999993</v>
      </c>
      <c r="BI35" s="17">
        <v>-2.5</v>
      </c>
      <c r="BJ35" s="17">
        <v>-0.7</v>
      </c>
      <c r="BK35" s="17">
        <v>-8.4</v>
      </c>
      <c r="BL35" s="17">
        <v>-25.4</v>
      </c>
      <c r="BM35" s="17">
        <v>-9.8000000000000007</v>
      </c>
      <c r="BN35" s="17">
        <v>1.5</v>
      </c>
      <c r="BO35" s="17">
        <v>1.5</v>
      </c>
      <c r="BP35" s="17">
        <v>0.9</v>
      </c>
      <c r="BQ35" s="17">
        <v>6</v>
      </c>
      <c r="BR35" s="17">
        <v>-8.6999999999999993</v>
      </c>
      <c r="BS35" s="17">
        <v>3.9</v>
      </c>
      <c r="BT35" s="17">
        <v>-10.4</v>
      </c>
      <c r="BU35" s="17">
        <v>-10.4</v>
      </c>
      <c r="BV35" s="17">
        <v>-2.7</v>
      </c>
      <c r="BW35" s="17">
        <v>14.7</v>
      </c>
      <c r="BX35" s="17">
        <v>37.1</v>
      </c>
      <c r="BY35" s="17">
        <v>3.3</v>
      </c>
      <c r="BZ35" s="17">
        <v>20</v>
      </c>
      <c r="CA35" s="17">
        <v>-12.1</v>
      </c>
      <c r="CB35" s="17">
        <v>-14.6</v>
      </c>
      <c r="CC35" s="17">
        <v>-8.3000000000000007</v>
      </c>
      <c r="CD35" s="17">
        <v>-1.2</v>
      </c>
      <c r="CE35" s="17">
        <v>9.3000000000000007</v>
      </c>
      <c r="CF35" s="17">
        <v>21.4</v>
      </c>
      <c r="CG35" s="17">
        <v>1.2</v>
      </c>
      <c r="CH35" s="17">
        <v>6.3</v>
      </c>
      <c r="CI35" s="17">
        <v>-9.8000000000000007</v>
      </c>
      <c r="CJ35" s="17">
        <v>-13.4</v>
      </c>
      <c r="CK35" s="17">
        <v>16.899999999999999</v>
      </c>
      <c r="CL35" s="17">
        <v>2.8</v>
      </c>
      <c r="CM35" s="17">
        <v>9162.1</v>
      </c>
      <c r="CN35" s="17">
        <v>8003.7</v>
      </c>
      <c r="CO35" s="17">
        <v>4067.2</v>
      </c>
      <c r="CP35" s="17">
        <v>3915.1</v>
      </c>
      <c r="CQ35" s="17">
        <v>1418.7</v>
      </c>
      <c r="CR35" s="17">
        <v>195.8</v>
      </c>
      <c r="CS35" s="17">
        <v>1563</v>
      </c>
      <c r="CT35" s="17">
        <v>530.79999999999995</v>
      </c>
      <c r="CU35" s="17">
        <v>24.4</v>
      </c>
      <c r="CV35" s="17">
        <v>22</v>
      </c>
      <c r="CW35" s="17">
        <v>160.4</v>
      </c>
      <c r="CX35" s="17">
        <v>73.900000000000006</v>
      </c>
      <c r="CY35" s="17">
        <v>44</v>
      </c>
      <c r="CZ35" s="17">
        <v>39.799999999999997</v>
      </c>
      <c r="DA35" s="17">
        <v>2.7</v>
      </c>
      <c r="DB35" s="17">
        <v>152.1</v>
      </c>
      <c r="DC35" s="17">
        <v>130.4</v>
      </c>
      <c r="DD35" s="17">
        <v>9.6</v>
      </c>
      <c r="DE35" s="17">
        <v>2.9</v>
      </c>
      <c r="DF35" s="17">
        <v>9.3000000000000007</v>
      </c>
      <c r="DG35" s="17">
        <v>3936.5</v>
      </c>
      <c r="DH35" s="17">
        <v>3933.8</v>
      </c>
      <c r="DI35" s="17">
        <v>3191.8</v>
      </c>
      <c r="DJ35" s="17">
        <v>732.1</v>
      </c>
      <c r="DK35" s="17">
        <v>1.9</v>
      </c>
      <c r="DL35" s="17">
        <v>8.1</v>
      </c>
      <c r="DM35" s="17">
        <v>2.7</v>
      </c>
      <c r="DN35" s="17">
        <v>2.7</v>
      </c>
      <c r="DO35" s="17">
        <v>1158.4000000000001</v>
      </c>
      <c r="DP35" s="17">
        <v>3.2</v>
      </c>
      <c r="DQ35" s="17">
        <v>65.2</v>
      </c>
      <c r="DR35" s="17">
        <v>252.3</v>
      </c>
      <c r="DS35" s="17">
        <v>174.6</v>
      </c>
      <c r="DT35" s="17">
        <v>573.70000000000005</v>
      </c>
      <c r="DU35" s="17">
        <v>11.6</v>
      </c>
      <c r="DV35" s="17">
        <v>77.8</v>
      </c>
      <c r="DW35" s="17">
        <v>1848.1</v>
      </c>
      <c r="DX35" s="17">
        <v>0.9</v>
      </c>
      <c r="DY35" s="17">
        <v>116.6</v>
      </c>
      <c r="DZ35" s="17">
        <v>815.5</v>
      </c>
      <c r="EA35" s="17">
        <v>249.9</v>
      </c>
      <c r="EB35" s="17">
        <v>643.4</v>
      </c>
      <c r="EC35" s="17">
        <v>1.7</v>
      </c>
      <c r="ED35" s="17">
        <v>20.100000000000001</v>
      </c>
      <c r="EE35" s="17">
        <v>7314</v>
      </c>
      <c r="EF35" s="17">
        <v>268.10000000000002</v>
      </c>
      <c r="EG35" s="17">
        <v>493.8</v>
      </c>
      <c r="EH35" s="17">
        <v>411.7</v>
      </c>
      <c r="EI35" s="17">
        <v>4.5999999999999996</v>
      </c>
      <c r="EJ35" s="17">
        <v>5.2</v>
      </c>
      <c r="EK35" s="17">
        <v>5.3</v>
      </c>
      <c r="EL35" s="17">
        <v>5.6</v>
      </c>
      <c r="EM35" s="17">
        <v>5.4</v>
      </c>
      <c r="EN35" s="17">
        <v>-1.4</v>
      </c>
      <c r="EO35" s="17">
        <v>5.6</v>
      </c>
      <c r="EP35" s="17">
        <v>8.4</v>
      </c>
      <c r="EQ35" s="17">
        <v>9.3000000000000007</v>
      </c>
      <c r="ER35" s="17">
        <v>-2.7</v>
      </c>
      <c r="ES35" s="17">
        <v>7.7</v>
      </c>
      <c r="ET35" s="17">
        <v>9.6999999999999993</v>
      </c>
      <c r="EU35" s="17">
        <v>9</v>
      </c>
      <c r="EV35" s="17">
        <v>2.7</v>
      </c>
      <c r="EW35" s="17">
        <v>14.2</v>
      </c>
      <c r="EX35" s="17">
        <v>-0.2</v>
      </c>
      <c r="EY35" s="17">
        <v>1.5</v>
      </c>
      <c r="EZ35" s="17">
        <v>-8.5</v>
      </c>
      <c r="FA35" s="17">
        <v>-25.4</v>
      </c>
      <c r="FB35" s="17">
        <v>-4</v>
      </c>
      <c r="FC35" s="17">
        <v>5.2</v>
      </c>
      <c r="FD35" s="17">
        <v>5.2</v>
      </c>
      <c r="FE35" s="17">
        <v>-2.8</v>
      </c>
      <c r="FF35" s="17">
        <v>64.2</v>
      </c>
      <c r="FG35" s="17">
        <v>-8.6</v>
      </c>
      <c r="FH35" s="17">
        <v>7.3</v>
      </c>
      <c r="FI35" s="17">
        <v>-7.6</v>
      </c>
      <c r="FJ35" s="17">
        <v>-7.6</v>
      </c>
      <c r="FK35" s="17">
        <v>0.4</v>
      </c>
      <c r="FL35" s="17">
        <v>18.399999999999999</v>
      </c>
      <c r="FM35" s="17">
        <v>41.5</v>
      </c>
      <c r="FN35" s="17">
        <v>6.6</v>
      </c>
      <c r="FO35" s="17">
        <v>23.9</v>
      </c>
      <c r="FP35" s="17">
        <v>-9.3000000000000007</v>
      </c>
      <c r="FQ35" s="17">
        <v>-11.9</v>
      </c>
      <c r="FR35" s="17">
        <v>-5.3</v>
      </c>
      <c r="FS35" s="17">
        <v>2</v>
      </c>
      <c r="FT35" s="17">
        <v>12.8</v>
      </c>
      <c r="FU35" s="17">
        <v>25.3</v>
      </c>
      <c r="FV35" s="17">
        <v>4.4000000000000004</v>
      </c>
      <c r="FW35" s="17">
        <v>9.6999999999999993</v>
      </c>
      <c r="FX35" s="17">
        <v>-6.9</v>
      </c>
      <c r="FY35" s="17">
        <v>-10.7</v>
      </c>
      <c r="FZ35" s="17">
        <v>20.6</v>
      </c>
      <c r="GA35" s="17">
        <v>5.3</v>
      </c>
      <c r="GB35" s="17">
        <v>0.5</v>
      </c>
      <c r="GC35" s="17">
        <v>1.3</v>
      </c>
      <c r="GD35" s="17">
        <v>-1.8</v>
      </c>
    </row>
    <row r="36" spans="1:186" x14ac:dyDescent="0.2">
      <c r="A36" s="16">
        <v>40330</v>
      </c>
      <c r="B36" s="17">
        <v>10286</v>
      </c>
      <c r="C36" s="17">
        <v>8959.5</v>
      </c>
      <c r="D36" s="17">
        <v>4388.8999999999996</v>
      </c>
      <c r="E36" s="17">
        <v>4235</v>
      </c>
      <c r="F36" s="17">
        <v>1546.2</v>
      </c>
      <c r="G36" s="17">
        <v>229</v>
      </c>
      <c r="H36" s="17">
        <v>1710.3</v>
      </c>
      <c r="I36" s="17">
        <v>513.79999999999995</v>
      </c>
      <c r="J36" s="17">
        <v>22.9</v>
      </c>
      <c r="K36" s="17">
        <v>23.7</v>
      </c>
      <c r="L36" s="17">
        <v>174.5</v>
      </c>
      <c r="M36" s="17">
        <v>82.7</v>
      </c>
      <c r="N36" s="17">
        <v>52.1</v>
      </c>
      <c r="O36" s="17">
        <v>36.700000000000003</v>
      </c>
      <c r="P36" s="17">
        <v>3.2</v>
      </c>
      <c r="Q36" s="17">
        <v>153.69999999999999</v>
      </c>
      <c r="R36" s="17">
        <v>131.1</v>
      </c>
      <c r="S36" s="17">
        <v>9.1</v>
      </c>
      <c r="T36" s="17">
        <v>3.2</v>
      </c>
      <c r="U36" s="17">
        <v>10.4</v>
      </c>
      <c r="V36" s="17">
        <v>4571</v>
      </c>
      <c r="W36" s="17">
        <v>4568.5</v>
      </c>
      <c r="X36" s="17">
        <v>3556.6</v>
      </c>
      <c r="Y36" s="17">
        <v>971.4</v>
      </c>
      <c r="Z36" s="17">
        <v>1.6</v>
      </c>
      <c r="AA36" s="17">
        <v>9</v>
      </c>
      <c r="AB36" s="17">
        <v>2.5</v>
      </c>
      <c r="AC36" s="17">
        <v>2.5</v>
      </c>
      <c r="AD36" s="17">
        <v>1327.5</v>
      </c>
      <c r="AE36" s="17">
        <v>9.5</v>
      </c>
      <c r="AF36" s="17">
        <v>63.4</v>
      </c>
      <c r="AG36" s="17">
        <v>274.39999999999998</v>
      </c>
      <c r="AH36" s="17">
        <v>185.3</v>
      </c>
      <c r="AI36" s="17">
        <v>679</v>
      </c>
      <c r="AJ36" s="17">
        <v>11.1</v>
      </c>
      <c r="AK36" s="17">
        <v>104.7</v>
      </c>
      <c r="AL36" s="17">
        <v>2109.6</v>
      </c>
      <c r="AM36" s="17">
        <v>5.6</v>
      </c>
      <c r="AN36" s="17">
        <v>124.3</v>
      </c>
      <c r="AO36" s="17">
        <v>972</v>
      </c>
      <c r="AP36" s="17">
        <v>229.8</v>
      </c>
      <c r="AQ36" s="17">
        <v>754.8</v>
      </c>
      <c r="AR36" s="17">
        <v>1.9</v>
      </c>
      <c r="AS36" s="17">
        <v>21.2</v>
      </c>
      <c r="AT36" s="17">
        <v>8176.4</v>
      </c>
      <c r="AU36" s="17">
        <v>3.1</v>
      </c>
      <c r="AV36" s="17">
        <v>2.5</v>
      </c>
      <c r="AW36" s="17">
        <v>3.6</v>
      </c>
      <c r="AX36" s="17">
        <v>2.7</v>
      </c>
      <c r="AY36" s="17">
        <v>-0.2</v>
      </c>
      <c r="AZ36" s="17">
        <v>4.7</v>
      </c>
      <c r="BA36" s="17">
        <v>4.9000000000000004</v>
      </c>
      <c r="BB36" s="17">
        <v>16.399999999999999</v>
      </c>
      <c r="BC36" s="17">
        <v>-2.1</v>
      </c>
      <c r="BD36" s="17">
        <v>6.5</v>
      </c>
      <c r="BE36" s="17">
        <v>5.7</v>
      </c>
      <c r="BF36" s="17">
        <v>6.6</v>
      </c>
      <c r="BG36" s="17">
        <v>7.7</v>
      </c>
      <c r="BH36" s="17">
        <v>9.3000000000000007</v>
      </c>
      <c r="BI36" s="17">
        <v>-1.8</v>
      </c>
      <c r="BJ36" s="17">
        <v>-1.5</v>
      </c>
      <c r="BK36" s="17">
        <v>-4.9000000000000004</v>
      </c>
      <c r="BL36" s="17">
        <v>10.4</v>
      </c>
      <c r="BM36" s="17">
        <v>-5.7</v>
      </c>
      <c r="BN36" s="17">
        <v>1.5</v>
      </c>
      <c r="BO36" s="17">
        <v>1.5</v>
      </c>
      <c r="BP36" s="17">
        <v>1</v>
      </c>
      <c r="BQ36" s="17">
        <v>4.2</v>
      </c>
      <c r="BR36" s="17">
        <v>-4.7</v>
      </c>
      <c r="BS36" s="17">
        <v>4</v>
      </c>
      <c r="BT36" s="17">
        <v>-12.1</v>
      </c>
      <c r="BU36" s="17">
        <v>-12.1</v>
      </c>
      <c r="BV36" s="17">
        <v>7.6</v>
      </c>
      <c r="BW36" s="17">
        <v>182</v>
      </c>
      <c r="BX36" s="17">
        <v>-8.6999999999999993</v>
      </c>
      <c r="BY36" s="17">
        <v>2.1</v>
      </c>
      <c r="BZ36" s="17">
        <v>-0.4</v>
      </c>
      <c r="CA36" s="17">
        <v>11.1</v>
      </c>
      <c r="CB36" s="17">
        <v>-10.199999999999999</v>
      </c>
      <c r="CC36" s="17">
        <v>26.2</v>
      </c>
      <c r="CD36" s="17">
        <v>7.1</v>
      </c>
      <c r="CE36" s="17">
        <v>482.8</v>
      </c>
      <c r="CF36" s="17">
        <v>0.1</v>
      </c>
      <c r="CG36" s="17">
        <v>11.9</v>
      </c>
      <c r="CH36" s="17">
        <v>-13.7</v>
      </c>
      <c r="CI36" s="17">
        <v>10.1</v>
      </c>
      <c r="CJ36" s="17">
        <v>3.8</v>
      </c>
      <c r="CK36" s="17">
        <v>-1.1000000000000001</v>
      </c>
      <c r="CL36" s="17">
        <v>2.1</v>
      </c>
      <c r="CM36" s="17">
        <v>10082.5</v>
      </c>
      <c r="CN36" s="17">
        <v>8813.6</v>
      </c>
      <c r="CO36" s="17">
        <v>4251</v>
      </c>
      <c r="CP36" s="17">
        <v>4099.7</v>
      </c>
      <c r="CQ36" s="17">
        <v>1489.1</v>
      </c>
      <c r="CR36" s="17">
        <v>215.3</v>
      </c>
      <c r="CS36" s="17">
        <v>1635.4</v>
      </c>
      <c r="CT36" s="17">
        <v>541.29999999999995</v>
      </c>
      <c r="CU36" s="17">
        <v>25</v>
      </c>
      <c r="CV36" s="17">
        <v>22.9</v>
      </c>
      <c r="CW36" s="17">
        <v>170.7</v>
      </c>
      <c r="CX36" s="17">
        <v>79.2</v>
      </c>
      <c r="CY36" s="17">
        <v>47.8</v>
      </c>
      <c r="CZ36" s="17">
        <v>40.700000000000003</v>
      </c>
      <c r="DA36" s="17">
        <v>3.1</v>
      </c>
      <c r="DB36" s="17">
        <v>151.30000000000001</v>
      </c>
      <c r="DC36" s="17">
        <v>129.6</v>
      </c>
      <c r="DD36" s="17">
        <v>9.1</v>
      </c>
      <c r="DE36" s="17">
        <v>3.2</v>
      </c>
      <c r="DF36" s="17">
        <v>9.4</v>
      </c>
      <c r="DG36" s="17">
        <v>4562.6000000000004</v>
      </c>
      <c r="DH36" s="17">
        <v>4560.2</v>
      </c>
      <c r="DI36" s="17">
        <v>3856.7</v>
      </c>
      <c r="DJ36" s="17">
        <v>693.1</v>
      </c>
      <c r="DK36" s="17">
        <v>1.8</v>
      </c>
      <c r="DL36" s="17">
        <v>8.6</v>
      </c>
      <c r="DM36" s="17">
        <v>2.4</v>
      </c>
      <c r="DN36" s="17">
        <v>2.4</v>
      </c>
      <c r="DO36" s="17">
        <v>1268.9000000000001</v>
      </c>
      <c r="DP36" s="17">
        <v>9.1</v>
      </c>
      <c r="DQ36" s="17">
        <v>60.6</v>
      </c>
      <c r="DR36" s="17">
        <v>262.3</v>
      </c>
      <c r="DS36" s="17">
        <v>177.2</v>
      </c>
      <c r="DT36" s="17">
        <v>649.1</v>
      </c>
      <c r="DU36" s="17">
        <v>10.6</v>
      </c>
      <c r="DV36" s="17">
        <v>100.1</v>
      </c>
      <c r="DW36" s="17">
        <v>2016.6</v>
      </c>
      <c r="DX36" s="17">
        <v>5.3</v>
      </c>
      <c r="DY36" s="17">
        <v>118.8</v>
      </c>
      <c r="DZ36" s="17">
        <v>929.1</v>
      </c>
      <c r="EA36" s="17">
        <v>219.7</v>
      </c>
      <c r="EB36" s="17">
        <v>721.5</v>
      </c>
      <c r="EC36" s="17">
        <v>1.8</v>
      </c>
      <c r="ED36" s="17">
        <v>20.3</v>
      </c>
      <c r="EE36" s="17">
        <v>8065.9</v>
      </c>
      <c r="EF36" s="17">
        <v>275</v>
      </c>
      <c r="EG36" s="17">
        <v>536.9</v>
      </c>
      <c r="EH36" s="17">
        <v>441.7</v>
      </c>
      <c r="EI36" s="17">
        <v>10</v>
      </c>
      <c r="EJ36" s="17">
        <v>10.1</v>
      </c>
      <c r="EK36" s="17">
        <v>4.5</v>
      </c>
      <c r="EL36" s="17">
        <v>4.7</v>
      </c>
      <c r="EM36" s="17">
        <v>5</v>
      </c>
      <c r="EN36" s="17">
        <v>10</v>
      </c>
      <c r="EO36" s="17">
        <v>4.5999999999999996</v>
      </c>
      <c r="EP36" s="17">
        <v>2</v>
      </c>
      <c r="EQ36" s="17">
        <v>2.5</v>
      </c>
      <c r="ER36" s="17">
        <v>4.0999999999999996</v>
      </c>
      <c r="ES36" s="17">
        <v>6.5</v>
      </c>
      <c r="ET36" s="17">
        <v>7.2</v>
      </c>
      <c r="EU36" s="17">
        <v>8.6</v>
      </c>
      <c r="EV36" s="17">
        <v>2.4</v>
      </c>
      <c r="EW36" s="17">
        <v>12.6</v>
      </c>
      <c r="EX36" s="17">
        <v>-0.5</v>
      </c>
      <c r="EY36" s="17">
        <v>-0.6</v>
      </c>
      <c r="EZ36" s="17">
        <v>-4.9000000000000004</v>
      </c>
      <c r="FA36" s="17">
        <v>10.4</v>
      </c>
      <c r="FB36" s="17">
        <v>0.8</v>
      </c>
      <c r="FC36" s="17">
        <v>15.9</v>
      </c>
      <c r="FD36" s="17">
        <v>15.9</v>
      </c>
      <c r="FE36" s="17">
        <v>20.8</v>
      </c>
      <c r="FF36" s="17">
        <v>-5.3</v>
      </c>
      <c r="FG36" s="17">
        <v>-6.2</v>
      </c>
      <c r="FH36" s="17">
        <v>5.9</v>
      </c>
      <c r="FI36" s="17">
        <v>-10.4</v>
      </c>
      <c r="FJ36" s="17">
        <v>-10.4</v>
      </c>
      <c r="FK36" s="17">
        <v>9.5</v>
      </c>
      <c r="FL36" s="17">
        <v>187.2</v>
      </c>
      <c r="FM36" s="17">
        <v>-7</v>
      </c>
      <c r="FN36" s="17">
        <v>4</v>
      </c>
      <c r="FO36" s="17">
        <v>1.4</v>
      </c>
      <c r="FP36" s="17">
        <v>13.1</v>
      </c>
      <c r="FQ36" s="17">
        <v>-8.6</v>
      </c>
      <c r="FR36" s="17">
        <v>28.6</v>
      </c>
      <c r="FS36" s="17">
        <v>9.1</v>
      </c>
      <c r="FT36" s="17">
        <v>493.5</v>
      </c>
      <c r="FU36" s="17">
        <v>1.9</v>
      </c>
      <c r="FV36" s="17">
        <v>13.9</v>
      </c>
      <c r="FW36" s="17">
        <v>-12.1</v>
      </c>
      <c r="FX36" s="17">
        <v>12.1</v>
      </c>
      <c r="FY36" s="17">
        <v>5.7</v>
      </c>
      <c r="FZ36" s="17">
        <v>0.7</v>
      </c>
      <c r="GA36" s="17">
        <v>10.3</v>
      </c>
      <c r="GB36" s="17">
        <v>2.6</v>
      </c>
      <c r="GC36" s="17">
        <v>8.6999999999999993</v>
      </c>
      <c r="GD36" s="17">
        <v>7.3</v>
      </c>
    </row>
    <row r="37" spans="1:186" x14ac:dyDescent="0.2">
      <c r="A37" s="16">
        <v>40695</v>
      </c>
      <c r="B37" s="17">
        <v>10563.2</v>
      </c>
      <c r="C37" s="17">
        <v>9193.2999999999993</v>
      </c>
      <c r="D37" s="17">
        <v>4555</v>
      </c>
      <c r="E37" s="17">
        <v>4395.3</v>
      </c>
      <c r="F37" s="17">
        <v>1587.4</v>
      </c>
      <c r="G37" s="17">
        <v>225.2</v>
      </c>
      <c r="H37" s="17">
        <v>1796</v>
      </c>
      <c r="I37" s="17">
        <v>535.5</v>
      </c>
      <c r="J37" s="17">
        <v>26</v>
      </c>
      <c r="K37" s="17">
        <v>24.4</v>
      </c>
      <c r="L37" s="17">
        <v>185.3</v>
      </c>
      <c r="M37" s="17">
        <v>86.9</v>
      </c>
      <c r="N37" s="17">
        <v>55.4</v>
      </c>
      <c r="O37" s="17">
        <v>39.700000000000003</v>
      </c>
      <c r="P37" s="17">
        <v>3.5</v>
      </c>
      <c r="Q37" s="17">
        <v>159.5</v>
      </c>
      <c r="R37" s="17">
        <v>136</v>
      </c>
      <c r="S37" s="17">
        <v>10.199999999999999</v>
      </c>
      <c r="T37" s="17">
        <v>3.3</v>
      </c>
      <c r="U37" s="17">
        <v>10.1</v>
      </c>
      <c r="V37" s="17">
        <v>4639.6000000000004</v>
      </c>
      <c r="W37" s="17">
        <v>4637.5</v>
      </c>
      <c r="X37" s="17">
        <v>3591.1</v>
      </c>
      <c r="Y37" s="17">
        <v>1014.1</v>
      </c>
      <c r="Z37" s="17">
        <v>1.7</v>
      </c>
      <c r="AA37" s="17">
        <v>9.4</v>
      </c>
      <c r="AB37" s="17">
        <v>2.2000000000000002</v>
      </c>
      <c r="AC37" s="17">
        <v>2.2000000000000002</v>
      </c>
      <c r="AD37" s="17">
        <v>1369.9</v>
      </c>
      <c r="AE37" s="17">
        <v>8.4</v>
      </c>
      <c r="AF37" s="17">
        <v>69.2</v>
      </c>
      <c r="AG37" s="17">
        <v>258.2</v>
      </c>
      <c r="AH37" s="17">
        <v>196.8</v>
      </c>
      <c r="AI37" s="17">
        <v>721.6</v>
      </c>
      <c r="AJ37" s="17">
        <v>12.2</v>
      </c>
      <c r="AK37" s="17">
        <v>103.4</v>
      </c>
      <c r="AL37" s="17">
        <v>2155</v>
      </c>
      <c r="AM37" s="17">
        <v>4.7</v>
      </c>
      <c r="AN37" s="17">
        <v>144.5</v>
      </c>
      <c r="AO37" s="17">
        <v>937.3</v>
      </c>
      <c r="AP37" s="17">
        <v>225.2</v>
      </c>
      <c r="AQ37" s="17">
        <v>818.9</v>
      </c>
      <c r="AR37" s="17">
        <v>2.2000000000000002</v>
      </c>
      <c r="AS37" s="17">
        <v>22.1</v>
      </c>
      <c r="AT37" s="17">
        <v>8408.2000000000007</v>
      </c>
      <c r="AU37" s="17">
        <v>2.7</v>
      </c>
      <c r="AV37" s="17">
        <v>2.6</v>
      </c>
      <c r="AW37" s="17">
        <v>3.8</v>
      </c>
      <c r="AX37" s="17">
        <v>2.7</v>
      </c>
      <c r="AY37" s="17">
        <v>-1.7</v>
      </c>
      <c r="AZ37" s="17">
        <v>5</v>
      </c>
      <c r="BA37" s="17">
        <v>4.2</v>
      </c>
      <c r="BB37" s="17">
        <v>13.6</v>
      </c>
      <c r="BC37" s="17">
        <v>3.1</v>
      </c>
      <c r="BD37" s="17">
        <v>6.2</v>
      </c>
      <c r="BE37" s="17">
        <v>5</v>
      </c>
      <c r="BF37" s="17">
        <v>6.3</v>
      </c>
      <c r="BG37" s="17">
        <v>8.1</v>
      </c>
      <c r="BH37" s="17">
        <v>9.4</v>
      </c>
      <c r="BI37" s="17">
        <v>3.7</v>
      </c>
      <c r="BJ37" s="17">
        <v>3.7</v>
      </c>
      <c r="BK37" s="17">
        <v>12.3</v>
      </c>
      <c r="BL37" s="17">
        <v>2</v>
      </c>
      <c r="BM37" s="17">
        <v>-3.2</v>
      </c>
      <c r="BN37" s="17">
        <v>1.5</v>
      </c>
      <c r="BO37" s="17">
        <v>1.5</v>
      </c>
      <c r="BP37" s="17">
        <v>1</v>
      </c>
      <c r="BQ37" s="17">
        <v>4.4000000000000004</v>
      </c>
      <c r="BR37" s="17">
        <v>4.0999999999999996</v>
      </c>
      <c r="BS37" s="17">
        <v>3.9</v>
      </c>
      <c r="BT37" s="17">
        <v>-13.9</v>
      </c>
      <c r="BU37" s="17">
        <v>-13.9</v>
      </c>
      <c r="BV37" s="17">
        <v>3.2</v>
      </c>
      <c r="BW37" s="17">
        <v>-11.8</v>
      </c>
      <c r="BX37" s="17">
        <v>9.1999999999999993</v>
      </c>
      <c r="BY37" s="17">
        <v>-5.9</v>
      </c>
      <c r="BZ37" s="17">
        <v>6.2</v>
      </c>
      <c r="CA37" s="17">
        <v>6.3</v>
      </c>
      <c r="CB37" s="17">
        <v>10.8</v>
      </c>
      <c r="CC37" s="17">
        <v>-1.2</v>
      </c>
      <c r="CD37" s="17">
        <v>2.2000000000000002</v>
      </c>
      <c r="CE37" s="17">
        <v>-15.9</v>
      </c>
      <c r="CF37" s="17">
        <v>16.2</v>
      </c>
      <c r="CG37" s="17">
        <v>-3.6</v>
      </c>
      <c r="CH37" s="17">
        <v>-2</v>
      </c>
      <c r="CI37" s="17">
        <v>8.5</v>
      </c>
      <c r="CJ37" s="17">
        <v>15.8</v>
      </c>
      <c r="CK37" s="17">
        <v>4.4000000000000004</v>
      </c>
      <c r="CL37" s="17">
        <v>2.8</v>
      </c>
      <c r="CM37" s="17">
        <v>10375.6</v>
      </c>
      <c r="CN37" s="17">
        <v>9038.7000000000007</v>
      </c>
      <c r="CO37" s="17">
        <v>4471.8999999999996</v>
      </c>
      <c r="CP37" s="17">
        <v>4309.5</v>
      </c>
      <c r="CQ37" s="17">
        <v>1558.3</v>
      </c>
      <c r="CR37" s="17">
        <v>219.3</v>
      </c>
      <c r="CS37" s="17">
        <v>1753.1</v>
      </c>
      <c r="CT37" s="17">
        <v>544.70000000000005</v>
      </c>
      <c r="CU37" s="17">
        <v>26.3</v>
      </c>
      <c r="CV37" s="17">
        <v>24.8</v>
      </c>
      <c r="CW37" s="17">
        <v>183</v>
      </c>
      <c r="CX37" s="17">
        <v>84.4</v>
      </c>
      <c r="CY37" s="17">
        <v>53</v>
      </c>
      <c r="CZ37" s="17">
        <v>42.2</v>
      </c>
      <c r="DA37" s="17">
        <v>3.4</v>
      </c>
      <c r="DB37" s="17">
        <v>162.5</v>
      </c>
      <c r="DC37" s="17">
        <v>139.30000000000001</v>
      </c>
      <c r="DD37" s="17">
        <v>10.199999999999999</v>
      </c>
      <c r="DE37" s="17">
        <v>3.3</v>
      </c>
      <c r="DF37" s="17">
        <v>9.6999999999999993</v>
      </c>
      <c r="DG37" s="17">
        <v>4566.7</v>
      </c>
      <c r="DH37" s="17">
        <v>4564.6000000000004</v>
      </c>
      <c r="DI37" s="17">
        <v>3817.2</v>
      </c>
      <c r="DJ37" s="17">
        <v>736.5</v>
      </c>
      <c r="DK37" s="17">
        <v>1.8</v>
      </c>
      <c r="DL37" s="17">
        <v>9.1</v>
      </c>
      <c r="DM37" s="17">
        <v>2.1</v>
      </c>
      <c r="DN37" s="17">
        <v>2.1</v>
      </c>
      <c r="DO37" s="17">
        <v>1336.9</v>
      </c>
      <c r="DP37" s="17">
        <v>8.1999999999999993</v>
      </c>
      <c r="DQ37" s="17">
        <v>67.599999999999994</v>
      </c>
      <c r="DR37" s="17">
        <v>251.9</v>
      </c>
      <c r="DS37" s="17">
        <v>192.1</v>
      </c>
      <c r="DT37" s="17">
        <v>704.2</v>
      </c>
      <c r="DU37" s="17">
        <v>12</v>
      </c>
      <c r="DV37" s="17">
        <v>100.9</v>
      </c>
      <c r="DW37" s="17">
        <v>2103</v>
      </c>
      <c r="DX37" s="17">
        <v>4.5999999999999996</v>
      </c>
      <c r="DY37" s="17">
        <v>141</v>
      </c>
      <c r="DZ37" s="17">
        <v>914.7</v>
      </c>
      <c r="EA37" s="17">
        <v>219.8</v>
      </c>
      <c r="EB37" s="17">
        <v>799.2</v>
      </c>
      <c r="EC37" s="17">
        <v>2.2000000000000002</v>
      </c>
      <c r="ED37" s="17">
        <v>21.6</v>
      </c>
      <c r="EE37" s="17">
        <v>8272.6</v>
      </c>
      <c r="EF37" s="17">
        <v>280.8</v>
      </c>
      <c r="EG37" s="17">
        <v>556.5</v>
      </c>
      <c r="EH37" s="17">
        <v>458.6</v>
      </c>
      <c r="EI37" s="17">
        <v>2.9</v>
      </c>
      <c r="EJ37" s="17">
        <v>2.6</v>
      </c>
      <c r="EK37" s="17">
        <v>5.2</v>
      </c>
      <c r="EL37" s="17">
        <v>5.0999999999999996</v>
      </c>
      <c r="EM37" s="17">
        <v>4.5999999999999996</v>
      </c>
      <c r="EN37" s="17">
        <v>1.9</v>
      </c>
      <c r="EO37" s="17">
        <v>7.2</v>
      </c>
      <c r="EP37" s="17">
        <v>0.6</v>
      </c>
      <c r="EQ37" s="17">
        <v>5.0999999999999996</v>
      </c>
      <c r="ER37" s="17">
        <v>8.4</v>
      </c>
      <c r="ES37" s="17">
        <v>7.2</v>
      </c>
      <c r="ET37" s="17">
        <v>6.6</v>
      </c>
      <c r="EU37" s="17">
        <v>10.8</v>
      </c>
      <c r="EV37" s="17">
        <v>3.6</v>
      </c>
      <c r="EW37" s="17">
        <v>11.8</v>
      </c>
      <c r="EX37" s="17">
        <v>7.4</v>
      </c>
      <c r="EY37" s="17">
        <v>7.5</v>
      </c>
      <c r="EZ37" s="17">
        <v>12.3</v>
      </c>
      <c r="FA37" s="17">
        <v>2</v>
      </c>
      <c r="FB37" s="17">
        <v>3</v>
      </c>
      <c r="FC37" s="17">
        <v>0.1</v>
      </c>
      <c r="FD37" s="17">
        <v>0.1</v>
      </c>
      <c r="FE37" s="17">
        <v>-1</v>
      </c>
      <c r="FF37" s="17">
        <v>6.3</v>
      </c>
      <c r="FG37" s="17">
        <v>2.5</v>
      </c>
      <c r="FH37" s="17">
        <v>6</v>
      </c>
      <c r="FI37" s="17">
        <v>-12.1</v>
      </c>
      <c r="FJ37" s="17">
        <v>-12.1</v>
      </c>
      <c r="FK37" s="17">
        <v>5.4</v>
      </c>
      <c r="FL37" s="17">
        <v>-10</v>
      </c>
      <c r="FM37" s="17">
        <v>11.4</v>
      </c>
      <c r="FN37" s="17">
        <v>-4</v>
      </c>
      <c r="FO37" s="17">
        <v>8.4</v>
      </c>
      <c r="FP37" s="17">
        <v>8.5</v>
      </c>
      <c r="FQ37" s="17">
        <v>13.1</v>
      </c>
      <c r="FR37" s="17">
        <v>0.9</v>
      </c>
      <c r="FS37" s="17">
        <v>4.3</v>
      </c>
      <c r="FT37" s="17">
        <v>-14.1</v>
      </c>
      <c r="FU37" s="17">
        <v>18.600000000000001</v>
      </c>
      <c r="FV37" s="17">
        <v>-1.6</v>
      </c>
      <c r="FW37" s="17">
        <v>0.1</v>
      </c>
      <c r="FX37" s="17">
        <v>10.8</v>
      </c>
      <c r="FY37" s="17">
        <v>18.2</v>
      </c>
      <c r="FZ37" s="17">
        <v>6.5</v>
      </c>
      <c r="GA37" s="17">
        <v>2.6</v>
      </c>
      <c r="GB37" s="17">
        <v>2.1</v>
      </c>
      <c r="GC37" s="17">
        <v>3.7</v>
      </c>
      <c r="GD37" s="17">
        <v>3.8</v>
      </c>
    </row>
    <row r="38" spans="1:186" x14ac:dyDescent="0.2">
      <c r="A38" s="16">
        <v>41061</v>
      </c>
      <c r="B38" s="17">
        <v>10837.2</v>
      </c>
      <c r="C38" s="17">
        <v>9453.7000000000007</v>
      </c>
      <c r="D38" s="17">
        <v>4752.6000000000004</v>
      </c>
      <c r="E38" s="17">
        <v>4588.1000000000004</v>
      </c>
      <c r="F38" s="17">
        <v>1624.8</v>
      </c>
      <c r="G38" s="17">
        <v>221.2</v>
      </c>
      <c r="H38" s="17">
        <v>1908.3</v>
      </c>
      <c r="I38" s="17">
        <v>566.79999999999995</v>
      </c>
      <c r="J38" s="17">
        <v>28.6</v>
      </c>
      <c r="K38" s="17">
        <v>24.2</v>
      </c>
      <c r="L38" s="17">
        <v>198.1</v>
      </c>
      <c r="M38" s="17">
        <v>92</v>
      </c>
      <c r="N38" s="17">
        <v>59.2</v>
      </c>
      <c r="O38" s="17">
        <v>43.2</v>
      </c>
      <c r="P38" s="17">
        <v>3.8</v>
      </c>
      <c r="Q38" s="17">
        <v>164.4</v>
      </c>
      <c r="R38" s="17">
        <v>139.9</v>
      </c>
      <c r="S38" s="17">
        <v>10.7</v>
      </c>
      <c r="T38" s="17">
        <v>3.9</v>
      </c>
      <c r="U38" s="17">
        <v>9.9</v>
      </c>
      <c r="V38" s="17">
        <v>4702.1000000000004</v>
      </c>
      <c r="W38" s="17">
        <v>4700.3</v>
      </c>
      <c r="X38" s="17">
        <v>3625</v>
      </c>
      <c r="Y38" s="17">
        <v>1049</v>
      </c>
      <c r="Z38" s="17">
        <v>1.6</v>
      </c>
      <c r="AA38" s="17">
        <v>9.6999999999999993</v>
      </c>
      <c r="AB38" s="17">
        <v>1.8</v>
      </c>
      <c r="AC38" s="17">
        <v>1.8</v>
      </c>
      <c r="AD38" s="17">
        <v>1383.5</v>
      </c>
      <c r="AE38" s="17">
        <v>8.4</v>
      </c>
      <c r="AF38" s="17">
        <v>58.8</v>
      </c>
      <c r="AG38" s="17">
        <v>293.89999999999998</v>
      </c>
      <c r="AH38" s="17">
        <v>213.8</v>
      </c>
      <c r="AI38" s="17">
        <v>690.6</v>
      </c>
      <c r="AJ38" s="17">
        <v>12.4</v>
      </c>
      <c r="AK38" s="17">
        <v>105.7</v>
      </c>
      <c r="AL38" s="17">
        <v>2218.6</v>
      </c>
      <c r="AM38" s="17">
        <v>4.5999999999999996</v>
      </c>
      <c r="AN38" s="17">
        <v>158.1</v>
      </c>
      <c r="AO38" s="17">
        <v>1034.0999999999999</v>
      </c>
      <c r="AP38" s="17">
        <v>221.8</v>
      </c>
      <c r="AQ38" s="17">
        <v>774.1</v>
      </c>
      <c r="AR38" s="17">
        <v>2.2999999999999998</v>
      </c>
      <c r="AS38" s="17">
        <v>23.7</v>
      </c>
      <c r="AT38" s="17">
        <v>8618.6</v>
      </c>
      <c r="AU38" s="17">
        <v>2.6</v>
      </c>
      <c r="AV38" s="17">
        <v>2.8</v>
      </c>
      <c r="AW38" s="17">
        <v>4.3</v>
      </c>
      <c r="AX38" s="17">
        <v>2.4</v>
      </c>
      <c r="AY38" s="17">
        <v>-1.7</v>
      </c>
      <c r="AZ38" s="17">
        <v>6.3</v>
      </c>
      <c r="BA38" s="17">
        <v>5.8</v>
      </c>
      <c r="BB38" s="17">
        <v>10.1</v>
      </c>
      <c r="BC38" s="17">
        <v>-0.7</v>
      </c>
      <c r="BD38" s="17">
        <v>6.9</v>
      </c>
      <c r="BE38" s="17">
        <v>5.9</v>
      </c>
      <c r="BF38" s="17">
        <v>6.9</v>
      </c>
      <c r="BG38" s="17">
        <v>9</v>
      </c>
      <c r="BH38" s="17">
        <v>6.5</v>
      </c>
      <c r="BI38" s="17">
        <v>3.1</v>
      </c>
      <c r="BJ38" s="17">
        <v>2.9</v>
      </c>
      <c r="BK38" s="17">
        <v>4.9000000000000004</v>
      </c>
      <c r="BL38" s="17">
        <v>20.2</v>
      </c>
      <c r="BM38" s="17">
        <v>-1.7</v>
      </c>
      <c r="BN38" s="17">
        <v>1.3</v>
      </c>
      <c r="BO38" s="17">
        <v>1.4</v>
      </c>
      <c r="BP38" s="17">
        <v>0.9</v>
      </c>
      <c r="BQ38" s="17">
        <v>3.4</v>
      </c>
      <c r="BR38" s="17">
        <v>-5.0999999999999996</v>
      </c>
      <c r="BS38" s="17">
        <v>3.9</v>
      </c>
      <c r="BT38" s="17">
        <v>-17.100000000000001</v>
      </c>
      <c r="BU38" s="17">
        <v>-17.100000000000001</v>
      </c>
      <c r="BV38" s="17">
        <v>1</v>
      </c>
      <c r="BW38" s="17">
        <v>0.5</v>
      </c>
      <c r="BX38" s="17">
        <v>-15.1</v>
      </c>
      <c r="BY38" s="17">
        <v>13.8</v>
      </c>
      <c r="BZ38" s="17">
        <v>8.6</v>
      </c>
      <c r="CA38" s="17">
        <v>-4.3</v>
      </c>
      <c r="CB38" s="17">
        <v>1</v>
      </c>
      <c r="CC38" s="17">
        <v>2.2000000000000002</v>
      </c>
      <c r="CD38" s="17">
        <v>3</v>
      </c>
      <c r="CE38" s="17">
        <v>-2</v>
      </c>
      <c r="CF38" s="17">
        <v>9.4</v>
      </c>
      <c r="CG38" s="17">
        <v>10.3</v>
      </c>
      <c r="CH38" s="17">
        <v>-1.5</v>
      </c>
      <c r="CI38" s="17">
        <v>-5.5</v>
      </c>
      <c r="CJ38" s="17">
        <v>0.9</v>
      </c>
      <c r="CK38" s="17">
        <v>7.1</v>
      </c>
      <c r="CL38" s="17">
        <v>2.5</v>
      </c>
      <c r="CM38" s="17">
        <v>10686.9</v>
      </c>
      <c r="CN38" s="17">
        <v>9313.2000000000007</v>
      </c>
      <c r="CO38" s="17">
        <v>4712.1000000000004</v>
      </c>
      <c r="CP38" s="17">
        <v>4544.6000000000004</v>
      </c>
      <c r="CQ38" s="17">
        <v>1614.1</v>
      </c>
      <c r="CR38" s="17">
        <v>217.1</v>
      </c>
      <c r="CS38" s="17">
        <v>1895.1</v>
      </c>
      <c r="CT38" s="17">
        <v>567.79999999999995</v>
      </c>
      <c r="CU38" s="17">
        <v>28.4</v>
      </c>
      <c r="CV38" s="17">
        <v>24.6</v>
      </c>
      <c r="CW38" s="17">
        <v>197.4</v>
      </c>
      <c r="CX38" s="17">
        <v>91</v>
      </c>
      <c r="CY38" s="17">
        <v>58.5</v>
      </c>
      <c r="CZ38" s="17">
        <v>44.1</v>
      </c>
      <c r="DA38" s="17">
        <v>3.7</v>
      </c>
      <c r="DB38" s="17">
        <v>167.4</v>
      </c>
      <c r="DC38" s="17">
        <v>143</v>
      </c>
      <c r="DD38" s="17">
        <v>10.7</v>
      </c>
      <c r="DE38" s="17">
        <v>3.9</v>
      </c>
      <c r="DF38" s="17">
        <v>9.8000000000000007</v>
      </c>
      <c r="DG38" s="17">
        <v>4601.2</v>
      </c>
      <c r="DH38" s="17">
        <v>4599.3999999999996</v>
      </c>
      <c r="DI38" s="17">
        <v>3672.3</v>
      </c>
      <c r="DJ38" s="17">
        <v>915.8</v>
      </c>
      <c r="DK38" s="17">
        <v>1.7</v>
      </c>
      <c r="DL38" s="17">
        <v>9.6999999999999993</v>
      </c>
      <c r="DM38" s="17">
        <v>1.8</v>
      </c>
      <c r="DN38" s="17">
        <v>1.8</v>
      </c>
      <c r="DO38" s="17">
        <v>1373.7</v>
      </c>
      <c r="DP38" s="17">
        <v>8.4</v>
      </c>
      <c r="DQ38" s="17">
        <v>58.4</v>
      </c>
      <c r="DR38" s="17">
        <v>291.8</v>
      </c>
      <c r="DS38" s="17">
        <v>212.3</v>
      </c>
      <c r="DT38" s="17">
        <v>685.6</v>
      </c>
      <c r="DU38" s="17">
        <v>12.3</v>
      </c>
      <c r="DV38" s="17">
        <v>104.9</v>
      </c>
      <c r="DW38" s="17">
        <v>2202.8000000000002</v>
      </c>
      <c r="DX38" s="17">
        <v>4.5999999999999996</v>
      </c>
      <c r="DY38" s="17">
        <v>157</v>
      </c>
      <c r="DZ38" s="17">
        <v>1026.7</v>
      </c>
      <c r="EA38" s="17">
        <v>220.2</v>
      </c>
      <c r="EB38" s="17">
        <v>768.6</v>
      </c>
      <c r="EC38" s="17">
        <v>2.2000000000000002</v>
      </c>
      <c r="ED38" s="17">
        <v>23.5</v>
      </c>
      <c r="EE38" s="17">
        <v>8484.1</v>
      </c>
      <c r="EF38" s="17">
        <v>286.89999999999998</v>
      </c>
      <c r="EG38" s="17">
        <v>595.29999999999995</v>
      </c>
      <c r="EH38" s="17">
        <v>452.2</v>
      </c>
      <c r="EI38" s="17">
        <v>3</v>
      </c>
      <c r="EJ38" s="17">
        <v>3</v>
      </c>
      <c r="EK38" s="17">
        <v>5.4</v>
      </c>
      <c r="EL38" s="17">
        <v>5.5</v>
      </c>
      <c r="EM38" s="17">
        <v>3.6</v>
      </c>
      <c r="EN38" s="17">
        <v>-1</v>
      </c>
      <c r="EO38" s="17">
        <v>8.1</v>
      </c>
      <c r="EP38" s="17">
        <v>4.2</v>
      </c>
      <c r="EQ38" s="17">
        <v>7.9</v>
      </c>
      <c r="ER38" s="17">
        <v>-1</v>
      </c>
      <c r="ES38" s="17">
        <v>7.9</v>
      </c>
      <c r="ET38" s="17">
        <v>7.9</v>
      </c>
      <c r="EU38" s="17">
        <v>10.5</v>
      </c>
      <c r="EV38" s="17">
        <v>4.5999999999999996</v>
      </c>
      <c r="EW38" s="17">
        <v>8.9</v>
      </c>
      <c r="EX38" s="17">
        <v>3.1</v>
      </c>
      <c r="EY38" s="17">
        <v>2.7</v>
      </c>
      <c r="EZ38" s="17">
        <v>4.9000000000000004</v>
      </c>
      <c r="FA38" s="17">
        <v>20.2</v>
      </c>
      <c r="FB38" s="17">
        <v>1.2</v>
      </c>
      <c r="FC38" s="17">
        <v>0.8</v>
      </c>
      <c r="FD38" s="17">
        <v>0.8</v>
      </c>
      <c r="FE38" s="17">
        <v>-3.8</v>
      </c>
      <c r="FF38" s="17">
        <v>24.3</v>
      </c>
      <c r="FG38" s="17">
        <v>-8.3000000000000007</v>
      </c>
      <c r="FH38" s="17">
        <v>5.7</v>
      </c>
      <c r="FI38" s="17">
        <v>-15.6</v>
      </c>
      <c r="FJ38" s="17">
        <v>-15.6</v>
      </c>
      <c r="FK38" s="17">
        <v>2.8</v>
      </c>
      <c r="FL38" s="17">
        <v>2.2999999999999998</v>
      </c>
      <c r="FM38" s="17">
        <v>-13.6</v>
      </c>
      <c r="FN38" s="17">
        <v>15.8</v>
      </c>
      <c r="FO38" s="17">
        <v>10.5</v>
      </c>
      <c r="FP38" s="17">
        <v>-2.6</v>
      </c>
      <c r="FQ38" s="17">
        <v>2.8</v>
      </c>
      <c r="FR38" s="17">
        <v>4</v>
      </c>
      <c r="FS38" s="17">
        <v>4.7</v>
      </c>
      <c r="FT38" s="17">
        <v>-0.3</v>
      </c>
      <c r="FU38" s="17">
        <v>11.3</v>
      </c>
      <c r="FV38" s="17">
        <v>12.2</v>
      </c>
      <c r="FW38" s="17">
        <v>0.2</v>
      </c>
      <c r="FX38" s="17">
        <v>-3.8</v>
      </c>
      <c r="FY38" s="17">
        <v>2.7</v>
      </c>
      <c r="FZ38" s="17">
        <v>9</v>
      </c>
      <c r="GA38" s="17">
        <v>2.6</v>
      </c>
      <c r="GB38" s="17">
        <v>2.2000000000000002</v>
      </c>
      <c r="GC38" s="17">
        <v>7</v>
      </c>
      <c r="GD38" s="17">
        <v>-1.4</v>
      </c>
    </row>
    <row r="39" spans="1:186" x14ac:dyDescent="0.2">
      <c r="A39" s="16">
        <v>41426</v>
      </c>
      <c r="B39" s="17">
        <v>11278.3</v>
      </c>
      <c r="C39" s="17">
        <v>9721.2000000000007</v>
      </c>
      <c r="D39" s="17">
        <v>4943.6000000000004</v>
      </c>
      <c r="E39" s="17">
        <v>4776.8999999999996</v>
      </c>
      <c r="F39" s="17">
        <v>1658.4</v>
      </c>
      <c r="G39" s="17">
        <v>218.2</v>
      </c>
      <c r="H39" s="17">
        <v>2029.4</v>
      </c>
      <c r="I39" s="17">
        <v>592</v>
      </c>
      <c r="J39" s="17">
        <v>28.8</v>
      </c>
      <c r="K39" s="17">
        <v>24.3</v>
      </c>
      <c r="L39" s="17">
        <v>210.3</v>
      </c>
      <c r="M39" s="17">
        <v>96</v>
      </c>
      <c r="N39" s="17">
        <v>63.3</v>
      </c>
      <c r="O39" s="17">
        <v>47.1</v>
      </c>
      <c r="P39" s="17">
        <v>4</v>
      </c>
      <c r="Q39" s="17">
        <v>166.7</v>
      </c>
      <c r="R39" s="17">
        <v>142</v>
      </c>
      <c r="S39" s="17">
        <v>11.3</v>
      </c>
      <c r="T39" s="17">
        <v>3.7</v>
      </c>
      <c r="U39" s="17">
        <v>9.8000000000000007</v>
      </c>
      <c r="V39" s="17">
        <v>4778.8999999999996</v>
      </c>
      <c r="W39" s="17">
        <v>4775.6000000000004</v>
      </c>
      <c r="X39" s="17">
        <v>3656.8</v>
      </c>
      <c r="Y39" s="17">
        <v>1096.0999999999999</v>
      </c>
      <c r="Z39" s="17">
        <v>1.5</v>
      </c>
      <c r="AA39" s="17">
        <v>12.4</v>
      </c>
      <c r="AB39" s="17">
        <v>3.4</v>
      </c>
      <c r="AC39" s="17">
        <v>3.4</v>
      </c>
      <c r="AD39" s="17">
        <v>1557.4</v>
      </c>
      <c r="AE39" s="17">
        <v>8</v>
      </c>
      <c r="AF39" s="17">
        <v>56</v>
      </c>
      <c r="AG39" s="17">
        <v>330.2</v>
      </c>
      <c r="AH39" s="17">
        <v>240.3</v>
      </c>
      <c r="AI39" s="17">
        <v>802.2</v>
      </c>
      <c r="AJ39" s="17">
        <v>13.1</v>
      </c>
      <c r="AK39" s="17">
        <v>107.6</v>
      </c>
      <c r="AL39" s="17">
        <v>2376.3000000000002</v>
      </c>
      <c r="AM39" s="17">
        <v>4.9000000000000004</v>
      </c>
      <c r="AN39" s="17">
        <v>158</v>
      </c>
      <c r="AO39" s="17">
        <v>1090.4000000000001</v>
      </c>
      <c r="AP39" s="17">
        <v>260.2</v>
      </c>
      <c r="AQ39" s="17">
        <v>833.8</v>
      </c>
      <c r="AR39" s="17">
        <v>2.4</v>
      </c>
      <c r="AS39" s="17">
        <v>26.6</v>
      </c>
      <c r="AT39" s="17">
        <v>8902.1</v>
      </c>
      <c r="AU39" s="17">
        <v>4.0999999999999996</v>
      </c>
      <c r="AV39" s="17">
        <v>2.8</v>
      </c>
      <c r="AW39" s="17">
        <v>4</v>
      </c>
      <c r="AX39" s="17">
        <v>2.1</v>
      </c>
      <c r="AY39" s="17">
        <v>-1.4</v>
      </c>
      <c r="AZ39" s="17">
        <v>6.3</v>
      </c>
      <c r="BA39" s="17">
        <v>4.5</v>
      </c>
      <c r="BB39" s="17">
        <v>0.6</v>
      </c>
      <c r="BC39" s="17">
        <v>0.2</v>
      </c>
      <c r="BD39" s="17">
        <v>6.2</v>
      </c>
      <c r="BE39" s="17">
        <v>4.4000000000000004</v>
      </c>
      <c r="BF39" s="17">
        <v>6.9</v>
      </c>
      <c r="BG39" s="17">
        <v>8.8000000000000007</v>
      </c>
      <c r="BH39" s="17">
        <v>4.9000000000000004</v>
      </c>
      <c r="BI39" s="17">
        <v>1.4</v>
      </c>
      <c r="BJ39" s="17">
        <v>1.5</v>
      </c>
      <c r="BK39" s="17">
        <v>5.6</v>
      </c>
      <c r="BL39" s="17">
        <v>-5.6</v>
      </c>
      <c r="BM39" s="17">
        <v>-1.2</v>
      </c>
      <c r="BN39" s="17">
        <v>1.6</v>
      </c>
      <c r="BO39" s="17">
        <v>1.6</v>
      </c>
      <c r="BP39" s="17">
        <v>0.9</v>
      </c>
      <c r="BQ39" s="17">
        <v>4.5</v>
      </c>
      <c r="BR39" s="17">
        <v>-5.8</v>
      </c>
      <c r="BS39" s="17">
        <v>27.2</v>
      </c>
      <c r="BT39" s="17">
        <v>88</v>
      </c>
      <c r="BU39" s="17">
        <v>88</v>
      </c>
      <c r="BV39" s="17">
        <v>12.6</v>
      </c>
      <c r="BW39" s="17">
        <v>-5.9</v>
      </c>
      <c r="BX39" s="17">
        <v>-4.5999999999999996</v>
      </c>
      <c r="BY39" s="17">
        <v>12.3</v>
      </c>
      <c r="BZ39" s="17">
        <v>12.4</v>
      </c>
      <c r="CA39" s="17">
        <v>16.2</v>
      </c>
      <c r="CB39" s="17">
        <v>6.1</v>
      </c>
      <c r="CC39" s="17">
        <v>1.8</v>
      </c>
      <c r="CD39" s="17">
        <v>7.1</v>
      </c>
      <c r="CE39" s="17">
        <v>7.3</v>
      </c>
      <c r="CF39" s="17">
        <v>-0.1</v>
      </c>
      <c r="CG39" s="17">
        <v>5.4</v>
      </c>
      <c r="CH39" s="17">
        <v>17.3</v>
      </c>
      <c r="CI39" s="17">
        <v>7.7</v>
      </c>
      <c r="CJ39" s="17">
        <v>6.9</v>
      </c>
      <c r="CK39" s="17">
        <v>12.2</v>
      </c>
      <c r="CL39" s="17">
        <v>3.3</v>
      </c>
      <c r="CM39" s="17">
        <v>11537</v>
      </c>
      <c r="CN39" s="17">
        <v>9961.2999999999993</v>
      </c>
      <c r="CO39" s="17">
        <v>4995.8999999999996</v>
      </c>
      <c r="CP39" s="17">
        <v>4827</v>
      </c>
      <c r="CQ39" s="17">
        <v>1683.5</v>
      </c>
      <c r="CR39" s="17">
        <v>228.7</v>
      </c>
      <c r="CS39" s="17">
        <v>2045.1</v>
      </c>
      <c r="CT39" s="17">
        <v>603.79999999999995</v>
      </c>
      <c r="CU39" s="17">
        <v>30.3</v>
      </c>
      <c r="CV39" s="17">
        <v>24.7</v>
      </c>
      <c r="CW39" s="17">
        <v>210.9</v>
      </c>
      <c r="CX39" s="17">
        <v>96.6</v>
      </c>
      <c r="CY39" s="17">
        <v>64.3</v>
      </c>
      <c r="CZ39" s="17">
        <v>46</v>
      </c>
      <c r="DA39" s="17">
        <v>4</v>
      </c>
      <c r="DB39" s="17">
        <v>168.8</v>
      </c>
      <c r="DC39" s="17">
        <v>143.9</v>
      </c>
      <c r="DD39" s="17">
        <v>11.3</v>
      </c>
      <c r="DE39" s="17">
        <v>3.7</v>
      </c>
      <c r="DF39" s="17">
        <v>9.9</v>
      </c>
      <c r="DG39" s="17">
        <v>4965.3999999999996</v>
      </c>
      <c r="DH39" s="17">
        <v>4962</v>
      </c>
      <c r="DI39" s="17">
        <v>3849.2</v>
      </c>
      <c r="DJ39" s="17">
        <v>1098.8</v>
      </c>
      <c r="DK39" s="17">
        <v>1.5</v>
      </c>
      <c r="DL39" s="17">
        <v>12.5</v>
      </c>
      <c r="DM39" s="17">
        <v>3.4</v>
      </c>
      <c r="DN39" s="17">
        <v>3.4</v>
      </c>
      <c r="DO39" s="17">
        <v>1575.7</v>
      </c>
      <c r="DP39" s="17">
        <v>8</v>
      </c>
      <c r="DQ39" s="17">
        <v>56.7</v>
      </c>
      <c r="DR39" s="17">
        <v>334.1</v>
      </c>
      <c r="DS39" s="17">
        <v>243.1</v>
      </c>
      <c r="DT39" s="17">
        <v>811.7</v>
      </c>
      <c r="DU39" s="17">
        <v>13.3</v>
      </c>
      <c r="DV39" s="17">
        <v>108.8</v>
      </c>
      <c r="DW39" s="17">
        <v>2404.3000000000002</v>
      </c>
      <c r="DX39" s="17">
        <v>5</v>
      </c>
      <c r="DY39" s="17">
        <v>159.80000000000001</v>
      </c>
      <c r="DZ39" s="17">
        <v>1103.2</v>
      </c>
      <c r="EA39" s="17">
        <v>263.2</v>
      </c>
      <c r="EB39" s="17">
        <v>843.6</v>
      </c>
      <c r="EC39" s="17">
        <v>2.4</v>
      </c>
      <c r="ED39" s="17">
        <v>26.9</v>
      </c>
      <c r="EE39" s="17">
        <v>9132.7000000000007</v>
      </c>
      <c r="EF39" s="17">
        <v>292.8</v>
      </c>
      <c r="EG39" s="17">
        <v>642.5</v>
      </c>
      <c r="EH39" s="17">
        <v>504.1</v>
      </c>
      <c r="EI39" s="17">
        <v>8</v>
      </c>
      <c r="EJ39" s="17">
        <v>7</v>
      </c>
      <c r="EK39" s="17">
        <v>6</v>
      </c>
      <c r="EL39" s="17">
        <v>6.2</v>
      </c>
      <c r="EM39" s="17">
        <v>4.3</v>
      </c>
      <c r="EN39" s="17">
        <v>5.3</v>
      </c>
      <c r="EO39" s="17">
        <v>7.9</v>
      </c>
      <c r="EP39" s="17">
        <v>6.3</v>
      </c>
      <c r="EQ39" s="17">
        <v>6.8</v>
      </c>
      <c r="ER39" s="17">
        <v>0.5</v>
      </c>
      <c r="ES39" s="17">
        <v>6.8</v>
      </c>
      <c r="ET39" s="17">
        <v>6.1</v>
      </c>
      <c r="EU39" s="17">
        <v>9.9</v>
      </c>
      <c r="EV39" s="17">
        <v>4.3</v>
      </c>
      <c r="EW39" s="17">
        <v>7.4</v>
      </c>
      <c r="EX39" s="17">
        <v>0.8</v>
      </c>
      <c r="EY39" s="17">
        <v>0.6</v>
      </c>
      <c r="EZ39" s="17">
        <v>5.6</v>
      </c>
      <c r="FA39" s="17">
        <v>-5.6</v>
      </c>
      <c r="FB39" s="17">
        <v>1.3</v>
      </c>
      <c r="FC39" s="17">
        <v>7.9</v>
      </c>
      <c r="FD39" s="17">
        <v>7.9</v>
      </c>
      <c r="FE39" s="17">
        <v>4.8</v>
      </c>
      <c r="FF39" s="17">
        <v>20</v>
      </c>
      <c r="FG39" s="17">
        <v>-8.1</v>
      </c>
      <c r="FH39" s="17">
        <v>29.6</v>
      </c>
      <c r="FI39" s="17">
        <v>91.6</v>
      </c>
      <c r="FJ39" s="17">
        <v>91.6</v>
      </c>
      <c r="FK39" s="17">
        <v>14.7</v>
      </c>
      <c r="FL39" s="17">
        <v>-4.0999999999999996</v>
      </c>
      <c r="FM39" s="17">
        <v>-2.8</v>
      </c>
      <c r="FN39" s="17">
        <v>14.5</v>
      </c>
      <c r="FO39" s="17">
        <v>14.5</v>
      </c>
      <c r="FP39" s="17">
        <v>18.399999999999999</v>
      </c>
      <c r="FQ39" s="17">
        <v>8.1</v>
      </c>
      <c r="FR39" s="17">
        <v>3.7</v>
      </c>
      <c r="FS39" s="17">
        <v>9.1</v>
      </c>
      <c r="FT39" s="17">
        <v>9.4</v>
      </c>
      <c r="FU39" s="17">
        <v>1.8</v>
      </c>
      <c r="FV39" s="17">
        <v>7.5</v>
      </c>
      <c r="FW39" s="17">
        <v>19.5</v>
      </c>
      <c r="FX39" s="17">
        <v>9.8000000000000007</v>
      </c>
      <c r="FY39" s="17">
        <v>8.9</v>
      </c>
      <c r="FZ39" s="17">
        <v>14.4</v>
      </c>
      <c r="GA39" s="17">
        <v>7.6</v>
      </c>
      <c r="GB39" s="17">
        <v>2.1</v>
      </c>
      <c r="GC39" s="17">
        <v>7.9</v>
      </c>
      <c r="GD39" s="17">
        <v>11.5</v>
      </c>
    </row>
    <row r="40" spans="1:186" x14ac:dyDescent="0.2">
      <c r="A40" s="16">
        <v>41791</v>
      </c>
      <c r="B40" s="17">
        <v>11644.8</v>
      </c>
      <c r="C40" s="17">
        <v>9959.5</v>
      </c>
      <c r="D40" s="17">
        <v>5096.3</v>
      </c>
      <c r="E40" s="17">
        <v>4933</v>
      </c>
      <c r="F40" s="17">
        <v>1693.8</v>
      </c>
      <c r="G40" s="17">
        <v>217.9</v>
      </c>
      <c r="H40" s="17">
        <v>2141.1</v>
      </c>
      <c r="I40" s="17">
        <v>606</v>
      </c>
      <c r="J40" s="17">
        <v>29.4</v>
      </c>
      <c r="K40" s="17">
        <v>23.6</v>
      </c>
      <c r="L40" s="17">
        <v>221.3</v>
      </c>
      <c r="M40" s="17">
        <v>99.9</v>
      </c>
      <c r="N40" s="17">
        <v>66.099999999999994</v>
      </c>
      <c r="O40" s="17">
        <v>51.1</v>
      </c>
      <c r="P40" s="17">
        <v>4.0999999999999996</v>
      </c>
      <c r="Q40" s="17">
        <v>163.30000000000001</v>
      </c>
      <c r="R40" s="17">
        <v>139.19999999999999</v>
      </c>
      <c r="S40" s="17">
        <v>11.2</v>
      </c>
      <c r="T40" s="17">
        <v>3.3</v>
      </c>
      <c r="U40" s="17">
        <v>9.6</v>
      </c>
      <c r="V40" s="17">
        <v>4863.2</v>
      </c>
      <c r="W40" s="17">
        <v>4860.3</v>
      </c>
      <c r="X40" s="17">
        <v>3688.1</v>
      </c>
      <c r="Y40" s="17">
        <v>1157.8</v>
      </c>
      <c r="Z40" s="17">
        <v>1.5</v>
      </c>
      <c r="AA40" s="17">
        <v>12.8</v>
      </c>
      <c r="AB40" s="17">
        <v>2.9</v>
      </c>
      <c r="AC40" s="17">
        <v>2.9</v>
      </c>
      <c r="AD40" s="17">
        <v>1685.4</v>
      </c>
      <c r="AE40" s="17">
        <v>8</v>
      </c>
      <c r="AF40" s="17">
        <v>65</v>
      </c>
      <c r="AG40" s="17">
        <v>320.2</v>
      </c>
      <c r="AH40" s="17">
        <v>280.8</v>
      </c>
      <c r="AI40" s="17">
        <v>886.8</v>
      </c>
      <c r="AJ40" s="17">
        <v>13.8</v>
      </c>
      <c r="AK40" s="17">
        <v>110.8</v>
      </c>
      <c r="AL40" s="17">
        <v>2519.8000000000002</v>
      </c>
      <c r="AM40" s="17">
        <v>4.9000000000000004</v>
      </c>
      <c r="AN40" s="17">
        <v>189.6</v>
      </c>
      <c r="AO40" s="17">
        <v>1117.0999999999999</v>
      </c>
      <c r="AP40" s="17">
        <v>290.89999999999998</v>
      </c>
      <c r="AQ40" s="17">
        <v>885.6</v>
      </c>
      <c r="AR40" s="17">
        <v>2.6</v>
      </c>
      <c r="AS40" s="17">
        <v>29.2</v>
      </c>
      <c r="AT40" s="17">
        <v>9125</v>
      </c>
      <c r="AU40" s="17">
        <v>3.2</v>
      </c>
      <c r="AV40" s="17">
        <v>2.5</v>
      </c>
      <c r="AW40" s="17">
        <v>3.1</v>
      </c>
      <c r="AX40" s="17">
        <v>2.1</v>
      </c>
      <c r="AY40" s="17">
        <v>-0.2</v>
      </c>
      <c r="AZ40" s="17">
        <v>5.5</v>
      </c>
      <c r="BA40" s="17">
        <v>2.4</v>
      </c>
      <c r="BB40" s="17">
        <v>2.2000000000000002</v>
      </c>
      <c r="BC40" s="17">
        <v>-2.7</v>
      </c>
      <c r="BD40" s="17">
        <v>5.2</v>
      </c>
      <c r="BE40" s="17">
        <v>4.0999999999999996</v>
      </c>
      <c r="BF40" s="17">
        <v>4.4000000000000004</v>
      </c>
      <c r="BG40" s="17">
        <v>8.5</v>
      </c>
      <c r="BH40" s="17">
        <v>4.2</v>
      </c>
      <c r="BI40" s="17">
        <v>-2.1</v>
      </c>
      <c r="BJ40" s="17">
        <v>-1.9</v>
      </c>
      <c r="BK40" s="17">
        <v>-0.9</v>
      </c>
      <c r="BL40" s="17">
        <v>-10.6</v>
      </c>
      <c r="BM40" s="17">
        <v>-2.2999999999999998</v>
      </c>
      <c r="BN40" s="17">
        <v>1.8</v>
      </c>
      <c r="BO40" s="17">
        <v>1.8</v>
      </c>
      <c r="BP40" s="17">
        <v>0.9</v>
      </c>
      <c r="BQ40" s="17">
        <v>5.6</v>
      </c>
      <c r="BR40" s="17">
        <v>-1.2</v>
      </c>
      <c r="BS40" s="17">
        <v>3.8</v>
      </c>
      <c r="BT40" s="17">
        <v>-14.3</v>
      </c>
      <c r="BU40" s="17">
        <v>-14.3</v>
      </c>
      <c r="BV40" s="17">
        <v>8.1999999999999993</v>
      </c>
      <c r="BW40" s="17">
        <v>0.5</v>
      </c>
      <c r="BX40" s="17">
        <v>15.9</v>
      </c>
      <c r="BY40" s="17">
        <v>-3</v>
      </c>
      <c r="BZ40" s="17">
        <v>16.899999999999999</v>
      </c>
      <c r="CA40" s="17">
        <v>10.5</v>
      </c>
      <c r="CB40" s="17">
        <v>5.0999999999999996</v>
      </c>
      <c r="CC40" s="17">
        <v>3</v>
      </c>
      <c r="CD40" s="17">
        <v>6</v>
      </c>
      <c r="CE40" s="17">
        <v>-1.2</v>
      </c>
      <c r="CF40" s="17">
        <v>20</v>
      </c>
      <c r="CG40" s="17">
        <v>2.4</v>
      </c>
      <c r="CH40" s="17">
        <v>11.8</v>
      </c>
      <c r="CI40" s="17">
        <v>6.2</v>
      </c>
      <c r="CJ40" s="17">
        <v>7.5</v>
      </c>
      <c r="CK40" s="17">
        <v>9.8000000000000007</v>
      </c>
      <c r="CL40" s="17">
        <v>2.5</v>
      </c>
      <c r="CM40" s="17">
        <v>12470.6</v>
      </c>
      <c r="CN40" s="17">
        <v>10725.1</v>
      </c>
      <c r="CO40" s="17">
        <v>5273.7</v>
      </c>
      <c r="CP40" s="17">
        <v>5104.3</v>
      </c>
      <c r="CQ40" s="17">
        <v>1763.2</v>
      </c>
      <c r="CR40" s="17">
        <v>235.1</v>
      </c>
      <c r="CS40" s="17">
        <v>2193.1999999999998</v>
      </c>
      <c r="CT40" s="17">
        <v>633.20000000000005</v>
      </c>
      <c r="CU40" s="17">
        <v>32.6</v>
      </c>
      <c r="CV40" s="17">
        <v>24.9</v>
      </c>
      <c r="CW40" s="17">
        <v>222</v>
      </c>
      <c r="CX40" s="17">
        <v>101.8</v>
      </c>
      <c r="CY40" s="17">
        <v>68.5</v>
      </c>
      <c r="CZ40" s="17">
        <v>47.4</v>
      </c>
      <c r="DA40" s="17">
        <v>4.3</v>
      </c>
      <c r="DB40" s="17">
        <v>169.5</v>
      </c>
      <c r="DC40" s="17">
        <v>145</v>
      </c>
      <c r="DD40" s="17">
        <v>11.2</v>
      </c>
      <c r="DE40" s="17">
        <v>3.3</v>
      </c>
      <c r="DF40" s="17">
        <v>9.9</v>
      </c>
      <c r="DG40" s="17">
        <v>5451.4</v>
      </c>
      <c r="DH40" s="17">
        <v>5448.4</v>
      </c>
      <c r="DI40" s="17">
        <v>4267.5</v>
      </c>
      <c r="DJ40" s="17">
        <v>1166.2</v>
      </c>
      <c r="DK40" s="17">
        <v>1.5</v>
      </c>
      <c r="DL40" s="17">
        <v>13.3</v>
      </c>
      <c r="DM40" s="17">
        <v>3</v>
      </c>
      <c r="DN40" s="17">
        <v>3</v>
      </c>
      <c r="DO40" s="17">
        <v>1745.5</v>
      </c>
      <c r="DP40" s="17">
        <v>8.3000000000000007</v>
      </c>
      <c r="DQ40" s="17">
        <v>67.3</v>
      </c>
      <c r="DR40" s="17">
        <v>331.6</v>
      </c>
      <c r="DS40" s="17">
        <v>290.8</v>
      </c>
      <c r="DT40" s="17">
        <v>918.4</v>
      </c>
      <c r="DU40" s="17">
        <v>14.3</v>
      </c>
      <c r="DV40" s="17">
        <v>114.8</v>
      </c>
      <c r="DW40" s="17">
        <v>2609.6999999999998</v>
      </c>
      <c r="DX40" s="17">
        <v>5.0999999999999996</v>
      </c>
      <c r="DY40" s="17">
        <v>196.4</v>
      </c>
      <c r="DZ40" s="17">
        <v>1156.9000000000001</v>
      </c>
      <c r="EA40" s="17">
        <v>301.2</v>
      </c>
      <c r="EB40" s="17">
        <v>917.2</v>
      </c>
      <c r="EC40" s="17">
        <v>2.7</v>
      </c>
      <c r="ED40" s="17">
        <v>30.2</v>
      </c>
      <c r="EE40" s="17">
        <v>9860.9</v>
      </c>
      <c r="EF40" s="17">
        <v>299.89999999999998</v>
      </c>
      <c r="EG40" s="17">
        <v>679.2</v>
      </c>
      <c r="EH40" s="17">
        <v>543.20000000000005</v>
      </c>
      <c r="EI40" s="17">
        <v>8.1</v>
      </c>
      <c r="EJ40" s="17">
        <v>7.7</v>
      </c>
      <c r="EK40" s="17">
        <v>5.6</v>
      </c>
      <c r="EL40" s="17">
        <v>5.7</v>
      </c>
      <c r="EM40" s="17">
        <v>4.7</v>
      </c>
      <c r="EN40" s="17">
        <v>2.8</v>
      </c>
      <c r="EO40" s="17">
        <v>7.2</v>
      </c>
      <c r="EP40" s="17">
        <v>4.9000000000000004</v>
      </c>
      <c r="EQ40" s="17">
        <v>7.6</v>
      </c>
      <c r="ER40" s="17">
        <v>0.8</v>
      </c>
      <c r="ES40" s="17">
        <v>5.3</v>
      </c>
      <c r="ET40" s="17">
        <v>5.4</v>
      </c>
      <c r="EU40" s="17">
        <v>6.6</v>
      </c>
      <c r="EV40" s="17">
        <v>2.9</v>
      </c>
      <c r="EW40" s="17">
        <v>6.6</v>
      </c>
      <c r="EX40" s="17">
        <v>0.4</v>
      </c>
      <c r="EY40" s="17">
        <v>0.8</v>
      </c>
      <c r="EZ40" s="17">
        <v>-0.9</v>
      </c>
      <c r="FA40" s="17">
        <v>-10.6</v>
      </c>
      <c r="FB40" s="17">
        <v>0.1</v>
      </c>
      <c r="FC40" s="17">
        <v>9.8000000000000007</v>
      </c>
      <c r="FD40" s="17">
        <v>9.8000000000000007</v>
      </c>
      <c r="FE40" s="17">
        <v>10.9</v>
      </c>
      <c r="FF40" s="17">
        <v>6.1</v>
      </c>
      <c r="FG40" s="17">
        <v>-2</v>
      </c>
      <c r="FH40" s="17">
        <v>6.2</v>
      </c>
      <c r="FI40" s="17">
        <v>-12.3</v>
      </c>
      <c r="FJ40" s="17">
        <v>-12.3</v>
      </c>
      <c r="FK40" s="17">
        <v>10.8</v>
      </c>
      <c r="FL40" s="17">
        <v>2.9</v>
      </c>
      <c r="FM40" s="17">
        <v>18.7</v>
      </c>
      <c r="FN40" s="17">
        <v>-0.7</v>
      </c>
      <c r="FO40" s="17">
        <v>19.600000000000001</v>
      </c>
      <c r="FP40" s="17">
        <v>13.2</v>
      </c>
      <c r="FQ40" s="17">
        <v>7.6</v>
      </c>
      <c r="FR40" s="17">
        <v>5.4</v>
      </c>
      <c r="FS40" s="17">
        <v>8.5</v>
      </c>
      <c r="FT40" s="17">
        <v>1.1000000000000001</v>
      </c>
      <c r="FU40" s="17">
        <v>22.8</v>
      </c>
      <c r="FV40" s="17">
        <v>4.9000000000000004</v>
      </c>
      <c r="FW40" s="17">
        <v>14.4</v>
      </c>
      <c r="FX40" s="17">
        <v>8.6999999999999993</v>
      </c>
      <c r="FY40" s="17">
        <v>10</v>
      </c>
      <c r="FZ40" s="17">
        <v>12.4</v>
      </c>
      <c r="GA40" s="17">
        <v>8</v>
      </c>
      <c r="GB40" s="17">
        <v>2.4</v>
      </c>
      <c r="GC40" s="17">
        <v>5.7</v>
      </c>
      <c r="GD40" s="17">
        <v>7.8</v>
      </c>
    </row>
  </sheetData>
  <mergeCells count="1">
    <mergeCell ref="A2:K2"/>
  </mergeCells>
  <hyperlinks>
    <hyperlink ref="B3" r:id="rId1"/>
    <hyperlink ref="C3" r:id="rId2"/>
    <hyperlink ref="D3" location="Inquiries!A1" display="Inquiries"/>
    <hyperlink ref="B4" r:id="rId3"/>
  </hyperlinks>
  <pageMargins left="0.75" right="0.75" top="1" bottom="1" header="0.5" footer="0.5"/>
  <headerFooter alignWithMargins="0"/>
  <legacyDrawing r:id="rId4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3"/>
  <sheetViews>
    <sheetView workbookViewId="0">
      <selection activeCell="M5" sqref="M5:N9"/>
    </sheetView>
  </sheetViews>
  <sheetFormatPr defaultColWidth="11.44140625" defaultRowHeight="13.2" x14ac:dyDescent="0.25"/>
  <cols>
    <col min="1" max="1" width="49.6640625" style="26" customWidth="1"/>
    <col min="2" max="16384" width="11.44140625" style="26"/>
  </cols>
  <sheetData>
    <row r="1" spans="1:14" ht="67.95" customHeight="1" x14ac:dyDescent="0.25">
      <c r="A1" s="25" t="s">
        <v>404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4" ht="22.5" customHeight="1" x14ac:dyDescent="0.3">
      <c r="A2" s="61" t="s">
        <v>405</v>
      </c>
      <c r="B2" s="61"/>
      <c r="C2" s="61"/>
      <c r="D2" s="61"/>
      <c r="E2" s="61"/>
      <c r="F2" s="61"/>
      <c r="G2" s="61"/>
      <c r="H2" s="61"/>
      <c r="I2" s="61"/>
      <c r="J2" s="61"/>
      <c r="K2" s="61"/>
    </row>
    <row r="3" spans="1:14" x14ac:dyDescent="0.25">
      <c r="A3" s="62" t="s">
        <v>406</v>
      </c>
      <c r="B3" s="62"/>
      <c r="C3" s="62"/>
      <c r="D3" s="62"/>
      <c r="E3" s="62"/>
      <c r="F3" s="62"/>
      <c r="G3" s="62"/>
      <c r="H3" s="62"/>
      <c r="I3" s="62"/>
      <c r="J3" s="62"/>
      <c r="K3" s="62"/>
    </row>
    <row r="4" spans="1:14" ht="24" customHeight="1" x14ac:dyDescent="0.25">
      <c r="A4" s="27" t="s">
        <v>407</v>
      </c>
    </row>
    <row r="5" spans="1:14" ht="24" customHeight="1" x14ac:dyDescent="0.3">
      <c r="A5" s="28"/>
      <c r="B5" s="29" t="s">
        <v>408</v>
      </c>
      <c r="C5" s="29" t="s">
        <v>409</v>
      </c>
      <c r="D5" s="29" t="s">
        <v>410</v>
      </c>
      <c r="E5" s="29" t="s">
        <v>411</v>
      </c>
      <c r="F5" s="29" t="s">
        <v>412</v>
      </c>
      <c r="G5" s="29" t="s">
        <v>413</v>
      </c>
      <c r="H5" s="29" t="s">
        <v>414</v>
      </c>
      <c r="I5" s="29" t="s">
        <v>415</v>
      </c>
      <c r="J5" s="29" t="s">
        <v>416</v>
      </c>
      <c r="K5" s="29" t="s">
        <v>417</v>
      </c>
      <c r="M5" s="63" t="s">
        <v>504</v>
      </c>
      <c r="N5" s="63"/>
    </row>
    <row r="6" spans="1:14" ht="14.4" x14ac:dyDescent="0.3">
      <c r="A6" s="28"/>
      <c r="B6" s="13" t="s">
        <v>1</v>
      </c>
      <c r="C6" s="13" t="s">
        <v>1</v>
      </c>
      <c r="D6" s="13" t="s">
        <v>1</v>
      </c>
      <c r="E6" s="13" t="s">
        <v>1</v>
      </c>
      <c r="F6" s="13" t="s">
        <v>1</v>
      </c>
      <c r="G6" s="13" t="s">
        <v>1</v>
      </c>
      <c r="H6" s="13" t="s">
        <v>1</v>
      </c>
      <c r="I6" s="13" t="s">
        <v>1</v>
      </c>
      <c r="J6" s="13" t="s">
        <v>1</v>
      </c>
      <c r="K6" s="13" t="s">
        <v>1</v>
      </c>
      <c r="M6"/>
      <c r="N6"/>
    </row>
    <row r="7" spans="1:14" ht="14.4" x14ac:dyDescent="0.3">
      <c r="A7" s="30" t="s">
        <v>418</v>
      </c>
      <c r="M7" s="40" t="s">
        <v>505</v>
      </c>
      <c r="N7"/>
    </row>
    <row r="8" spans="1:14" x14ac:dyDescent="0.25">
      <c r="A8" s="31" t="s">
        <v>419</v>
      </c>
      <c r="B8" s="32">
        <v>11978</v>
      </c>
      <c r="C8" s="32">
        <v>13067</v>
      </c>
      <c r="D8" s="32">
        <v>14323</v>
      </c>
      <c r="E8" s="32">
        <v>15985</v>
      </c>
      <c r="F8" s="32">
        <v>16892</v>
      </c>
      <c r="G8" s="32">
        <v>16763</v>
      </c>
      <c r="H8" s="32">
        <v>17956</v>
      </c>
      <c r="I8" s="32">
        <v>19749</v>
      </c>
      <c r="J8" s="32">
        <v>20761</v>
      </c>
      <c r="K8" s="32">
        <v>21341</v>
      </c>
      <c r="M8" s="64" t="s">
        <v>506</v>
      </c>
      <c r="N8" s="64"/>
    </row>
    <row r="9" spans="1:14" x14ac:dyDescent="0.25">
      <c r="A9" s="30" t="s">
        <v>420</v>
      </c>
      <c r="M9" s="64" t="s">
        <v>401</v>
      </c>
      <c r="N9" s="64"/>
    </row>
    <row r="10" spans="1:14" x14ac:dyDescent="0.25">
      <c r="A10" s="31" t="s">
        <v>421</v>
      </c>
    </row>
    <row r="11" spans="1:14" x14ac:dyDescent="0.25">
      <c r="A11" s="33" t="s">
        <v>422</v>
      </c>
      <c r="B11" s="32">
        <v>3583</v>
      </c>
      <c r="C11" s="32">
        <v>3613</v>
      </c>
      <c r="D11" s="32">
        <v>4358</v>
      </c>
      <c r="E11" s="32">
        <v>4346</v>
      </c>
      <c r="F11" s="32">
        <v>5565</v>
      </c>
      <c r="G11" s="32">
        <v>5767</v>
      </c>
      <c r="H11" s="32">
        <v>6005</v>
      </c>
      <c r="I11" s="32">
        <v>6103</v>
      </c>
      <c r="J11" s="32">
        <v>6192</v>
      </c>
      <c r="K11" s="34">
        <v>6364</v>
      </c>
    </row>
    <row r="12" spans="1:14" x14ac:dyDescent="0.25">
      <c r="A12" s="33" t="s">
        <v>423</v>
      </c>
      <c r="B12" s="32">
        <v>8237</v>
      </c>
      <c r="C12" s="32">
        <v>8788</v>
      </c>
      <c r="D12" s="32">
        <v>9476</v>
      </c>
      <c r="E12" s="32">
        <v>10203</v>
      </c>
      <c r="F12" s="32">
        <v>10951</v>
      </c>
      <c r="G12" s="32">
        <v>11669</v>
      </c>
      <c r="H12" s="32">
        <v>12506</v>
      </c>
      <c r="I12" s="32">
        <v>13290</v>
      </c>
      <c r="J12" s="32">
        <v>14192</v>
      </c>
      <c r="K12" s="34">
        <v>14943</v>
      </c>
    </row>
    <row r="13" spans="1:14" x14ac:dyDescent="0.25">
      <c r="A13" s="33" t="s">
        <v>424</v>
      </c>
      <c r="B13" s="32">
        <v>792</v>
      </c>
      <c r="C13" s="32">
        <v>875</v>
      </c>
      <c r="D13" s="32">
        <v>968</v>
      </c>
      <c r="E13" s="32">
        <v>1048</v>
      </c>
      <c r="F13" s="32">
        <v>1128</v>
      </c>
      <c r="G13" s="32">
        <v>1224</v>
      </c>
      <c r="H13" s="32">
        <v>1369</v>
      </c>
      <c r="I13" s="32">
        <v>1337</v>
      </c>
      <c r="J13" s="32">
        <v>1394</v>
      </c>
      <c r="K13" s="34">
        <v>1868</v>
      </c>
    </row>
    <row r="14" spans="1:14" x14ac:dyDescent="0.25">
      <c r="A14" s="33" t="s">
        <v>425</v>
      </c>
      <c r="B14" s="32">
        <v>12612</v>
      </c>
      <c r="C14" s="32">
        <v>13276</v>
      </c>
      <c r="D14" s="32">
        <v>14801</v>
      </c>
      <c r="E14" s="32">
        <v>15597</v>
      </c>
      <c r="F14" s="32">
        <v>17645</v>
      </c>
      <c r="G14" s="32">
        <v>18660</v>
      </c>
      <c r="H14" s="32">
        <v>19880</v>
      </c>
      <c r="I14" s="32">
        <v>20730</v>
      </c>
      <c r="J14" s="32">
        <v>21778</v>
      </c>
      <c r="K14" s="34">
        <v>23174</v>
      </c>
    </row>
    <row r="15" spans="1:14" x14ac:dyDescent="0.25">
      <c r="A15" s="31" t="s">
        <v>426</v>
      </c>
    </row>
    <row r="16" spans="1:14" x14ac:dyDescent="0.25">
      <c r="A16" s="33" t="s">
        <v>427</v>
      </c>
      <c r="B16" s="32">
        <v>664</v>
      </c>
      <c r="C16" s="32">
        <v>42</v>
      </c>
      <c r="D16" s="32">
        <v>3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</row>
    <row r="17" spans="1:11" x14ac:dyDescent="0.25">
      <c r="A17" s="33" t="s">
        <v>428</v>
      </c>
      <c r="B17" s="32">
        <v>221</v>
      </c>
      <c r="C17" s="32">
        <v>229</v>
      </c>
      <c r="D17" s="32">
        <v>224</v>
      </c>
      <c r="E17" s="32">
        <v>253</v>
      </c>
      <c r="F17" s="32">
        <v>386</v>
      </c>
      <c r="G17" s="32">
        <v>677</v>
      </c>
      <c r="H17" s="32">
        <v>830</v>
      </c>
      <c r="I17" s="32">
        <v>910</v>
      </c>
      <c r="J17" s="32">
        <v>1063</v>
      </c>
      <c r="K17" s="32">
        <v>1041</v>
      </c>
    </row>
    <row r="18" spans="1:11" x14ac:dyDescent="0.25">
      <c r="A18" s="33" t="s">
        <v>429</v>
      </c>
      <c r="B18" s="32">
        <v>9472</v>
      </c>
      <c r="C18" s="32">
        <v>10789</v>
      </c>
      <c r="D18" s="32">
        <v>12927</v>
      </c>
      <c r="E18" s="32">
        <v>14289</v>
      </c>
      <c r="F18" s="32">
        <v>9526</v>
      </c>
      <c r="G18" s="32">
        <v>12292</v>
      </c>
      <c r="H18" s="32">
        <v>12430</v>
      </c>
      <c r="I18" s="32">
        <v>11658</v>
      </c>
      <c r="J18" s="32">
        <v>12841</v>
      </c>
      <c r="K18" s="32">
        <v>15976</v>
      </c>
    </row>
    <row r="19" spans="1:11" x14ac:dyDescent="0.25">
      <c r="A19" s="33" t="s">
        <v>430</v>
      </c>
      <c r="B19" s="32">
        <v>1261</v>
      </c>
      <c r="C19" s="32">
        <v>1303</v>
      </c>
      <c r="D19" s="32">
        <v>1317</v>
      </c>
      <c r="E19" s="32">
        <v>957</v>
      </c>
      <c r="F19" s="32">
        <v>313</v>
      </c>
      <c r="G19" s="32">
        <v>231</v>
      </c>
      <c r="H19" s="32">
        <v>317</v>
      </c>
      <c r="I19" s="32">
        <v>243</v>
      </c>
      <c r="J19" s="32">
        <v>284</v>
      </c>
      <c r="K19" s="32">
        <v>294</v>
      </c>
    </row>
    <row r="20" spans="1:11" x14ac:dyDescent="0.25">
      <c r="A20" s="33" t="s">
        <v>431</v>
      </c>
      <c r="B20" s="32">
        <v>11618</v>
      </c>
      <c r="C20" s="32">
        <v>12364</v>
      </c>
      <c r="D20" s="32">
        <v>14471</v>
      </c>
      <c r="E20" s="32">
        <v>15500</v>
      </c>
      <c r="F20" s="32">
        <v>10225</v>
      </c>
      <c r="G20" s="32">
        <v>13200</v>
      </c>
      <c r="H20" s="32">
        <v>13578</v>
      </c>
      <c r="I20" s="32">
        <v>12811</v>
      </c>
      <c r="J20" s="32">
        <v>14187</v>
      </c>
      <c r="K20" s="32">
        <v>17311</v>
      </c>
    </row>
    <row r="21" spans="1:11" x14ac:dyDescent="0.25">
      <c r="A21" s="35" t="s">
        <v>432</v>
      </c>
      <c r="B21" s="36">
        <v>24230</v>
      </c>
      <c r="C21" s="36">
        <v>25640</v>
      </c>
      <c r="D21" s="36">
        <v>29272</v>
      </c>
      <c r="E21" s="36">
        <v>31097</v>
      </c>
      <c r="F21" s="36">
        <v>27870</v>
      </c>
      <c r="G21" s="36">
        <v>31860</v>
      </c>
      <c r="H21" s="36">
        <v>33457</v>
      </c>
      <c r="I21" s="36">
        <v>33541</v>
      </c>
      <c r="J21" s="36">
        <v>35965</v>
      </c>
      <c r="K21" s="36">
        <v>40485</v>
      </c>
    </row>
    <row r="22" spans="1:11" x14ac:dyDescent="0.25">
      <c r="A22" s="30"/>
      <c r="B22" s="37"/>
      <c r="C22" s="37"/>
      <c r="D22" s="37"/>
      <c r="E22" s="37"/>
      <c r="F22" s="37"/>
      <c r="G22" s="37"/>
      <c r="H22" s="37"/>
      <c r="I22" s="37"/>
      <c r="J22" s="37"/>
      <c r="K22" s="37"/>
    </row>
    <row r="23" spans="1:11" x14ac:dyDescent="0.25">
      <c r="A23" s="30" t="s">
        <v>433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1" t="s">
        <v>434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3" t="s">
        <v>435</v>
      </c>
      <c r="B25" s="32">
        <v>5</v>
      </c>
      <c r="C25" s="32">
        <v>0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</row>
    <row r="26" spans="1:11" x14ac:dyDescent="0.25">
      <c r="A26" s="33" t="s">
        <v>436</v>
      </c>
      <c r="B26" s="32">
        <v>45</v>
      </c>
      <c r="C26" s="32">
        <v>62</v>
      </c>
      <c r="D26" s="32">
        <v>60</v>
      </c>
      <c r="E26" s="32">
        <v>61</v>
      </c>
      <c r="F26" s="32">
        <v>69</v>
      </c>
      <c r="G26" s="32">
        <v>69</v>
      </c>
      <c r="H26" s="32">
        <v>69</v>
      </c>
      <c r="I26" s="32">
        <v>69</v>
      </c>
      <c r="J26" s="32">
        <v>69</v>
      </c>
      <c r="K26" s="32">
        <v>112</v>
      </c>
    </row>
    <row r="27" spans="1:11" x14ac:dyDescent="0.25">
      <c r="A27" s="33" t="s">
        <v>437</v>
      </c>
      <c r="B27" s="32">
        <v>50</v>
      </c>
      <c r="C27" s="32">
        <v>62</v>
      </c>
      <c r="D27" s="32">
        <v>60</v>
      </c>
      <c r="E27" s="32">
        <v>61</v>
      </c>
      <c r="F27" s="32">
        <v>69</v>
      </c>
      <c r="G27" s="32">
        <v>69</v>
      </c>
      <c r="H27" s="32">
        <v>69</v>
      </c>
      <c r="I27" s="32">
        <v>69</v>
      </c>
      <c r="J27" s="32">
        <v>69</v>
      </c>
      <c r="K27" s="32">
        <v>112</v>
      </c>
    </row>
    <row r="28" spans="1:11" x14ac:dyDescent="0.25">
      <c r="A28" s="31" t="s">
        <v>438</v>
      </c>
    </row>
    <row r="29" spans="1:11" x14ac:dyDescent="0.25">
      <c r="A29" s="33" t="s">
        <v>439</v>
      </c>
      <c r="B29" s="32">
        <v>620</v>
      </c>
      <c r="C29" s="32">
        <v>631</v>
      </c>
      <c r="D29" s="32">
        <v>656</v>
      </c>
      <c r="E29" s="32">
        <v>697</v>
      </c>
      <c r="F29" s="32">
        <v>746</v>
      </c>
      <c r="G29" s="32">
        <v>783</v>
      </c>
      <c r="H29" s="32">
        <v>714</v>
      </c>
      <c r="I29" s="32">
        <v>783</v>
      </c>
      <c r="J29" s="32">
        <v>831</v>
      </c>
      <c r="K29" s="32">
        <v>767</v>
      </c>
    </row>
    <row r="30" spans="1:11" x14ac:dyDescent="0.25">
      <c r="A30" s="33" t="s">
        <v>440</v>
      </c>
      <c r="B30" s="32">
        <v>366</v>
      </c>
      <c r="C30" s="32">
        <v>382</v>
      </c>
      <c r="D30" s="32">
        <v>400</v>
      </c>
      <c r="E30" s="32">
        <v>422</v>
      </c>
      <c r="F30" s="32">
        <v>438</v>
      </c>
      <c r="G30" s="32">
        <v>446</v>
      </c>
      <c r="H30" s="32">
        <v>433</v>
      </c>
      <c r="I30" s="32">
        <v>473</v>
      </c>
      <c r="J30" s="32">
        <v>522</v>
      </c>
      <c r="K30" s="32">
        <v>490</v>
      </c>
    </row>
    <row r="31" spans="1:11" x14ac:dyDescent="0.25">
      <c r="A31" s="33" t="s">
        <v>441</v>
      </c>
      <c r="B31" s="32">
        <v>2643</v>
      </c>
      <c r="C31" s="32">
        <v>2826</v>
      </c>
      <c r="D31" s="32">
        <v>2958</v>
      </c>
      <c r="E31" s="32">
        <v>2985</v>
      </c>
      <c r="F31" s="32">
        <v>3034</v>
      </c>
      <c r="G31" s="32">
        <v>2976</v>
      </c>
      <c r="H31" s="32">
        <v>3108</v>
      </c>
      <c r="I31" s="32">
        <v>3161</v>
      </c>
      <c r="J31" s="32">
        <v>3195</v>
      </c>
      <c r="K31" s="32">
        <v>3220</v>
      </c>
    </row>
    <row r="32" spans="1:11" x14ac:dyDescent="0.25">
      <c r="A32" s="33" t="s">
        <v>442</v>
      </c>
      <c r="B32" s="32">
        <v>324</v>
      </c>
      <c r="C32" s="32">
        <v>351</v>
      </c>
      <c r="D32" s="32">
        <v>370</v>
      </c>
      <c r="E32" s="32">
        <v>375</v>
      </c>
      <c r="F32" s="32">
        <v>413</v>
      </c>
      <c r="G32" s="32">
        <v>453</v>
      </c>
      <c r="H32" s="32">
        <v>481</v>
      </c>
      <c r="I32" s="32">
        <v>546</v>
      </c>
      <c r="J32" s="32">
        <v>574</v>
      </c>
      <c r="K32" s="32">
        <v>607</v>
      </c>
    </row>
    <row r="33" spans="1:11" x14ac:dyDescent="0.25">
      <c r="A33" s="33" t="s">
        <v>443</v>
      </c>
      <c r="B33" s="32">
        <v>354</v>
      </c>
      <c r="C33" s="32">
        <v>352</v>
      </c>
      <c r="D33" s="32">
        <v>376</v>
      </c>
      <c r="E33" s="32">
        <v>358</v>
      </c>
      <c r="F33" s="32">
        <v>381</v>
      </c>
      <c r="G33" s="32">
        <v>376</v>
      </c>
      <c r="H33" s="32">
        <v>366</v>
      </c>
      <c r="I33" s="32">
        <v>359</v>
      </c>
      <c r="J33" s="32">
        <v>325</v>
      </c>
      <c r="K33" s="32">
        <v>318</v>
      </c>
    </row>
    <row r="34" spans="1:11" x14ac:dyDescent="0.25">
      <c r="A34" s="33" t="s">
        <v>444</v>
      </c>
      <c r="B34" s="32">
        <v>8</v>
      </c>
      <c r="C34" s="32">
        <v>11</v>
      </c>
      <c r="D34" s="32">
        <v>12</v>
      </c>
      <c r="E34" s="32">
        <v>13</v>
      </c>
      <c r="F34" s="32">
        <v>15</v>
      </c>
      <c r="G34" s="32">
        <v>19</v>
      </c>
      <c r="H34" s="32">
        <v>45</v>
      </c>
      <c r="I34" s="32">
        <v>48</v>
      </c>
      <c r="J34" s="32">
        <v>30</v>
      </c>
      <c r="K34" s="32">
        <v>32</v>
      </c>
    </row>
    <row r="35" spans="1:11" x14ac:dyDescent="0.25">
      <c r="A35" s="33" t="s">
        <v>445</v>
      </c>
      <c r="B35" s="32">
        <v>4314</v>
      </c>
      <c r="C35" s="32">
        <v>4554</v>
      </c>
      <c r="D35" s="32">
        <v>4772</v>
      </c>
      <c r="E35" s="32">
        <v>4850</v>
      </c>
      <c r="F35" s="32">
        <v>5028</v>
      </c>
      <c r="G35" s="32">
        <v>5054</v>
      </c>
      <c r="H35" s="32">
        <v>5147</v>
      </c>
      <c r="I35" s="32">
        <v>5370</v>
      </c>
      <c r="J35" s="32">
        <v>5478</v>
      </c>
      <c r="K35" s="32">
        <v>5434</v>
      </c>
    </row>
    <row r="36" spans="1:11" x14ac:dyDescent="0.25">
      <c r="A36" s="31" t="s">
        <v>446</v>
      </c>
    </row>
    <row r="37" spans="1:11" x14ac:dyDescent="0.25">
      <c r="A37" s="33" t="s">
        <v>447</v>
      </c>
      <c r="B37" s="32">
        <v>748</v>
      </c>
      <c r="C37" s="32">
        <v>812</v>
      </c>
      <c r="D37" s="32">
        <v>860</v>
      </c>
      <c r="E37" s="32">
        <v>937</v>
      </c>
      <c r="F37" s="32">
        <v>1028</v>
      </c>
      <c r="G37" s="32">
        <v>1109</v>
      </c>
      <c r="H37" s="32">
        <v>1232</v>
      </c>
      <c r="I37" s="32">
        <v>1395</v>
      </c>
      <c r="J37" s="32">
        <v>1279</v>
      </c>
      <c r="K37" s="32">
        <v>740</v>
      </c>
    </row>
    <row r="38" spans="1:11" x14ac:dyDescent="0.25">
      <c r="A38" s="33" t="s">
        <v>448</v>
      </c>
      <c r="B38" s="32">
        <v>239</v>
      </c>
      <c r="C38" s="32">
        <v>245</v>
      </c>
      <c r="D38" s="32">
        <v>298</v>
      </c>
      <c r="E38" s="32">
        <v>347</v>
      </c>
      <c r="F38" s="32">
        <v>371</v>
      </c>
      <c r="G38" s="32">
        <v>389</v>
      </c>
      <c r="H38" s="32">
        <v>397</v>
      </c>
      <c r="I38" s="32">
        <v>406</v>
      </c>
      <c r="J38" s="32">
        <v>438</v>
      </c>
      <c r="K38" s="32">
        <v>490</v>
      </c>
    </row>
    <row r="39" spans="1:11" x14ac:dyDescent="0.25">
      <c r="A39" s="33" t="s">
        <v>449</v>
      </c>
      <c r="B39" s="32">
        <v>2514</v>
      </c>
      <c r="C39" s="32">
        <v>2494</v>
      </c>
      <c r="D39" s="32">
        <v>2526</v>
      </c>
      <c r="E39" s="32">
        <v>2966</v>
      </c>
      <c r="F39" s="32">
        <v>3106</v>
      </c>
      <c r="G39" s="32">
        <v>3099</v>
      </c>
      <c r="H39" s="32">
        <v>3405</v>
      </c>
      <c r="I39" s="32">
        <v>3594</v>
      </c>
      <c r="J39" s="32">
        <v>3808</v>
      </c>
      <c r="K39" s="32">
        <v>4433</v>
      </c>
    </row>
    <row r="40" spans="1:11" x14ac:dyDescent="0.25">
      <c r="A40" s="33" t="s">
        <v>450</v>
      </c>
      <c r="B40" s="32">
        <v>3502</v>
      </c>
      <c r="C40" s="32">
        <v>3550</v>
      </c>
      <c r="D40" s="32">
        <v>3684</v>
      </c>
      <c r="E40" s="32">
        <v>4250</v>
      </c>
      <c r="F40" s="32">
        <v>4505</v>
      </c>
      <c r="G40" s="32">
        <v>4597</v>
      </c>
      <c r="H40" s="32">
        <v>5035</v>
      </c>
      <c r="I40" s="32">
        <v>5394</v>
      </c>
      <c r="J40" s="32">
        <v>5526</v>
      </c>
      <c r="K40" s="32">
        <v>5663</v>
      </c>
    </row>
    <row r="41" spans="1:11" x14ac:dyDescent="0.25">
      <c r="A41" s="35" t="s">
        <v>451</v>
      </c>
      <c r="B41" s="36">
        <v>7865</v>
      </c>
      <c r="C41" s="36">
        <v>8166</v>
      </c>
      <c r="D41" s="36">
        <v>8517</v>
      </c>
      <c r="E41" s="36">
        <v>9162</v>
      </c>
      <c r="F41" s="36">
        <v>9602</v>
      </c>
      <c r="G41" s="36">
        <v>9721</v>
      </c>
      <c r="H41" s="36">
        <v>10251</v>
      </c>
      <c r="I41" s="36">
        <v>10834</v>
      </c>
      <c r="J41" s="36">
        <v>11074</v>
      </c>
      <c r="K41" s="36">
        <v>11208</v>
      </c>
    </row>
    <row r="42" spans="1:11" x14ac:dyDescent="0.25">
      <c r="A42" s="30"/>
      <c r="B42" s="37"/>
      <c r="C42" s="37"/>
      <c r="D42" s="37"/>
      <c r="E42" s="37"/>
      <c r="F42" s="37"/>
      <c r="G42" s="37"/>
      <c r="H42" s="37"/>
      <c r="I42" s="37"/>
      <c r="J42" s="37"/>
      <c r="K42" s="37"/>
    </row>
    <row r="43" spans="1:11" x14ac:dyDescent="0.25">
      <c r="A43" s="30" t="s">
        <v>452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</row>
    <row r="44" spans="1:11" x14ac:dyDescent="0.25">
      <c r="A44" s="31" t="s">
        <v>453</v>
      </c>
    </row>
    <row r="45" spans="1:11" x14ac:dyDescent="0.25">
      <c r="A45" s="33" t="s">
        <v>454</v>
      </c>
      <c r="B45" s="32">
        <v>1918</v>
      </c>
      <c r="C45" s="32">
        <v>1922</v>
      </c>
      <c r="D45" s="32">
        <v>2004</v>
      </c>
      <c r="E45" s="32">
        <v>2207</v>
      </c>
      <c r="F45" s="32">
        <v>2026</v>
      </c>
      <c r="G45" s="32">
        <v>2116</v>
      </c>
      <c r="H45" s="32">
        <v>2167</v>
      </c>
      <c r="I45" s="32">
        <v>2280</v>
      </c>
      <c r="J45" s="32">
        <v>2475</v>
      </c>
      <c r="K45" s="32">
        <v>2499</v>
      </c>
    </row>
    <row r="46" spans="1:11" x14ac:dyDescent="0.25">
      <c r="A46" s="33" t="s">
        <v>424</v>
      </c>
      <c r="B46" s="32">
        <v>3497</v>
      </c>
      <c r="C46" s="32">
        <v>3672</v>
      </c>
      <c r="D46" s="32">
        <v>3911</v>
      </c>
      <c r="E46" s="32">
        <v>4179</v>
      </c>
      <c r="F46" s="32">
        <v>4432</v>
      </c>
      <c r="G46" s="32">
        <v>4876</v>
      </c>
      <c r="H46" s="32">
        <v>5294</v>
      </c>
      <c r="I46" s="32">
        <v>5604</v>
      </c>
      <c r="J46" s="32">
        <v>6057</v>
      </c>
      <c r="K46" s="32">
        <v>6393</v>
      </c>
    </row>
    <row r="47" spans="1:11" x14ac:dyDescent="0.25">
      <c r="A47" s="33" t="s">
        <v>455</v>
      </c>
      <c r="B47" s="32">
        <v>5415</v>
      </c>
      <c r="C47" s="32">
        <v>5594</v>
      </c>
      <c r="D47" s="32">
        <v>5915</v>
      </c>
      <c r="E47" s="32">
        <v>6386</v>
      </c>
      <c r="F47" s="32">
        <v>6458</v>
      </c>
      <c r="G47" s="32">
        <v>6992</v>
      </c>
      <c r="H47" s="32">
        <v>7461</v>
      </c>
      <c r="I47" s="32">
        <v>7884</v>
      </c>
      <c r="J47" s="32">
        <v>8532</v>
      </c>
      <c r="K47" s="32">
        <v>8891</v>
      </c>
    </row>
    <row r="48" spans="1:11" x14ac:dyDescent="0.25">
      <c r="A48" s="31" t="s">
        <v>456</v>
      </c>
    </row>
    <row r="49" spans="1:11" x14ac:dyDescent="0.25">
      <c r="A49" s="33" t="s">
        <v>457</v>
      </c>
      <c r="B49" s="32">
        <v>2</v>
      </c>
      <c r="C49" s="32">
        <v>2</v>
      </c>
      <c r="D49" s="32">
        <v>5</v>
      </c>
      <c r="E49" s="32">
        <v>0</v>
      </c>
      <c r="F49" s="32">
        <v>2</v>
      </c>
      <c r="G49" s="32">
        <v>3</v>
      </c>
      <c r="H49" s="32">
        <v>0</v>
      </c>
      <c r="I49" s="32">
        <v>1</v>
      </c>
      <c r="J49" s="32">
        <v>1</v>
      </c>
      <c r="K49" s="32">
        <v>2</v>
      </c>
    </row>
    <row r="50" spans="1:11" x14ac:dyDescent="0.25">
      <c r="A50" s="33" t="s">
        <v>458</v>
      </c>
      <c r="B50" s="32">
        <v>0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</row>
    <row r="51" spans="1:11" x14ac:dyDescent="0.25">
      <c r="A51" s="33" t="s">
        <v>459</v>
      </c>
      <c r="B51" s="32">
        <v>0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</row>
    <row r="52" spans="1:11" x14ac:dyDescent="0.25">
      <c r="A52" s="33" t="s">
        <v>460</v>
      </c>
      <c r="B52" s="32">
        <v>3</v>
      </c>
      <c r="C52" s="32">
        <v>3</v>
      </c>
      <c r="D52" s="32">
        <v>3</v>
      </c>
      <c r="E52" s="32">
        <v>2</v>
      </c>
      <c r="F52" s="32">
        <v>1</v>
      </c>
      <c r="G52" s="32">
        <v>1</v>
      </c>
      <c r="H52" s="32">
        <v>1</v>
      </c>
      <c r="I52" s="32">
        <v>24</v>
      </c>
      <c r="J52" s="32">
        <v>24</v>
      </c>
      <c r="K52" s="32">
        <v>24</v>
      </c>
    </row>
    <row r="53" spans="1:11" x14ac:dyDescent="0.25">
      <c r="A53" s="33" t="s">
        <v>461</v>
      </c>
      <c r="B53" s="32">
        <v>5</v>
      </c>
      <c r="C53" s="32">
        <v>5</v>
      </c>
      <c r="D53" s="32">
        <v>8</v>
      </c>
      <c r="E53" s="32">
        <v>3</v>
      </c>
      <c r="F53" s="32">
        <v>4</v>
      </c>
      <c r="G53" s="32">
        <v>4</v>
      </c>
      <c r="H53" s="32">
        <v>1</v>
      </c>
      <c r="I53" s="32">
        <v>25</v>
      </c>
      <c r="J53" s="32">
        <v>25</v>
      </c>
      <c r="K53" s="32">
        <v>26</v>
      </c>
    </row>
    <row r="54" spans="1:11" x14ac:dyDescent="0.25">
      <c r="A54" s="31" t="s">
        <v>424</v>
      </c>
      <c r="B54" s="32">
        <v>438</v>
      </c>
      <c r="C54" s="32">
        <v>690</v>
      </c>
      <c r="D54" s="32">
        <v>396</v>
      </c>
      <c r="E54" s="32">
        <v>725</v>
      </c>
      <c r="F54" s="32">
        <v>761</v>
      </c>
      <c r="G54" s="32">
        <v>905</v>
      </c>
      <c r="H54" s="32">
        <v>1595</v>
      </c>
      <c r="I54" s="32">
        <v>1008</v>
      </c>
      <c r="J54" s="32">
        <v>1124</v>
      </c>
      <c r="K54" s="32">
        <v>1106</v>
      </c>
    </row>
    <row r="55" spans="1:11" x14ac:dyDescent="0.25">
      <c r="A55" s="35" t="s">
        <v>462</v>
      </c>
      <c r="B55" s="36">
        <v>5858</v>
      </c>
      <c r="C55" s="36">
        <v>6288</v>
      </c>
      <c r="D55" s="36">
        <v>6320</v>
      </c>
      <c r="E55" s="36">
        <v>7114</v>
      </c>
      <c r="F55" s="36">
        <v>7223</v>
      </c>
      <c r="G55" s="36">
        <v>7901</v>
      </c>
      <c r="H55" s="36">
        <v>9058</v>
      </c>
      <c r="I55" s="36">
        <v>8918</v>
      </c>
      <c r="J55" s="36">
        <v>9681</v>
      </c>
      <c r="K55" s="36">
        <v>10024</v>
      </c>
    </row>
    <row r="56" spans="1:11" x14ac:dyDescent="0.25">
      <c r="A56" s="30"/>
      <c r="B56" s="37"/>
      <c r="C56" s="37"/>
      <c r="D56" s="37"/>
      <c r="E56" s="37"/>
      <c r="F56" s="37"/>
      <c r="G56" s="37"/>
      <c r="H56" s="37"/>
      <c r="I56" s="37"/>
      <c r="J56" s="37"/>
      <c r="K56" s="37"/>
    </row>
    <row r="57" spans="1:11" x14ac:dyDescent="0.25">
      <c r="A57" s="30" t="s">
        <v>463</v>
      </c>
      <c r="B57" s="37">
        <v>49932</v>
      </c>
      <c r="C57" s="37">
        <v>53161</v>
      </c>
      <c r="D57" s="37">
        <v>58432</v>
      </c>
      <c r="E57" s="37">
        <v>63358</v>
      </c>
      <c r="F57" s="37">
        <v>61586</v>
      </c>
      <c r="G57" s="37">
        <v>66244</v>
      </c>
      <c r="H57" s="37">
        <v>70723</v>
      </c>
      <c r="I57" s="37">
        <v>73042</v>
      </c>
      <c r="J57" s="37">
        <v>77480</v>
      </c>
      <c r="K57" s="37">
        <v>83058</v>
      </c>
    </row>
    <row r="58" spans="1:11" x14ac:dyDescent="0.25">
      <c r="A58" s="30"/>
      <c r="B58" s="37"/>
      <c r="C58" s="37"/>
      <c r="D58" s="37"/>
      <c r="E58" s="37"/>
      <c r="F58" s="37"/>
      <c r="G58" s="37"/>
      <c r="H58" s="37"/>
      <c r="I58" s="37"/>
      <c r="J58" s="37"/>
      <c r="K58" s="37"/>
    </row>
    <row r="59" spans="1:11" x14ac:dyDescent="0.25">
      <c r="A59" s="8" t="s">
        <v>464</v>
      </c>
      <c r="B59" s="32">
        <v>1617</v>
      </c>
      <c r="C59" s="32">
        <v>1831</v>
      </c>
      <c r="D59" s="32">
        <v>1602</v>
      </c>
      <c r="E59" s="32">
        <v>1826</v>
      </c>
      <c r="F59" s="32">
        <v>2156</v>
      </c>
      <c r="G59" s="32">
        <v>2426</v>
      </c>
      <c r="H59" s="32">
        <v>2582</v>
      </c>
      <c r="I59" s="32">
        <v>2407</v>
      </c>
      <c r="J59" s="32">
        <v>2727</v>
      </c>
      <c r="K59" s="32">
        <v>2704</v>
      </c>
    </row>
    <row r="60" spans="1:11" x14ac:dyDescent="0.25">
      <c r="A60" s="8" t="s">
        <v>465</v>
      </c>
      <c r="B60" s="32">
        <v>641</v>
      </c>
      <c r="C60" s="32">
        <v>680</v>
      </c>
      <c r="D60" s="32">
        <v>586</v>
      </c>
      <c r="E60" s="32">
        <v>581</v>
      </c>
      <c r="F60" s="32">
        <v>617</v>
      </c>
      <c r="G60" s="32">
        <v>649</v>
      </c>
      <c r="H60" s="32">
        <v>683</v>
      </c>
      <c r="I60" s="32">
        <v>733</v>
      </c>
      <c r="J60" s="32">
        <v>780</v>
      </c>
      <c r="K60" s="32">
        <v>841</v>
      </c>
    </row>
    <row r="63" spans="1:11" x14ac:dyDescent="0.25">
      <c r="A63" s="39" t="s">
        <v>466</v>
      </c>
    </row>
  </sheetData>
  <mergeCells count="5">
    <mergeCell ref="A2:K2"/>
    <mergeCell ref="A3:K3"/>
    <mergeCell ref="M5:N5"/>
    <mergeCell ref="M8:N8"/>
    <mergeCell ref="M9:N9"/>
  </mergeCells>
  <conditionalFormatting sqref="A2">
    <cfRule type="cellIs" dxfId="1" priority="1" stopIfTrue="1" operator="equal">
      <formula>0</formula>
    </cfRule>
  </conditionalFormatting>
  <hyperlinks>
    <hyperlink ref="A63" r:id="rId1" display="© Commonwealth of Australia 2012"/>
    <hyperlink ref="M5" r:id="rId2" display="ABS website"/>
    <hyperlink ref="M8" r:id="rId3"/>
    <hyperlink ref="M9" r:id="rId4"/>
  </hyperlinks>
  <pageMargins left="0.7" right="0.7" top="0.75" bottom="0.75" header="0.3" footer="0.3"/>
  <drawing r:id="rId5"/>
  <legacyDrawing r:id="rId6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7"/>
  <sheetViews>
    <sheetView topLeftCell="A28" workbookViewId="0">
      <selection activeCell="L30" sqref="L30"/>
    </sheetView>
  </sheetViews>
  <sheetFormatPr defaultColWidth="11.44140625" defaultRowHeight="14.4" x14ac:dyDescent="0.3"/>
  <cols>
    <col min="1" max="1" width="45.109375" customWidth="1"/>
    <col min="2" max="4" width="11.44140625" customWidth="1"/>
  </cols>
  <sheetData>
    <row r="1" spans="1:14" ht="22.8" x14ac:dyDescent="0.3">
      <c r="A1" s="65" t="s">
        <v>404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4" ht="15.6" x14ac:dyDescent="0.3">
      <c r="A2" s="63" t="s">
        <v>405</v>
      </c>
      <c r="B2" s="63"/>
      <c r="C2" s="63"/>
      <c r="D2" s="63"/>
      <c r="E2" s="63"/>
      <c r="F2" s="63"/>
      <c r="G2" s="63"/>
      <c r="H2" s="63"/>
      <c r="I2" s="63"/>
      <c r="J2" s="63"/>
    </row>
    <row r="3" spans="1:14" ht="15.6" x14ac:dyDescent="0.3">
      <c r="A3" s="66" t="s">
        <v>406</v>
      </c>
      <c r="B3" s="66"/>
      <c r="C3" s="66"/>
      <c r="D3" s="66"/>
      <c r="E3" s="66"/>
      <c r="F3" s="66"/>
      <c r="G3" s="66"/>
      <c r="H3" s="66"/>
      <c r="I3" s="66"/>
      <c r="J3" s="66"/>
      <c r="M3" s="63" t="s">
        <v>504</v>
      </c>
      <c r="N3" s="63"/>
    </row>
    <row r="4" spans="1:14" x14ac:dyDescent="0.3">
      <c r="A4" s="40" t="s">
        <v>467</v>
      </c>
    </row>
    <row r="5" spans="1:14" x14ac:dyDescent="0.3">
      <c r="A5" s="41"/>
      <c r="B5" s="42" t="s">
        <v>408</v>
      </c>
      <c r="C5" s="42" t="s">
        <v>409</v>
      </c>
      <c r="D5" s="42" t="s">
        <v>410</v>
      </c>
      <c r="E5" s="42" t="s">
        <v>411</v>
      </c>
      <c r="F5" s="42" t="s">
        <v>412</v>
      </c>
      <c r="G5" s="42" t="s">
        <v>413</v>
      </c>
      <c r="H5" s="42" t="s">
        <v>414</v>
      </c>
      <c r="I5" s="42" t="s">
        <v>415</v>
      </c>
      <c r="J5" s="42" t="s">
        <v>416</v>
      </c>
      <c r="K5" s="42" t="s">
        <v>417</v>
      </c>
      <c r="M5" s="40" t="s">
        <v>505</v>
      </c>
    </row>
    <row r="6" spans="1:14" x14ac:dyDescent="0.3">
      <c r="A6" s="41"/>
      <c r="B6" s="43" t="s">
        <v>1</v>
      </c>
      <c r="C6" s="43" t="s">
        <v>1</v>
      </c>
      <c r="D6" s="43" t="s">
        <v>1</v>
      </c>
      <c r="E6" s="43" t="s">
        <v>1</v>
      </c>
      <c r="F6" s="43" t="s">
        <v>1</v>
      </c>
      <c r="G6" s="43" t="s">
        <v>1</v>
      </c>
      <c r="H6" s="43" t="s">
        <v>1</v>
      </c>
      <c r="I6" s="43" t="s">
        <v>1</v>
      </c>
      <c r="J6" s="43" t="s">
        <v>1</v>
      </c>
      <c r="K6" s="43" t="s">
        <v>1</v>
      </c>
      <c r="M6" s="64" t="s">
        <v>506</v>
      </c>
      <c r="N6" s="64"/>
    </row>
    <row r="7" spans="1:14" x14ac:dyDescent="0.3">
      <c r="A7" s="44" t="s">
        <v>468</v>
      </c>
      <c r="M7" s="64" t="s">
        <v>401</v>
      </c>
      <c r="N7" s="64"/>
    </row>
    <row r="8" spans="1:14" x14ac:dyDescent="0.3">
      <c r="A8" s="45" t="s">
        <v>469</v>
      </c>
    </row>
    <row r="9" spans="1:14" x14ac:dyDescent="0.3">
      <c r="A9" s="46" t="s">
        <v>470</v>
      </c>
      <c r="B9" s="47">
        <v>108807</v>
      </c>
      <c r="C9" s="47">
        <v>114410</v>
      </c>
      <c r="D9" s="47">
        <v>115973</v>
      </c>
      <c r="E9" s="47">
        <v>124197</v>
      </c>
      <c r="F9" s="47">
        <v>124058</v>
      </c>
      <c r="G9" s="47">
        <v>121418</v>
      </c>
      <c r="H9" s="47">
        <v>135184</v>
      </c>
      <c r="I9" s="47">
        <v>149796</v>
      </c>
      <c r="J9" s="47">
        <v>159021</v>
      </c>
      <c r="K9" s="47">
        <v>166027</v>
      </c>
    </row>
    <row r="10" spans="1:14" x14ac:dyDescent="0.3">
      <c r="A10" s="46" t="s">
        <v>471</v>
      </c>
      <c r="B10" s="47">
        <v>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</row>
    <row r="11" spans="1:14" x14ac:dyDescent="0.3">
      <c r="A11" s="46" t="s">
        <v>472</v>
      </c>
      <c r="B11" s="47">
        <v>3476</v>
      </c>
      <c r="C11" s="47">
        <v>4084</v>
      </c>
      <c r="D11" s="47">
        <v>3754</v>
      </c>
      <c r="E11" s="47">
        <v>3796</v>
      </c>
      <c r="F11" s="47">
        <v>3581</v>
      </c>
      <c r="G11" s="47">
        <v>3523</v>
      </c>
      <c r="H11" s="47">
        <v>3348</v>
      </c>
      <c r="I11" s="47">
        <v>3964</v>
      </c>
      <c r="J11" s="47">
        <v>3971</v>
      </c>
      <c r="K11" s="47">
        <v>4285</v>
      </c>
    </row>
    <row r="12" spans="1:14" x14ac:dyDescent="0.3">
      <c r="A12" s="46" t="s">
        <v>473</v>
      </c>
      <c r="B12" s="47">
        <v>0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</row>
    <row r="13" spans="1:14" x14ac:dyDescent="0.3">
      <c r="A13" s="46" t="s">
        <v>474</v>
      </c>
      <c r="B13" s="47">
        <v>112283</v>
      </c>
      <c r="C13" s="47">
        <v>118494</v>
      </c>
      <c r="D13" s="47">
        <v>119726</v>
      </c>
      <c r="E13" s="47">
        <v>127993</v>
      </c>
      <c r="F13" s="47">
        <v>127639</v>
      </c>
      <c r="G13" s="47">
        <v>124941</v>
      </c>
      <c r="H13" s="47">
        <v>138532</v>
      </c>
      <c r="I13" s="47">
        <v>153760</v>
      </c>
      <c r="J13" s="47">
        <v>162993</v>
      </c>
      <c r="K13" s="47">
        <v>170313</v>
      </c>
    </row>
    <row r="14" spans="1:14" x14ac:dyDescent="0.3">
      <c r="A14" s="45" t="s">
        <v>475</v>
      </c>
    </row>
    <row r="15" spans="1:14" x14ac:dyDescent="0.3">
      <c r="A15" s="46" t="s">
        <v>476</v>
      </c>
      <c r="B15" s="47">
        <v>44570</v>
      </c>
      <c r="C15" s="47">
        <v>50978</v>
      </c>
      <c r="D15" s="47">
        <v>60131</v>
      </c>
      <c r="E15" s="47">
        <v>66661</v>
      </c>
      <c r="F15" s="47">
        <v>62784</v>
      </c>
      <c r="G15" s="47">
        <v>54490</v>
      </c>
      <c r="H15" s="47">
        <v>58118</v>
      </c>
      <c r="I15" s="47">
        <v>68019</v>
      </c>
      <c r="J15" s="47">
        <v>70117</v>
      </c>
      <c r="K15" s="47">
        <v>70550</v>
      </c>
    </row>
    <row r="16" spans="1:14" x14ac:dyDescent="0.3">
      <c r="A16" s="46" t="s">
        <v>477</v>
      </c>
      <c r="B16" s="47">
        <v>5083</v>
      </c>
      <c r="C16" s="47">
        <v>5416</v>
      </c>
      <c r="D16" s="47">
        <v>7577</v>
      </c>
      <c r="E16" s="47">
        <v>11916</v>
      </c>
      <c r="F16" s="47">
        <v>9201</v>
      </c>
      <c r="G16" s="47">
        <v>6164</v>
      </c>
      <c r="H16" s="47">
        <v>6683</v>
      </c>
      <c r="I16" s="47">
        <v>7838</v>
      </c>
      <c r="J16" s="47">
        <v>7574</v>
      </c>
      <c r="K16" s="47">
        <v>6133</v>
      </c>
    </row>
    <row r="17" spans="1:11" x14ac:dyDescent="0.3">
      <c r="A17" s="46" t="s">
        <v>478</v>
      </c>
      <c r="B17" s="47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</row>
    <row r="18" spans="1:11" x14ac:dyDescent="0.3">
      <c r="A18" s="46" t="s">
        <v>479</v>
      </c>
      <c r="B18" s="47">
        <v>49654</v>
      </c>
      <c r="C18" s="47">
        <v>56394</v>
      </c>
      <c r="D18" s="47">
        <v>67708</v>
      </c>
      <c r="E18" s="47">
        <v>78577</v>
      </c>
      <c r="F18" s="47">
        <v>71986</v>
      </c>
      <c r="G18" s="47">
        <v>60654</v>
      </c>
      <c r="H18" s="47">
        <v>64802</v>
      </c>
      <c r="I18" s="47">
        <v>75856</v>
      </c>
      <c r="J18" s="47">
        <v>77691</v>
      </c>
      <c r="K18" s="47">
        <v>76682</v>
      </c>
    </row>
    <row r="19" spans="1:11" x14ac:dyDescent="0.3">
      <c r="A19" s="45" t="s">
        <v>480</v>
      </c>
    </row>
    <row r="20" spans="1:11" x14ac:dyDescent="0.3">
      <c r="A20" s="46" t="s">
        <v>481</v>
      </c>
      <c r="B20" s="47">
        <v>127</v>
      </c>
      <c r="C20" s="47">
        <v>166</v>
      </c>
      <c r="D20" s="47">
        <v>216</v>
      </c>
      <c r="E20" s="47">
        <v>203</v>
      </c>
      <c r="F20" s="47">
        <v>158</v>
      </c>
      <c r="G20" s="47">
        <v>156</v>
      </c>
      <c r="H20" s="47">
        <v>171</v>
      </c>
      <c r="I20" s="47">
        <v>185</v>
      </c>
      <c r="J20" s="47">
        <v>205</v>
      </c>
      <c r="K20" s="47">
        <v>165</v>
      </c>
    </row>
    <row r="21" spans="1:11" x14ac:dyDescent="0.3">
      <c r="A21" s="46" t="s">
        <v>482</v>
      </c>
      <c r="B21" s="47">
        <v>654</v>
      </c>
      <c r="C21" s="47">
        <v>875</v>
      </c>
      <c r="D21" s="47">
        <v>1416</v>
      </c>
      <c r="E21" s="47">
        <v>1461</v>
      </c>
      <c r="F21" s="47">
        <v>1215</v>
      </c>
      <c r="G21" s="47">
        <v>908</v>
      </c>
      <c r="H21" s="47">
        <v>1042</v>
      </c>
      <c r="I21" s="47">
        <v>1069</v>
      </c>
      <c r="J21" s="47">
        <v>839</v>
      </c>
      <c r="K21" s="47">
        <v>1288</v>
      </c>
    </row>
    <row r="22" spans="1:11" x14ac:dyDescent="0.3">
      <c r="A22" s="46" t="s">
        <v>483</v>
      </c>
      <c r="B22" s="47">
        <v>0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</row>
    <row r="23" spans="1:11" x14ac:dyDescent="0.3">
      <c r="A23" s="46" t="s">
        <v>484</v>
      </c>
      <c r="B23" s="47">
        <v>781</v>
      </c>
      <c r="C23" s="47">
        <v>1041</v>
      </c>
      <c r="D23" s="47">
        <v>1632</v>
      </c>
      <c r="E23" s="47">
        <v>1664</v>
      </c>
      <c r="F23" s="47">
        <v>1373</v>
      </c>
      <c r="G23" s="47">
        <v>1064</v>
      </c>
      <c r="H23" s="47">
        <v>1213</v>
      </c>
      <c r="I23" s="47">
        <v>1254</v>
      </c>
      <c r="J23" s="47">
        <v>1044</v>
      </c>
      <c r="K23" s="47">
        <v>1453</v>
      </c>
    </row>
    <row r="24" spans="1:11" x14ac:dyDescent="0.3">
      <c r="A24" s="48" t="s">
        <v>485</v>
      </c>
      <c r="B24" s="49">
        <v>162717</v>
      </c>
      <c r="C24" s="49">
        <v>175929</v>
      </c>
      <c r="D24" s="49">
        <v>189066</v>
      </c>
      <c r="E24" s="49">
        <v>208233</v>
      </c>
      <c r="F24" s="49">
        <v>200997</v>
      </c>
      <c r="G24" s="49">
        <v>186660</v>
      </c>
      <c r="H24" s="49">
        <v>204546</v>
      </c>
      <c r="I24" s="49">
        <v>230871</v>
      </c>
      <c r="J24" s="49">
        <v>241728</v>
      </c>
      <c r="K24" s="49">
        <v>248448</v>
      </c>
    </row>
    <row r="25" spans="1:11" x14ac:dyDescent="0.3">
      <c r="A25" s="44"/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 spans="1:11" x14ac:dyDescent="0.3">
      <c r="A26" s="51" t="s">
        <v>418</v>
      </c>
    </row>
    <row r="27" spans="1:11" x14ac:dyDescent="0.3">
      <c r="A27" s="45" t="s">
        <v>486</v>
      </c>
    </row>
    <row r="28" spans="1:11" x14ac:dyDescent="0.3">
      <c r="A28" s="46" t="s">
        <v>487</v>
      </c>
      <c r="B28" s="47">
        <v>292</v>
      </c>
      <c r="C28" s="47">
        <v>369</v>
      </c>
      <c r="D28" s="47">
        <v>350</v>
      </c>
      <c r="E28" s="47">
        <v>381</v>
      </c>
      <c r="F28" s="47">
        <v>377</v>
      </c>
      <c r="G28" s="47">
        <v>507</v>
      </c>
      <c r="H28" s="47">
        <v>505</v>
      </c>
      <c r="I28" s="47">
        <v>528</v>
      </c>
      <c r="J28" s="47">
        <v>646</v>
      </c>
      <c r="K28" s="47">
        <v>844</v>
      </c>
    </row>
    <row r="29" spans="1:11" x14ac:dyDescent="0.3">
      <c r="A29" s="48" t="s">
        <v>488</v>
      </c>
      <c r="B29" s="49">
        <v>292</v>
      </c>
      <c r="C29" s="49">
        <v>369</v>
      </c>
      <c r="D29" s="49">
        <v>350</v>
      </c>
      <c r="E29" s="49">
        <v>381</v>
      </c>
      <c r="F29" s="49">
        <v>377</v>
      </c>
      <c r="G29" s="49">
        <v>507</v>
      </c>
      <c r="H29" s="49">
        <v>505</v>
      </c>
      <c r="I29" s="49">
        <v>528</v>
      </c>
      <c r="J29" s="49">
        <v>646</v>
      </c>
      <c r="K29" s="49">
        <v>844</v>
      </c>
    </row>
    <row r="30" spans="1:11" x14ac:dyDescent="0.3">
      <c r="A30" s="44"/>
      <c r="B30" s="50"/>
      <c r="C30" s="50"/>
      <c r="D30" s="50"/>
      <c r="E30" s="50"/>
      <c r="F30" s="50"/>
      <c r="G30" s="50"/>
      <c r="H30" s="50"/>
      <c r="I30" s="50"/>
      <c r="J30" s="50"/>
      <c r="K30" s="47"/>
    </row>
    <row r="31" spans="1:11" x14ac:dyDescent="0.3">
      <c r="A31" s="44" t="s">
        <v>420</v>
      </c>
    </row>
    <row r="32" spans="1:11" x14ac:dyDescent="0.3">
      <c r="A32" s="45" t="s">
        <v>426</v>
      </c>
    </row>
    <row r="33" spans="1:11" x14ac:dyDescent="0.3">
      <c r="A33" s="46" t="s">
        <v>428</v>
      </c>
      <c r="B33" s="47">
        <v>14</v>
      </c>
      <c r="C33" s="47">
        <v>14</v>
      </c>
      <c r="D33" s="47">
        <v>15</v>
      </c>
      <c r="E33" s="47">
        <v>15</v>
      </c>
      <c r="F33" s="47">
        <v>16</v>
      </c>
      <c r="G33" s="47">
        <v>12</v>
      </c>
      <c r="H33" s="47">
        <v>13</v>
      </c>
      <c r="I33" s="47">
        <v>13</v>
      </c>
      <c r="J33" s="47">
        <v>13</v>
      </c>
      <c r="K33" s="47">
        <v>13</v>
      </c>
    </row>
    <row r="34" spans="1:11" x14ac:dyDescent="0.3">
      <c r="A34" s="48" t="s">
        <v>432</v>
      </c>
      <c r="B34" s="49">
        <v>14</v>
      </c>
      <c r="C34" s="49">
        <v>14</v>
      </c>
      <c r="D34" s="49">
        <v>15</v>
      </c>
      <c r="E34" s="49">
        <v>15</v>
      </c>
      <c r="F34" s="49">
        <v>16</v>
      </c>
      <c r="G34" s="49">
        <v>12</v>
      </c>
      <c r="H34" s="49">
        <v>13</v>
      </c>
      <c r="I34" s="49">
        <v>13</v>
      </c>
      <c r="J34" s="49">
        <v>13</v>
      </c>
      <c r="K34" s="49">
        <v>13</v>
      </c>
    </row>
    <row r="35" spans="1:11" x14ac:dyDescent="0.3">
      <c r="A35" s="45"/>
      <c r="B35" s="47"/>
      <c r="C35" s="47"/>
      <c r="D35" s="47"/>
      <c r="E35" s="47"/>
      <c r="F35" s="47"/>
      <c r="G35" s="47"/>
      <c r="H35" s="47"/>
      <c r="I35" s="47"/>
      <c r="J35" s="47"/>
      <c r="K35" s="47"/>
    </row>
    <row r="36" spans="1:11" x14ac:dyDescent="0.3">
      <c r="A36" s="44" t="s">
        <v>433</v>
      </c>
    </row>
    <row r="37" spans="1:11" x14ac:dyDescent="0.3">
      <c r="A37" s="45" t="s">
        <v>489</v>
      </c>
      <c r="B37" s="47">
        <v>982</v>
      </c>
      <c r="C37" s="47">
        <v>968</v>
      </c>
      <c r="D37" s="47">
        <v>1076</v>
      </c>
      <c r="E37" s="47">
        <v>1105</v>
      </c>
      <c r="F37" s="47">
        <v>1090</v>
      </c>
      <c r="G37" s="47">
        <v>1247</v>
      </c>
      <c r="H37" s="47">
        <v>1236</v>
      </c>
      <c r="I37" s="47">
        <v>1155</v>
      </c>
      <c r="J37" s="47">
        <v>1149</v>
      </c>
      <c r="K37" s="47">
        <v>1302</v>
      </c>
    </row>
    <row r="38" spans="1:11" x14ac:dyDescent="0.3">
      <c r="A38" s="45" t="s">
        <v>490</v>
      </c>
      <c r="B38" s="47">
        <v>35655</v>
      </c>
      <c r="C38" s="47">
        <v>39118</v>
      </c>
      <c r="D38" s="47">
        <v>41208</v>
      </c>
      <c r="E38" s="47">
        <v>44381</v>
      </c>
      <c r="F38" s="47">
        <v>42626</v>
      </c>
      <c r="G38" s="47">
        <v>46553</v>
      </c>
      <c r="H38" s="47">
        <v>48093</v>
      </c>
      <c r="I38" s="47">
        <v>48849</v>
      </c>
      <c r="J38" s="47">
        <v>50313</v>
      </c>
      <c r="K38" s="47">
        <v>55517</v>
      </c>
    </row>
    <row r="39" spans="1:11" x14ac:dyDescent="0.3">
      <c r="A39" s="45" t="s">
        <v>434</v>
      </c>
    </row>
    <row r="40" spans="1:11" x14ac:dyDescent="0.3">
      <c r="A40" s="46" t="s">
        <v>491</v>
      </c>
      <c r="B40" s="47">
        <v>14350</v>
      </c>
      <c r="C40" s="47">
        <v>14073</v>
      </c>
      <c r="D40" s="47">
        <v>14653</v>
      </c>
      <c r="E40" s="47">
        <v>15085</v>
      </c>
      <c r="F40" s="47">
        <v>15592</v>
      </c>
      <c r="G40" s="47">
        <v>15766</v>
      </c>
      <c r="H40" s="47">
        <v>16305</v>
      </c>
      <c r="I40" s="47">
        <v>16924</v>
      </c>
      <c r="J40" s="47">
        <v>17839</v>
      </c>
      <c r="K40" s="47">
        <v>17767</v>
      </c>
    </row>
    <row r="41" spans="1:11" x14ac:dyDescent="0.3">
      <c r="A41" s="46" t="s">
        <v>492</v>
      </c>
      <c r="B41" s="47">
        <v>7631</v>
      </c>
      <c r="C41" s="47">
        <v>7854</v>
      </c>
      <c r="D41" s="47">
        <v>8082</v>
      </c>
      <c r="E41" s="47">
        <v>8441</v>
      </c>
      <c r="F41" s="47">
        <v>8727</v>
      </c>
      <c r="G41" s="47">
        <v>8781</v>
      </c>
      <c r="H41" s="47">
        <v>9497</v>
      </c>
      <c r="I41" s="47">
        <v>8557</v>
      </c>
      <c r="J41" s="47">
        <v>7871</v>
      </c>
      <c r="K41" s="47">
        <v>7882</v>
      </c>
    </row>
    <row r="42" spans="1:11" x14ac:dyDescent="0.3">
      <c r="A42" s="46" t="s">
        <v>435</v>
      </c>
      <c r="B42" s="47">
        <v>572</v>
      </c>
      <c r="C42" s="47">
        <v>596</v>
      </c>
      <c r="D42" s="47">
        <v>594</v>
      </c>
      <c r="E42" s="47">
        <v>600</v>
      </c>
      <c r="F42" s="47">
        <v>608</v>
      </c>
      <c r="G42" s="47">
        <v>381</v>
      </c>
      <c r="H42" s="47">
        <v>434</v>
      </c>
      <c r="I42" s="47">
        <v>409</v>
      </c>
      <c r="J42" s="47">
        <v>467</v>
      </c>
      <c r="K42" s="47">
        <v>481</v>
      </c>
    </row>
    <row r="43" spans="1:11" x14ac:dyDescent="0.3">
      <c r="A43" s="46" t="s">
        <v>436</v>
      </c>
      <c r="B43" s="47">
        <v>247</v>
      </c>
      <c r="C43" s="47">
        <v>211</v>
      </c>
      <c r="D43" s="47">
        <v>182</v>
      </c>
      <c r="E43" s="47">
        <v>170</v>
      </c>
      <c r="F43" s="47">
        <v>210</v>
      </c>
      <c r="G43" s="47">
        <v>375</v>
      </c>
      <c r="H43" s="47">
        <v>383</v>
      </c>
      <c r="I43" s="47">
        <v>367</v>
      </c>
      <c r="J43" s="47">
        <v>179</v>
      </c>
      <c r="K43" s="47">
        <v>231</v>
      </c>
    </row>
    <row r="44" spans="1:11" x14ac:dyDescent="0.3">
      <c r="A44" s="46" t="s">
        <v>437</v>
      </c>
      <c r="B44" s="47">
        <v>22799</v>
      </c>
      <c r="C44" s="47">
        <v>22734</v>
      </c>
      <c r="D44" s="47">
        <v>23510</v>
      </c>
      <c r="E44" s="47">
        <v>24297</v>
      </c>
      <c r="F44" s="47">
        <v>25137</v>
      </c>
      <c r="G44" s="47">
        <v>25303</v>
      </c>
      <c r="H44" s="47">
        <v>26619</v>
      </c>
      <c r="I44" s="47">
        <v>26256</v>
      </c>
      <c r="J44" s="47">
        <v>26356</v>
      </c>
      <c r="K44" s="47">
        <v>26360</v>
      </c>
    </row>
    <row r="45" spans="1:11" x14ac:dyDescent="0.3">
      <c r="A45" s="45" t="s">
        <v>493</v>
      </c>
      <c r="B45" s="47">
        <v>5560</v>
      </c>
      <c r="C45" s="47">
        <v>5001</v>
      </c>
      <c r="D45" s="47">
        <v>5659</v>
      </c>
      <c r="E45" s="47">
        <v>6081</v>
      </c>
      <c r="F45" s="47">
        <v>6289</v>
      </c>
      <c r="G45" s="47">
        <v>5762</v>
      </c>
      <c r="H45" s="47">
        <v>5839</v>
      </c>
      <c r="I45" s="47">
        <v>7117</v>
      </c>
      <c r="J45" s="47">
        <v>8181</v>
      </c>
      <c r="K45" s="47">
        <v>9290</v>
      </c>
    </row>
    <row r="46" spans="1:11" x14ac:dyDescent="0.3">
      <c r="A46" s="48" t="s">
        <v>451</v>
      </c>
      <c r="B46" s="49">
        <v>64997</v>
      </c>
      <c r="C46" s="49">
        <v>67822</v>
      </c>
      <c r="D46" s="49">
        <v>71452</v>
      </c>
      <c r="E46" s="49">
        <v>75863</v>
      </c>
      <c r="F46" s="49">
        <v>75141</v>
      </c>
      <c r="G46" s="49">
        <v>78865</v>
      </c>
      <c r="H46" s="49">
        <v>81788</v>
      </c>
      <c r="I46" s="49">
        <v>83377</v>
      </c>
      <c r="J46" s="49">
        <v>85999</v>
      </c>
      <c r="K46" s="49">
        <v>92470</v>
      </c>
    </row>
    <row r="47" spans="1:11" x14ac:dyDescent="0.3">
      <c r="A47" s="48"/>
      <c r="B47" s="49"/>
      <c r="C47" s="49"/>
      <c r="D47" s="49"/>
      <c r="E47" s="49"/>
      <c r="F47" s="49"/>
      <c r="G47" s="49"/>
      <c r="H47" s="49"/>
      <c r="I47" s="49"/>
      <c r="J47" s="49"/>
      <c r="K47" s="49"/>
    </row>
    <row r="48" spans="1:11" x14ac:dyDescent="0.3">
      <c r="A48" s="44" t="s">
        <v>452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</row>
    <row r="49" spans="1:11" x14ac:dyDescent="0.3">
      <c r="A49" s="48" t="s">
        <v>462</v>
      </c>
      <c r="B49" s="49">
        <v>1194</v>
      </c>
      <c r="C49" s="49">
        <v>1160</v>
      </c>
      <c r="D49" s="49">
        <v>1203</v>
      </c>
      <c r="E49" s="49">
        <v>1456</v>
      </c>
      <c r="F49" s="49">
        <v>1829</v>
      </c>
      <c r="G49" s="49">
        <v>1635</v>
      </c>
      <c r="H49" s="49">
        <v>2268</v>
      </c>
      <c r="I49" s="49">
        <v>2752</v>
      </c>
      <c r="J49" s="49">
        <v>9900</v>
      </c>
      <c r="K49" s="49">
        <v>9747</v>
      </c>
    </row>
    <row r="50" spans="1:11" x14ac:dyDescent="0.3">
      <c r="A50" s="45"/>
      <c r="B50" s="47"/>
      <c r="C50" s="47"/>
      <c r="D50" s="47"/>
      <c r="E50" s="47"/>
      <c r="F50" s="47"/>
      <c r="G50" s="47"/>
      <c r="H50" s="47"/>
      <c r="I50" s="47"/>
      <c r="J50" s="47"/>
      <c r="K50" s="47"/>
    </row>
    <row r="51" spans="1:11" x14ac:dyDescent="0.3">
      <c r="A51" s="44" t="s">
        <v>494</v>
      </c>
      <c r="B51" s="50">
        <v>229214</v>
      </c>
      <c r="C51" s="50">
        <v>245294</v>
      </c>
      <c r="D51" s="50">
        <v>262086</v>
      </c>
      <c r="E51" s="50">
        <v>285949</v>
      </c>
      <c r="F51" s="50">
        <v>278361</v>
      </c>
      <c r="G51" s="50">
        <v>267678</v>
      </c>
      <c r="H51" s="50">
        <v>289120</v>
      </c>
      <c r="I51" s="50">
        <v>317541</v>
      </c>
      <c r="J51" s="50">
        <v>338287</v>
      </c>
      <c r="K51" s="50">
        <v>351522</v>
      </c>
    </row>
    <row r="52" spans="1:11" x14ac:dyDescent="0.3">
      <c r="A52" s="44"/>
      <c r="B52" s="50"/>
      <c r="C52" s="50"/>
      <c r="D52" s="50"/>
      <c r="E52" s="50"/>
      <c r="F52" s="50"/>
      <c r="G52" s="50"/>
      <c r="H52" s="50"/>
      <c r="I52" s="50"/>
      <c r="J52" s="50"/>
      <c r="K52" s="50"/>
    </row>
    <row r="53" spans="1:11" x14ac:dyDescent="0.3">
      <c r="A53" s="52" t="s">
        <v>464</v>
      </c>
      <c r="B53" s="47">
        <v>2279</v>
      </c>
      <c r="C53" s="47">
        <v>2336</v>
      </c>
      <c r="D53" s="47">
        <v>1507</v>
      </c>
      <c r="E53" s="47">
        <v>416</v>
      </c>
      <c r="F53" s="47">
        <v>607</v>
      </c>
      <c r="G53" s="47">
        <v>446</v>
      </c>
      <c r="H53" s="47">
        <v>699</v>
      </c>
      <c r="I53" s="47">
        <v>547</v>
      </c>
      <c r="J53" s="47">
        <v>2137</v>
      </c>
      <c r="K53" s="47">
        <v>2117</v>
      </c>
    </row>
    <row r="54" spans="1:11" x14ac:dyDescent="0.3">
      <c r="A54" s="52" t="s">
        <v>465</v>
      </c>
      <c r="B54" s="47">
        <v>3</v>
      </c>
      <c r="C54" s="47">
        <v>5</v>
      </c>
      <c r="D54" s="47">
        <v>9</v>
      </c>
      <c r="E54" s="47">
        <v>14</v>
      </c>
      <c r="F54" s="47">
        <v>3</v>
      </c>
      <c r="G54" s="47">
        <v>9</v>
      </c>
      <c r="H54" s="47">
        <v>7</v>
      </c>
      <c r="I54" s="47">
        <v>27</v>
      </c>
      <c r="J54" s="47">
        <v>13</v>
      </c>
      <c r="K54" s="47">
        <v>20</v>
      </c>
    </row>
    <row r="57" spans="1:11" x14ac:dyDescent="0.3">
      <c r="A57" s="53" t="s">
        <v>466</v>
      </c>
    </row>
  </sheetData>
  <mergeCells count="6">
    <mergeCell ref="M7:N7"/>
    <mergeCell ref="A1:K1"/>
    <mergeCell ref="A2:J2"/>
    <mergeCell ref="A3:J3"/>
    <mergeCell ref="M3:N3"/>
    <mergeCell ref="M6:N6"/>
  </mergeCells>
  <conditionalFormatting sqref="A2">
    <cfRule type="cellIs" dxfId="0" priority="1" stopIfTrue="1" operator="equal">
      <formula>0</formula>
    </cfRule>
  </conditionalFormatting>
  <hyperlinks>
    <hyperlink ref="A57" r:id="rId1" display="© Commonwealth of Australia 2012"/>
    <hyperlink ref="M3" r:id="rId2" display="ABS website"/>
    <hyperlink ref="M6" r:id="rId3"/>
    <hyperlink ref="M7" r:id="rId4"/>
  </hyperlinks>
  <pageMargins left="0.7" right="0.7" top="0.75" bottom="0.75" header="0.3" footer="0.3"/>
  <drawing r:id="rId5"/>
  <legacy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557</vt:i4>
      </vt:variant>
    </vt:vector>
  </HeadingPairs>
  <TitlesOfParts>
    <vt:vector size="561" baseType="lpstr">
      <vt:lpstr>Property tax burden</vt:lpstr>
      <vt:lpstr>ABS - Balance Sheet</vt:lpstr>
      <vt:lpstr>ABS - Taxation Revenue - S&amp;L</vt:lpstr>
      <vt:lpstr>ABS - Taxation Revenue - CW</vt:lpstr>
      <vt:lpstr>A2421112T</vt:lpstr>
      <vt:lpstr>A2421112T_Data</vt:lpstr>
      <vt:lpstr>A2421112T_Latest</vt:lpstr>
      <vt:lpstr>A2421113V</vt:lpstr>
      <vt:lpstr>A2421113V_Data</vt:lpstr>
      <vt:lpstr>A2421113V_Latest</vt:lpstr>
      <vt:lpstr>A2421114W</vt:lpstr>
      <vt:lpstr>A2421114W_Data</vt:lpstr>
      <vt:lpstr>A2421114W_Latest</vt:lpstr>
      <vt:lpstr>A2421115X</vt:lpstr>
      <vt:lpstr>A2421115X_Data</vt:lpstr>
      <vt:lpstr>A2421115X_Latest</vt:lpstr>
      <vt:lpstr>A2421117C</vt:lpstr>
      <vt:lpstr>A2421117C_Data</vt:lpstr>
      <vt:lpstr>A2421117C_Latest</vt:lpstr>
      <vt:lpstr>A2421118F</vt:lpstr>
      <vt:lpstr>A2421118F_Data</vt:lpstr>
      <vt:lpstr>A2421118F_Latest</vt:lpstr>
      <vt:lpstr>A2421120T</vt:lpstr>
      <vt:lpstr>A2421120T_Data</vt:lpstr>
      <vt:lpstr>A2421120T_Latest</vt:lpstr>
      <vt:lpstr>A2421122W</vt:lpstr>
      <vt:lpstr>A2421122W_Data</vt:lpstr>
      <vt:lpstr>A2421122W_Latest</vt:lpstr>
      <vt:lpstr>A2421123X</vt:lpstr>
      <vt:lpstr>A2421123X_Data</vt:lpstr>
      <vt:lpstr>A2421123X_Latest</vt:lpstr>
      <vt:lpstr>A2421124A</vt:lpstr>
      <vt:lpstr>A2421124A_Data</vt:lpstr>
      <vt:lpstr>A2421124A_Latest</vt:lpstr>
      <vt:lpstr>A2421127J</vt:lpstr>
      <vt:lpstr>A2421127J_Data</vt:lpstr>
      <vt:lpstr>A2421127J_Latest</vt:lpstr>
      <vt:lpstr>A2421129L</vt:lpstr>
      <vt:lpstr>A2421129L_Data</vt:lpstr>
      <vt:lpstr>A2421129L_Latest</vt:lpstr>
      <vt:lpstr>A2421130W</vt:lpstr>
      <vt:lpstr>A2421130W_Data</vt:lpstr>
      <vt:lpstr>A2421130W_Latest</vt:lpstr>
      <vt:lpstr>A2421132A</vt:lpstr>
      <vt:lpstr>A2421132A_Data</vt:lpstr>
      <vt:lpstr>A2421132A_Latest</vt:lpstr>
      <vt:lpstr>A2421133C</vt:lpstr>
      <vt:lpstr>A2421133C_Data</vt:lpstr>
      <vt:lpstr>A2421133C_Latest</vt:lpstr>
      <vt:lpstr>A2421134F</vt:lpstr>
      <vt:lpstr>A2421134F_Data</vt:lpstr>
      <vt:lpstr>A2421134F_Latest</vt:lpstr>
      <vt:lpstr>A2421135J</vt:lpstr>
      <vt:lpstr>A2421135J_Data</vt:lpstr>
      <vt:lpstr>A2421135J_Latest</vt:lpstr>
      <vt:lpstr>A2421137L</vt:lpstr>
      <vt:lpstr>A2421137L_Data</vt:lpstr>
      <vt:lpstr>A2421137L_Latest</vt:lpstr>
      <vt:lpstr>A2421138R</vt:lpstr>
      <vt:lpstr>A2421138R_Data</vt:lpstr>
      <vt:lpstr>A2421138R_Latest</vt:lpstr>
      <vt:lpstr>A2421139T</vt:lpstr>
      <vt:lpstr>A2421139T_Data</vt:lpstr>
      <vt:lpstr>A2421139T_Latest</vt:lpstr>
      <vt:lpstr>A2421140A</vt:lpstr>
      <vt:lpstr>A2421140A_Data</vt:lpstr>
      <vt:lpstr>A2421140A_Latest</vt:lpstr>
      <vt:lpstr>A2421141C</vt:lpstr>
      <vt:lpstr>A2421141C_Data</vt:lpstr>
      <vt:lpstr>A2421141C_Latest</vt:lpstr>
      <vt:lpstr>A2421142F</vt:lpstr>
      <vt:lpstr>A2421142F_Data</vt:lpstr>
      <vt:lpstr>A2421142F_Latest</vt:lpstr>
      <vt:lpstr>A2421143J</vt:lpstr>
      <vt:lpstr>A2421143J_Data</vt:lpstr>
      <vt:lpstr>A2421143J_Latest</vt:lpstr>
      <vt:lpstr>A2421144K</vt:lpstr>
      <vt:lpstr>A2421144K_Data</vt:lpstr>
      <vt:lpstr>A2421144K_Latest</vt:lpstr>
      <vt:lpstr>A2421145L</vt:lpstr>
      <vt:lpstr>A2421145L_Data</vt:lpstr>
      <vt:lpstr>A2421145L_Latest</vt:lpstr>
      <vt:lpstr>A2421146R</vt:lpstr>
      <vt:lpstr>A2421146R_Data</vt:lpstr>
      <vt:lpstr>A2421146R_Latest</vt:lpstr>
      <vt:lpstr>A2421147T</vt:lpstr>
      <vt:lpstr>A2421147T_Data</vt:lpstr>
      <vt:lpstr>A2421147T_Latest</vt:lpstr>
      <vt:lpstr>A2421148V</vt:lpstr>
      <vt:lpstr>A2421148V_Data</vt:lpstr>
      <vt:lpstr>A2421148V_Latest</vt:lpstr>
      <vt:lpstr>A2421149W</vt:lpstr>
      <vt:lpstr>A2421149W_Data</vt:lpstr>
      <vt:lpstr>A2421149W_Latest</vt:lpstr>
      <vt:lpstr>A2421150F</vt:lpstr>
      <vt:lpstr>A2421150F_Data</vt:lpstr>
      <vt:lpstr>A2421150F_Latest</vt:lpstr>
      <vt:lpstr>A2421151J</vt:lpstr>
      <vt:lpstr>A2421151J_Data</vt:lpstr>
      <vt:lpstr>A2421151J_Latest</vt:lpstr>
      <vt:lpstr>A2421152K</vt:lpstr>
      <vt:lpstr>A2421152K_Data</vt:lpstr>
      <vt:lpstr>A2421152K_Latest</vt:lpstr>
      <vt:lpstr>A2421153L</vt:lpstr>
      <vt:lpstr>A2421153L_Data</vt:lpstr>
      <vt:lpstr>A2421153L_Latest</vt:lpstr>
      <vt:lpstr>A2421154R</vt:lpstr>
      <vt:lpstr>A2421154R_Data</vt:lpstr>
      <vt:lpstr>A2421154R_Latest</vt:lpstr>
      <vt:lpstr>A2421156V</vt:lpstr>
      <vt:lpstr>A2421156V_Data</vt:lpstr>
      <vt:lpstr>A2421156V_Latest</vt:lpstr>
      <vt:lpstr>A2421157W</vt:lpstr>
      <vt:lpstr>A2421157W_Data</vt:lpstr>
      <vt:lpstr>A2421157W_Latest</vt:lpstr>
      <vt:lpstr>A2421158X</vt:lpstr>
      <vt:lpstr>A2421158X_Data</vt:lpstr>
      <vt:lpstr>A2421158X_Latest</vt:lpstr>
      <vt:lpstr>A2421159A</vt:lpstr>
      <vt:lpstr>A2421159A_Data</vt:lpstr>
      <vt:lpstr>A2421159A_Latest</vt:lpstr>
      <vt:lpstr>A2421161L</vt:lpstr>
      <vt:lpstr>A2421161L_Data</vt:lpstr>
      <vt:lpstr>A2421161L_Latest</vt:lpstr>
      <vt:lpstr>A2421162R</vt:lpstr>
      <vt:lpstr>A2421162R_Data</vt:lpstr>
      <vt:lpstr>A2421162R_Latest</vt:lpstr>
      <vt:lpstr>A2421164V</vt:lpstr>
      <vt:lpstr>A2421164V_Data</vt:lpstr>
      <vt:lpstr>A2421164V_Latest</vt:lpstr>
      <vt:lpstr>A2421166X</vt:lpstr>
      <vt:lpstr>A2421166X_Data</vt:lpstr>
      <vt:lpstr>A2421166X_Latest</vt:lpstr>
      <vt:lpstr>A2421167A</vt:lpstr>
      <vt:lpstr>A2421167A_Data</vt:lpstr>
      <vt:lpstr>A2421167A_Latest</vt:lpstr>
      <vt:lpstr>A2421168C</vt:lpstr>
      <vt:lpstr>A2421168C_Data</vt:lpstr>
      <vt:lpstr>A2421168C_Latest</vt:lpstr>
      <vt:lpstr>A2421171T</vt:lpstr>
      <vt:lpstr>A2421171T_Data</vt:lpstr>
      <vt:lpstr>A2421171T_Latest</vt:lpstr>
      <vt:lpstr>A2421173W</vt:lpstr>
      <vt:lpstr>A2421173W_Data</vt:lpstr>
      <vt:lpstr>A2421173W_Latest</vt:lpstr>
      <vt:lpstr>A2421174X</vt:lpstr>
      <vt:lpstr>A2421174X_Data</vt:lpstr>
      <vt:lpstr>A2421174X_Latest</vt:lpstr>
      <vt:lpstr>A2421176C</vt:lpstr>
      <vt:lpstr>A2421176C_Data</vt:lpstr>
      <vt:lpstr>A2421176C_Latest</vt:lpstr>
      <vt:lpstr>A2421177F</vt:lpstr>
      <vt:lpstr>A2421177F_Data</vt:lpstr>
      <vt:lpstr>A2421177F_Latest</vt:lpstr>
      <vt:lpstr>A2421178J</vt:lpstr>
      <vt:lpstr>A2421178J_Data</vt:lpstr>
      <vt:lpstr>A2421178J_Latest</vt:lpstr>
      <vt:lpstr>A2421179K</vt:lpstr>
      <vt:lpstr>A2421179K_Data</vt:lpstr>
      <vt:lpstr>A2421179K_Latest</vt:lpstr>
      <vt:lpstr>A2421200T</vt:lpstr>
      <vt:lpstr>A2421200T_Data</vt:lpstr>
      <vt:lpstr>A2421200T_Latest</vt:lpstr>
      <vt:lpstr>A2421202W</vt:lpstr>
      <vt:lpstr>A2421202W_Data</vt:lpstr>
      <vt:lpstr>A2421202W_Latest</vt:lpstr>
      <vt:lpstr>A2421203X</vt:lpstr>
      <vt:lpstr>A2421203X_Data</vt:lpstr>
      <vt:lpstr>A2421203X_Latest</vt:lpstr>
      <vt:lpstr>A2421204A</vt:lpstr>
      <vt:lpstr>A2421204A_Data</vt:lpstr>
      <vt:lpstr>A2421204A_Latest</vt:lpstr>
      <vt:lpstr>A2421205C</vt:lpstr>
      <vt:lpstr>A2421205C_Data</vt:lpstr>
      <vt:lpstr>A2421205C_Latest</vt:lpstr>
      <vt:lpstr>A2421207J</vt:lpstr>
      <vt:lpstr>A2421207J_Data</vt:lpstr>
      <vt:lpstr>A2421207J_Latest</vt:lpstr>
      <vt:lpstr>A2421208K</vt:lpstr>
      <vt:lpstr>A2421208K_Data</vt:lpstr>
      <vt:lpstr>A2421208K_Latest</vt:lpstr>
      <vt:lpstr>A2421210W</vt:lpstr>
      <vt:lpstr>A2421210W_Data</vt:lpstr>
      <vt:lpstr>A2421210W_Latest</vt:lpstr>
      <vt:lpstr>A2421212A</vt:lpstr>
      <vt:lpstr>A2421212A_Data</vt:lpstr>
      <vt:lpstr>A2421212A_Latest</vt:lpstr>
      <vt:lpstr>A2421213C</vt:lpstr>
      <vt:lpstr>A2421213C_Data</vt:lpstr>
      <vt:lpstr>A2421213C_Latest</vt:lpstr>
      <vt:lpstr>A2421214F</vt:lpstr>
      <vt:lpstr>A2421214F_Data</vt:lpstr>
      <vt:lpstr>A2421214F_Latest</vt:lpstr>
      <vt:lpstr>A2421217L</vt:lpstr>
      <vt:lpstr>A2421217L_Data</vt:lpstr>
      <vt:lpstr>A2421217L_Latest</vt:lpstr>
      <vt:lpstr>A2421219T</vt:lpstr>
      <vt:lpstr>A2421219T_Data</vt:lpstr>
      <vt:lpstr>A2421219T_Latest</vt:lpstr>
      <vt:lpstr>A2421220A</vt:lpstr>
      <vt:lpstr>A2421220A_Data</vt:lpstr>
      <vt:lpstr>A2421220A_Latest</vt:lpstr>
      <vt:lpstr>A2421222F</vt:lpstr>
      <vt:lpstr>A2421222F_Data</vt:lpstr>
      <vt:lpstr>A2421222F_Latest</vt:lpstr>
      <vt:lpstr>A2421223J</vt:lpstr>
      <vt:lpstr>A2421223J_Data</vt:lpstr>
      <vt:lpstr>A2421223J_Latest</vt:lpstr>
      <vt:lpstr>A2421224K</vt:lpstr>
      <vt:lpstr>A2421224K_Data</vt:lpstr>
      <vt:lpstr>A2421224K_Latest</vt:lpstr>
      <vt:lpstr>A2421225L</vt:lpstr>
      <vt:lpstr>A2421225L_Data</vt:lpstr>
      <vt:lpstr>A2421225L_Latest</vt:lpstr>
      <vt:lpstr>A2421227T</vt:lpstr>
      <vt:lpstr>A2421227T_Data</vt:lpstr>
      <vt:lpstr>A2421227T_Latest</vt:lpstr>
      <vt:lpstr>A2421228V</vt:lpstr>
      <vt:lpstr>A2421228V_Data</vt:lpstr>
      <vt:lpstr>A2421228V_Latest</vt:lpstr>
      <vt:lpstr>A2421229W</vt:lpstr>
      <vt:lpstr>A2421229W_Data</vt:lpstr>
      <vt:lpstr>A2421229W_Latest</vt:lpstr>
      <vt:lpstr>A2421230F</vt:lpstr>
      <vt:lpstr>A2421230F_Data</vt:lpstr>
      <vt:lpstr>A2421230F_Latest</vt:lpstr>
      <vt:lpstr>A2421231J</vt:lpstr>
      <vt:lpstr>A2421231J_Data</vt:lpstr>
      <vt:lpstr>A2421231J_Latest</vt:lpstr>
      <vt:lpstr>A2421232K</vt:lpstr>
      <vt:lpstr>A2421232K_Data</vt:lpstr>
      <vt:lpstr>A2421232K_Latest</vt:lpstr>
      <vt:lpstr>A2421233L</vt:lpstr>
      <vt:lpstr>A2421233L_Data</vt:lpstr>
      <vt:lpstr>A2421233L_Latest</vt:lpstr>
      <vt:lpstr>A2421234R</vt:lpstr>
      <vt:lpstr>A2421234R_Data</vt:lpstr>
      <vt:lpstr>A2421234R_Latest</vt:lpstr>
      <vt:lpstr>A2421235T</vt:lpstr>
      <vt:lpstr>A2421235T_Data</vt:lpstr>
      <vt:lpstr>A2421235T_Latest</vt:lpstr>
      <vt:lpstr>A2421236V</vt:lpstr>
      <vt:lpstr>A2421236V_Data</vt:lpstr>
      <vt:lpstr>A2421236V_Latest</vt:lpstr>
      <vt:lpstr>A2421237W</vt:lpstr>
      <vt:lpstr>A2421237W_Data</vt:lpstr>
      <vt:lpstr>A2421237W_Latest</vt:lpstr>
      <vt:lpstr>A2421238X</vt:lpstr>
      <vt:lpstr>A2421238X_Data</vt:lpstr>
      <vt:lpstr>A2421238X_Latest</vt:lpstr>
      <vt:lpstr>A2421239A</vt:lpstr>
      <vt:lpstr>A2421239A_Data</vt:lpstr>
      <vt:lpstr>A2421239A_Latest</vt:lpstr>
      <vt:lpstr>A2421240K</vt:lpstr>
      <vt:lpstr>A2421240K_Data</vt:lpstr>
      <vt:lpstr>A2421240K_Latest</vt:lpstr>
      <vt:lpstr>A2421241L</vt:lpstr>
      <vt:lpstr>A2421241L_Data</vt:lpstr>
      <vt:lpstr>A2421241L_Latest</vt:lpstr>
      <vt:lpstr>A2421242R</vt:lpstr>
      <vt:lpstr>A2421242R_Data</vt:lpstr>
      <vt:lpstr>A2421242R_Latest</vt:lpstr>
      <vt:lpstr>A2421243T</vt:lpstr>
      <vt:lpstr>A2421243T_Data</vt:lpstr>
      <vt:lpstr>A2421243T_Latest</vt:lpstr>
      <vt:lpstr>A2421244V</vt:lpstr>
      <vt:lpstr>A2421244V_Data</vt:lpstr>
      <vt:lpstr>A2421244V_Latest</vt:lpstr>
      <vt:lpstr>A2421247A</vt:lpstr>
      <vt:lpstr>A2421247A_Data</vt:lpstr>
      <vt:lpstr>A2421247A_Latest</vt:lpstr>
      <vt:lpstr>A2421248C</vt:lpstr>
      <vt:lpstr>A2421248C_Data</vt:lpstr>
      <vt:lpstr>A2421248C_Latest</vt:lpstr>
      <vt:lpstr>A2421250R</vt:lpstr>
      <vt:lpstr>A2421250R_Data</vt:lpstr>
      <vt:lpstr>A2421250R_Latest</vt:lpstr>
      <vt:lpstr>A2421252V</vt:lpstr>
      <vt:lpstr>A2421252V_Data</vt:lpstr>
      <vt:lpstr>A2421252V_Latest</vt:lpstr>
      <vt:lpstr>A2421253W</vt:lpstr>
      <vt:lpstr>A2421253W_Data</vt:lpstr>
      <vt:lpstr>A2421253W_Latest</vt:lpstr>
      <vt:lpstr>A2421254X</vt:lpstr>
      <vt:lpstr>A2421254X_Data</vt:lpstr>
      <vt:lpstr>A2421254X_Latest</vt:lpstr>
      <vt:lpstr>A2421257F</vt:lpstr>
      <vt:lpstr>A2421257F_Data</vt:lpstr>
      <vt:lpstr>A2421257F_Latest</vt:lpstr>
      <vt:lpstr>A2421259K</vt:lpstr>
      <vt:lpstr>A2421259K_Data</vt:lpstr>
      <vt:lpstr>A2421259K_Latest</vt:lpstr>
      <vt:lpstr>A2421260V</vt:lpstr>
      <vt:lpstr>A2421260V_Data</vt:lpstr>
      <vt:lpstr>A2421260V_Latest</vt:lpstr>
      <vt:lpstr>A2421262X</vt:lpstr>
      <vt:lpstr>A2421262X_Data</vt:lpstr>
      <vt:lpstr>A2421262X_Latest</vt:lpstr>
      <vt:lpstr>A2421263A</vt:lpstr>
      <vt:lpstr>A2421263A_Data</vt:lpstr>
      <vt:lpstr>A2421263A_Latest</vt:lpstr>
      <vt:lpstr>A2421264C</vt:lpstr>
      <vt:lpstr>A2421264C_Data</vt:lpstr>
      <vt:lpstr>A2421264C_Latest</vt:lpstr>
      <vt:lpstr>A2421265F</vt:lpstr>
      <vt:lpstr>A2421265F_Data</vt:lpstr>
      <vt:lpstr>A2421265F_Latest</vt:lpstr>
      <vt:lpstr>A2421267K</vt:lpstr>
      <vt:lpstr>A2421267K_Data</vt:lpstr>
      <vt:lpstr>A2421267K_Latest</vt:lpstr>
      <vt:lpstr>A2421268L</vt:lpstr>
      <vt:lpstr>A2421268L_Data</vt:lpstr>
      <vt:lpstr>A2421268L_Latest</vt:lpstr>
      <vt:lpstr>A2421269R</vt:lpstr>
      <vt:lpstr>A2421269R_Data</vt:lpstr>
      <vt:lpstr>A2421269R_Latest</vt:lpstr>
      <vt:lpstr>A2421270X</vt:lpstr>
      <vt:lpstr>A2421270X_Data</vt:lpstr>
      <vt:lpstr>A2421270X_Latest</vt:lpstr>
      <vt:lpstr>A2421271A</vt:lpstr>
      <vt:lpstr>A2421271A_Data</vt:lpstr>
      <vt:lpstr>A2421271A_Latest</vt:lpstr>
      <vt:lpstr>A2421272C</vt:lpstr>
      <vt:lpstr>A2421272C_Data</vt:lpstr>
      <vt:lpstr>A2421272C_Latest</vt:lpstr>
      <vt:lpstr>A2421273F</vt:lpstr>
      <vt:lpstr>A2421273F_Data</vt:lpstr>
      <vt:lpstr>A2421273F_Latest</vt:lpstr>
      <vt:lpstr>A2421274J</vt:lpstr>
      <vt:lpstr>A2421274J_Data</vt:lpstr>
      <vt:lpstr>A2421274J_Latest</vt:lpstr>
      <vt:lpstr>A2421275K</vt:lpstr>
      <vt:lpstr>A2421275K_Data</vt:lpstr>
      <vt:lpstr>A2421275K_Latest</vt:lpstr>
      <vt:lpstr>A2421276L</vt:lpstr>
      <vt:lpstr>A2421276L_Data</vt:lpstr>
      <vt:lpstr>A2421276L_Latest</vt:lpstr>
      <vt:lpstr>A2421277R</vt:lpstr>
      <vt:lpstr>A2421277R_Data</vt:lpstr>
      <vt:lpstr>A2421277R_Latest</vt:lpstr>
      <vt:lpstr>A2421278T</vt:lpstr>
      <vt:lpstr>A2421278T_Data</vt:lpstr>
      <vt:lpstr>A2421278T_Latest</vt:lpstr>
      <vt:lpstr>A2421279V</vt:lpstr>
      <vt:lpstr>A2421279V_Data</vt:lpstr>
      <vt:lpstr>A2421279V_Latest</vt:lpstr>
      <vt:lpstr>A2421280C</vt:lpstr>
      <vt:lpstr>A2421280C_Data</vt:lpstr>
      <vt:lpstr>A2421280C_Latest</vt:lpstr>
      <vt:lpstr>A2421281F</vt:lpstr>
      <vt:lpstr>A2421281F_Data</vt:lpstr>
      <vt:lpstr>A2421281F_Latest</vt:lpstr>
      <vt:lpstr>A2421440C</vt:lpstr>
      <vt:lpstr>A2421440C_Data</vt:lpstr>
      <vt:lpstr>A2421440C_Latest</vt:lpstr>
      <vt:lpstr>A2421441F</vt:lpstr>
      <vt:lpstr>A2421441F_Data</vt:lpstr>
      <vt:lpstr>A2421441F_Latest</vt:lpstr>
      <vt:lpstr>A2421442J</vt:lpstr>
      <vt:lpstr>A2421442J_Data</vt:lpstr>
      <vt:lpstr>A2421442J_Latest</vt:lpstr>
      <vt:lpstr>A2421443K</vt:lpstr>
      <vt:lpstr>A2421443K_Data</vt:lpstr>
      <vt:lpstr>A2421443K_Latest</vt:lpstr>
      <vt:lpstr>A2421444L</vt:lpstr>
      <vt:lpstr>A2421444L_Data</vt:lpstr>
      <vt:lpstr>A2421444L_Latest</vt:lpstr>
      <vt:lpstr>A2421445R</vt:lpstr>
      <vt:lpstr>A2421445R_Data</vt:lpstr>
      <vt:lpstr>A2421445R_Latest</vt:lpstr>
      <vt:lpstr>A2421446T</vt:lpstr>
      <vt:lpstr>A2421446T_Data</vt:lpstr>
      <vt:lpstr>A2421446T_Latest</vt:lpstr>
      <vt:lpstr>A2421447V</vt:lpstr>
      <vt:lpstr>A2421447V_Data</vt:lpstr>
      <vt:lpstr>A2421447V_Latest</vt:lpstr>
      <vt:lpstr>A2421448W</vt:lpstr>
      <vt:lpstr>A2421448W_Data</vt:lpstr>
      <vt:lpstr>A2421448W_Latest</vt:lpstr>
      <vt:lpstr>A2421449X</vt:lpstr>
      <vt:lpstr>A2421449X_Data</vt:lpstr>
      <vt:lpstr>A2421449X_Latest</vt:lpstr>
      <vt:lpstr>A2421450J</vt:lpstr>
      <vt:lpstr>A2421450J_Data</vt:lpstr>
      <vt:lpstr>A2421450J_Latest</vt:lpstr>
      <vt:lpstr>A2421451K</vt:lpstr>
      <vt:lpstr>A2421451K_Data</vt:lpstr>
      <vt:lpstr>A2421451K_Latest</vt:lpstr>
      <vt:lpstr>A2421452L</vt:lpstr>
      <vt:lpstr>A2421452L_Data</vt:lpstr>
      <vt:lpstr>A2421452L_Latest</vt:lpstr>
      <vt:lpstr>A2421453R</vt:lpstr>
      <vt:lpstr>A2421453R_Data</vt:lpstr>
      <vt:lpstr>A2421453R_Latest</vt:lpstr>
      <vt:lpstr>A2421454T</vt:lpstr>
      <vt:lpstr>A2421454T_Data</vt:lpstr>
      <vt:lpstr>A2421454T_Latest</vt:lpstr>
      <vt:lpstr>A2421455V</vt:lpstr>
      <vt:lpstr>A2421455V_Data</vt:lpstr>
      <vt:lpstr>A2421455V_Latest</vt:lpstr>
      <vt:lpstr>A2421456W</vt:lpstr>
      <vt:lpstr>A2421456W_Data</vt:lpstr>
      <vt:lpstr>A2421456W_Latest</vt:lpstr>
      <vt:lpstr>A2519252A</vt:lpstr>
      <vt:lpstr>A2519252A_Data</vt:lpstr>
      <vt:lpstr>A2519252A_Latest</vt:lpstr>
      <vt:lpstr>A2519253C</vt:lpstr>
      <vt:lpstr>A2519253C_Data</vt:lpstr>
      <vt:lpstr>A2519253C_Latest</vt:lpstr>
      <vt:lpstr>A2519254F</vt:lpstr>
      <vt:lpstr>A2519254F_Data</vt:lpstr>
      <vt:lpstr>A2519254F_Latest</vt:lpstr>
      <vt:lpstr>A2519255J</vt:lpstr>
      <vt:lpstr>A2519255J_Data</vt:lpstr>
      <vt:lpstr>A2519255J_Latest</vt:lpstr>
      <vt:lpstr>A2519256K</vt:lpstr>
      <vt:lpstr>A2519256K_Data</vt:lpstr>
      <vt:lpstr>A2519256K_Latest</vt:lpstr>
      <vt:lpstr>A2519257L</vt:lpstr>
      <vt:lpstr>A2519257L_Data</vt:lpstr>
      <vt:lpstr>A2519257L_Latest</vt:lpstr>
      <vt:lpstr>A2519258R</vt:lpstr>
      <vt:lpstr>A2519258R_Data</vt:lpstr>
      <vt:lpstr>A2519258R_Latest</vt:lpstr>
      <vt:lpstr>A2519259T</vt:lpstr>
      <vt:lpstr>A2519259T_Data</vt:lpstr>
      <vt:lpstr>A2519259T_Latest</vt:lpstr>
      <vt:lpstr>A3346839T</vt:lpstr>
      <vt:lpstr>A3346839T_Data</vt:lpstr>
      <vt:lpstr>A3346839T_Latest</vt:lpstr>
      <vt:lpstr>A3346840A</vt:lpstr>
      <vt:lpstr>A3346840A_Data</vt:lpstr>
      <vt:lpstr>A3346840A_Latest</vt:lpstr>
      <vt:lpstr>A3346842F</vt:lpstr>
      <vt:lpstr>A3346842F_Data</vt:lpstr>
      <vt:lpstr>A3346842F_Latest</vt:lpstr>
      <vt:lpstr>A3346843J</vt:lpstr>
      <vt:lpstr>A3346843J_Data</vt:lpstr>
      <vt:lpstr>A3346843J_Latest</vt:lpstr>
      <vt:lpstr>A3346844K</vt:lpstr>
      <vt:lpstr>A3346844K_Data</vt:lpstr>
      <vt:lpstr>A3346844K_Latest</vt:lpstr>
      <vt:lpstr>A3346845L</vt:lpstr>
      <vt:lpstr>A3346845L_Data</vt:lpstr>
      <vt:lpstr>A3346845L_Latest</vt:lpstr>
      <vt:lpstr>A3346872V</vt:lpstr>
      <vt:lpstr>A3346872V_Data</vt:lpstr>
      <vt:lpstr>A3346872V_Latest</vt:lpstr>
      <vt:lpstr>A3346873W</vt:lpstr>
      <vt:lpstr>A3346873W_Data</vt:lpstr>
      <vt:lpstr>A3346873W_Latest</vt:lpstr>
      <vt:lpstr>A3346874X</vt:lpstr>
      <vt:lpstr>A3346874X_Data</vt:lpstr>
      <vt:lpstr>A3346874X_Latest</vt:lpstr>
      <vt:lpstr>A3346875A</vt:lpstr>
      <vt:lpstr>A3346875A_Data</vt:lpstr>
      <vt:lpstr>A3346875A_Latest</vt:lpstr>
      <vt:lpstr>A3346876C</vt:lpstr>
      <vt:lpstr>A3346876C_Data</vt:lpstr>
      <vt:lpstr>A3346876C_Latest</vt:lpstr>
      <vt:lpstr>A3346896L</vt:lpstr>
      <vt:lpstr>A3346896L_Data</vt:lpstr>
      <vt:lpstr>A3346896L_Latest</vt:lpstr>
      <vt:lpstr>A3346897R</vt:lpstr>
      <vt:lpstr>A3346897R_Data</vt:lpstr>
      <vt:lpstr>A3346897R_Latest</vt:lpstr>
      <vt:lpstr>A3346898T</vt:lpstr>
      <vt:lpstr>A3346898T_Data</vt:lpstr>
      <vt:lpstr>A3346898T_Latest</vt:lpstr>
      <vt:lpstr>A3347552A</vt:lpstr>
      <vt:lpstr>A3347552A_Data</vt:lpstr>
      <vt:lpstr>A3347552A_Latest</vt:lpstr>
      <vt:lpstr>A3347553C</vt:lpstr>
      <vt:lpstr>A3347553C_Data</vt:lpstr>
      <vt:lpstr>A3347553C_Latest</vt:lpstr>
      <vt:lpstr>A3347555J</vt:lpstr>
      <vt:lpstr>A3347555J_Data</vt:lpstr>
      <vt:lpstr>A3347555J_Latest</vt:lpstr>
      <vt:lpstr>A3347556K</vt:lpstr>
      <vt:lpstr>A3347556K_Data</vt:lpstr>
      <vt:lpstr>A3347556K_Latest</vt:lpstr>
      <vt:lpstr>A3347557L</vt:lpstr>
      <vt:lpstr>A3347557L_Data</vt:lpstr>
      <vt:lpstr>A3347557L_Latest</vt:lpstr>
      <vt:lpstr>A3347558R</vt:lpstr>
      <vt:lpstr>A3347558R_Data</vt:lpstr>
      <vt:lpstr>A3347558R_Latest</vt:lpstr>
      <vt:lpstr>A3347917F</vt:lpstr>
      <vt:lpstr>A3347917F_Data</vt:lpstr>
      <vt:lpstr>A3347917F_Latest</vt:lpstr>
      <vt:lpstr>A3347918J</vt:lpstr>
      <vt:lpstr>A3347918J_Data</vt:lpstr>
      <vt:lpstr>A3347918J_Latest</vt:lpstr>
      <vt:lpstr>A3347920V</vt:lpstr>
      <vt:lpstr>A3347920V_Data</vt:lpstr>
      <vt:lpstr>A3347920V_Latest</vt:lpstr>
      <vt:lpstr>A3347921W</vt:lpstr>
      <vt:lpstr>A3347921W_Data</vt:lpstr>
      <vt:lpstr>A3347921W_Latest</vt:lpstr>
      <vt:lpstr>A3347922X</vt:lpstr>
      <vt:lpstr>A3347922X_Data</vt:lpstr>
      <vt:lpstr>A3347922X_Latest</vt:lpstr>
      <vt:lpstr>A3347923A</vt:lpstr>
      <vt:lpstr>A3347923A_Data</vt:lpstr>
      <vt:lpstr>A3347923A_Latest</vt:lpstr>
      <vt:lpstr>A3347968F</vt:lpstr>
      <vt:lpstr>A3347968F_Data</vt:lpstr>
      <vt:lpstr>A3347968F_Latest</vt:lpstr>
      <vt:lpstr>A3347969J</vt:lpstr>
      <vt:lpstr>A3347969J_Data</vt:lpstr>
      <vt:lpstr>A3347969J_Latest</vt:lpstr>
      <vt:lpstr>A3347971V</vt:lpstr>
      <vt:lpstr>A3347971V_Data</vt:lpstr>
      <vt:lpstr>A3347971V_Latest</vt:lpstr>
      <vt:lpstr>A3347972W</vt:lpstr>
      <vt:lpstr>A3347972W_Data</vt:lpstr>
      <vt:lpstr>A3347972W_Latest</vt:lpstr>
      <vt:lpstr>A3347973X</vt:lpstr>
      <vt:lpstr>A3347973X_Data</vt:lpstr>
      <vt:lpstr>A3347973X_Latest</vt:lpstr>
      <vt:lpstr>A3347974A</vt:lpstr>
      <vt:lpstr>A3347974A_Data</vt:lpstr>
      <vt:lpstr>A3347974A_Latest</vt:lpstr>
      <vt:lpstr>A3539245W</vt:lpstr>
      <vt:lpstr>A3539245W_Data</vt:lpstr>
      <vt:lpstr>A3539245W_Latest</vt:lpstr>
      <vt:lpstr>A3539246X</vt:lpstr>
      <vt:lpstr>A3539246X_Data</vt:lpstr>
      <vt:lpstr>A3539246X_Latest</vt:lpstr>
      <vt:lpstr>A3539247A</vt:lpstr>
      <vt:lpstr>A3539247A_Data</vt:lpstr>
      <vt:lpstr>A3539247A_Latest</vt:lpstr>
      <vt:lpstr>A3539248C</vt:lpstr>
      <vt:lpstr>A3539248C_Data</vt:lpstr>
      <vt:lpstr>A3539248C_Latest</vt:lpstr>
      <vt:lpstr>A3539249F</vt:lpstr>
      <vt:lpstr>A3539249F_Data</vt:lpstr>
      <vt:lpstr>A3539249F_Latest</vt:lpstr>
      <vt:lpstr>A3539250R</vt:lpstr>
      <vt:lpstr>A3539250R_Data</vt:lpstr>
      <vt:lpstr>A3539250R_Latest</vt:lpstr>
      <vt:lpstr>A3539251T</vt:lpstr>
      <vt:lpstr>A3539251T_Data</vt:lpstr>
      <vt:lpstr>A3539251T_Latest</vt:lpstr>
      <vt:lpstr>A3539252V</vt:lpstr>
      <vt:lpstr>A3539252V_Data</vt:lpstr>
      <vt:lpstr>A3539252V_Latest</vt:lpstr>
      <vt:lpstr>A3579984W</vt:lpstr>
      <vt:lpstr>A3579984W_Data</vt:lpstr>
      <vt:lpstr>A3579984W_Latest</vt:lpstr>
      <vt:lpstr>A3579985X</vt:lpstr>
      <vt:lpstr>A3579985X_Data</vt:lpstr>
      <vt:lpstr>A3579985X_Latest</vt:lpstr>
      <vt:lpstr>A3579986A</vt:lpstr>
      <vt:lpstr>A3579986A_Data</vt:lpstr>
      <vt:lpstr>A3579986A_Latest</vt:lpstr>
      <vt:lpstr>A3579987C</vt:lpstr>
      <vt:lpstr>A3579987C_Data</vt:lpstr>
      <vt:lpstr>A3579987C_Latest</vt:lpstr>
      <vt:lpstr>Date_Range</vt:lpstr>
      <vt:lpstr>Date_Range_Data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Grattan Institute Temp Account2</dc:creator>
  <cp:lastModifiedBy>Danielle Wood</cp:lastModifiedBy>
  <dcterms:created xsi:type="dcterms:W3CDTF">2015-07-15T04:13:05Z</dcterms:created>
  <dcterms:modified xsi:type="dcterms:W3CDTF">2015-07-29T07:21:15Z</dcterms:modified>
</cp:coreProperties>
</file>