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graves/Dropbox/teaching/bogota-vital-strategies/case-studies/"/>
    </mc:Choice>
  </mc:AlternateContent>
  <xr:revisionPtr revIDLastSave="0" documentId="13_ncr:1_{677637FD-0B8E-3240-9CEE-B79E008F48CC}" xr6:coauthVersionLast="47" xr6:coauthVersionMax="47" xr10:uidLastSave="{00000000-0000-0000-0000-000000000000}"/>
  <bookViews>
    <workbookView xWindow="-33080" yWindow="760" windowWidth="31440" windowHeight="21280" xr2:uid="{E00F29A5-A747-704C-ADE7-298C5BED839F}"/>
  </bookViews>
  <sheets>
    <sheet name="Sheet1" sheetId="1" r:id="rId1"/>
  </sheets>
  <definedNames>
    <definedName name="p_fatality">Sheet1!$B$2</definedName>
    <definedName name="p_fatality_ban_">Sheet1!$B$10</definedName>
    <definedName name="p_injury">Sheet1!$B$1</definedName>
    <definedName name="p_mildmod_ban_">Sheet1!$B$12</definedName>
    <definedName name="p_severe">Sheet1!$B$3</definedName>
    <definedName name="p_severe_ban_">Sheet1!$B$11</definedName>
    <definedName name="rr_fatality_ban">Sheet1!$B$6</definedName>
    <definedName name="rr_mildmod_ban">Sheet1!$B$5</definedName>
    <definedName name="rr_severe_ban">Sheet1!$B$4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0" i="1"/>
  <c r="B11" i="1"/>
  <c r="B14" i="1" l="1"/>
  <c r="B15" i="1"/>
  <c r="B13" i="1"/>
  <c r="B17" i="1" s="1"/>
</calcChain>
</file>

<file path=xl/sharedStrings.xml><?xml version="1.0" encoding="utf-8"?>
<sst xmlns="http://schemas.openxmlformats.org/spreadsheetml/2006/main" count="18" uniqueCount="17">
  <si>
    <t>p_injury</t>
  </si>
  <si>
    <t>p_fatality</t>
  </si>
  <si>
    <t>p_severe</t>
  </si>
  <si>
    <t>rr_severe_ban</t>
  </si>
  <si>
    <t>rr_fatality_ban</t>
  </si>
  <si>
    <t>p_fatality_ban_</t>
  </si>
  <si>
    <t>p_severe_ban_</t>
  </si>
  <si>
    <t>p_mildmod_ban_</t>
  </si>
  <si>
    <t>p_mildmod_ban</t>
  </si>
  <si>
    <t>rr_mildmod_ban</t>
  </si>
  <si>
    <t>p_injury*(1-p_fatality*rr_fatality_ban)*p_severe*rr_severe_ban</t>
  </si>
  <si>
    <t>p_injury*p_fatality*rr_fatality_ban</t>
  </si>
  <si>
    <t>p_injury*(1-p_fatality*rr_fatality_ban)*((1-p_severe)*rr_mildmod_ban)</t>
  </si>
  <si>
    <t>p_injury_ban</t>
  </si>
  <si>
    <t>p_severe_ban</t>
  </si>
  <si>
    <t>p_fatality_ban_+p_severe_ban_+p_mildmod_ban_</t>
  </si>
  <si>
    <t>p_severe_ban_/(p_severe_ban_+p_mildmod_ban_)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</si>
</sst>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E7ED4-F483-7740-BE90-98B0AB3C9BD2}">
  <dimension ref="A1:C17"/>
  <sheetViews>
    <sheetView tabSelected="1" topLeftCell="A2" zoomScale="273" zoomScaleNormal="273" workbookViewId="0">
      <selection activeCell="A11" sqref="A11"/>
    </sheetView>
  </sheetViews>
  <sheetFormatPr baseColWidth="10" defaultRowHeight="16" x14ac:dyDescent="0.2"/>
  <cols>
    <col min="1" max="1" width="18.5" customWidth="1"/>
    <col min="2" max="2" width="16.83203125" customWidth="1"/>
  </cols>
  <sheetData>
    <row r="1" spans="1:3" x14ac:dyDescent="0.2">
      <c r="A1" t="s">
        <v>0</v>
      </c>
      <c r="B1">
        <v>2.9200000000000002E-5</v>
      </c>
    </row>
    <row r="2" spans="1:3" x14ac:dyDescent="0.2">
      <c r="A2" t="s">
        <v>1</v>
      </c>
      <c r="B2">
        <v>4.5999999999999999E-3</v>
      </c>
    </row>
    <row r="3" spans="1:3" x14ac:dyDescent="0.2">
      <c r="A3" t="s">
        <v>2</v>
      </c>
      <c r="B3">
        <v>0.7</v>
      </c>
    </row>
    <row r="4" spans="1:3" x14ac:dyDescent="0.2">
      <c r="A4" t="s">
        <v>3</v>
      </c>
      <c r="B4">
        <v>0.8</v>
      </c>
    </row>
    <row r="5" spans="1:3" x14ac:dyDescent="0.2">
      <c r="A5" t="s">
        <v>9</v>
      </c>
      <c r="B5">
        <v>0.7</v>
      </c>
    </row>
    <row r="6" spans="1:3" x14ac:dyDescent="0.2">
      <c r="A6" t="s">
        <v>4</v>
      </c>
      <c r="B6">
        <v>0.9</v>
      </c>
    </row>
    <row r="10" spans="1:3" x14ac:dyDescent="0.2">
      <c r="A10" t="s">
        <v>5</v>
      </c>
      <c r="B10">
        <f>p_injury*p_fatality*rr_fatality_ban</f>
        <v>1.2088800000000002E-7</v>
      </c>
      <c r="C10" t="s">
        <v>11</v>
      </c>
    </row>
    <row r="11" spans="1:3" x14ac:dyDescent="0.2">
      <c r="A11" t="s">
        <v>6</v>
      </c>
      <c r="B11">
        <f>p_injury*(1-p_fatality*rr_fatality_ban)*p_severe*rr_severe_ban</f>
        <v>1.6284302719999999E-5</v>
      </c>
      <c r="C11" t="s">
        <v>10</v>
      </c>
    </row>
    <row r="12" spans="1:3" x14ac:dyDescent="0.2">
      <c r="A12" t="s">
        <v>7</v>
      </c>
      <c r="B12">
        <f>p_injury*(1-p_fatality*rr_fatality_ban)*((1-p_severe)*rr_mildmod_ban)</f>
        <v>6.1066135200000009E-6</v>
      </c>
      <c r="C12" t="s">
        <v>12</v>
      </c>
    </row>
    <row r="13" spans="1:3" x14ac:dyDescent="0.2">
      <c r="A13" t="s">
        <v>13</v>
      </c>
      <c r="B13">
        <f>p_fatality_ban_+p_severe_ban_+p_mildmod_ban_</f>
        <v>2.251180424E-5</v>
      </c>
      <c r="C13" t="s">
        <v>15</v>
      </c>
    </row>
    <row r="14" spans="1:3" x14ac:dyDescent="0.2">
      <c r="A14" t="s">
        <v>14</v>
      </c>
      <c r="B14">
        <f>p_severe_ban_/(p_severe_ban_+p_mildmod_ban_)</f>
        <v>0.72727272727272729</v>
      </c>
      <c r="C14" t="s">
        <v>16</v>
      </c>
    </row>
    <row r="15" spans="1:3" x14ac:dyDescent="0.2">
      <c r="A15" t="s">
        <v>8</v>
      </c>
      <c r="B15">
        <f>p_mildmod_ban_ / (p_severe_ban_+p_mildmod_ban_)</f>
        <v>0.27272727272727276</v>
      </c>
      <c r="C15" t="s">
        <v>16</v>
      </c>
    </row>
    <row r="17" spans="2:2" x14ac:dyDescent="0.2">
      <c r="B17">
        <f>B13/p_injury</f>
        <v>0.77095219999999998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p_fatality</vt:lpstr>
      <vt:lpstr>p_fatality_ban_</vt:lpstr>
      <vt:lpstr>p_injury</vt:lpstr>
      <vt:lpstr>p_mildmod_ban_</vt:lpstr>
      <vt:lpstr>p_severe</vt:lpstr>
      <vt:lpstr>p_severe_ban_</vt:lpstr>
      <vt:lpstr>rr_fatality_ban</vt:lpstr>
      <vt:lpstr>rr_mildmod_ban</vt:lpstr>
      <vt:lpstr>rr_severe_ban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Graves, John A</dc:creator>
  <cp:lastModifiedBy>Graves, John A</cp:lastModifiedBy>
  <dcterms:created xsi:type="dcterms:W3CDTF">2024-06-13T11:19:54Z</dcterms:created>
  <dcterms:modified xsi:type="dcterms:W3CDTF">2024-06-13T12:52:06Z</dcterms:modified>
</cp:coreProperties>
</file>