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rad\Downloads\July Common Cents Data\"/>
    </mc:Choice>
  </mc:AlternateContent>
  <bookViews>
    <workbookView xWindow="0" yWindow="0" windowWidth="15345" windowHeight="5895"/>
  </bookViews>
  <sheets>
    <sheet name="Sheet2" sheetId="2" r:id="rId1"/>
    <sheet name="Sheet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0" i="2" l="1"/>
  <c r="F76" i="2"/>
  <c r="F73" i="2"/>
  <c r="L69" i="2" l="1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67" i="2"/>
  <c r="K63" i="2"/>
  <c r="K59" i="2"/>
  <c r="K55" i="2"/>
  <c r="K51" i="2"/>
  <c r="K47" i="2"/>
  <c r="K43" i="2"/>
  <c r="K39" i="2"/>
  <c r="K35" i="2"/>
  <c r="H26" i="2"/>
  <c r="H21" i="2"/>
  <c r="H10" i="2"/>
  <c r="H5" i="2"/>
  <c r="F69" i="2"/>
  <c r="H69" i="2" s="1"/>
  <c r="F68" i="2"/>
  <c r="H68" i="2" s="1"/>
  <c r="F67" i="2"/>
  <c r="H67" i="2" s="1"/>
  <c r="F66" i="2"/>
  <c r="H66" i="2" s="1"/>
  <c r="F65" i="2"/>
  <c r="H65" i="2" s="1"/>
  <c r="F64" i="2"/>
  <c r="H64" i="2" s="1"/>
  <c r="F63" i="2"/>
  <c r="H63" i="2" s="1"/>
  <c r="F62" i="2"/>
  <c r="H62" i="2" s="1"/>
  <c r="F61" i="2"/>
  <c r="H61" i="2" s="1"/>
  <c r="F60" i="2"/>
  <c r="H60" i="2" s="1"/>
  <c r="F59" i="2"/>
  <c r="H59" i="2" s="1"/>
  <c r="F58" i="2"/>
  <c r="H58" i="2" s="1"/>
  <c r="F57" i="2"/>
  <c r="H57" i="2" s="1"/>
  <c r="F56" i="2"/>
  <c r="H56" i="2" s="1"/>
  <c r="F55" i="2"/>
  <c r="H55" i="2" s="1"/>
  <c r="F54" i="2"/>
  <c r="H54" i="2" s="1"/>
  <c r="F53" i="2"/>
  <c r="H53" i="2" s="1"/>
  <c r="F52" i="2"/>
  <c r="H52" i="2" s="1"/>
  <c r="F51" i="2"/>
  <c r="H51" i="2" s="1"/>
  <c r="F50" i="2"/>
  <c r="H50" i="2" s="1"/>
  <c r="F49" i="2"/>
  <c r="H49" i="2" s="1"/>
  <c r="F48" i="2"/>
  <c r="H48" i="2" s="1"/>
  <c r="F47" i="2"/>
  <c r="H47" i="2" s="1"/>
  <c r="F46" i="2"/>
  <c r="H46" i="2" s="1"/>
  <c r="F45" i="2"/>
  <c r="H45" i="2" s="1"/>
  <c r="F44" i="2"/>
  <c r="H44" i="2" s="1"/>
  <c r="F43" i="2"/>
  <c r="H43" i="2" s="1"/>
  <c r="F42" i="2"/>
  <c r="H42" i="2" s="1"/>
  <c r="F41" i="2"/>
  <c r="H41" i="2" s="1"/>
  <c r="F40" i="2"/>
  <c r="H40" i="2" s="1"/>
  <c r="F39" i="2"/>
  <c r="H39" i="2" s="1"/>
  <c r="F38" i="2"/>
  <c r="H38" i="2" s="1"/>
  <c r="F37" i="2"/>
  <c r="H37" i="2" s="1"/>
  <c r="F36" i="2"/>
  <c r="H36" i="2" s="1"/>
  <c r="F35" i="2"/>
  <c r="H35" i="2" s="1"/>
  <c r="F34" i="2"/>
  <c r="H34" i="2" s="1"/>
  <c r="F32" i="2"/>
  <c r="H32" i="2" s="1"/>
  <c r="F31" i="2"/>
  <c r="K31" i="2" s="1"/>
  <c r="F30" i="2"/>
  <c r="K30" i="2" s="1"/>
  <c r="F29" i="2"/>
  <c r="K29" i="2" s="1"/>
  <c r="F28" i="2"/>
  <c r="H28" i="2" s="1"/>
  <c r="F27" i="2"/>
  <c r="K27" i="2" s="1"/>
  <c r="F26" i="2"/>
  <c r="K26" i="2" s="1"/>
  <c r="F25" i="2"/>
  <c r="K25" i="2" s="1"/>
  <c r="F24" i="2"/>
  <c r="H24" i="2" s="1"/>
  <c r="F23" i="2"/>
  <c r="H23" i="2" s="1"/>
  <c r="F22" i="2"/>
  <c r="H22" i="2" s="1"/>
  <c r="F21" i="2"/>
  <c r="K21" i="2" s="1"/>
  <c r="F20" i="2"/>
  <c r="H20" i="2" s="1"/>
  <c r="F19" i="2"/>
  <c r="H19" i="2" s="1"/>
  <c r="F18" i="2"/>
  <c r="H18" i="2" s="1"/>
  <c r="F17" i="2"/>
  <c r="K17" i="2" s="1"/>
  <c r="F16" i="2"/>
  <c r="H16" i="2" s="1"/>
  <c r="F15" i="2"/>
  <c r="K15" i="2" s="1"/>
  <c r="F14" i="2"/>
  <c r="K14" i="2" s="1"/>
  <c r="F13" i="2"/>
  <c r="K13" i="2" s="1"/>
  <c r="F12" i="2"/>
  <c r="H12" i="2" s="1"/>
  <c r="F11" i="2"/>
  <c r="K11" i="2" s="1"/>
  <c r="F10" i="2"/>
  <c r="K10" i="2" s="1"/>
  <c r="F9" i="2"/>
  <c r="K9" i="2" s="1"/>
  <c r="F8" i="2"/>
  <c r="H8" i="2" s="1"/>
  <c r="F7" i="2"/>
  <c r="H7" i="2" s="1"/>
  <c r="F6" i="2"/>
  <c r="H6" i="2" s="1"/>
  <c r="F5" i="2"/>
  <c r="K5" i="2" s="1"/>
  <c r="F4" i="2"/>
  <c r="H4" i="2" s="1"/>
  <c r="F3" i="2"/>
  <c r="K3" i="2" s="1"/>
  <c r="F2" i="2"/>
  <c r="K2" i="2" s="1"/>
  <c r="F33" i="2"/>
  <c r="K33" i="2" s="1"/>
  <c r="H15" i="2" l="1"/>
  <c r="H31" i="2"/>
  <c r="K7" i="2"/>
  <c r="K19" i="2"/>
  <c r="H3" i="2"/>
  <c r="H9" i="2"/>
  <c r="H14" i="2"/>
  <c r="H25" i="2"/>
  <c r="H30" i="2"/>
  <c r="K6" i="2"/>
  <c r="K18" i="2"/>
  <c r="K22" i="2"/>
  <c r="K34" i="2"/>
  <c r="K38" i="2"/>
  <c r="K42" i="2"/>
  <c r="K46" i="2"/>
  <c r="K50" i="2"/>
  <c r="K54" i="2"/>
  <c r="K58" i="2"/>
  <c r="K62" i="2"/>
  <c r="K66" i="2"/>
  <c r="H11" i="2"/>
  <c r="H17" i="2"/>
  <c r="H27" i="2"/>
  <c r="H33" i="2"/>
  <c r="K4" i="2"/>
  <c r="K8" i="2"/>
  <c r="K12" i="2"/>
  <c r="K16" i="2"/>
  <c r="K20" i="2"/>
  <c r="K24" i="2"/>
  <c r="K28" i="2"/>
  <c r="K32" i="2"/>
  <c r="K36" i="2"/>
  <c r="K40" i="2"/>
  <c r="K44" i="2"/>
  <c r="K48" i="2"/>
  <c r="K52" i="2"/>
  <c r="K56" i="2"/>
  <c r="K60" i="2"/>
  <c r="K64" i="2"/>
  <c r="K68" i="2"/>
  <c r="K23" i="2"/>
  <c r="H2" i="2"/>
  <c r="H13" i="2"/>
  <c r="H29" i="2"/>
  <c r="K37" i="2"/>
  <c r="K41" i="2"/>
  <c r="K45" i="2"/>
  <c r="K49" i="2"/>
  <c r="K53" i="2"/>
  <c r="K57" i="2"/>
  <c r="K61" i="2"/>
  <c r="K65" i="2"/>
  <c r="K69" i="2"/>
</calcChain>
</file>

<file path=xl/sharedStrings.xml><?xml version="1.0" encoding="utf-8"?>
<sst xmlns="http://schemas.openxmlformats.org/spreadsheetml/2006/main" count="20" uniqueCount="19">
  <si>
    <t>year</t>
  </si>
  <si>
    <t>Pop (millions)</t>
  </si>
  <si>
    <t>indust</t>
  </si>
  <si>
    <t>trans</t>
  </si>
  <si>
    <t>elec</t>
  </si>
  <si>
    <t>total barrels (thousands)</t>
  </si>
  <si>
    <t>Oil Consumption per capita in thousandth's of barrels</t>
  </si>
  <si>
    <t>Res &amp; Comm</t>
  </si>
  <si>
    <t>pop</t>
  </si>
  <si>
    <t>http://www.multpl.com/united-states-population/table</t>
  </si>
  <si>
    <t>energy</t>
  </si>
  <si>
    <t>https://www.eia.gov/totalenergy/data/browser/?tbl=T03.07C#/?f=A&amp;start=1949&amp;end=2016&amp;charted=8-13</t>
  </si>
  <si>
    <t>GDP</t>
  </si>
  <si>
    <t>Price per barrel</t>
  </si>
  <si>
    <t>total cost of oil</t>
  </si>
  <si>
    <t>percent of GDP</t>
  </si>
  <si>
    <t>non-Inflation-adjusted GDP (trillions)</t>
  </si>
  <si>
    <t>http://www.multpl.com/us-gdp/table/by-year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</si>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</sst>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wrapText="1"/>
    </xf>
    <xf numFmtId="2" fontId="1" fillId="0" borderId="0" xfId="1" applyNumberFormat="1"/>
    <xf numFmtId="1" fontId="0" fillId="0" borderId="0" xfId="0" applyNumberFormat="1"/>
    <xf numFmtId="1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EEDC92"/>
      <color rgb="FFF5F5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15180141676232"/>
          <c:y val="5.8237784106773896E-2"/>
          <c:w val="0.76491377437940156"/>
          <c:h val="0.83831909309208685"/>
        </c:manualLayout>
      </c:layout>
      <c:scatterChart>
        <c:scatterStyle val="lineMarker"/>
        <c:varyColors val="0"/>
        <c:ser>
          <c:idx val="0"/>
          <c:order val="0"/>
          <c:tx>
            <c:v>Oil Consumption</c:v>
          </c:tx>
          <c:spPr>
            <a:ln w="19050" cap="rnd">
              <a:solidFill>
                <a:srgbClr val="EEDC9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EDC92"/>
              </a:solidFill>
              <a:ln w="9525">
                <a:noFill/>
              </a:ln>
              <a:effectLst/>
            </c:spPr>
          </c:marker>
          <c:xVal>
            <c:numRef>
              <c:f>Sheet2!$A$2:$A$69</c:f>
              <c:numCache>
                <c:formatCode>0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Sheet2!$F$2:$F$69</c:f>
              <c:numCache>
                <c:formatCode>0.00</c:formatCode>
                <c:ptCount val="68"/>
                <c:pt idx="0">
                  <c:v>5763.0389999999998</c:v>
                </c:pt>
                <c:pt idx="1">
                  <c:v>6457.9170000000004</c:v>
                </c:pt>
                <c:pt idx="2">
                  <c:v>7016.1310000000003</c:v>
                </c:pt>
                <c:pt idx="3">
                  <c:v>7269.6170000000002</c:v>
                </c:pt>
                <c:pt idx="4">
                  <c:v>7599.6270000000004</c:v>
                </c:pt>
                <c:pt idx="5">
                  <c:v>7756.0329999999994</c:v>
                </c:pt>
                <c:pt idx="6">
                  <c:v>8455.348</c:v>
                </c:pt>
                <c:pt idx="7">
                  <c:v>8775.2000000000007</c:v>
                </c:pt>
                <c:pt idx="8">
                  <c:v>8809.0110000000004</c:v>
                </c:pt>
                <c:pt idx="9">
                  <c:v>9117.7880000000005</c:v>
                </c:pt>
                <c:pt idx="10">
                  <c:v>9526.5</c:v>
                </c:pt>
                <c:pt idx="11">
                  <c:v>9797.32</c:v>
                </c:pt>
                <c:pt idx="12">
                  <c:v>9976.1150000000016</c:v>
                </c:pt>
                <c:pt idx="13">
                  <c:v>10400.079</c:v>
                </c:pt>
                <c:pt idx="14">
                  <c:v>10743.462</c:v>
                </c:pt>
                <c:pt idx="15">
                  <c:v>11022.504999999999</c:v>
                </c:pt>
                <c:pt idx="16">
                  <c:v>11512.437</c:v>
                </c:pt>
                <c:pt idx="17">
                  <c:v>12084.373</c:v>
                </c:pt>
                <c:pt idx="18">
                  <c:v>12560.348</c:v>
                </c:pt>
                <c:pt idx="19">
                  <c:v>13392.867999999999</c:v>
                </c:pt>
                <c:pt idx="20">
                  <c:v>14136.792000000001</c:v>
                </c:pt>
                <c:pt idx="21">
                  <c:v>14697.186999999998</c:v>
                </c:pt>
                <c:pt idx="22">
                  <c:v>15212.495000000001</c:v>
                </c:pt>
                <c:pt idx="23">
                  <c:v>16366.981</c:v>
                </c:pt>
                <c:pt idx="24">
                  <c:v>17307.679</c:v>
                </c:pt>
                <c:pt idx="25">
                  <c:v>16652.71</c:v>
                </c:pt>
                <c:pt idx="26">
                  <c:v>16321.957999999999</c:v>
                </c:pt>
                <c:pt idx="27">
                  <c:v>17461.065999999999</c:v>
                </c:pt>
                <c:pt idx="28">
                  <c:v>18431.418000000001</c:v>
                </c:pt>
                <c:pt idx="29">
                  <c:v>18846.620999999999</c:v>
                </c:pt>
                <c:pt idx="30">
                  <c:v>18512.538999999997</c:v>
                </c:pt>
                <c:pt idx="31">
                  <c:v>17055.861000000001</c:v>
                </c:pt>
                <c:pt idx="32">
                  <c:v>16057.696000000002</c:v>
                </c:pt>
                <c:pt idx="33">
                  <c:v>15295.72</c:v>
                </c:pt>
                <c:pt idx="34">
                  <c:v>15231.133999999998</c:v>
                </c:pt>
                <c:pt idx="35">
                  <c:v>15725.614000000001</c:v>
                </c:pt>
                <c:pt idx="36">
                  <c:v>15726.418</c:v>
                </c:pt>
                <c:pt idx="37">
                  <c:v>16280.627</c:v>
                </c:pt>
                <c:pt idx="38">
                  <c:v>16665.045000000002</c:v>
                </c:pt>
                <c:pt idx="39">
                  <c:v>17283.311000000002</c:v>
                </c:pt>
                <c:pt idx="40">
                  <c:v>17325.152999999998</c:v>
                </c:pt>
                <c:pt idx="41">
                  <c:v>16988.495999999999</c:v>
                </c:pt>
                <c:pt idx="42">
                  <c:v>16713.835999999999</c:v>
                </c:pt>
                <c:pt idx="43">
                  <c:v>17032.855</c:v>
                </c:pt>
                <c:pt idx="44">
                  <c:v>17236.731</c:v>
                </c:pt>
                <c:pt idx="45">
                  <c:v>17718.159</c:v>
                </c:pt>
                <c:pt idx="46">
                  <c:v>17724.589999999997</c:v>
                </c:pt>
                <c:pt idx="47">
                  <c:v>18308.901000000002</c:v>
                </c:pt>
                <c:pt idx="48">
                  <c:v>18620.305</c:v>
                </c:pt>
                <c:pt idx="49">
                  <c:v>18917.138000000003</c:v>
                </c:pt>
                <c:pt idx="50">
                  <c:v>19519.335999999999</c:v>
                </c:pt>
                <c:pt idx="51">
                  <c:v>19701.077000000001</c:v>
                </c:pt>
                <c:pt idx="52">
                  <c:v>19648.712000000003</c:v>
                </c:pt>
                <c:pt idx="53">
                  <c:v>19761.304</c:v>
                </c:pt>
                <c:pt idx="54">
                  <c:v>20033.506000000001</c:v>
                </c:pt>
                <c:pt idx="55">
                  <c:v>20731.150000000001</c:v>
                </c:pt>
                <c:pt idx="56">
                  <c:v>20802.161999999997</c:v>
                </c:pt>
                <c:pt idx="57">
                  <c:v>20687.418000000001</c:v>
                </c:pt>
                <c:pt idx="58">
                  <c:v>20680.377999999997</c:v>
                </c:pt>
                <c:pt idx="59">
                  <c:v>19497.964</c:v>
                </c:pt>
                <c:pt idx="60">
                  <c:v>18771.399000000001</c:v>
                </c:pt>
                <c:pt idx="61">
                  <c:v>19180.129000000001</c:v>
                </c:pt>
                <c:pt idx="62">
                  <c:v>18882.073</c:v>
                </c:pt>
                <c:pt idx="63">
                  <c:v>18490.213</c:v>
                </c:pt>
                <c:pt idx="64">
                  <c:v>18961.129000000001</c:v>
                </c:pt>
                <c:pt idx="65">
                  <c:v>19105.613000000001</c:v>
                </c:pt>
                <c:pt idx="66">
                  <c:v>19530.902999999998</c:v>
                </c:pt>
                <c:pt idx="67">
                  <c:v>19631.232000000004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B-4E0B-AD4B-D6FA3EDDD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31496"/>
        <c:axId val="597731824"/>
      </c:scatterChart>
      <c:scatterChart>
        <c:scatterStyle val="lineMarker"/>
        <c:varyColors val="0"/>
        <c:ser>
          <c:idx val="1"/>
          <c:order val="1"/>
          <c:tx>
            <c:v>Consumption per capita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Sheet2!$A$2:$A$69</c:f>
              <c:numCache>
                <c:formatCode>0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Sheet2!$H$2:$H$69</c:f>
              <c:numCache>
                <c:formatCode>0.00</c:formatCode>
                <c:ptCount val="68"/>
                <c:pt idx="0">
                  <c:v>38.628855821435749</c:v>
                </c:pt>
                <c:pt idx="1">
                  <c:v>42.410960793327639</c:v>
                </c:pt>
                <c:pt idx="2">
                  <c:v>45.300432592975213</c:v>
                </c:pt>
                <c:pt idx="3">
                  <c:v>46.14165026975563</c:v>
                </c:pt>
                <c:pt idx="4">
                  <c:v>47.444293919340744</c:v>
                </c:pt>
                <c:pt idx="5">
                  <c:v>47.574268539532596</c:v>
                </c:pt>
                <c:pt idx="6">
                  <c:v>50.957319351533776</c:v>
                </c:pt>
                <c:pt idx="7">
                  <c:v>51.955002960331562</c:v>
                </c:pt>
                <c:pt idx="8">
                  <c:v>51.221136178625429</c:v>
                </c:pt>
                <c:pt idx="9">
                  <c:v>52.137397072278141</c:v>
                </c:pt>
                <c:pt idx="10">
                  <c:v>53.570826069841978</c:v>
                </c:pt>
                <c:pt idx="11">
                  <c:v>54.227707975867609</c:v>
                </c:pt>
                <c:pt idx="12">
                  <c:v>54.309516032445977</c:v>
                </c:pt>
                <c:pt idx="13">
                  <c:v>55.752541009971054</c:v>
                </c:pt>
                <c:pt idx="14">
                  <c:v>56.771623335447046</c:v>
                </c:pt>
                <c:pt idx="15">
                  <c:v>57.441789566939391</c:v>
                </c:pt>
                <c:pt idx="16">
                  <c:v>59.250833762223365</c:v>
                </c:pt>
                <c:pt idx="17">
                  <c:v>61.479309116809112</c:v>
                </c:pt>
                <c:pt idx="18">
                  <c:v>63.209440893764778</c:v>
                </c:pt>
                <c:pt idx="19">
                  <c:v>66.727457525783464</c:v>
                </c:pt>
                <c:pt idx="20">
                  <c:v>69.74931912374187</c:v>
                </c:pt>
                <c:pt idx="21">
                  <c:v>71.676113143135808</c:v>
                </c:pt>
                <c:pt idx="22">
                  <c:v>73.256741789463547</c:v>
                </c:pt>
                <c:pt idx="23">
                  <c:v>77.975135778942345</c:v>
                </c:pt>
                <c:pt idx="24">
                  <c:v>81.674668491340668</c:v>
                </c:pt>
                <c:pt idx="25">
                  <c:v>77.870984334814125</c:v>
                </c:pt>
                <c:pt idx="26">
                  <c:v>75.575116914386257</c:v>
                </c:pt>
                <c:pt idx="27">
                  <c:v>80.081939093744268</c:v>
                </c:pt>
                <c:pt idx="28">
                  <c:v>83.687876861605531</c:v>
                </c:pt>
                <c:pt idx="29">
                  <c:v>84.673470212957128</c:v>
                </c:pt>
                <c:pt idx="30">
                  <c:v>82.256016173464843</c:v>
                </c:pt>
                <c:pt idx="31">
                  <c:v>75.063203063110649</c:v>
                </c:pt>
                <c:pt idx="32">
                  <c:v>69.977321654246751</c:v>
                </c:pt>
                <c:pt idx="33">
                  <c:v>66.026590693257361</c:v>
                </c:pt>
                <c:pt idx="34">
                  <c:v>65.1487830959408</c:v>
                </c:pt>
                <c:pt idx="35">
                  <c:v>66.684818929692142</c:v>
                </c:pt>
                <c:pt idx="36">
                  <c:v>66.099604909213184</c:v>
                </c:pt>
                <c:pt idx="37">
                  <c:v>67.799221255153455</c:v>
                </c:pt>
                <c:pt idx="38">
                  <c:v>68.781398324322097</c:v>
                </c:pt>
                <c:pt idx="39">
                  <c:v>70.688388548057262</c:v>
                </c:pt>
                <c:pt idx="40">
                  <c:v>70.193472976257993</c:v>
                </c:pt>
                <c:pt idx="41">
                  <c:v>68.057431295569259</c:v>
                </c:pt>
                <c:pt idx="42">
                  <c:v>66.067815637599807</c:v>
                </c:pt>
                <c:pt idx="43">
                  <c:v>66.402304003742543</c:v>
                </c:pt>
                <c:pt idx="44">
                  <c:v>66.315524007386884</c:v>
                </c:pt>
                <c:pt idx="45">
                  <c:v>67.336141831034084</c:v>
                </c:pt>
                <c:pt idx="46">
                  <c:v>66.563729908367122</c:v>
                </c:pt>
                <c:pt idx="47">
                  <c:v>67.964293403615585</c:v>
                </c:pt>
                <c:pt idx="48">
                  <c:v>68.293801577113527</c:v>
                </c:pt>
                <c:pt idx="49">
                  <c:v>68.577625521116559</c:v>
                </c:pt>
                <c:pt idx="50">
                  <c:v>69.951748853211001</c:v>
                </c:pt>
                <c:pt idx="51">
                  <c:v>69.822359654096971</c:v>
                </c:pt>
                <c:pt idx="52">
                  <c:v>68.950107028810052</c:v>
                </c:pt>
                <c:pt idx="53">
                  <c:v>68.703904321524178</c:v>
                </c:pt>
                <c:pt idx="54">
                  <c:v>69.054861948915928</c:v>
                </c:pt>
                <c:pt idx="55">
                  <c:v>70.800689867149345</c:v>
                </c:pt>
                <c:pt idx="56">
                  <c:v>70.391723064428803</c:v>
                </c:pt>
                <c:pt idx="57">
                  <c:v>69.332455258395342</c:v>
                </c:pt>
                <c:pt idx="58">
                  <c:v>68.653115559539202</c:v>
                </c:pt>
                <c:pt idx="59">
                  <c:v>64.119056858166999</c:v>
                </c:pt>
                <c:pt idx="60">
                  <c:v>61.190465169345117</c:v>
                </c:pt>
                <c:pt idx="61">
                  <c:v>62.001386778729589</c:v>
                </c:pt>
                <c:pt idx="62">
                  <c:v>60.585487390104596</c:v>
                </c:pt>
                <c:pt idx="63">
                  <c:v>58.886028662420379</c:v>
                </c:pt>
                <c:pt idx="64">
                  <c:v>59.965619860847568</c:v>
                </c:pt>
                <c:pt idx="65">
                  <c:v>59.974927800100453</c:v>
                </c:pt>
                <c:pt idx="66">
                  <c:v>60.862894982860702</c:v>
                </c:pt>
                <c:pt idx="67">
                  <c:v>60.753356234332941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2-4B01-8B74-E5A10B902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13592"/>
        <c:axId val="446214576"/>
      </c:scatterChart>
      <c:valAx>
        <c:axId val="59773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31824"/>
        <c:crosses val="autoZero"/>
        <c:crossBetween val="midCat"/>
      </c:valAx>
      <c:valAx>
        <c:axId val="5977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</a:t>
                </a:r>
                <a:r>
                  <a:rPr lang="en-US" baseline="0"/>
                  <a:t> Consumption </a:t>
                </a:r>
              </a:p>
              <a:p>
                <a:pPr>
                  <a:defRPr/>
                </a:pPr>
                <a:r>
                  <a:rPr lang="en-US" baseline="0"/>
                  <a:t>(thousands of barrels)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);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31496"/>
        <c:crosses val="autoZero"/>
        <c:crossBetween val="midCat"/>
      </c:valAx>
      <c:valAx>
        <c:axId val="446214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 per capita </a:t>
                </a:r>
              </a:p>
              <a:p>
                <a:pPr>
                  <a:defRPr/>
                </a:pPr>
                <a:r>
                  <a:rPr lang="en-US"/>
                  <a:t>(thousandths or barrels)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13592"/>
        <c:crosses val="max"/>
        <c:crossBetween val="midCat"/>
      </c:valAx>
      <c:valAx>
        <c:axId val="44621359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4621457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67383619778878"/>
          <c:y val="0.62308728430222815"/>
          <c:w val="0.21927246451588667"/>
          <c:h val="9.5745350980063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15180141676232"/>
          <c:y val="5.8237784106773896E-2"/>
          <c:w val="0.76491377437940156"/>
          <c:h val="0.83831909309208685"/>
        </c:manualLayout>
      </c:layout>
      <c:scatterChart>
        <c:scatterStyle val="lineMarker"/>
        <c:varyColors val="0"/>
        <c:ser>
          <c:idx val="0"/>
          <c:order val="0"/>
          <c:tx>
            <c:v>Oil Cost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EDC92"/>
              </a:solidFill>
              <a:ln w="9525">
                <a:noFill/>
              </a:ln>
              <a:effectLst/>
            </c:spPr>
          </c:marker>
          <c:dPt>
            <c:idx val="59"/>
            <c:marker>
              <c:symbol val="circle"/>
              <c:size val="5"/>
              <c:spPr>
                <a:solidFill>
                  <a:srgbClr val="EEDC92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1C9-4567-9BEB-4A4854076636}"/>
              </c:ext>
            </c:extLst>
          </c:dPt>
          <c:xVal>
            <c:numRef>
              <c:f>Sheet2!$A$2:$A$69</c:f>
              <c:numCache>
                <c:formatCode>0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Sheet2!$L$2:$L$69</c:f>
              <c:numCache>
                <c:formatCode>0.00</c:formatCode>
                <c:ptCount val="68"/>
                <c:pt idx="0">
                  <c:v>5.4215255777777767</c:v>
                </c:pt>
                <c:pt idx="1">
                  <c:v>5.0654286468750014</c:v>
                </c:pt>
                <c:pt idx="2">
                  <c:v>4.9307809527777771</c:v>
                </c:pt>
                <c:pt idx="3">
                  <c:v>4.8400344763157896</c:v>
                </c:pt>
                <c:pt idx="4">
                  <c:v>5.222307784615384</c:v>
                </c:pt>
                <c:pt idx="5">
                  <c:v>5.3904429349999994</c:v>
                </c:pt>
                <c:pt idx="6">
                  <c:v>5.3230259000000002</c:v>
                </c:pt>
                <c:pt idx="7">
                  <c:v>5.322349565217392</c:v>
                </c:pt>
                <c:pt idx="8">
                  <c:v>5.6708008312500011</c:v>
                </c:pt>
                <c:pt idx="9">
                  <c:v>5.4889083760000004</c:v>
                </c:pt>
                <c:pt idx="10">
                  <c:v>5.2126132075471689</c:v>
                </c:pt>
                <c:pt idx="11">
                  <c:v>5.2252373333333333</c:v>
                </c:pt>
                <c:pt idx="12">
                  <c:v>4.9708573017241386</c:v>
                </c:pt>
                <c:pt idx="13">
                  <c:v>4.9442998524590163</c:v>
                </c:pt>
                <c:pt idx="14">
                  <c:v>4.7767084892307698</c:v>
                </c:pt>
                <c:pt idx="15">
                  <c:v>4.5349734857142856</c:v>
                </c:pt>
                <c:pt idx="16">
                  <c:v>4.2760480285714282</c:v>
                </c:pt>
                <c:pt idx="17">
                  <c:v>4.1931318361445786</c:v>
                </c:pt>
                <c:pt idx="18">
                  <c:v>4.1677518363636361</c:v>
                </c:pt>
                <c:pt idx="19">
                  <c:v>4.0592816412371127</c:v>
                </c:pt>
                <c:pt idx="20">
                  <c:v>4.2002583923076919</c:v>
                </c:pt>
                <c:pt idx="21">
                  <c:v>4.287803179816513</c:v>
                </c:pt>
                <c:pt idx="22">
                  <c:v>4.3336435336134453</c:v>
                </c:pt>
                <c:pt idx="23">
                  <c:v>4.1717342548872178</c:v>
                </c:pt>
                <c:pt idx="24">
                  <c:v>4.5491129263513512</c:v>
                </c:pt>
                <c:pt idx="25">
                  <c:v>7.1502573562499991</c:v>
                </c:pt>
                <c:pt idx="26">
                  <c:v>7.0728484666666658</c:v>
                </c:pt>
                <c:pt idx="27">
                  <c:v>7.3714500278350501</c:v>
                </c:pt>
                <c:pt idx="28">
                  <c:v>7.2791360488479269</c:v>
                </c:pt>
                <c:pt idx="29">
                  <c:v>6.8394995564516128</c:v>
                </c:pt>
                <c:pt idx="30">
                  <c:v>8.5713733684981666</c:v>
                </c:pt>
                <c:pt idx="31">
                  <c:v>12.315586588294314</c:v>
                </c:pt>
                <c:pt idx="32">
                  <c:v>15.55344518048781</c:v>
                </c:pt>
                <c:pt idx="33">
                  <c:v>12.792783999999999</c:v>
                </c:pt>
                <c:pt idx="34">
                  <c:v>10.497457880526316</c:v>
                </c:pt>
                <c:pt idx="35">
                  <c:v>9.8067202486746989</c:v>
                </c:pt>
                <c:pt idx="36">
                  <c:v>8.5134698791011232</c:v>
                </c:pt>
                <c:pt idx="37">
                  <c:v>4.361255755246253</c:v>
                </c:pt>
                <c:pt idx="38">
                  <c:v>5.1123843227091639</c:v>
                </c:pt>
                <c:pt idx="39">
                  <c:v>4.0189288794824405</c:v>
                </c:pt>
                <c:pt idx="40">
                  <c:v>4.7704327531250001</c:v>
                </c:pt>
                <c:pt idx="41">
                  <c:v>5.6524846325581395</c:v>
                </c:pt>
                <c:pt idx="42">
                  <c:v>4.4020198636942665</c:v>
                </c:pt>
                <c:pt idx="43">
                  <c:v>4.0650052455223875</c:v>
                </c:pt>
                <c:pt idx="44">
                  <c:v>3.4939319594594593</c:v>
                </c:pt>
                <c:pt idx="45">
                  <c:v>3.1243652033422458</c:v>
                </c:pt>
                <c:pt idx="46">
                  <c:v>3.3222244333333331</c:v>
                </c:pt>
                <c:pt idx="47">
                  <c:v>4.0769880875753932</c:v>
                </c:pt>
                <c:pt idx="48">
                  <c:v>3.6499187161547217</c:v>
                </c:pt>
                <c:pt idx="49">
                  <c:v>2.2039580928188638</c:v>
                </c:pt>
                <c:pt idx="50">
                  <c:v>3.0586190147029204</c:v>
                </c:pt>
                <c:pt idx="51">
                  <c:v>5.0278202238777459</c:v>
                </c:pt>
                <c:pt idx="52">
                  <c:v>4.0105408418691599</c:v>
                </c:pt>
                <c:pt idx="53">
                  <c:v>4.0074500273873879</c:v>
                </c:pt>
                <c:pt idx="54">
                  <c:v>4.6710949692047379</c:v>
                </c:pt>
                <c:pt idx="55">
                  <c:v>6.0691431966560501</c:v>
                </c:pt>
                <c:pt idx="56">
                  <c:v>7.8171353165919264</c:v>
                </c:pt>
                <c:pt idx="57">
                  <c:v>8.7763466980810243</c:v>
                </c:pt>
                <c:pt idx="58">
                  <c:v>9.3645932236895817</c:v>
                </c:pt>
                <c:pt idx="59">
                  <c:v>12.601983055395188</c:v>
                </c:pt>
                <c:pt idx="60">
                  <c:v>7.2599062021276612</c:v>
                </c:pt>
                <c:pt idx="61">
                  <c:v>9.4087159395272497</c:v>
                </c:pt>
                <c:pt idx="62">
                  <c:v>11.447630451488285</c:v>
                </c:pt>
                <c:pt idx="63">
                  <c:v>10.722054802208589</c:v>
                </c:pt>
                <c:pt idx="64">
                  <c:v>10.706345721823531</c:v>
                </c:pt>
                <c:pt idx="65">
                  <c:v>9.4383240252685123</c:v>
                </c:pt>
                <c:pt idx="66">
                  <c:v>4.7583797155323824</c:v>
                </c:pt>
                <c:pt idx="67">
                  <c:v>3.9834651472178066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9-4567-9BEB-4A4854076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31496"/>
        <c:axId val="597731824"/>
      </c:scatterChart>
      <c:scatterChart>
        <c:scatterStyle val="lineMarker"/>
        <c:varyColors val="0"/>
        <c:ser>
          <c:idx val="1"/>
          <c:order val="1"/>
          <c:tx>
            <c:v>Consumption per capita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Sheet2!$A$2:$A$69</c:f>
              <c:numCache>
                <c:formatCode>0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Sheet2!$H$2:$H$69</c:f>
              <c:numCache>
                <c:formatCode>0.00</c:formatCode>
                <c:ptCount val="68"/>
                <c:pt idx="0">
                  <c:v>38.628855821435749</c:v>
                </c:pt>
                <c:pt idx="1">
                  <c:v>42.410960793327639</c:v>
                </c:pt>
                <c:pt idx="2">
                  <c:v>45.300432592975213</c:v>
                </c:pt>
                <c:pt idx="3">
                  <c:v>46.14165026975563</c:v>
                </c:pt>
                <c:pt idx="4">
                  <c:v>47.444293919340744</c:v>
                </c:pt>
                <c:pt idx="5">
                  <c:v>47.574268539532596</c:v>
                </c:pt>
                <c:pt idx="6">
                  <c:v>50.957319351533776</c:v>
                </c:pt>
                <c:pt idx="7">
                  <c:v>51.955002960331562</c:v>
                </c:pt>
                <c:pt idx="8">
                  <c:v>51.221136178625429</c:v>
                </c:pt>
                <c:pt idx="9">
                  <c:v>52.137397072278141</c:v>
                </c:pt>
                <c:pt idx="10">
                  <c:v>53.570826069841978</c:v>
                </c:pt>
                <c:pt idx="11">
                  <c:v>54.227707975867609</c:v>
                </c:pt>
                <c:pt idx="12">
                  <c:v>54.309516032445977</c:v>
                </c:pt>
                <c:pt idx="13">
                  <c:v>55.752541009971054</c:v>
                </c:pt>
                <c:pt idx="14">
                  <c:v>56.771623335447046</c:v>
                </c:pt>
                <c:pt idx="15">
                  <c:v>57.441789566939391</c:v>
                </c:pt>
                <c:pt idx="16">
                  <c:v>59.250833762223365</c:v>
                </c:pt>
                <c:pt idx="17">
                  <c:v>61.479309116809112</c:v>
                </c:pt>
                <c:pt idx="18">
                  <c:v>63.209440893764778</c:v>
                </c:pt>
                <c:pt idx="19">
                  <c:v>66.727457525783464</c:v>
                </c:pt>
                <c:pt idx="20">
                  <c:v>69.74931912374187</c:v>
                </c:pt>
                <c:pt idx="21">
                  <c:v>71.676113143135808</c:v>
                </c:pt>
                <c:pt idx="22">
                  <c:v>73.256741789463547</c:v>
                </c:pt>
                <c:pt idx="23">
                  <c:v>77.975135778942345</c:v>
                </c:pt>
                <c:pt idx="24">
                  <c:v>81.674668491340668</c:v>
                </c:pt>
                <c:pt idx="25">
                  <c:v>77.870984334814125</c:v>
                </c:pt>
                <c:pt idx="26">
                  <c:v>75.575116914386257</c:v>
                </c:pt>
                <c:pt idx="27">
                  <c:v>80.081939093744268</c:v>
                </c:pt>
                <c:pt idx="28">
                  <c:v>83.687876861605531</c:v>
                </c:pt>
                <c:pt idx="29">
                  <c:v>84.673470212957128</c:v>
                </c:pt>
                <c:pt idx="30">
                  <c:v>82.256016173464843</c:v>
                </c:pt>
                <c:pt idx="31">
                  <c:v>75.063203063110649</c:v>
                </c:pt>
                <c:pt idx="32">
                  <c:v>69.977321654246751</c:v>
                </c:pt>
                <c:pt idx="33">
                  <c:v>66.026590693257361</c:v>
                </c:pt>
                <c:pt idx="34">
                  <c:v>65.1487830959408</c:v>
                </c:pt>
                <c:pt idx="35">
                  <c:v>66.684818929692142</c:v>
                </c:pt>
                <c:pt idx="36">
                  <c:v>66.099604909213184</c:v>
                </c:pt>
                <c:pt idx="37">
                  <c:v>67.799221255153455</c:v>
                </c:pt>
                <c:pt idx="38">
                  <c:v>68.781398324322097</c:v>
                </c:pt>
                <c:pt idx="39">
                  <c:v>70.688388548057262</c:v>
                </c:pt>
                <c:pt idx="40">
                  <c:v>70.193472976257993</c:v>
                </c:pt>
                <c:pt idx="41">
                  <c:v>68.057431295569259</c:v>
                </c:pt>
                <c:pt idx="42">
                  <c:v>66.067815637599807</c:v>
                </c:pt>
                <c:pt idx="43">
                  <c:v>66.402304003742543</c:v>
                </c:pt>
                <c:pt idx="44">
                  <c:v>66.315524007386884</c:v>
                </c:pt>
                <c:pt idx="45">
                  <c:v>67.336141831034084</c:v>
                </c:pt>
                <c:pt idx="46">
                  <c:v>66.563729908367122</c:v>
                </c:pt>
                <c:pt idx="47">
                  <c:v>67.964293403615585</c:v>
                </c:pt>
                <c:pt idx="48">
                  <c:v>68.293801577113527</c:v>
                </c:pt>
                <c:pt idx="49">
                  <c:v>68.577625521116559</c:v>
                </c:pt>
                <c:pt idx="50">
                  <c:v>69.951748853211001</c:v>
                </c:pt>
                <c:pt idx="51">
                  <c:v>69.822359654096971</c:v>
                </c:pt>
                <c:pt idx="52">
                  <c:v>68.950107028810052</c:v>
                </c:pt>
                <c:pt idx="53">
                  <c:v>68.703904321524178</c:v>
                </c:pt>
                <c:pt idx="54">
                  <c:v>69.054861948915928</c:v>
                </c:pt>
                <c:pt idx="55">
                  <c:v>70.800689867149345</c:v>
                </c:pt>
                <c:pt idx="56">
                  <c:v>70.391723064428803</c:v>
                </c:pt>
                <c:pt idx="57">
                  <c:v>69.332455258395342</c:v>
                </c:pt>
                <c:pt idx="58">
                  <c:v>68.653115559539202</c:v>
                </c:pt>
                <c:pt idx="59">
                  <c:v>64.119056858166999</c:v>
                </c:pt>
                <c:pt idx="60">
                  <c:v>61.190465169345117</c:v>
                </c:pt>
                <c:pt idx="61">
                  <c:v>62.001386778729589</c:v>
                </c:pt>
                <c:pt idx="62">
                  <c:v>60.585487390104596</c:v>
                </c:pt>
                <c:pt idx="63">
                  <c:v>58.886028662420379</c:v>
                </c:pt>
                <c:pt idx="64">
                  <c:v>59.965619860847568</c:v>
                </c:pt>
                <c:pt idx="65">
                  <c:v>59.974927800100453</c:v>
                </c:pt>
                <c:pt idx="66">
                  <c:v>60.862894982860702</c:v>
                </c:pt>
                <c:pt idx="67">
                  <c:v>60.753356234332941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9-4567-9BEB-4A4854076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13592"/>
        <c:axId val="446214576"/>
      </c:scatterChart>
      <c:valAx>
        <c:axId val="59773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31824"/>
        <c:crosses val="autoZero"/>
        <c:crossBetween val="midCat"/>
      </c:valAx>
      <c:valAx>
        <c:axId val="5977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</a:t>
                </a:r>
                <a:r>
                  <a:rPr lang="en-US" baseline="0"/>
                  <a:t> Cost </a:t>
                </a:r>
              </a:p>
              <a:p>
                <a:pPr>
                  <a:defRPr/>
                </a:pPr>
                <a:r>
                  <a:rPr lang="en-US" baseline="0"/>
                  <a:t>(percent GDP)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);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31496"/>
        <c:crosses val="autoZero"/>
        <c:crossBetween val="midCat"/>
      </c:valAx>
      <c:valAx>
        <c:axId val="446214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 per capita </a:t>
                </a:r>
              </a:p>
              <a:p>
                <a:pPr>
                  <a:defRPr/>
                </a:pPr>
                <a:r>
                  <a:rPr lang="en-US"/>
                  <a:t>(thousandths or barrels)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13592"/>
        <c:crosses val="max"/>
        <c:crossBetween val="midCat"/>
      </c:valAx>
      <c:valAx>
        <c:axId val="44621359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4621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468699153821489"/>
          <c:y val="0.77060501479868204"/>
          <c:w val="0.22208979084909616"/>
          <c:h val="9.5745350980063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561974</xdr:colOff>
      <xdr:row>5</xdr:row>
      <xdr:rowOff>180975</xdr:rowOff>
    </xdr:from>
    <xdr:to>
      <xdr:col>24</xdr:col>
      <xdr:colOff>28575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EB8FE-8969-4660-B595-AC8835B8F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24</xdr:col>
      <xdr:colOff>71719</xdr:colOff>
      <xdr:row>55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412D7C-2220-48C9-BD44-FEC54973C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topLeftCell="I31" zoomScale="85" zoomScaleNormal="85" workbookViewId="0">
      <selection activeCell="Z46" sqref="Z46"/>
    </sheetView>
  </sheetViews>
  <sheetFormatPr defaultRowHeight="15" x14ac:dyDescent="0.25"/>
  <cols>
    <col min="1" max="1" width="9.28515625" style="4" bestFit="1" customWidth="1"/>
    <col min="2" max="7" width="9.28515625" bestFit="1" customWidth="1"/>
    <col min="8" max="8" width="19.140625" customWidth="1"/>
    <col min="9" max="10" width="9.28515625" bestFit="1" customWidth="1"/>
    <col min="11" max="11" width="13.7109375" bestFit="1" customWidth="1"/>
    <col min="12" max="12" width="9.28515625" bestFit="1" customWidth="1"/>
  </cols>
  <sheetData>
    <row r="1" spans="1:15" ht="90" x14ac:dyDescent="0.25">
      <c r="A1" s="4" t="s">
        <v>0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</v>
      </c>
      <c r="H1" s="2" t="s">
        <v>6</v>
      </c>
      <c r="I1" s="2" t="s">
        <v>16</v>
      </c>
      <c r="J1" s="2" t="s">
        <v>13</v>
      </c>
      <c r="K1" s="2" t="s">
        <v>14</v>
      </c>
      <c r="L1" s="2" t="s">
        <v>15</v>
      </c>
    </row>
    <row r="2" spans="1:15" x14ac:dyDescent="0.25">
      <c r="A2" s="5">
        <v>1949</v>
      </c>
      <c r="B2" s="1">
        <v>899.07100000000003</v>
      </c>
      <c r="C2" s="1">
        <v>1597.9480000000001</v>
      </c>
      <c r="D2" s="1">
        <v>3084.373</v>
      </c>
      <c r="E2" s="1">
        <v>181.64699999999999</v>
      </c>
      <c r="F2" s="1">
        <f t="shared" ref="F2:F32" si="0">E2+D2+C2+B2</f>
        <v>5763.0389999999998</v>
      </c>
      <c r="G2" s="1">
        <v>149.19</v>
      </c>
      <c r="H2" s="1">
        <f>F2/G2</f>
        <v>38.628855821435749</v>
      </c>
      <c r="I2" s="1">
        <v>0.27</v>
      </c>
      <c r="J2" s="3">
        <v>2.54</v>
      </c>
      <c r="K2" s="1">
        <f>J2*1000*F2</f>
        <v>14638119.059999999</v>
      </c>
      <c r="L2" s="1">
        <f>K2/I2/1000000000*100</f>
        <v>5.4215255777777767</v>
      </c>
      <c r="N2" t="s">
        <v>8</v>
      </c>
      <c r="O2" t="s">
        <v>9</v>
      </c>
    </row>
    <row r="3" spans="1:15" x14ac:dyDescent="0.25">
      <c r="A3" s="5">
        <v>1950</v>
      </c>
      <c r="B3" s="1">
        <v>1072.671</v>
      </c>
      <c r="C3" s="1">
        <v>1822.4490000000001</v>
      </c>
      <c r="D3" s="1">
        <v>3356.1640000000002</v>
      </c>
      <c r="E3" s="1">
        <v>206.63300000000001</v>
      </c>
      <c r="F3" s="1">
        <f t="shared" si="0"/>
        <v>6457.9170000000004</v>
      </c>
      <c r="G3" s="1">
        <v>152.27000000000001</v>
      </c>
      <c r="H3" s="1">
        <f t="shared" ref="H3:H66" si="1">F3/G3</f>
        <v>42.410960793327639</v>
      </c>
      <c r="I3" s="1">
        <v>0.32</v>
      </c>
      <c r="J3" s="3">
        <v>2.5099999999999998</v>
      </c>
      <c r="K3" s="1">
        <f t="shared" ref="K3:K66" si="2">J3*1000*F3</f>
        <v>16209371.670000002</v>
      </c>
      <c r="L3" s="1">
        <f t="shared" ref="L3:L66" si="3">K3/I3/1000000000*100</f>
        <v>5.0654286468750014</v>
      </c>
      <c r="N3" t="s">
        <v>10</v>
      </c>
      <c r="O3" t="s">
        <v>11</v>
      </c>
    </row>
    <row r="4" spans="1:15" x14ac:dyDescent="0.25">
      <c r="A4" s="5">
        <v>1951</v>
      </c>
      <c r="B4" s="1">
        <v>1170.0320000000002</v>
      </c>
      <c r="C4" s="1">
        <v>1978.559</v>
      </c>
      <c r="D4" s="1">
        <v>3692.348</v>
      </c>
      <c r="E4" s="1">
        <v>175.19200000000001</v>
      </c>
      <c r="F4" s="1">
        <f t="shared" si="0"/>
        <v>7016.1310000000003</v>
      </c>
      <c r="G4" s="1">
        <v>154.88</v>
      </c>
      <c r="H4" s="1">
        <f t="shared" si="1"/>
        <v>45.300432592975213</v>
      </c>
      <c r="I4" s="1">
        <v>0.36</v>
      </c>
      <c r="J4" s="3">
        <v>2.5299999999999998</v>
      </c>
      <c r="K4" s="1">
        <f t="shared" si="2"/>
        <v>17750811.43</v>
      </c>
      <c r="L4" s="1">
        <f t="shared" si="3"/>
        <v>4.9307809527777771</v>
      </c>
      <c r="N4" t="s">
        <v>12</v>
      </c>
      <c r="O4" t="s">
        <v>17</v>
      </c>
    </row>
    <row r="5" spans="1:15" x14ac:dyDescent="0.25">
      <c r="A5" s="5">
        <v>1952</v>
      </c>
      <c r="B5" s="1">
        <v>1197.481</v>
      </c>
      <c r="C5" s="1">
        <v>2018.1579999999999</v>
      </c>
      <c r="D5" s="1">
        <v>3870.3220000000001</v>
      </c>
      <c r="E5" s="1">
        <v>183.65600000000001</v>
      </c>
      <c r="F5" s="1">
        <f t="shared" si="0"/>
        <v>7269.6170000000002</v>
      </c>
      <c r="G5" s="1">
        <v>157.55000000000001</v>
      </c>
      <c r="H5" s="1">
        <f t="shared" si="1"/>
        <v>46.14165026975563</v>
      </c>
      <c r="I5" s="1">
        <v>0.38</v>
      </c>
      <c r="J5" s="3">
        <v>2.5299999999999998</v>
      </c>
      <c r="K5" s="1">
        <f t="shared" si="2"/>
        <v>18392131.010000002</v>
      </c>
      <c r="L5" s="1">
        <f t="shared" si="3"/>
        <v>4.8400344763157896</v>
      </c>
      <c r="N5" t="s">
        <v>18</v>
      </c>
      <c r="O5" t="s">
        <v>11</v>
      </c>
    </row>
    <row r="6" spans="1:15" x14ac:dyDescent="0.25">
      <c r="A6" s="5">
        <v>1953</v>
      </c>
      <c r="B6" s="1">
        <v>1222.8899999999999</v>
      </c>
      <c r="C6" s="1">
        <v>2081.9369999999999</v>
      </c>
      <c r="D6" s="1">
        <v>4069.49</v>
      </c>
      <c r="E6" s="1">
        <v>225.31</v>
      </c>
      <c r="F6" s="1">
        <f t="shared" si="0"/>
        <v>7599.6270000000004</v>
      </c>
      <c r="G6" s="1">
        <v>160.18</v>
      </c>
      <c r="H6" s="1">
        <f t="shared" si="1"/>
        <v>47.444293919340744</v>
      </c>
      <c r="I6" s="1">
        <v>0.39</v>
      </c>
      <c r="J6" s="3">
        <v>2.68</v>
      </c>
      <c r="K6" s="1">
        <f t="shared" si="2"/>
        <v>20367000.359999999</v>
      </c>
      <c r="L6" s="1">
        <f t="shared" si="3"/>
        <v>5.222307784615384</v>
      </c>
    </row>
    <row r="7" spans="1:15" x14ac:dyDescent="0.25">
      <c r="A7" s="5">
        <v>1954</v>
      </c>
      <c r="B7" s="1">
        <v>1304.06</v>
      </c>
      <c r="C7" s="1">
        <v>2156.9180000000001</v>
      </c>
      <c r="D7" s="1">
        <v>4112.192</v>
      </c>
      <c r="E7" s="1">
        <v>182.863</v>
      </c>
      <c r="F7" s="1">
        <f t="shared" si="0"/>
        <v>7756.0329999999994</v>
      </c>
      <c r="G7" s="1">
        <v>163.03</v>
      </c>
      <c r="H7" s="1">
        <f t="shared" si="1"/>
        <v>47.574268539532596</v>
      </c>
      <c r="I7" s="1">
        <v>0.4</v>
      </c>
      <c r="J7" s="3">
        <v>2.78</v>
      </c>
      <c r="K7" s="1">
        <f t="shared" si="2"/>
        <v>21561771.739999998</v>
      </c>
      <c r="L7" s="1">
        <f t="shared" si="3"/>
        <v>5.3904429349999994</v>
      </c>
    </row>
    <row r="8" spans="1:15" x14ac:dyDescent="0.25">
      <c r="A8" s="5">
        <v>1955</v>
      </c>
      <c r="B8" s="1">
        <v>1403.9479999999999</v>
      </c>
      <c r="C8" s="1">
        <v>2386.6770000000001</v>
      </c>
      <c r="D8" s="1">
        <v>4458.4930000000004</v>
      </c>
      <c r="E8" s="1">
        <v>206.23</v>
      </c>
      <c r="F8" s="1">
        <f t="shared" si="0"/>
        <v>8455.348</v>
      </c>
      <c r="G8" s="1">
        <v>165.93</v>
      </c>
      <c r="H8" s="1">
        <f t="shared" si="1"/>
        <v>50.957319351533776</v>
      </c>
      <c r="I8" s="1">
        <v>0.44</v>
      </c>
      <c r="J8" s="3">
        <v>2.77</v>
      </c>
      <c r="K8" s="1">
        <f t="shared" si="2"/>
        <v>23421313.960000001</v>
      </c>
      <c r="L8" s="1">
        <f t="shared" si="3"/>
        <v>5.3230259000000002</v>
      </c>
    </row>
    <row r="9" spans="1:15" x14ac:dyDescent="0.25">
      <c r="A9" s="5">
        <v>1956</v>
      </c>
      <c r="B9" s="1">
        <v>1464.12</v>
      </c>
      <c r="C9" s="1">
        <v>2490.2600000000002</v>
      </c>
      <c r="D9" s="1">
        <v>4622.1559999999999</v>
      </c>
      <c r="E9" s="1">
        <v>198.66399999999999</v>
      </c>
      <c r="F9" s="1">
        <f t="shared" si="0"/>
        <v>8775.2000000000007</v>
      </c>
      <c r="G9" s="1">
        <v>168.9</v>
      </c>
      <c r="H9" s="1">
        <f t="shared" si="1"/>
        <v>51.955002960331562</v>
      </c>
      <c r="I9" s="1">
        <v>0.46</v>
      </c>
      <c r="J9" s="3">
        <v>2.79</v>
      </c>
      <c r="K9" s="1">
        <f t="shared" si="2"/>
        <v>24482808.000000004</v>
      </c>
      <c r="L9" s="1">
        <f t="shared" si="3"/>
        <v>5.322349565217392</v>
      </c>
    </row>
    <row r="10" spans="1:15" x14ac:dyDescent="0.25">
      <c r="A10" s="5">
        <v>1957</v>
      </c>
      <c r="B10" s="1">
        <v>1427.614</v>
      </c>
      <c r="C10" s="1">
        <v>2456.0680000000002</v>
      </c>
      <c r="D10" s="1">
        <v>4706.9920000000002</v>
      </c>
      <c r="E10" s="1">
        <v>218.33699999999999</v>
      </c>
      <c r="F10" s="1">
        <f t="shared" si="0"/>
        <v>8809.0110000000004</v>
      </c>
      <c r="G10" s="1">
        <v>171.98</v>
      </c>
      <c r="H10" s="1">
        <f t="shared" si="1"/>
        <v>51.221136178625429</v>
      </c>
      <c r="I10" s="1">
        <v>0.48</v>
      </c>
      <c r="J10" s="3">
        <v>3.09</v>
      </c>
      <c r="K10" s="1">
        <f t="shared" si="2"/>
        <v>27219843.990000002</v>
      </c>
      <c r="L10" s="1">
        <f t="shared" si="3"/>
        <v>5.6708008312500011</v>
      </c>
    </row>
    <row r="11" spans="1:15" x14ac:dyDescent="0.25">
      <c r="A11" s="5">
        <v>1958</v>
      </c>
      <c r="B11" s="1">
        <v>1531.0160000000001</v>
      </c>
      <c r="C11" s="1">
        <v>2540.652</v>
      </c>
      <c r="D11" s="1">
        <v>4833.3339999999998</v>
      </c>
      <c r="E11" s="1">
        <v>212.786</v>
      </c>
      <c r="F11" s="1">
        <f t="shared" si="0"/>
        <v>9117.7880000000005</v>
      </c>
      <c r="G11" s="1">
        <v>174.88</v>
      </c>
      <c r="H11" s="1">
        <f t="shared" si="1"/>
        <v>52.137397072278141</v>
      </c>
      <c r="I11" s="1">
        <v>0.5</v>
      </c>
      <c r="J11" s="3">
        <v>3.01</v>
      </c>
      <c r="K11" s="1">
        <f t="shared" si="2"/>
        <v>27444541.880000003</v>
      </c>
      <c r="L11" s="1">
        <f t="shared" si="3"/>
        <v>5.4889083760000004</v>
      </c>
    </row>
    <row r="12" spans="1:15" x14ac:dyDescent="0.25">
      <c r="A12" s="5">
        <v>1959</v>
      </c>
      <c r="B12" s="1">
        <v>1571.2460000000001</v>
      </c>
      <c r="C12" s="1">
        <v>2706.2269999999999</v>
      </c>
      <c r="D12" s="1">
        <v>5007.2110000000002</v>
      </c>
      <c r="E12" s="1">
        <v>241.816</v>
      </c>
      <c r="F12" s="1">
        <f t="shared" si="0"/>
        <v>9526.5</v>
      </c>
      <c r="G12" s="1">
        <v>177.83</v>
      </c>
      <c r="H12" s="1">
        <f t="shared" si="1"/>
        <v>53.570826069841978</v>
      </c>
      <c r="I12" s="1">
        <v>0.53</v>
      </c>
      <c r="J12" s="3">
        <v>2.9</v>
      </c>
      <c r="K12" s="1">
        <f t="shared" si="2"/>
        <v>27626850</v>
      </c>
      <c r="L12" s="1">
        <f t="shared" si="3"/>
        <v>5.2126132075471689</v>
      </c>
    </row>
    <row r="13" spans="1:15" x14ac:dyDescent="0.25">
      <c r="A13" s="5">
        <v>1960</v>
      </c>
      <c r="B13" s="1">
        <v>1713.2129999999997</v>
      </c>
      <c r="C13" s="1">
        <v>2707.6750000000002</v>
      </c>
      <c r="D13" s="1">
        <v>5135.4620000000004</v>
      </c>
      <c r="E13" s="1">
        <v>240.97</v>
      </c>
      <c r="F13" s="1">
        <f t="shared" si="0"/>
        <v>9797.32</v>
      </c>
      <c r="G13" s="1">
        <v>180.67</v>
      </c>
      <c r="H13" s="1">
        <f t="shared" si="1"/>
        <v>54.227707975867609</v>
      </c>
      <c r="I13" s="1">
        <v>0.54</v>
      </c>
      <c r="J13" s="3">
        <v>2.88</v>
      </c>
      <c r="K13" s="1">
        <f t="shared" si="2"/>
        <v>28216281.599999998</v>
      </c>
      <c r="L13" s="1">
        <f t="shared" si="3"/>
        <v>5.2252373333333333</v>
      </c>
    </row>
    <row r="14" spans="1:15" x14ac:dyDescent="0.25">
      <c r="A14" s="5">
        <v>1961</v>
      </c>
      <c r="B14" s="1">
        <v>1760.63</v>
      </c>
      <c r="C14" s="1">
        <v>2720.1039999999998</v>
      </c>
      <c r="D14" s="1">
        <v>5251.7860000000001</v>
      </c>
      <c r="E14" s="1">
        <v>243.595</v>
      </c>
      <c r="F14" s="1">
        <f t="shared" si="0"/>
        <v>9976.1150000000016</v>
      </c>
      <c r="G14" s="1">
        <v>183.69</v>
      </c>
      <c r="H14" s="1">
        <f t="shared" si="1"/>
        <v>54.309516032445977</v>
      </c>
      <c r="I14" s="1">
        <v>0.57999999999999996</v>
      </c>
      <c r="J14" s="3">
        <v>2.89</v>
      </c>
      <c r="K14" s="1">
        <f t="shared" si="2"/>
        <v>28830972.350000005</v>
      </c>
      <c r="L14" s="1">
        <f t="shared" si="3"/>
        <v>4.9708573017241386</v>
      </c>
    </row>
    <row r="15" spans="1:15" x14ac:dyDescent="0.25">
      <c r="A15" s="5">
        <v>1962</v>
      </c>
      <c r="B15" s="1">
        <v>1835.0630000000001</v>
      </c>
      <c r="C15" s="1">
        <v>2839.915</v>
      </c>
      <c r="D15" s="1">
        <v>5480.46</v>
      </c>
      <c r="E15" s="1">
        <v>244.64099999999999</v>
      </c>
      <c r="F15" s="1">
        <f t="shared" si="0"/>
        <v>10400.079</v>
      </c>
      <c r="G15" s="1">
        <v>186.54</v>
      </c>
      <c r="H15" s="1">
        <f t="shared" si="1"/>
        <v>55.752541009971054</v>
      </c>
      <c r="I15" s="1">
        <v>0.61</v>
      </c>
      <c r="J15" s="3">
        <v>2.9</v>
      </c>
      <c r="K15" s="1">
        <f t="shared" si="2"/>
        <v>30160229.099999998</v>
      </c>
      <c r="L15" s="1">
        <f t="shared" si="3"/>
        <v>4.9442998524590163</v>
      </c>
    </row>
    <row r="16" spans="1:15" x14ac:dyDescent="0.25">
      <c r="A16" s="5">
        <v>1963</v>
      </c>
      <c r="B16" s="1">
        <v>1843.1480000000001</v>
      </c>
      <c r="C16" s="1">
        <v>2961.9859999999999</v>
      </c>
      <c r="D16" s="1">
        <v>5682.674</v>
      </c>
      <c r="E16" s="1">
        <v>255.654</v>
      </c>
      <c r="F16" s="1">
        <f t="shared" si="0"/>
        <v>10743.462</v>
      </c>
      <c r="G16" s="1">
        <v>189.24</v>
      </c>
      <c r="H16" s="1">
        <f t="shared" si="1"/>
        <v>56.771623335447046</v>
      </c>
      <c r="I16" s="1">
        <v>0.65</v>
      </c>
      <c r="J16" s="3">
        <v>2.89</v>
      </c>
      <c r="K16" s="1">
        <f t="shared" si="2"/>
        <v>31048605.18</v>
      </c>
      <c r="L16" s="1">
        <f t="shared" si="3"/>
        <v>4.7767084892307698</v>
      </c>
    </row>
    <row r="17" spans="1:12" x14ac:dyDescent="0.25">
      <c r="A17" s="5">
        <v>1964</v>
      </c>
      <c r="B17" s="1">
        <v>1793.623</v>
      </c>
      <c r="C17" s="1">
        <v>3122.5189999999998</v>
      </c>
      <c r="D17" s="1">
        <v>5830.0219999999999</v>
      </c>
      <c r="E17" s="1">
        <v>276.34100000000001</v>
      </c>
      <c r="F17" s="1">
        <f t="shared" si="0"/>
        <v>11022.504999999999</v>
      </c>
      <c r="G17" s="1">
        <v>191.89</v>
      </c>
      <c r="H17" s="1">
        <f t="shared" si="1"/>
        <v>57.441789566939391</v>
      </c>
      <c r="I17" s="1">
        <v>0.7</v>
      </c>
      <c r="J17" s="3">
        <v>2.88</v>
      </c>
      <c r="K17" s="1">
        <f t="shared" si="2"/>
        <v>31744814.399999999</v>
      </c>
      <c r="L17" s="1">
        <f t="shared" si="3"/>
        <v>4.5349734857142856</v>
      </c>
    </row>
    <row r="18" spans="1:12" x14ac:dyDescent="0.25">
      <c r="A18" s="5">
        <v>1965</v>
      </c>
      <c r="B18" s="1">
        <v>1914.079</v>
      </c>
      <c r="C18" s="1">
        <v>3247.2159999999999</v>
      </c>
      <c r="D18" s="1">
        <v>6035.518</v>
      </c>
      <c r="E18" s="1">
        <v>315.62400000000002</v>
      </c>
      <c r="F18" s="1">
        <f t="shared" si="0"/>
        <v>11512.437</v>
      </c>
      <c r="G18" s="1">
        <v>194.3</v>
      </c>
      <c r="H18" s="1">
        <f t="shared" si="1"/>
        <v>59.250833762223365</v>
      </c>
      <c r="I18" s="1">
        <v>0.77</v>
      </c>
      <c r="J18" s="3">
        <v>2.86</v>
      </c>
      <c r="K18" s="1">
        <f t="shared" si="2"/>
        <v>32925569.82</v>
      </c>
      <c r="L18" s="1">
        <f t="shared" si="3"/>
        <v>4.2760480285714282</v>
      </c>
    </row>
    <row r="19" spans="1:12" x14ac:dyDescent="0.25">
      <c r="A19" s="5">
        <v>1966</v>
      </c>
      <c r="B19" s="1">
        <v>1937.88</v>
      </c>
      <c r="C19" s="1">
        <v>3403.6469999999999</v>
      </c>
      <c r="D19" s="1">
        <v>6356.6850000000004</v>
      </c>
      <c r="E19" s="1">
        <v>386.161</v>
      </c>
      <c r="F19" s="1">
        <f t="shared" si="0"/>
        <v>12084.373</v>
      </c>
      <c r="G19" s="1">
        <v>196.56</v>
      </c>
      <c r="H19" s="1">
        <f t="shared" si="1"/>
        <v>61.479309116809112</v>
      </c>
      <c r="I19" s="1">
        <v>0.83</v>
      </c>
      <c r="J19" s="3">
        <v>2.88</v>
      </c>
      <c r="K19" s="1">
        <f t="shared" si="2"/>
        <v>34802994.240000002</v>
      </c>
      <c r="L19" s="1">
        <f t="shared" si="3"/>
        <v>4.1931318361445786</v>
      </c>
    </row>
    <row r="20" spans="1:12" x14ac:dyDescent="0.25">
      <c r="A20" s="5">
        <v>1967</v>
      </c>
      <c r="B20" s="1">
        <v>2022.3999999999999</v>
      </c>
      <c r="C20" s="1">
        <v>3432.616</v>
      </c>
      <c r="D20" s="1">
        <v>6663.4740000000002</v>
      </c>
      <c r="E20" s="1">
        <v>441.858</v>
      </c>
      <c r="F20" s="1">
        <f t="shared" si="0"/>
        <v>12560.348</v>
      </c>
      <c r="G20" s="1">
        <v>198.71</v>
      </c>
      <c r="H20" s="1">
        <f t="shared" si="1"/>
        <v>63.209440893764778</v>
      </c>
      <c r="I20" s="1">
        <v>0.88</v>
      </c>
      <c r="J20" s="3">
        <v>2.92</v>
      </c>
      <c r="K20" s="1">
        <f t="shared" si="2"/>
        <v>36676216.159999996</v>
      </c>
      <c r="L20" s="1">
        <f t="shared" si="3"/>
        <v>4.1677518363636361</v>
      </c>
    </row>
    <row r="21" spans="1:12" x14ac:dyDescent="0.25">
      <c r="A21" s="5">
        <v>1968</v>
      </c>
      <c r="B21" s="1">
        <v>2103.2889999999998</v>
      </c>
      <c r="C21" s="1">
        <v>3575.8829999999998</v>
      </c>
      <c r="D21" s="1">
        <v>7198.2809999999999</v>
      </c>
      <c r="E21" s="1">
        <v>515.41499999999996</v>
      </c>
      <c r="F21" s="1">
        <f t="shared" si="0"/>
        <v>13392.867999999999</v>
      </c>
      <c r="G21" s="1">
        <v>200.71</v>
      </c>
      <c r="H21" s="1">
        <f t="shared" si="1"/>
        <v>66.727457525783464</v>
      </c>
      <c r="I21" s="1">
        <v>0.97</v>
      </c>
      <c r="J21" s="3">
        <v>2.94</v>
      </c>
      <c r="K21" s="1">
        <f t="shared" si="2"/>
        <v>39375031.919999994</v>
      </c>
      <c r="L21" s="1">
        <f t="shared" si="3"/>
        <v>4.0592816412371127</v>
      </c>
    </row>
    <row r="22" spans="1:12" x14ac:dyDescent="0.25">
      <c r="A22" s="5">
        <v>1969</v>
      </c>
      <c r="B22" s="1">
        <v>2161.1310000000003</v>
      </c>
      <c r="C22" s="1">
        <v>3763.5210000000002</v>
      </c>
      <c r="D22" s="1">
        <v>7524.3950000000004</v>
      </c>
      <c r="E22" s="1">
        <v>687.745</v>
      </c>
      <c r="F22" s="1">
        <f t="shared" si="0"/>
        <v>14136.792000000001</v>
      </c>
      <c r="G22" s="1">
        <v>202.68</v>
      </c>
      <c r="H22" s="1">
        <f t="shared" si="1"/>
        <v>69.74931912374187</v>
      </c>
      <c r="I22" s="1">
        <v>1.04</v>
      </c>
      <c r="J22" s="3">
        <v>3.09</v>
      </c>
      <c r="K22" s="1">
        <f t="shared" si="2"/>
        <v>43682687.280000001</v>
      </c>
      <c r="L22" s="1">
        <f t="shared" si="3"/>
        <v>4.2002583923076919</v>
      </c>
    </row>
    <row r="23" spans="1:12" x14ac:dyDescent="0.25">
      <c r="A23" s="5">
        <v>1970</v>
      </c>
      <c r="B23" s="1">
        <v>2183.2219999999998</v>
      </c>
      <c r="C23" s="1">
        <v>3807.8359999999998</v>
      </c>
      <c r="D23" s="1">
        <v>7778.2219999999998</v>
      </c>
      <c r="E23" s="1">
        <v>927.90700000000004</v>
      </c>
      <c r="F23" s="1">
        <f t="shared" si="0"/>
        <v>14697.186999999998</v>
      </c>
      <c r="G23" s="1">
        <v>205.05</v>
      </c>
      <c r="H23" s="1">
        <f t="shared" si="1"/>
        <v>71.676113143135808</v>
      </c>
      <c r="I23" s="1">
        <v>1.0900000000000001</v>
      </c>
      <c r="J23" s="3">
        <v>3.18</v>
      </c>
      <c r="K23" s="1">
        <f t="shared" si="2"/>
        <v>46737054.659999996</v>
      </c>
      <c r="L23" s="1">
        <f t="shared" si="3"/>
        <v>4.287803179816513</v>
      </c>
    </row>
    <row r="24" spans="1:12" x14ac:dyDescent="0.25">
      <c r="A24" s="5">
        <v>1971</v>
      </c>
      <c r="B24" s="1">
        <v>2178.1620000000003</v>
      </c>
      <c r="C24" s="1">
        <v>3844.9180000000001</v>
      </c>
      <c r="D24" s="1">
        <v>8094.9040000000005</v>
      </c>
      <c r="E24" s="1">
        <v>1094.511</v>
      </c>
      <c r="F24" s="1">
        <f t="shared" si="0"/>
        <v>15212.495000000001</v>
      </c>
      <c r="G24" s="1">
        <v>207.66</v>
      </c>
      <c r="H24" s="1">
        <f t="shared" si="1"/>
        <v>73.256741789463547</v>
      </c>
      <c r="I24" s="1">
        <v>1.19</v>
      </c>
      <c r="J24" s="3">
        <v>3.39</v>
      </c>
      <c r="K24" s="1">
        <f t="shared" si="2"/>
        <v>51570358.050000004</v>
      </c>
      <c r="L24" s="1">
        <f t="shared" si="3"/>
        <v>4.3336435336134453</v>
      </c>
    </row>
    <row r="25" spans="1:12" x14ac:dyDescent="0.25">
      <c r="A25" s="5">
        <v>1972</v>
      </c>
      <c r="B25" s="1">
        <v>2252.5029999999997</v>
      </c>
      <c r="C25" s="1">
        <v>4190.9040000000005</v>
      </c>
      <c r="D25" s="1">
        <v>8565.9369999999999</v>
      </c>
      <c r="E25" s="1">
        <v>1357.6369999999999</v>
      </c>
      <c r="F25" s="1">
        <f t="shared" si="0"/>
        <v>16366.981</v>
      </c>
      <c r="G25" s="1">
        <v>209.9</v>
      </c>
      <c r="H25" s="1">
        <f t="shared" si="1"/>
        <v>77.975135778942345</v>
      </c>
      <c r="I25" s="1">
        <v>1.33</v>
      </c>
      <c r="J25" s="3">
        <v>3.39</v>
      </c>
      <c r="K25" s="1">
        <f t="shared" si="2"/>
        <v>55484065.589999996</v>
      </c>
      <c r="L25" s="1">
        <f t="shared" si="3"/>
        <v>4.1717342548872178</v>
      </c>
    </row>
    <row r="26" spans="1:12" x14ac:dyDescent="0.25">
      <c r="A26" s="5">
        <v>1973</v>
      </c>
      <c r="B26" s="1">
        <v>2232.9960000000001</v>
      </c>
      <c r="C26" s="1">
        <v>4478.5259999999998</v>
      </c>
      <c r="D26" s="1">
        <v>9054.2900000000009</v>
      </c>
      <c r="E26" s="1">
        <v>1541.867</v>
      </c>
      <c r="F26" s="1">
        <f t="shared" si="0"/>
        <v>17307.679</v>
      </c>
      <c r="G26" s="1">
        <v>211.91</v>
      </c>
      <c r="H26" s="1">
        <f t="shared" si="1"/>
        <v>81.674668491340668</v>
      </c>
      <c r="I26" s="1">
        <v>1.48</v>
      </c>
      <c r="J26" s="3">
        <v>3.89</v>
      </c>
      <c r="K26" s="1">
        <f t="shared" si="2"/>
        <v>67326871.310000002</v>
      </c>
      <c r="L26" s="1">
        <f t="shared" si="3"/>
        <v>4.5491129263513512</v>
      </c>
    </row>
    <row r="27" spans="1:12" x14ac:dyDescent="0.25">
      <c r="A27" s="5">
        <v>1974</v>
      </c>
      <c r="B27" s="1">
        <v>2036.0219999999999</v>
      </c>
      <c r="C27" s="1">
        <v>4300.924</v>
      </c>
      <c r="D27" s="1">
        <v>8837.9599999999991</v>
      </c>
      <c r="E27" s="1">
        <v>1477.8040000000001</v>
      </c>
      <c r="F27" s="1">
        <f t="shared" si="0"/>
        <v>16652.71</v>
      </c>
      <c r="G27" s="1">
        <v>213.85</v>
      </c>
      <c r="H27" s="1">
        <f t="shared" si="1"/>
        <v>77.870984334814125</v>
      </c>
      <c r="I27" s="1">
        <v>1.6</v>
      </c>
      <c r="J27" s="3">
        <v>6.87</v>
      </c>
      <c r="K27" s="1">
        <f t="shared" si="2"/>
        <v>114404117.69999999</v>
      </c>
      <c r="L27" s="1">
        <f t="shared" si="3"/>
        <v>7.1502573562499991</v>
      </c>
    </row>
    <row r="28" spans="1:12" x14ac:dyDescent="0.25">
      <c r="A28" s="5">
        <v>1975</v>
      </c>
      <c r="B28" s="1">
        <v>1945.576</v>
      </c>
      <c r="C28" s="1">
        <v>4038.2139999999999</v>
      </c>
      <c r="D28" s="1">
        <v>8950.5540000000001</v>
      </c>
      <c r="E28" s="1">
        <v>1387.614</v>
      </c>
      <c r="F28" s="1">
        <f t="shared" si="0"/>
        <v>16321.957999999999</v>
      </c>
      <c r="G28" s="1">
        <v>215.97</v>
      </c>
      <c r="H28" s="1">
        <f t="shared" si="1"/>
        <v>75.575116914386257</v>
      </c>
      <c r="I28" s="1">
        <v>1.77</v>
      </c>
      <c r="J28" s="3">
        <v>7.67</v>
      </c>
      <c r="K28" s="1">
        <f t="shared" si="2"/>
        <v>125189417.85999998</v>
      </c>
      <c r="L28" s="1">
        <f t="shared" si="3"/>
        <v>7.0728484666666658</v>
      </c>
    </row>
    <row r="29" spans="1:12" x14ac:dyDescent="0.25">
      <c r="A29" s="5">
        <v>1976</v>
      </c>
      <c r="B29" s="1">
        <v>2122.2269999999999</v>
      </c>
      <c r="C29" s="1">
        <v>4447.0209999999997</v>
      </c>
      <c r="D29" s="1">
        <v>9371.98</v>
      </c>
      <c r="E29" s="1">
        <v>1519.838</v>
      </c>
      <c r="F29" s="1">
        <f t="shared" si="0"/>
        <v>17461.065999999999</v>
      </c>
      <c r="G29" s="1">
        <v>218.04</v>
      </c>
      <c r="H29" s="1">
        <f t="shared" si="1"/>
        <v>80.081939093744268</v>
      </c>
      <c r="I29" s="1">
        <v>1.94</v>
      </c>
      <c r="J29" s="3">
        <v>8.19</v>
      </c>
      <c r="K29" s="1">
        <f t="shared" si="2"/>
        <v>143006130.53999996</v>
      </c>
      <c r="L29" s="1">
        <f t="shared" si="3"/>
        <v>7.3714500278350501</v>
      </c>
    </row>
    <row r="30" spans="1:12" x14ac:dyDescent="0.25">
      <c r="A30" s="5">
        <v>1977</v>
      </c>
      <c r="B30" s="1">
        <v>2138.3090000000002</v>
      </c>
      <c r="C30" s="1">
        <v>4821.4979999999996</v>
      </c>
      <c r="D30" s="1">
        <v>9761.4940000000006</v>
      </c>
      <c r="E30" s="1">
        <v>1710.117</v>
      </c>
      <c r="F30" s="1">
        <f t="shared" si="0"/>
        <v>18431.418000000001</v>
      </c>
      <c r="G30" s="1">
        <v>220.24</v>
      </c>
      <c r="H30" s="1">
        <f t="shared" si="1"/>
        <v>83.687876861605531</v>
      </c>
      <c r="I30" s="1">
        <v>2.17</v>
      </c>
      <c r="J30" s="3">
        <v>8.57</v>
      </c>
      <c r="K30" s="1">
        <f t="shared" si="2"/>
        <v>157957252.26000002</v>
      </c>
      <c r="L30" s="1">
        <f t="shared" si="3"/>
        <v>7.2791360488479269</v>
      </c>
    </row>
    <row r="31" spans="1:12" x14ac:dyDescent="0.25">
      <c r="A31" s="5">
        <v>1978</v>
      </c>
      <c r="B31" s="1">
        <v>2071.799</v>
      </c>
      <c r="C31" s="1">
        <v>4867.4799999999996</v>
      </c>
      <c r="D31" s="1">
        <v>10159.861000000001</v>
      </c>
      <c r="E31" s="1">
        <v>1747.481</v>
      </c>
      <c r="F31" s="1">
        <f t="shared" si="0"/>
        <v>18846.620999999999</v>
      </c>
      <c r="G31" s="1">
        <v>222.58</v>
      </c>
      <c r="H31" s="1">
        <f t="shared" si="1"/>
        <v>84.673470212957128</v>
      </c>
      <c r="I31" s="1">
        <v>2.48</v>
      </c>
      <c r="J31" s="3">
        <v>9</v>
      </c>
      <c r="K31" s="1">
        <f t="shared" si="2"/>
        <v>169619589</v>
      </c>
      <c r="L31" s="1">
        <f t="shared" si="3"/>
        <v>6.8394995564516128</v>
      </c>
    </row>
    <row r="32" spans="1:12" x14ac:dyDescent="0.25">
      <c r="A32" s="5">
        <v>1979</v>
      </c>
      <c r="B32" s="1">
        <v>1726.67</v>
      </c>
      <c r="C32" s="1">
        <v>5343.1229999999996</v>
      </c>
      <c r="D32" s="1">
        <v>10005.386</v>
      </c>
      <c r="E32" s="1">
        <v>1437.36</v>
      </c>
      <c r="F32" s="1">
        <f t="shared" si="0"/>
        <v>18512.538999999997</v>
      </c>
      <c r="G32" s="1">
        <v>225.06</v>
      </c>
      <c r="H32" s="1">
        <f t="shared" si="1"/>
        <v>82.256016173464843</v>
      </c>
      <c r="I32" s="1">
        <v>2.73</v>
      </c>
      <c r="J32" s="3">
        <v>12.64</v>
      </c>
      <c r="K32" s="1">
        <f t="shared" si="2"/>
        <v>233998492.95999995</v>
      </c>
      <c r="L32" s="1">
        <f t="shared" si="3"/>
        <v>8.5713733684981666</v>
      </c>
    </row>
    <row r="33" spans="1:12" x14ac:dyDescent="0.25">
      <c r="A33" s="5">
        <v>1980</v>
      </c>
      <c r="B33" s="1">
        <v>1516.6849999999999</v>
      </c>
      <c r="C33" s="1">
        <v>4842.2489999999998</v>
      </c>
      <c r="D33" s="1">
        <v>9546.3529999999992</v>
      </c>
      <c r="E33" s="1">
        <v>1150.5740000000001</v>
      </c>
      <c r="F33" s="1">
        <f>E33+D33+C33+B33</f>
        <v>17055.861000000001</v>
      </c>
      <c r="G33" s="1">
        <v>227.22</v>
      </c>
      <c r="H33" s="1">
        <f t="shared" si="1"/>
        <v>75.063203063110649</v>
      </c>
      <c r="I33" s="1">
        <v>2.99</v>
      </c>
      <c r="J33" s="3">
        <v>21.59</v>
      </c>
      <c r="K33" s="1">
        <f t="shared" si="2"/>
        <v>368236038.99000001</v>
      </c>
      <c r="L33" s="1">
        <f t="shared" si="3"/>
        <v>12.315586588294314</v>
      </c>
    </row>
    <row r="34" spans="1:12" x14ac:dyDescent="0.25">
      <c r="A34" s="5">
        <v>1981</v>
      </c>
      <c r="B34" s="1">
        <v>1333.9659999999999</v>
      </c>
      <c r="C34" s="1">
        <v>4272.9290000000001</v>
      </c>
      <c r="D34" s="1">
        <v>9486.9500000000007</v>
      </c>
      <c r="E34" s="1">
        <v>963.851</v>
      </c>
      <c r="F34" s="1">
        <f t="shared" ref="F34:F69" si="4">E34+D34+C34+B34</f>
        <v>16057.696000000002</v>
      </c>
      <c r="G34" s="1">
        <v>229.47</v>
      </c>
      <c r="H34" s="1">
        <f t="shared" si="1"/>
        <v>69.977321654246751</v>
      </c>
      <c r="I34" s="1">
        <v>3.28</v>
      </c>
      <c r="J34" s="3">
        <v>31.77</v>
      </c>
      <c r="K34" s="1">
        <f t="shared" si="2"/>
        <v>510153001.92000008</v>
      </c>
      <c r="L34" s="1">
        <f t="shared" si="3"/>
        <v>15.55344518048781</v>
      </c>
    </row>
    <row r="35" spans="1:12" x14ac:dyDescent="0.25">
      <c r="A35" s="5">
        <v>1982</v>
      </c>
      <c r="B35" s="1">
        <v>1244.5350000000001</v>
      </c>
      <c r="C35" s="1">
        <v>4057.828</v>
      </c>
      <c r="D35" s="1">
        <v>9307.0079999999998</v>
      </c>
      <c r="E35" s="1">
        <v>686.34900000000005</v>
      </c>
      <c r="F35" s="1">
        <f t="shared" si="4"/>
        <v>15295.72</v>
      </c>
      <c r="G35" s="1">
        <v>231.66</v>
      </c>
      <c r="H35" s="1">
        <f t="shared" si="1"/>
        <v>66.026590693257361</v>
      </c>
      <c r="I35" s="1">
        <v>3.41</v>
      </c>
      <c r="J35" s="3">
        <v>28.52</v>
      </c>
      <c r="K35" s="1">
        <f t="shared" si="2"/>
        <v>436233934.39999998</v>
      </c>
      <c r="L35" s="1">
        <f t="shared" si="3"/>
        <v>12.792783999999999</v>
      </c>
    </row>
    <row r="36" spans="1:12" x14ac:dyDescent="0.25">
      <c r="A36" s="5">
        <v>1983</v>
      </c>
      <c r="B36" s="1">
        <v>1294.732</v>
      </c>
      <c r="C36" s="1">
        <v>3853.88</v>
      </c>
      <c r="D36" s="1">
        <v>9406.3469999999998</v>
      </c>
      <c r="E36" s="1">
        <v>676.17499999999995</v>
      </c>
      <c r="F36" s="1">
        <f t="shared" si="4"/>
        <v>15231.133999999998</v>
      </c>
      <c r="G36" s="1">
        <v>233.79</v>
      </c>
      <c r="H36" s="1">
        <f t="shared" si="1"/>
        <v>65.1487830959408</v>
      </c>
      <c r="I36" s="1">
        <v>3.8</v>
      </c>
      <c r="J36" s="3">
        <v>26.19</v>
      </c>
      <c r="K36" s="1">
        <f t="shared" si="2"/>
        <v>398903399.45999998</v>
      </c>
      <c r="L36" s="1">
        <f t="shared" si="3"/>
        <v>10.497457880526316</v>
      </c>
    </row>
    <row r="37" spans="1:12" x14ac:dyDescent="0.25">
      <c r="A37" s="5">
        <v>1984</v>
      </c>
      <c r="B37" s="1">
        <v>1380.683</v>
      </c>
      <c r="C37" s="1">
        <v>4190.6729999999998</v>
      </c>
      <c r="D37" s="1">
        <v>9592.1370000000006</v>
      </c>
      <c r="E37" s="1">
        <v>562.12099999999998</v>
      </c>
      <c r="F37" s="1">
        <f t="shared" si="4"/>
        <v>15725.614000000001</v>
      </c>
      <c r="G37" s="1">
        <v>235.82</v>
      </c>
      <c r="H37" s="1">
        <f t="shared" si="1"/>
        <v>66.684818929692142</v>
      </c>
      <c r="I37" s="1">
        <v>4.1500000000000004</v>
      </c>
      <c r="J37" s="3">
        <v>25.88</v>
      </c>
      <c r="K37" s="1">
        <f t="shared" si="2"/>
        <v>406978890.32000005</v>
      </c>
      <c r="L37" s="1">
        <f t="shared" si="3"/>
        <v>9.8067202486746989</v>
      </c>
    </row>
    <row r="38" spans="1:12" x14ac:dyDescent="0.25">
      <c r="A38" s="5">
        <v>1985</v>
      </c>
      <c r="B38" s="1">
        <v>1344.72</v>
      </c>
      <c r="C38" s="1">
        <v>4065.3420000000001</v>
      </c>
      <c r="D38" s="1">
        <v>9838.0810000000001</v>
      </c>
      <c r="E38" s="1">
        <v>478.27499999999998</v>
      </c>
      <c r="F38" s="1">
        <f t="shared" si="4"/>
        <v>15726.418</v>
      </c>
      <c r="G38" s="1">
        <v>237.92</v>
      </c>
      <c r="H38" s="1">
        <f t="shared" si="1"/>
        <v>66.099604909213184</v>
      </c>
      <c r="I38" s="1">
        <v>4.45</v>
      </c>
      <c r="J38" s="3">
        <v>24.09</v>
      </c>
      <c r="K38" s="1">
        <f t="shared" si="2"/>
        <v>378849409.62</v>
      </c>
      <c r="L38" s="1">
        <f t="shared" si="3"/>
        <v>8.5134698791011232</v>
      </c>
    </row>
    <row r="39" spans="1:12" x14ac:dyDescent="0.25">
      <c r="A39" s="5">
        <v>1986</v>
      </c>
      <c r="B39" s="1">
        <v>1366.7370000000001</v>
      </c>
      <c r="C39" s="1">
        <v>4086.654</v>
      </c>
      <c r="D39" s="1">
        <v>10191.494000000001</v>
      </c>
      <c r="E39" s="1">
        <v>635.74199999999996</v>
      </c>
      <c r="F39" s="1">
        <f t="shared" si="4"/>
        <v>16280.627</v>
      </c>
      <c r="G39" s="1">
        <v>240.13</v>
      </c>
      <c r="H39" s="1">
        <f t="shared" si="1"/>
        <v>67.799221255153455</v>
      </c>
      <c r="I39" s="1">
        <v>4.67</v>
      </c>
      <c r="J39" s="3">
        <v>12.51</v>
      </c>
      <c r="K39" s="1">
        <f t="shared" si="2"/>
        <v>203670643.77000001</v>
      </c>
      <c r="L39" s="1">
        <f t="shared" si="3"/>
        <v>4.361255755246253</v>
      </c>
    </row>
    <row r="40" spans="1:12" x14ac:dyDescent="0.25">
      <c r="A40" s="5">
        <v>1987</v>
      </c>
      <c r="B40" s="1">
        <v>1399.2269999999999</v>
      </c>
      <c r="C40" s="1">
        <v>4210.0540000000001</v>
      </c>
      <c r="D40" s="1">
        <v>10504.762000000001</v>
      </c>
      <c r="E40" s="1">
        <v>551.00199999999995</v>
      </c>
      <c r="F40" s="1">
        <f t="shared" si="4"/>
        <v>16665.045000000002</v>
      </c>
      <c r="G40" s="1">
        <v>242.29</v>
      </c>
      <c r="H40" s="1">
        <f t="shared" si="1"/>
        <v>68.781398324322097</v>
      </c>
      <c r="I40" s="1">
        <v>5.0199999999999996</v>
      </c>
      <c r="J40" s="3">
        <v>15.4</v>
      </c>
      <c r="K40" s="1">
        <f t="shared" si="2"/>
        <v>256641693.00000003</v>
      </c>
      <c r="L40" s="1">
        <f t="shared" si="3"/>
        <v>5.1123843227091639</v>
      </c>
    </row>
    <row r="41" spans="1:12" x14ac:dyDescent="0.25">
      <c r="A41" s="5">
        <v>1988</v>
      </c>
      <c r="B41" s="1">
        <v>1407.0340000000001</v>
      </c>
      <c r="C41" s="1">
        <v>4346.9750000000004</v>
      </c>
      <c r="D41" s="1">
        <v>10845.857</v>
      </c>
      <c r="E41" s="1">
        <v>683.44500000000005</v>
      </c>
      <c r="F41" s="1">
        <f t="shared" si="4"/>
        <v>17283.311000000002</v>
      </c>
      <c r="G41" s="1">
        <v>244.5</v>
      </c>
      <c r="H41" s="1">
        <f t="shared" si="1"/>
        <v>70.688388548057262</v>
      </c>
      <c r="I41" s="1">
        <v>5.41</v>
      </c>
      <c r="J41" s="3">
        <v>12.58</v>
      </c>
      <c r="K41" s="1">
        <f t="shared" si="2"/>
        <v>217424052.38000003</v>
      </c>
      <c r="L41" s="1">
        <f t="shared" si="3"/>
        <v>4.0189288794824405</v>
      </c>
    </row>
    <row r="42" spans="1:12" x14ac:dyDescent="0.25">
      <c r="A42" s="5">
        <v>1989</v>
      </c>
      <c r="B42" s="1">
        <v>1389.664</v>
      </c>
      <c r="C42" s="1">
        <v>4250.8729999999996</v>
      </c>
      <c r="D42" s="1">
        <v>10936.887000000001</v>
      </c>
      <c r="E42" s="1">
        <v>747.72900000000004</v>
      </c>
      <c r="F42" s="1">
        <f t="shared" si="4"/>
        <v>17325.152999999998</v>
      </c>
      <c r="G42" s="1">
        <v>246.82</v>
      </c>
      <c r="H42" s="1">
        <f t="shared" si="1"/>
        <v>70.193472976257993</v>
      </c>
      <c r="I42" s="1">
        <v>5.76</v>
      </c>
      <c r="J42" s="3">
        <v>15.86</v>
      </c>
      <c r="K42" s="1">
        <f t="shared" si="2"/>
        <v>274776926.57999998</v>
      </c>
      <c r="L42" s="1">
        <f t="shared" si="3"/>
        <v>4.7704327531250001</v>
      </c>
    </row>
    <row r="43" spans="1:12" x14ac:dyDescent="0.25">
      <c r="A43" s="5">
        <v>1990</v>
      </c>
      <c r="B43" s="1">
        <v>1231.3689999999999</v>
      </c>
      <c r="C43" s="1">
        <v>4303.7389999999996</v>
      </c>
      <c r="D43" s="1">
        <v>10887.57</v>
      </c>
      <c r="E43" s="1">
        <v>565.81799999999998</v>
      </c>
      <c r="F43" s="1">
        <f t="shared" si="4"/>
        <v>16988.495999999999</v>
      </c>
      <c r="G43" s="1">
        <v>249.62</v>
      </c>
      <c r="H43" s="1">
        <f t="shared" si="1"/>
        <v>68.057431295569259</v>
      </c>
      <c r="I43" s="1">
        <v>6.02</v>
      </c>
      <c r="J43" s="3">
        <v>20.03</v>
      </c>
      <c r="K43" s="1">
        <f t="shared" si="2"/>
        <v>340279574.88</v>
      </c>
      <c r="L43" s="1">
        <f t="shared" si="3"/>
        <v>5.6524846325581395</v>
      </c>
    </row>
    <row r="44" spans="1:12" x14ac:dyDescent="0.25">
      <c r="A44" s="5">
        <v>1991</v>
      </c>
      <c r="B44" s="1">
        <v>1205.818</v>
      </c>
      <c r="C44" s="1">
        <v>4219.1869999999999</v>
      </c>
      <c r="D44" s="1">
        <v>10763.208000000001</v>
      </c>
      <c r="E44" s="1">
        <v>525.62300000000005</v>
      </c>
      <c r="F44" s="1">
        <f t="shared" si="4"/>
        <v>16713.835999999999</v>
      </c>
      <c r="G44" s="1">
        <v>252.98</v>
      </c>
      <c r="H44" s="1">
        <f t="shared" si="1"/>
        <v>66.067815637599807</v>
      </c>
      <c r="I44" s="1">
        <v>6.28</v>
      </c>
      <c r="J44" s="3">
        <v>16.54</v>
      </c>
      <c r="K44" s="1">
        <f t="shared" si="2"/>
        <v>276446847.44</v>
      </c>
      <c r="L44" s="1">
        <f t="shared" si="3"/>
        <v>4.4020198636942665</v>
      </c>
    </row>
    <row r="45" spans="1:12" x14ac:dyDescent="0.25">
      <c r="A45" s="5">
        <v>1992</v>
      </c>
      <c r="B45" s="1">
        <v>1196.7139999999999</v>
      </c>
      <c r="C45" s="1">
        <v>4521.5039999999999</v>
      </c>
      <c r="D45" s="1">
        <v>10880.700999999999</v>
      </c>
      <c r="E45" s="1">
        <v>433.93599999999998</v>
      </c>
      <c r="F45" s="1">
        <f t="shared" si="4"/>
        <v>17032.855</v>
      </c>
      <c r="G45" s="1">
        <v>256.51</v>
      </c>
      <c r="H45" s="1">
        <f t="shared" si="1"/>
        <v>66.402304003742543</v>
      </c>
      <c r="I45" s="1">
        <v>6.7</v>
      </c>
      <c r="J45" s="3">
        <v>15.99</v>
      </c>
      <c r="K45" s="1">
        <f t="shared" si="2"/>
        <v>272355351.44999999</v>
      </c>
      <c r="L45" s="1">
        <f t="shared" si="3"/>
        <v>4.0650052455223875</v>
      </c>
    </row>
    <row r="46" spans="1:12" x14ac:dyDescent="0.25">
      <c r="A46" s="5">
        <v>1993</v>
      </c>
      <c r="B46" s="1">
        <v>1180.268</v>
      </c>
      <c r="C46" s="1">
        <v>4438.3789999999999</v>
      </c>
      <c r="D46" s="1">
        <v>11123.877</v>
      </c>
      <c r="E46" s="1">
        <v>494.20699999999999</v>
      </c>
      <c r="F46" s="1">
        <f t="shared" si="4"/>
        <v>17236.731</v>
      </c>
      <c r="G46" s="1">
        <v>259.92</v>
      </c>
      <c r="H46" s="1">
        <f t="shared" si="1"/>
        <v>66.315524007386884</v>
      </c>
      <c r="I46" s="1">
        <v>7.03</v>
      </c>
      <c r="J46" s="3">
        <v>14.25</v>
      </c>
      <c r="K46" s="1">
        <f t="shared" si="2"/>
        <v>245623416.75</v>
      </c>
      <c r="L46" s="1">
        <f t="shared" si="3"/>
        <v>3.4939319594594593</v>
      </c>
    </row>
    <row r="47" spans="1:12" x14ac:dyDescent="0.25">
      <c r="A47" s="5">
        <v>1994</v>
      </c>
      <c r="B47" s="1">
        <v>1166.6570000000002</v>
      </c>
      <c r="C47" s="1">
        <v>4667.2479999999996</v>
      </c>
      <c r="D47" s="1">
        <v>11417.385</v>
      </c>
      <c r="E47" s="1">
        <v>466.86900000000003</v>
      </c>
      <c r="F47" s="1">
        <f t="shared" si="4"/>
        <v>17718.159</v>
      </c>
      <c r="G47" s="1">
        <v>263.13</v>
      </c>
      <c r="H47" s="1">
        <f t="shared" si="1"/>
        <v>67.336141831034084</v>
      </c>
      <c r="I47" s="1">
        <v>7.48</v>
      </c>
      <c r="J47" s="3">
        <v>13.19</v>
      </c>
      <c r="K47" s="1">
        <f t="shared" si="2"/>
        <v>233702517.21000001</v>
      </c>
      <c r="L47" s="1">
        <f t="shared" si="3"/>
        <v>3.1243652033422458</v>
      </c>
    </row>
    <row r="48" spans="1:12" x14ac:dyDescent="0.25">
      <c r="A48" s="5">
        <v>1995</v>
      </c>
      <c r="B48" s="1">
        <v>1128.223</v>
      </c>
      <c r="C48" s="1">
        <v>4594.0050000000001</v>
      </c>
      <c r="D48" s="1">
        <v>11668.259</v>
      </c>
      <c r="E48" s="1">
        <v>334.10300000000001</v>
      </c>
      <c r="F48" s="1">
        <f t="shared" si="4"/>
        <v>17724.589999999997</v>
      </c>
      <c r="G48" s="1">
        <v>266.27999999999997</v>
      </c>
      <c r="H48" s="1">
        <f t="shared" si="1"/>
        <v>66.563729908367122</v>
      </c>
      <c r="I48" s="1">
        <v>7.8</v>
      </c>
      <c r="J48" s="3">
        <v>14.62</v>
      </c>
      <c r="K48" s="1">
        <f t="shared" si="2"/>
        <v>259133505.79999995</v>
      </c>
      <c r="L48" s="1">
        <f t="shared" si="3"/>
        <v>3.3222244333333331</v>
      </c>
    </row>
    <row r="49" spans="1:12" x14ac:dyDescent="0.25">
      <c r="A49" s="5">
        <v>1996</v>
      </c>
      <c r="B49" s="1">
        <v>1208.3899999999999</v>
      </c>
      <c r="C49" s="1">
        <v>4819.0150000000003</v>
      </c>
      <c r="D49" s="1">
        <v>11921.004000000001</v>
      </c>
      <c r="E49" s="1">
        <v>360.49200000000002</v>
      </c>
      <c r="F49" s="1">
        <f t="shared" si="4"/>
        <v>18308.901000000002</v>
      </c>
      <c r="G49" s="1">
        <v>269.39</v>
      </c>
      <c r="H49" s="1">
        <f t="shared" si="1"/>
        <v>67.964293403615585</v>
      </c>
      <c r="I49" s="1">
        <v>8.2899999999999991</v>
      </c>
      <c r="J49" s="3">
        <v>18.46</v>
      </c>
      <c r="K49" s="1">
        <f t="shared" si="2"/>
        <v>337982312.46000004</v>
      </c>
      <c r="L49" s="1">
        <f t="shared" si="3"/>
        <v>4.0769880875753932</v>
      </c>
    </row>
    <row r="50" spans="1:12" x14ac:dyDescent="0.25">
      <c r="A50" s="5">
        <v>1997</v>
      </c>
      <c r="B50" s="1">
        <v>1158.5129999999999</v>
      </c>
      <c r="C50" s="1">
        <v>4953.4160000000002</v>
      </c>
      <c r="D50" s="1">
        <v>12098.743</v>
      </c>
      <c r="E50" s="1">
        <v>409.63299999999998</v>
      </c>
      <c r="F50" s="1">
        <f t="shared" si="4"/>
        <v>18620.305</v>
      </c>
      <c r="G50" s="1">
        <v>272.64999999999998</v>
      </c>
      <c r="H50" s="1">
        <f t="shared" si="1"/>
        <v>68.293801577113527</v>
      </c>
      <c r="I50" s="1">
        <v>8.7899999999999991</v>
      </c>
      <c r="J50" s="3">
        <v>17.23</v>
      </c>
      <c r="K50" s="1">
        <f t="shared" si="2"/>
        <v>320827855.14999998</v>
      </c>
      <c r="L50" s="1">
        <f t="shared" si="3"/>
        <v>3.6499187161547217</v>
      </c>
    </row>
    <row r="51" spans="1:12" x14ac:dyDescent="0.25">
      <c r="A51" s="5">
        <v>1998</v>
      </c>
      <c r="B51" s="1">
        <v>1076.539</v>
      </c>
      <c r="C51" s="1">
        <v>4844.3940000000002</v>
      </c>
      <c r="D51" s="1">
        <v>12419.937</v>
      </c>
      <c r="E51" s="1">
        <v>576.26800000000003</v>
      </c>
      <c r="F51" s="1">
        <f t="shared" si="4"/>
        <v>18917.138000000003</v>
      </c>
      <c r="G51" s="1">
        <v>275.85000000000002</v>
      </c>
      <c r="H51" s="1">
        <f t="shared" si="1"/>
        <v>68.577625521116559</v>
      </c>
      <c r="I51" s="1">
        <v>9.33</v>
      </c>
      <c r="J51" s="3">
        <v>10.87</v>
      </c>
      <c r="K51" s="1">
        <f t="shared" si="2"/>
        <v>205629290.06000003</v>
      </c>
      <c r="L51" s="1">
        <f t="shared" si="3"/>
        <v>2.2039580928188638</v>
      </c>
    </row>
    <row r="52" spans="1:12" x14ac:dyDescent="0.25">
      <c r="A52" s="5">
        <v>1999</v>
      </c>
      <c r="B52" s="1">
        <v>1184.9830000000002</v>
      </c>
      <c r="C52" s="1">
        <v>5034.8950000000004</v>
      </c>
      <c r="D52" s="1">
        <v>12764.596</v>
      </c>
      <c r="E52" s="1">
        <v>534.86199999999997</v>
      </c>
      <c r="F52" s="1">
        <f t="shared" si="4"/>
        <v>19519.335999999999</v>
      </c>
      <c r="G52" s="1">
        <v>279.04000000000002</v>
      </c>
      <c r="H52" s="1">
        <f t="shared" si="1"/>
        <v>69.951748853211001</v>
      </c>
      <c r="I52" s="1">
        <v>9.93</v>
      </c>
      <c r="J52" s="3">
        <v>15.56</v>
      </c>
      <c r="K52" s="1">
        <f t="shared" si="2"/>
        <v>303720868.15999997</v>
      </c>
      <c r="L52" s="1">
        <f t="shared" si="3"/>
        <v>3.0586190147029204</v>
      </c>
    </row>
    <row r="53" spans="1:12" x14ac:dyDescent="0.25">
      <c r="A53" s="5">
        <v>2000</v>
      </c>
      <c r="B53" s="1">
        <v>1280.1289999999999</v>
      </c>
      <c r="C53" s="1">
        <v>4903.4769999999999</v>
      </c>
      <c r="D53" s="1">
        <v>13012.268</v>
      </c>
      <c r="E53" s="1">
        <v>505.20299999999997</v>
      </c>
      <c r="F53" s="1">
        <f t="shared" si="4"/>
        <v>19701.077000000001</v>
      </c>
      <c r="G53" s="1">
        <v>282.16000000000003</v>
      </c>
      <c r="H53" s="1">
        <f t="shared" si="1"/>
        <v>69.822359654096971</v>
      </c>
      <c r="I53" s="1">
        <v>10.47</v>
      </c>
      <c r="J53" s="3">
        <v>26.72</v>
      </c>
      <c r="K53" s="1">
        <f t="shared" si="2"/>
        <v>526412777.44000006</v>
      </c>
      <c r="L53" s="1">
        <f t="shared" si="3"/>
        <v>5.0278202238777459</v>
      </c>
    </row>
    <row r="54" spans="1:12" x14ac:dyDescent="0.25">
      <c r="A54" s="5">
        <v>2001</v>
      </c>
      <c r="B54" s="1">
        <v>1255.008</v>
      </c>
      <c r="C54" s="1">
        <v>4891.8900000000003</v>
      </c>
      <c r="D54" s="1">
        <v>12937.665000000001</v>
      </c>
      <c r="E54" s="1">
        <v>564.149</v>
      </c>
      <c r="F54" s="1">
        <f t="shared" si="4"/>
        <v>19648.712000000003</v>
      </c>
      <c r="G54" s="1">
        <v>284.97000000000003</v>
      </c>
      <c r="H54" s="1">
        <f t="shared" si="1"/>
        <v>68.950107028810052</v>
      </c>
      <c r="I54" s="1">
        <v>10.7</v>
      </c>
      <c r="J54" s="3">
        <v>21.84</v>
      </c>
      <c r="K54" s="1">
        <f t="shared" si="2"/>
        <v>429127870.08000004</v>
      </c>
      <c r="L54" s="1">
        <f t="shared" si="3"/>
        <v>4.0105408418691599</v>
      </c>
    </row>
    <row r="55" spans="1:12" x14ac:dyDescent="0.25">
      <c r="A55" s="5">
        <v>2002</v>
      </c>
      <c r="B55" s="1">
        <v>1192.768</v>
      </c>
      <c r="C55" s="1">
        <v>4933.607</v>
      </c>
      <c r="D55" s="1">
        <v>13208.272999999999</v>
      </c>
      <c r="E55" s="1">
        <v>426.65600000000001</v>
      </c>
      <c r="F55" s="1">
        <f t="shared" si="4"/>
        <v>19761.304</v>
      </c>
      <c r="G55" s="1">
        <v>287.63</v>
      </c>
      <c r="H55" s="1">
        <f t="shared" si="1"/>
        <v>68.703904321524178</v>
      </c>
      <c r="I55" s="1">
        <v>11.1</v>
      </c>
      <c r="J55" s="3">
        <v>22.51</v>
      </c>
      <c r="K55" s="1">
        <f t="shared" si="2"/>
        <v>444826953.04000002</v>
      </c>
      <c r="L55" s="1">
        <f t="shared" si="3"/>
        <v>4.0074500273873879</v>
      </c>
    </row>
    <row r="56" spans="1:12" x14ac:dyDescent="0.25">
      <c r="A56" s="5">
        <v>2003</v>
      </c>
      <c r="B56" s="1">
        <v>1295.645</v>
      </c>
      <c r="C56" s="1">
        <v>4918.3239999999996</v>
      </c>
      <c r="D56" s="1">
        <v>13285.547</v>
      </c>
      <c r="E56" s="1">
        <v>533.99</v>
      </c>
      <c r="F56" s="1">
        <f t="shared" si="4"/>
        <v>20033.506000000001</v>
      </c>
      <c r="G56" s="1">
        <v>290.11</v>
      </c>
      <c r="H56" s="1">
        <f t="shared" si="1"/>
        <v>69.054861948915928</v>
      </c>
      <c r="I56" s="1">
        <v>11.82</v>
      </c>
      <c r="J56" s="3">
        <v>27.56</v>
      </c>
      <c r="K56" s="1">
        <f t="shared" si="2"/>
        <v>552123425.36000001</v>
      </c>
      <c r="L56" s="1">
        <f t="shared" si="3"/>
        <v>4.6710949692047379</v>
      </c>
    </row>
    <row r="57" spans="1:12" x14ac:dyDescent="0.25">
      <c r="A57" s="5">
        <v>2004</v>
      </c>
      <c r="B57" s="1">
        <v>1254.152</v>
      </c>
      <c r="C57" s="1">
        <v>5222.2349999999997</v>
      </c>
      <c r="D57" s="1">
        <v>13719.833000000001</v>
      </c>
      <c r="E57" s="1">
        <v>534.92999999999995</v>
      </c>
      <c r="F57" s="1">
        <f t="shared" si="4"/>
        <v>20731.150000000001</v>
      </c>
      <c r="G57" s="1">
        <v>292.81</v>
      </c>
      <c r="H57" s="1">
        <f t="shared" si="1"/>
        <v>70.800689867149345</v>
      </c>
      <c r="I57" s="1">
        <v>12.56</v>
      </c>
      <c r="J57" s="3">
        <v>36.770000000000003</v>
      </c>
      <c r="K57" s="1">
        <f t="shared" si="2"/>
        <v>762284385.5</v>
      </c>
      <c r="L57" s="1">
        <f t="shared" si="3"/>
        <v>6.0691431966560501</v>
      </c>
    </row>
    <row r="58" spans="1:12" x14ac:dyDescent="0.25">
      <c r="A58" s="5">
        <v>2005</v>
      </c>
      <c r="B58" s="1">
        <v>1197.905</v>
      </c>
      <c r="C58" s="1">
        <v>5100.2569999999996</v>
      </c>
      <c r="D58" s="1">
        <v>13957.428</v>
      </c>
      <c r="E58" s="1">
        <v>546.572</v>
      </c>
      <c r="F58" s="1">
        <f t="shared" si="4"/>
        <v>20802.161999999997</v>
      </c>
      <c r="G58" s="1">
        <v>295.52</v>
      </c>
      <c r="H58" s="1">
        <f t="shared" si="1"/>
        <v>70.391723064428803</v>
      </c>
      <c r="I58" s="1">
        <v>13.38</v>
      </c>
      <c r="J58" s="3">
        <v>50.28</v>
      </c>
      <c r="K58" s="1">
        <f t="shared" si="2"/>
        <v>1045932705.3599998</v>
      </c>
      <c r="L58" s="1">
        <f t="shared" si="3"/>
        <v>7.8171353165919264</v>
      </c>
    </row>
    <row r="59" spans="1:12" x14ac:dyDescent="0.25">
      <c r="A59" s="5">
        <v>2006</v>
      </c>
      <c r="B59" s="1">
        <v>1027.6980000000001</v>
      </c>
      <c r="C59" s="1">
        <v>5192.5429999999997</v>
      </c>
      <c r="D59" s="1">
        <v>14178.15</v>
      </c>
      <c r="E59" s="1">
        <v>289.02699999999999</v>
      </c>
      <c r="F59" s="1">
        <f t="shared" si="4"/>
        <v>20687.418000000001</v>
      </c>
      <c r="G59" s="1">
        <v>298.38</v>
      </c>
      <c r="H59" s="1">
        <f t="shared" si="1"/>
        <v>69.332455258395342</v>
      </c>
      <c r="I59" s="1">
        <v>14.07</v>
      </c>
      <c r="J59" s="3">
        <v>59.69</v>
      </c>
      <c r="K59" s="1">
        <f t="shared" si="2"/>
        <v>1234831980.4200001</v>
      </c>
      <c r="L59" s="1">
        <f t="shared" si="3"/>
        <v>8.7763466980810243</v>
      </c>
    </row>
    <row r="60" spans="1:12" x14ac:dyDescent="0.25">
      <c r="A60" s="5">
        <v>2007</v>
      </c>
      <c r="B60" s="1">
        <v>1045.009</v>
      </c>
      <c r="C60" s="1">
        <v>5055.9160000000002</v>
      </c>
      <c r="D60" s="1">
        <v>14286.749</v>
      </c>
      <c r="E60" s="1">
        <v>292.70400000000001</v>
      </c>
      <c r="F60" s="1">
        <f t="shared" si="4"/>
        <v>20680.377999999997</v>
      </c>
      <c r="G60" s="1">
        <v>301.23</v>
      </c>
      <c r="H60" s="1">
        <f t="shared" si="1"/>
        <v>68.653115559539202</v>
      </c>
      <c r="I60" s="1">
        <v>14.69</v>
      </c>
      <c r="J60" s="3">
        <v>66.52</v>
      </c>
      <c r="K60" s="1">
        <f t="shared" si="2"/>
        <v>1375658744.5599997</v>
      </c>
      <c r="L60" s="1">
        <f t="shared" si="3"/>
        <v>9.3645932236895817</v>
      </c>
    </row>
    <row r="61" spans="1:12" x14ac:dyDescent="0.25">
      <c r="A61" s="5">
        <v>2008</v>
      </c>
      <c r="B61" s="1">
        <v>1109.4449999999999</v>
      </c>
      <c r="C61" s="1">
        <v>4558.9589999999998</v>
      </c>
      <c r="D61" s="1">
        <v>13620.856</v>
      </c>
      <c r="E61" s="1">
        <v>208.70400000000001</v>
      </c>
      <c r="F61" s="1">
        <f t="shared" si="4"/>
        <v>19497.964</v>
      </c>
      <c r="G61" s="1">
        <v>304.08999999999997</v>
      </c>
      <c r="H61" s="1">
        <f t="shared" si="1"/>
        <v>64.119056858166999</v>
      </c>
      <c r="I61" s="1">
        <v>14.55</v>
      </c>
      <c r="J61" s="3">
        <v>94.04</v>
      </c>
      <c r="K61" s="1">
        <f t="shared" si="2"/>
        <v>1833588534.5599999</v>
      </c>
      <c r="L61" s="1">
        <f t="shared" si="3"/>
        <v>12.601983055395188</v>
      </c>
    </row>
    <row r="62" spans="1:12" x14ac:dyDescent="0.25">
      <c r="A62" s="5">
        <v>2009</v>
      </c>
      <c r="B62" s="1">
        <v>1027.56</v>
      </c>
      <c r="C62" s="1">
        <v>4272.33</v>
      </c>
      <c r="D62" s="1">
        <v>13296.521000000001</v>
      </c>
      <c r="E62" s="1">
        <v>174.988</v>
      </c>
      <c r="F62" s="1">
        <f t="shared" si="4"/>
        <v>18771.399000000001</v>
      </c>
      <c r="G62" s="1">
        <v>306.77</v>
      </c>
      <c r="H62" s="1">
        <f t="shared" si="1"/>
        <v>61.190465169345117</v>
      </c>
      <c r="I62" s="1">
        <v>14.57</v>
      </c>
      <c r="J62" s="3">
        <v>56.35</v>
      </c>
      <c r="K62" s="1">
        <f t="shared" si="2"/>
        <v>1057768333.6500001</v>
      </c>
      <c r="L62" s="1">
        <f t="shared" si="3"/>
        <v>7.2599062021276612</v>
      </c>
    </row>
    <row r="63" spans="1:12" x14ac:dyDescent="0.25">
      <c r="A63" s="5">
        <v>2010</v>
      </c>
      <c r="B63" s="1">
        <v>1001.862</v>
      </c>
      <c r="C63" s="1">
        <v>4499.8029999999999</v>
      </c>
      <c r="D63" s="1">
        <v>13508.114</v>
      </c>
      <c r="E63" s="1">
        <v>170.35</v>
      </c>
      <c r="F63" s="1">
        <f t="shared" si="4"/>
        <v>19180.129000000001</v>
      </c>
      <c r="G63" s="1">
        <v>309.35000000000002</v>
      </c>
      <c r="H63" s="1">
        <f t="shared" si="1"/>
        <v>62.001386778729589</v>
      </c>
      <c r="I63" s="1">
        <v>15.23</v>
      </c>
      <c r="J63" s="3">
        <v>74.709999999999994</v>
      </c>
      <c r="K63" s="1">
        <f t="shared" si="2"/>
        <v>1432947437.5900002</v>
      </c>
      <c r="L63" s="1">
        <f t="shared" si="3"/>
        <v>9.4087159395272497</v>
      </c>
    </row>
    <row r="64" spans="1:12" x14ac:dyDescent="0.25">
      <c r="A64" s="5">
        <v>2011</v>
      </c>
      <c r="B64" s="1">
        <v>938.73800000000006</v>
      </c>
      <c r="C64" s="1">
        <v>4503.1239999999998</v>
      </c>
      <c r="D64" s="1">
        <v>13303.198</v>
      </c>
      <c r="E64" s="1">
        <v>137.01300000000001</v>
      </c>
      <c r="F64" s="1">
        <f t="shared" si="4"/>
        <v>18882.073</v>
      </c>
      <c r="G64" s="1">
        <v>311.66000000000003</v>
      </c>
      <c r="H64" s="1">
        <f t="shared" si="1"/>
        <v>60.585487390104596</v>
      </c>
      <c r="I64" s="1">
        <v>15.79</v>
      </c>
      <c r="J64" s="3">
        <v>95.73</v>
      </c>
      <c r="K64" s="1">
        <f t="shared" si="2"/>
        <v>1807580848.29</v>
      </c>
      <c r="L64" s="1">
        <f t="shared" si="3"/>
        <v>11.447630451488285</v>
      </c>
    </row>
    <row r="65" spans="1:12" x14ac:dyDescent="0.25">
      <c r="A65" s="5">
        <v>2012</v>
      </c>
      <c r="B65" s="1">
        <v>819.26300000000003</v>
      </c>
      <c r="C65" s="1">
        <v>4543.2139999999999</v>
      </c>
      <c r="D65" s="1">
        <v>13028.95</v>
      </c>
      <c r="E65" s="1">
        <v>98.786000000000001</v>
      </c>
      <c r="F65" s="1">
        <f t="shared" si="4"/>
        <v>18490.213</v>
      </c>
      <c r="G65" s="1">
        <v>314</v>
      </c>
      <c r="H65" s="1">
        <f t="shared" si="1"/>
        <v>58.886028662420379</v>
      </c>
      <c r="I65" s="1">
        <v>16.3</v>
      </c>
      <c r="J65" s="3">
        <v>94.52</v>
      </c>
      <c r="K65" s="1">
        <f t="shared" si="2"/>
        <v>1747694932.76</v>
      </c>
      <c r="L65" s="1">
        <f t="shared" si="3"/>
        <v>10.722054802208589</v>
      </c>
    </row>
    <row r="66" spans="1:12" x14ac:dyDescent="0.25">
      <c r="A66" s="5">
        <v>2013</v>
      </c>
      <c r="B66" s="1">
        <v>879.02300000000002</v>
      </c>
      <c r="C66" s="1">
        <v>4689.7879999999996</v>
      </c>
      <c r="D66" s="1">
        <v>13273.675999999999</v>
      </c>
      <c r="E66" s="1">
        <v>118.642</v>
      </c>
      <c r="F66" s="1">
        <f t="shared" si="4"/>
        <v>18961.129000000001</v>
      </c>
      <c r="G66" s="1">
        <v>316.2</v>
      </c>
      <c r="H66" s="1">
        <f t="shared" si="1"/>
        <v>59.965619860847568</v>
      </c>
      <c r="I66" s="1">
        <v>17</v>
      </c>
      <c r="J66" s="3">
        <v>95.99</v>
      </c>
      <c r="K66" s="1">
        <f t="shared" si="2"/>
        <v>1820078772.71</v>
      </c>
      <c r="L66" s="1">
        <f t="shared" si="3"/>
        <v>10.706345721823531</v>
      </c>
    </row>
    <row r="67" spans="1:12" x14ac:dyDescent="0.25">
      <c r="A67" s="5">
        <v>2014</v>
      </c>
      <c r="B67" s="1">
        <v>900.69799999999998</v>
      </c>
      <c r="C67" s="1">
        <v>4590.6530000000002</v>
      </c>
      <c r="D67" s="1">
        <v>13477.200999999999</v>
      </c>
      <c r="E67" s="1">
        <v>137.06100000000001</v>
      </c>
      <c r="F67" s="1">
        <f t="shared" si="4"/>
        <v>19105.613000000001</v>
      </c>
      <c r="G67" s="1">
        <v>318.56</v>
      </c>
      <c r="H67" s="1">
        <f t="shared" ref="H67:H69" si="5">F67/G67</f>
        <v>59.974927800100453</v>
      </c>
      <c r="I67" s="1">
        <v>17.690000000000001</v>
      </c>
      <c r="J67" s="3">
        <v>87.39</v>
      </c>
      <c r="K67" s="1">
        <f t="shared" ref="K67:K69" si="6">J67*1000*F67</f>
        <v>1669639520.0700002</v>
      </c>
      <c r="L67" s="1">
        <f t="shared" ref="L67:L69" si="7">K67/I67/1000000000*100</f>
        <v>9.4383240252685123</v>
      </c>
    </row>
    <row r="68" spans="1:12" x14ac:dyDescent="0.25">
      <c r="A68" s="5">
        <v>2015</v>
      </c>
      <c r="B68" s="1">
        <v>1048.2070000000001</v>
      </c>
      <c r="C68" s="1">
        <v>4692.8879999999999</v>
      </c>
      <c r="D68" s="1">
        <v>13661.983</v>
      </c>
      <c r="E68" s="1">
        <v>127.825</v>
      </c>
      <c r="F68" s="1">
        <f t="shared" si="4"/>
        <v>19530.902999999998</v>
      </c>
      <c r="G68" s="1">
        <v>320.89999999999998</v>
      </c>
      <c r="H68" s="1">
        <f t="shared" si="5"/>
        <v>60.862894982860702</v>
      </c>
      <c r="I68" s="1">
        <v>18.22</v>
      </c>
      <c r="J68" s="3">
        <v>44.39</v>
      </c>
      <c r="K68" s="1">
        <f t="shared" si="6"/>
        <v>866976784.16999996</v>
      </c>
      <c r="L68" s="1">
        <f t="shared" si="7"/>
        <v>4.7583797155323824</v>
      </c>
    </row>
    <row r="69" spans="1:12" x14ac:dyDescent="0.25">
      <c r="A69" s="5">
        <v>2016</v>
      </c>
      <c r="B69" s="1">
        <v>1036.6489999999999</v>
      </c>
      <c r="C69" s="1">
        <v>4607.1040000000003</v>
      </c>
      <c r="D69" s="1">
        <v>13875.851000000001</v>
      </c>
      <c r="E69" s="1">
        <v>111.628</v>
      </c>
      <c r="F69" s="1">
        <f t="shared" si="4"/>
        <v>19631.232000000004</v>
      </c>
      <c r="G69" s="1">
        <v>323.13</v>
      </c>
      <c r="H69" s="1">
        <f t="shared" si="5"/>
        <v>60.753356234332941</v>
      </c>
      <c r="I69" s="1">
        <v>18.87</v>
      </c>
      <c r="J69" s="3">
        <v>38.29</v>
      </c>
      <c r="K69" s="1">
        <f t="shared" si="6"/>
        <v>751679873.28000009</v>
      </c>
      <c r="L69" s="1">
        <f t="shared" si="7"/>
        <v>3.9834651472178066</v>
      </c>
    </row>
    <row r="73" spans="1:12" x14ac:dyDescent="0.25">
      <c r="B73">
        <v>4</v>
      </c>
      <c r="C73">
        <v>2.5</v>
      </c>
      <c r="E73">
        <v>4</v>
      </c>
      <c r="F73">
        <f>(E73-E74)/E73</f>
        <v>9.9999999999999978E-2</v>
      </c>
    </row>
    <row r="74" spans="1:12" x14ac:dyDescent="0.25">
      <c r="E74">
        <v>3.6</v>
      </c>
    </row>
    <row r="76" spans="1:12" x14ac:dyDescent="0.25">
      <c r="E76">
        <v>150</v>
      </c>
      <c r="F76">
        <f>(E76-E77)/E76</f>
        <v>-0.04</v>
      </c>
    </row>
    <row r="77" spans="1:12" x14ac:dyDescent="0.25">
      <c r="E77">
        <v>156</v>
      </c>
    </row>
    <row r="80" spans="1:12" x14ac:dyDescent="0.25">
      <c r="H80">
        <f>5*3.6</f>
        <v>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workbookViewId="0">
      <selection activeCell="B1" sqref="B1:B68"/>
    </sheetView>
  </sheetViews>
  <sheetFormatPr defaultRowHeight="15" x14ac:dyDescent="0.25"/>
  <sheetData>
    <row r="1" spans="1:1" x14ac:dyDescent="0.25">
      <c r="A1">
        <v>1949</v>
      </c>
    </row>
    <row r="2" spans="1:1" x14ac:dyDescent="0.25">
      <c r="A2">
        <v>1950</v>
      </c>
    </row>
    <row r="3" spans="1:1" x14ac:dyDescent="0.25">
      <c r="A3">
        <v>1951</v>
      </c>
    </row>
    <row r="4" spans="1:1" x14ac:dyDescent="0.25">
      <c r="A4">
        <v>1952</v>
      </c>
    </row>
    <row r="5" spans="1:1" x14ac:dyDescent="0.25">
      <c r="A5">
        <v>1953</v>
      </c>
    </row>
    <row r="6" spans="1:1" x14ac:dyDescent="0.25">
      <c r="A6">
        <v>1954</v>
      </c>
    </row>
    <row r="7" spans="1:1" x14ac:dyDescent="0.25">
      <c r="A7">
        <v>1955</v>
      </c>
    </row>
    <row r="8" spans="1:1" x14ac:dyDescent="0.25">
      <c r="A8">
        <v>1956</v>
      </c>
    </row>
    <row r="9" spans="1:1" x14ac:dyDescent="0.25">
      <c r="A9">
        <v>1957</v>
      </c>
    </row>
    <row r="10" spans="1:1" x14ac:dyDescent="0.25">
      <c r="A10">
        <v>1958</v>
      </c>
    </row>
    <row r="11" spans="1:1" x14ac:dyDescent="0.25">
      <c r="A11">
        <v>1959</v>
      </c>
    </row>
    <row r="12" spans="1:1" x14ac:dyDescent="0.25">
      <c r="A12">
        <v>1960</v>
      </c>
    </row>
    <row r="13" spans="1:1" x14ac:dyDescent="0.25">
      <c r="A13">
        <v>1961</v>
      </c>
    </row>
    <row r="14" spans="1:1" x14ac:dyDescent="0.25">
      <c r="A14">
        <v>1962</v>
      </c>
    </row>
    <row r="15" spans="1:1" x14ac:dyDescent="0.25">
      <c r="A15">
        <v>1963</v>
      </c>
    </row>
    <row r="16" spans="1:1" x14ac:dyDescent="0.25">
      <c r="A16">
        <v>1964</v>
      </c>
    </row>
    <row r="17" spans="1:1" x14ac:dyDescent="0.25">
      <c r="A17">
        <v>1965</v>
      </c>
    </row>
    <row r="18" spans="1:1" x14ac:dyDescent="0.25">
      <c r="A18">
        <v>1966</v>
      </c>
    </row>
    <row r="19" spans="1:1" x14ac:dyDescent="0.25">
      <c r="A19">
        <v>1967</v>
      </c>
    </row>
    <row r="20" spans="1:1" x14ac:dyDescent="0.25">
      <c r="A20">
        <v>1968</v>
      </c>
    </row>
    <row r="21" spans="1:1" x14ac:dyDescent="0.25">
      <c r="A21">
        <v>1969</v>
      </c>
    </row>
    <row r="22" spans="1:1" x14ac:dyDescent="0.25">
      <c r="A22">
        <v>1970</v>
      </c>
    </row>
    <row r="23" spans="1:1" x14ac:dyDescent="0.25">
      <c r="A23">
        <v>1971</v>
      </c>
    </row>
    <row r="24" spans="1:1" x14ac:dyDescent="0.25">
      <c r="A24">
        <v>1972</v>
      </c>
    </row>
    <row r="25" spans="1:1" x14ac:dyDescent="0.25">
      <c r="A25">
        <v>1973</v>
      </c>
    </row>
    <row r="26" spans="1:1" x14ac:dyDescent="0.25">
      <c r="A26">
        <v>1974</v>
      </c>
    </row>
    <row r="27" spans="1:1" x14ac:dyDescent="0.25">
      <c r="A27">
        <v>1975</v>
      </c>
    </row>
    <row r="28" spans="1:1" x14ac:dyDescent="0.25">
      <c r="A28">
        <v>1976</v>
      </c>
    </row>
    <row r="29" spans="1:1" x14ac:dyDescent="0.25">
      <c r="A29">
        <v>1977</v>
      </c>
    </row>
    <row r="30" spans="1:1" x14ac:dyDescent="0.25">
      <c r="A30">
        <v>1978</v>
      </c>
    </row>
    <row r="31" spans="1:1" x14ac:dyDescent="0.25">
      <c r="A31">
        <v>1979</v>
      </c>
    </row>
    <row r="32" spans="1:1" x14ac:dyDescent="0.25">
      <c r="A32">
        <v>1980</v>
      </c>
    </row>
    <row r="33" spans="1:1" x14ac:dyDescent="0.25">
      <c r="A33">
        <v>1981</v>
      </c>
    </row>
    <row r="34" spans="1:1" x14ac:dyDescent="0.25">
      <c r="A34">
        <v>1982</v>
      </c>
    </row>
    <row r="35" spans="1:1" x14ac:dyDescent="0.25">
      <c r="A35">
        <v>1983</v>
      </c>
    </row>
    <row r="36" spans="1:1" x14ac:dyDescent="0.25">
      <c r="A36">
        <v>1984</v>
      </c>
    </row>
    <row r="37" spans="1:1" x14ac:dyDescent="0.25">
      <c r="A37">
        <v>1985</v>
      </c>
    </row>
    <row r="38" spans="1:1" x14ac:dyDescent="0.25">
      <c r="A38">
        <v>1986</v>
      </c>
    </row>
    <row r="39" spans="1:1" x14ac:dyDescent="0.25">
      <c r="A39">
        <v>1987</v>
      </c>
    </row>
    <row r="40" spans="1:1" x14ac:dyDescent="0.25">
      <c r="A40">
        <v>1988</v>
      </c>
    </row>
    <row r="41" spans="1:1" x14ac:dyDescent="0.25">
      <c r="A41">
        <v>1989</v>
      </c>
    </row>
    <row r="42" spans="1:1" x14ac:dyDescent="0.25">
      <c r="A42">
        <v>1990</v>
      </c>
    </row>
    <row r="43" spans="1:1" x14ac:dyDescent="0.25">
      <c r="A43">
        <v>1991</v>
      </c>
    </row>
    <row r="44" spans="1:1" x14ac:dyDescent="0.25">
      <c r="A44">
        <v>1992</v>
      </c>
    </row>
    <row r="45" spans="1:1" x14ac:dyDescent="0.25">
      <c r="A45">
        <v>1993</v>
      </c>
    </row>
    <row r="46" spans="1:1" x14ac:dyDescent="0.25">
      <c r="A46">
        <v>1994</v>
      </c>
    </row>
    <row r="47" spans="1:1" x14ac:dyDescent="0.25">
      <c r="A47">
        <v>1995</v>
      </c>
    </row>
    <row r="48" spans="1:1" x14ac:dyDescent="0.25">
      <c r="A48">
        <v>1996</v>
      </c>
    </row>
    <row r="49" spans="1:1" x14ac:dyDescent="0.25">
      <c r="A49">
        <v>1997</v>
      </c>
    </row>
    <row r="50" spans="1:1" x14ac:dyDescent="0.25">
      <c r="A50">
        <v>1998</v>
      </c>
    </row>
    <row r="51" spans="1:1" x14ac:dyDescent="0.25">
      <c r="A51">
        <v>1999</v>
      </c>
    </row>
    <row r="52" spans="1:1" x14ac:dyDescent="0.25">
      <c r="A52">
        <v>2000</v>
      </c>
    </row>
    <row r="53" spans="1:1" x14ac:dyDescent="0.25">
      <c r="A53">
        <v>2001</v>
      </c>
    </row>
    <row r="54" spans="1:1" x14ac:dyDescent="0.25">
      <c r="A54">
        <v>2002</v>
      </c>
    </row>
    <row r="55" spans="1:1" x14ac:dyDescent="0.25">
      <c r="A55">
        <v>2003</v>
      </c>
    </row>
    <row r="56" spans="1:1" x14ac:dyDescent="0.25">
      <c r="A56">
        <v>2004</v>
      </c>
    </row>
    <row r="57" spans="1:1" x14ac:dyDescent="0.25">
      <c r="A57">
        <v>2005</v>
      </c>
    </row>
    <row r="58" spans="1:1" x14ac:dyDescent="0.25">
      <c r="A58">
        <v>2006</v>
      </c>
    </row>
    <row r="59" spans="1:1" x14ac:dyDescent="0.25">
      <c r="A59">
        <v>2007</v>
      </c>
    </row>
    <row r="60" spans="1:1" x14ac:dyDescent="0.25">
      <c r="A60">
        <v>2008</v>
      </c>
    </row>
    <row r="61" spans="1:1" x14ac:dyDescent="0.25">
      <c r="A61">
        <v>2009</v>
      </c>
    </row>
    <row r="62" spans="1:1" x14ac:dyDescent="0.25">
      <c r="A62">
        <v>2010</v>
      </c>
    </row>
    <row r="63" spans="1:1" x14ac:dyDescent="0.25">
      <c r="A63">
        <v>2011</v>
      </c>
    </row>
    <row r="64" spans="1:1" x14ac:dyDescent="0.25">
      <c r="A64">
        <v>2012</v>
      </c>
    </row>
    <row r="65" spans="1:1" x14ac:dyDescent="0.25">
      <c r="A65">
        <v>2013</v>
      </c>
    </row>
    <row r="66" spans="1:1" x14ac:dyDescent="0.25">
      <c r="A66">
        <v>2014</v>
      </c>
    </row>
    <row r="67" spans="1:1" x14ac:dyDescent="0.25">
      <c r="A67">
        <v>2015</v>
      </c>
    </row>
    <row r="68" spans="1:1" x14ac:dyDescent="0.25">
      <c r="A68">
        <v>2016</v>
      </c>
    </row>
  </sheetData>
  <sortState ref="A1:B68">
    <sortCondition ref="A1:A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dcterms:created xsi:type="dcterms:W3CDTF">2017-07-25T23:07:03Z</dcterms:created>
  <dcterms:modified xsi:type="dcterms:W3CDTF">2017-08-11T14:17:33Z</dcterms:modified>
</cp:coreProperties>
</file>