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80" windowHeight="181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3" i="3" l="1"/>
  <c r="W33" i="3"/>
  <c r="N33" i="3"/>
  <c r="K33" i="3"/>
  <c r="G33" i="3"/>
  <c r="F101" i="2"/>
  <c r="G101" i="2" s="1"/>
  <c r="H101" i="2" s="1"/>
  <c r="E101" i="2"/>
  <c r="G100" i="2"/>
  <c r="H100" i="2" s="1"/>
  <c r="F100" i="2"/>
  <c r="E100" i="2"/>
  <c r="G99" i="2"/>
  <c r="H99" i="2" s="1"/>
  <c r="F99" i="2"/>
  <c r="E99" i="2"/>
  <c r="F98" i="2"/>
  <c r="G98" i="2" s="1"/>
  <c r="H98" i="2" s="1"/>
  <c r="E98" i="2"/>
  <c r="F97" i="2"/>
  <c r="G97" i="2" s="1"/>
  <c r="H97" i="2" s="1"/>
  <c r="E97" i="2"/>
  <c r="G96" i="2"/>
  <c r="H96" i="2" s="1"/>
  <c r="F96" i="2"/>
  <c r="E96" i="2"/>
  <c r="G95" i="2"/>
  <c r="H95" i="2" s="1"/>
  <c r="F95" i="2"/>
  <c r="E95" i="2"/>
  <c r="F94" i="2"/>
  <c r="G94" i="2" s="1"/>
  <c r="H94" i="2" s="1"/>
  <c r="E94" i="2"/>
  <c r="F93" i="2"/>
  <c r="G93" i="2" s="1"/>
  <c r="H93" i="2" s="1"/>
  <c r="E93" i="2"/>
  <c r="G92" i="2"/>
  <c r="H92" i="2" s="1"/>
  <c r="F92" i="2"/>
  <c r="E92" i="2"/>
  <c r="G91" i="2"/>
  <c r="H91" i="2" s="1"/>
  <c r="F91" i="2"/>
  <c r="E91" i="2"/>
  <c r="F90" i="2"/>
  <c r="G90" i="2" s="1"/>
  <c r="H90" i="2" s="1"/>
  <c r="E90" i="2"/>
  <c r="F89" i="2"/>
  <c r="G89" i="2" s="1"/>
  <c r="H89" i="2" s="1"/>
  <c r="E89" i="2"/>
  <c r="G88" i="2"/>
  <c r="H88" i="2" s="1"/>
  <c r="F88" i="2"/>
  <c r="E88" i="2"/>
  <c r="G87" i="2"/>
  <c r="H87" i="2" s="1"/>
  <c r="F87" i="2"/>
  <c r="E87" i="2"/>
  <c r="F86" i="2"/>
  <c r="G86" i="2" s="1"/>
  <c r="H86" i="2" s="1"/>
  <c r="E86" i="2"/>
  <c r="F85" i="2"/>
  <c r="G85" i="2" s="1"/>
  <c r="H85" i="2" s="1"/>
  <c r="E85" i="2"/>
  <c r="G84" i="2"/>
  <c r="H84" i="2" s="1"/>
  <c r="F84" i="2"/>
  <c r="E84" i="2"/>
  <c r="G83" i="2"/>
  <c r="H83" i="2" s="1"/>
  <c r="F83" i="2"/>
  <c r="E83" i="2"/>
  <c r="F82" i="2"/>
  <c r="G82" i="2" s="1"/>
  <c r="H82" i="2" s="1"/>
  <c r="E82" i="2"/>
  <c r="F81" i="2"/>
  <c r="G81" i="2" s="1"/>
  <c r="H81" i="2" s="1"/>
  <c r="E81" i="2"/>
  <c r="G80" i="2"/>
  <c r="H80" i="2" s="1"/>
  <c r="F80" i="2"/>
  <c r="E80" i="2"/>
  <c r="G79" i="2"/>
  <c r="H79" i="2" s="1"/>
  <c r="F79" i="2"/>
  <c r="E79" i="2"/>
  <c r="F78" i="2"/>
  <c r="G78" i="2" s="1"/>
  <c r="H78" i="2" s="1"/>
  <c r="E78" i="2"/>
  <c r="F77" i="2"/>
  <c r="G77" i="2" s="1"/>
  <c r="H77" i="2" s="1"/>
  <c r="E77" i="2"/>
  <c r="G76" i="2"/>
  <c r="H76" i="2" s="1"/>
  <c r="F76" i="2"/>
  <c r="E76" i="2"/>
  <c r="G75" i="2"/>
  <c r="H75" i="2" s="1"/>
  <c r="F75" i="2"/>
  <c r="E75" i="2"/>
  <c r="F74" i="2"/>
  <c r="G74" i="2" s="1"/>
  <c r="H74" i="2" s="1"/>
  <c r="E74" i="2"/>
  <c r="F73" i="2"/>
  <c r="G73" i="2" s="1"/>
  <c r="H73" i="2" s="1"/>
  <c r="E73" i="2"/>
  <c r="G72" i="2"/>
  <c r="H72" i="2" s="1"/>
  <c r="F72" i="2"/>
  <c r="E72" i="2"/>
  <c r="G71" i="2"/>
  <c r="H71" i="2" s="1"/>
  <c r="F71" i="2"/>
  <c r="E71" i="2"/>
  <c r="F70" i="2"/>
  <c r="G70" i="2" s="1"/>
  <c r="H70" i="2" s="1"/>
  <c r="E70" i="2"/>
  <c r="F69" i="2"/>
  <c r="G69" i="2" s="1"/>
  <c r="H69" i="2" s="1"/>
  <c r="E69" i="2"/>
  <c r="G68" i="2"/>
  <c r="H68" i="2" s="1"/>
  <c r="F68" i="2"/>
  <c r="E68" i="2"/>
  <c r="G67" i="2"/>
  <c r="H67" i="2" s="1"/>
  <c r="F67" i="2"/>
  <c r="E67" i="2"/>
  <c r="F66" i="2"/>
  <c r="G66" i="2" s="1"/>
  <c r="H66" i="2" s="1"/>
  <c r="E66" i="2"/>
  <c r="F65" i="2"/>
  <c r="G65" i="2" s="1"/>
  <c r="H65" i="2" s="1"/>
  <c r="E65" i="2"/>
  <c r="G64" i="2"/>
  <c r="H64" i="2" s="1"/>
  <c r="F64" i="2"/>
  <c r="E64" i="2"/>
  <c r="G63" i="2"/>
  <c r="H63" i="2" s="1"/>
  <c r="F63" i="2"/>
  <c r="E63" i="2"/>
  <c r="F62" i="2"/>
  <c r="G62" i="2" s="1"/>
  <c r="H62" i="2" s="1"/>
  <c r="E62" i="2"/>
  <c r="F61" i="2"/>
  <c r="G61" i="2" s="1"/>
  <c r="H61" i="2" s="1"/>
  <c r="E61" i="2"/>
  <c r="G60" i="2"/>
  <c r="H60" i="2" s="1"/>
  <c r="F60" i="2"/>
  <c r="E60" i="2"/>
  <c r="G59" i="2"/>
  <c r="H59" i="2" s="1"/>
  <c r="F59" i="2"/>
  <c r="E59" i="2"/>
  <c r="F58" i="2"/>
  <c r="G58" i="2" s="1"/>
  <c r="H58" i="2" s="1"/>
  <c r="E58" i="2"/>
  <c r="E57" i="2"/>
  <c r="F57" i="2" s="1"/>
  <c r="G57" i="2" s="1"/>
  <c r="H57" i="2" s="1"/>
  <c r="E56" i="2"/>
  <c r="F56" i="2" s="1"/>
  <c r="G56" i="2" s="1"/>
  <c r="H56" i="2" s="1"/>
  <c r="G55" i="2"/>
  <c r="H55" i="2" s="1"/>
  <c r="F55" i="2"/>
  <c r="E55" i="2"/>
  <c r="F54" i="2"/>
  <c r="G54" i="2" s="1"/>
  <c r="H54" i="2" s="1"/>
  <c r="E54" i="2"/>
  <c r="E53" i="2"/>
  <c r="F53" i="2" s="1"/>
  <c r="G53" i="2" s="1"/>
  <c r="H53" i="2" s="1"/>
  <c r="E52" i="2"/>
  <c r="F52" i="2" s="1"/>
  <c r="G52" i="2" s="1"/>
  <c r="H52" i="2" s="1"/>
  <c r="G51" i="2"/>
  <c r="H51" i="2" s="1"/>
  <c r="F51" i="2"/>
  <c r="E51" i="2"/>
  <c r="F50" i="2"/>
  <c r="G50" i="2" s="1"/>
  <c r="H50" i="2" s="1"/>
  <c r="E50" i="2"/>
  <c r="E49" i="2"/>
  <c r="F49" i="2" s="1"/>
  <c r="G49" i="2" s="1"/>
  <c r="H49" i="2" s="1"/>
  <c r="E48" i="2"/>
  <c r="F48" i="2" s="1"/>
  <c r="G48" i="2" s="1"/>
  <c r="H48" i="2" s="1"/>
  <c r="G47" i="2"/>
  <c r="H47" i="2" s="1"/>
  <c r="F47" i="2"/>
  <c r="E47" i="2"/>
  <c r="F46" i="2"/>
  <c r="G46" i="2" s="1"/>
  <c r="H46" i="2" s="1"/>
  <c r="E46" i="2"/>
  <c r="E45" i="2"/>
  <c r="F45" i="2" s="1"/>
  <c r="G45" i="2" s="1"/>
  <c r="H45" i="2" s="1"/>
  <c r="E44" i="2"/>
  <c r="F44" i="2" s="1"/>
  <c r="G44" i="2" s="1"/>
  <c r="H44" i="2" s="1"/>
  <c r="G43" i="2"/>
  <c r="H43" i="2" s="1"/>
  <c r="F43" i="2"/>
  <c r="E43" i="2"/>
  <c r="F42" i="2"/>
  <c r="G42" i="2" s="1"/>
  <c r="H42" i="2" s="1"/>
  <c r="E42" i="2"/>
  <c r="E41" i="2"/>
  <c r="F41" i="2" s="1"/>
  <c r="G41" i="2" s="1"/>
  <c r="H41" i="2" s="1"/>
  <c r="E40" i="2"/>
  <c r="F40" i="2" s="1"/>
  <c r="G40" i="2" s="1"/>
  <c r="H40" i="2" s="1"/>
  <c r="G39" i="2"/>
  <c r="H39" i="2" s="1"/>
  <c r="F39" i="2"/>
  <c r="E39" i="2"/>
  <c r="F38" i="2"/>
  <c r="G38" i="2" s="1"/>
  <c r="H38" i="2" s="1"/>
  <c r="E38" i="2"/>
  <c r="E37" i="2"/>
  <c r="F37" i="2" s="1"/>
  <c r="G37" i="2" s="1"/>
  <c r="H37" i="2" s="1"/>
  <c r="E36" i="2"/>
  <c r="F36" i="2" s="1"/>
  <c r="G36" i="2" s="1"/>
  <c r="H36" i="2" s="1"/>
  <c r="G35" i="2"/>
  <c r="H35" i="2" s="1"/>
  <c r="F35" i="2"/>
  <c r="E35" i="2"/>
  <c r="F34" i="2"/>
  <c r="G34" i="2" s="1"/>
  <c r="H34" i="2" s="1"/>
  <c r="E34" i="2"/>
  <c r="E33" i="2"/>
  <c r="F33" i="2" s="1"/>
  <c r="G33" i="2" s="1"/>
  <c r="H33" i="2" s="1"/>
  <c r="E32" i="2"/>
  <c r="F32" i="2" s="1"/>
  <c r="G32" i="2" s="1"/>
  <c r="H32" i="2" s="1"/>
  <c r="G31" i="2"/>
  <c r="H31" i="2" s="1"/>
  <c r="F31" i="2"/>
  <c r="E31" i="2"/>
  <c r="F30" i="2"/>
  <c r="G30" i="2" s="1"/>
  <c r="H30" i="2" s="1"/>
  <c r="E30" i="2"/>
  <c r="E29" i="2"/>
  <c r="F29" i="2" s="1"/>
  <c r="G29" i="2" s="1"/>
  <c r="H29" i="2" s="1"/>
  <c r="E28" i="2"/>
  <c r="F28" i="2" s="1"/>
  <c r="G28" i="2" s="1"/>
  <c r="H28" i="2" s="1"/>
  <c r="G27" i="2"/>
  <c r="H27" i="2" s="1"/>
  <c r="F27" i="2"/>
  <c r="E27" i="2"/>
  <c r="F26" i="2"/>
  <c r="G26" i="2" s="1"/>
  <c r="H26" i="2" s="1"/>
  <c r="E26" i="2"/>
  <c r="E25" i="2"/>
  <c r="F25" i="2" s="1"/>
  <c r="G25" i="2" s="1"/>
  <c r="H25" i="2" s="1"/>
  <c r="E24" i="2"/>
  <c r="F24" i="2" s="1"/>
  <c r="G24" i="2" s="1"/>
  <c r="H24" i="2" s="1"/>
  <c r="G23" i="2"/>
  <c r="H23" i="2" s="1"/>
  <c r="F23" i="2"/>
  <c r="E23" i="2"/>
  <c r="F22" i="2"/>
  <c r="G22" i="2" s="1"/>
  <c r="H22" i="2" s="1"/>
  <c r="E22" i="2"/>
  <c r="E21" i="2"/>
  <c r="F21" i="2" s="1"/>
  <c r="G21" i="2" s="1"/>
  <c r="H21" i="2" s="1"/>
  <c r="E20" i="2"/>
  <c r="F20" i="2" s="1"/>
  <c r="G20" i="2" s="1"/>
  <c r="H20" i="2" s="1"/>
  <c r="G19" i="2"/>
  <c r="H19" i="2" s="1"/>
  <c r="F19" i="2"/>
  <c r="E19" i="2"/>
  <c r="F18" i="2"/>
  <c r="G18" i="2" s="1"/>
  <c r="H18" i="2" s="1"/>
  <c r="E18" i="2"/>
  <c r="E17" i="2"/>
  <c r="F17" i="2" s="1"/>
  <c r="G17" i="2" s="1"/>
  <c r="H17" i="2" s="1"/>
  <c r="E16" i="2"/>
  <c r="F16" i="2" s="1"/>
  <c r="G16" i="2" s="1"/>
  <c r="H16" i="2" s="1"/>
  <c r="E15" i="2"/>
  <c r="F15" i="2" s="1"/>
  <c r="G15" i="2" s="1"/>
  <c r="H15" i="2" s="1"/>
  <c r="E14" i="2"/>
  <c r="F14" i="2" s="1"/>
  <c r="G14" i="2" s="1"/>
  <c r="H14" i="2" s="1"/>
  <c r="E13" i="2"/>
  <c r="F13" i="2" s="1"/>
  <c r="G13" i="2" s="1"/>
  <c r="H13" i="2" s="1"/>
  <c r="E12" i="2"/>
  <c r="F12" i="2" s="1"/>
  <c r="G12" i="2" s="1"/>
  <c r="H12" i="2" s="1"/>
  <c r="E11" i="2"/>
  <c r="F11" i="2" s="1"/>
  <c r="G11" i="2" s="1"/>
  <c r="H11" i="2" s="1"/>
  <c r="E10" i="2"/>
  <c r="F10" i="2" s="1"/>
  <c r="G10" i="2" s="1"/>
  <c r="H10" i="2" s="1"/>
  <c r="E9" i="2"/>
  <c r="F9" i="2" s="1"/>
  <c r="G9" i="2" s="1"/>
  <c r="H9" i="2" s="1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H6" i="2" s="1"/>
  <c r="E5" i="2"/>
  <c r="F5" i="2" s="1"/>
  <c r="G5" i="2" s="1"/>
  <c r="H5" i="2" s="1"/>
  <c r="E4" i="2"/>
  <c r="F4" i="2" s="1"/>
  <c r="G4" i="2" s="1"/>
  <c r="H4" i="2" s="1"/>
  <c r="E3" i="2"/>
  <c r="F3" i="2" s="1"/>
  <c r="G3" i="2" s="1"/>
  <c r="H3" i="2" s="1"/>
  <c r="F2" i="2"/>
  <c r="G2" i="2" s="1"/>
  <c r="H2" i="2" s="1"/>
  <c r="E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1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<sst xmlns="http://schemas.openxmlformats.org/spreadsheetml/2006/main" count="141" uniqueCount="141">
  <si>
    <t>n</t>
  </si>
  <si>
    <t>e</t>
  </si>
  <si>
    <t>height</t>
  </si>
  <si>
    <t>energy</t>
  </si>
  <si>
    <t>integral</t>
  </si>
  <si>
    <t>1st</t>
  </si>
  <si>
    <t>2nd</t>
  </si>
  <si>
    <t>3rd</t>
  </si>
  <si>
    <t>4th</t>
  </si>
  <si>
    <t>5th</t>
  </si>
  <si>
    <t>6th</t>
  </si>
  <si>
    <t>Jacksonville Jaguars</t>
  </si>
  <si>
    <t>Tennessee Titans</t>
  </si>
  <si>
    <t>Cleveland Browns</t>
  </si>
  <si>
    <t>Oakland Raiders</t>
  </si>
  <si>
    <t>Tampa Bay Buccaneers</t>
  </si>
  <si>
    <t>Cincinnati Bengals</t>
  </si>
  <si>
    <t>Atlanta Falcons</t>
  </si>
  <si>
    <t>Green Bay Packers</t>
  </si>
  <si>
    <t>San Diego Chargers</t>
  </si>
  <si>
    <t>Seattle Seahawks</t>
  </si>
  <si>
    <t>New England Patriots</t>
  </si>
  <si>
    <t>Dallas Cowboys</t>
  </si>
  <si>
    <t>Indianapolis Colts</t>
  </si>
  <si>
    <t>Denver Broncos</t>
  </si>
  <si>
    <t>Minnesota Vikings</t>
  </si>
  <si>
    <t>Philadelphia Eagles</t>
  </si>
  <si>
    <t>Arizona Cardinals</t>
  </si>
  <si>
    <t>St. Louis Rams</t>
  </si>
  <si>
    <t>Chicago Bears</t>
  </si>
  <si>
    <t>Houston Texans</t>
  </si>
  <si>
    <t>Washington Redskins</t>
  </si>
  <si>
    <t>Baltimore Ravens</t>
  </si>
  <si>
    <t>Pittsburgh Steelers</t>
  </si>
  <si>
    <t>Miami Dolphins</t>
  </si>
  <si>
    <t>Carolina Panthers</t>
  </si>
  <si>
    <t>Buffalo Bills</t>
  </si>
  <si>
    <t>San Francisco 49ers</t>
  </si>
  <si>
    <t>New York Giants</t>
  </si>
  <si>
    <t>New York Jets</t>
  </si>
  <si>
    <t>Detroit Lions</t>
  </si>
  <si>
    <t>New Orleans Saints</t>
  </si>
  <si>
    <t>Kansas City Chiefs</t>
  </si>
  <si>
    <t>NFL</t>
  </si>
  <si>
    <t>MLB</t>
  </si>
  <si>
    <t>. Brooklyn</t>
  </si>
  <si>
    <t> LA Clippers</t>
  </si>
  <si>
    <t> Cleveland</t>
  </si>
  <si>
    <t> New York</t>
  </si>
  <si>
    <t> Toronto</t>
  </si>
  <si>
    <t> Oklahoma City</t>
  </si>
  <si>
    <t> New Orleans</t>
  </si>
  <si>
    <t> LA Lakers</t>
  </si>
  <si>
    <t> Dallas</t>
  </si>
  <si>
    <t> Miami</t>
  </si>
  <si>
    <t> Memphis</t>
  </si>
  <si>
    <t> Indiana</t>
  </si>
  <si>
    <t> Washington</t>
  </si>
  <si>
    <t>Golden State</t>
  </si>
  <si>
    <t> Sacramento</t>
  </si>
  <si>
    <t> Houston</t>
  </si>
  <si>
    <t> San Antonio</t>
  </si>
  <si>
    <t> Portland</t>
  </si>
  <si>
    <t> Minnesota</t>
  </si>
  <si>
    <t> Chicago</t>
  </si>
  <si>
    <t>. Charlotte</t>
  </si>
  <si>
    <t>. Detroit</t>
  </si>
  <si>
    <t> Phoenix</t>
  </si>
  <si>
    <t> Boston</t>
  </si>
  <si>
    <t> Utah</t>
  </si>
  <si>
    <t> Orlando</t>
  </si>
  <si>
    <t>. Atlanta</t>
  </si>
  <si>
    <t> Milwaukee</t>
  </si>
  <si>
    <t> Denver</t>
  </si>
  <si>
    <t> Philadelphia</t>
  </si>
  <si>
    <t>NBA</t>
  </si>
  <si>
    <t>http://hoopshype.com/salaries.htm</t>
  </si>
  <si>
    <t>http://www.cbssports.com/mlb/salaries</t>
  </si>
  <si>
    <t>New York Yankees</t>
  </si>
  <si>
    <t>Los Angeles Dodgers</t>
  </si>
  <si>
    <t>Philadelphia Phillies</t>
  </si>
  <si>
    <t>Boston Red Sox</t>
  </si>
  <si>
    <t>Detroit Tigers</t>
  </si>
  <si>
    <t>San Francisco Giants</t>
  </si>
  <si>
    <t>Los Angeles Angels</t>
  </si>
  <si>
    <t>Chicago White Sox</t>
  </si>
  <si>
    <t>Toronto Blue Jays</t>
  </si>
  <si>
    <t>St. Louis Cardinals</t>
  </si>
  <si>
    <t>Texas Rangers</t>
  </si>
  <si>
    <t>Washington Nationals</t>
  </si>
  <si>
    <t>Cincinnati Reds</t>
  </si>
  <si>
    <t>Chicago Cubs</t>
  </si>
  <si>
    <t>Baltimore Orioles</t>
  </si>
  <si>
    <t>Atlanta Braves</t>
  </si>
  <si>
    <t>Arizona Diamondbacks</t>
  </si>
  <si>
    <t>Milwaukee Brewers</t>
  </si>
  <si>
    <t>Kansas City Royals</t>
  </si>
  <si>
    <t>Pittsburgh Pirates</t>
  </si>
  <si>
    <t>Cleveland Indians</t>
  </si>
  <si>
    <t>Minnesota Twins</t>
  </si>
  <si>
    <t>New York Mets</t>
  </si>
  <si>
    <t>Seattle Mariners</t>
  </si>
  <si>
    <t>Colorado Rockies</t>
  </si>
  <si>
    <t>San Diego Padres</t>
  </si>
  <si>
    <t>Oakland Athletics</t>
  </si>
  <si>
    <t>Tampa Bay Rays</t>
  </si>
  <si>
    <t>Miami Marlins</t>
  </si>
  <si>
    <t>Houston Astros</t>
  </si>
  <si>
    <t>http://www.spotrac.com/nfl/cap/</t>
  </si>
  <si>
    <t>Calgary Flames</t>
  </si>
  <si>
    <t>Arizona Coyotes</t>
  </si>
  <si>
    <t>Ottawa Senators</t>
  </si>
  <si>
    <t>Anaheim Ducks</t>
  </si>
  <si>
    <t>Buffalo Sabres</t>
  </si>
  <si>
    <t>San Jose Sharks</t>
  </si>
  <si>
    <t>Nashville Predators</t>
  </si>
  <si>
    <t>Florida Panthers</t>
  </si>
  <si>
    <t>Edmonton Oilers</t>
  </si>
  <si>
    <t>Columbus Blue Jackets</t>
  </si>
  <si>
    <t>Winnipeg Jets</t>
  </si>
  <si>
    <t>New York Islanders</t>
  </si>
  <si>
    <t>Carolina Hurricanes</t>
  </si>
  <si>
    <t>Minnesota Wild</t>
  </si>
  <si>
    <t>New Jersey Devils</t>
  </si>
  <si>
    <t>Dallas Stars</t>
  </si>
  <si>
    <t>Boston Bruins</t>
  </si>
  <si>
    <t>Toronto Maple Leafs</t>
  </si>
  <si>
    <t>Montreal Canadiens</t>
  </si>
  <si>
    <t>Tampa Bay Lightning</t>
  </si>
  <si>
    <t>Vancouver Canucks</t>
  </si>
  <si>
    <t>Colorado Avalanche</t>
  </si>
  <si>
    <t>Detroit Red Wings</t>
  </si>
  <si>
    <t>St Louis Blues</t>
  </si>
  <si>
    <t>Philadelphia Flyers</t>
  </si>
  <si>
    <t>New York Rangers</t>
  </si>
  <si>
    <t>Washington Capitals</t>
  </si>
  <si>
    <t>Los Angeles Kings</t>
  </si>
  <si>
    <t>Chicago Blackhawks</t>
  </si>
  <si>
    <t>Pittsburgh Penguins</t>
  </si>
  <si>
    <t>http://www.spotrac.com/nhl/cap/</t>
  </si>
  <si>
    <t>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</si>
</sst>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9"/>
      <color rgb="FF5C5C5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left" vertical="center" wrapText="1" indent="1"/>
    </xf>
    <xf numFmtId="6" fontId="2" fillId="2" borderId="1" xfId="1" applyNumberForma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6" fontId="0" fillId="0" borderId="0" xfId="0" applyNumberFormat="1"/>
    <xf numFmtId="6" fontId="3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2" fillId="0" borderId="0" xfId="1"/>
    <xf numFmtId="0" fontId="0" fillId="0" borderId="0" xfId="0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0</c:v>
          </c:tx>
          <c:marker>
            <c:symbol val="none"/>
          </c:marker>
          <c:xVal>
            <c:numRef>
              <c:f>Sheet2!$A$2:$A$101</c:f>
              <c:numCache>
                <c:formatCode>0.00E+00</c:formatCode>
                <c:ptCount val="100"/>
                <c:pt idx="0">
                  <c:v>-0.95</c:v>
                </c:pt>
                <c:pt idx="1">
                  <c:v>-0.94050505100000004</c:v>
                </c:pt>
                <c:pt idx="2">
                  <c:v>-0.93101010100000003</c:v>
                </c:pt>
                <c:pt idx="3">
                  <c:v>-0.921515152</c:v>
                </c:pt>
                <c:pt idx="4">
                  <c:v>-0.912020202</c:v>
                </c:pt>
                <c:pt idx="5">
                  <c:v>-0.90252525299999997</c:v>
                </c:pt>
                <c:pt idx="6">
                  <c:v>-0.89303030299999997</c:v>
                </c:pt>
                <c:pt idx="7">
                  <c:v>-0.88353535400000005</c:v>
                </c:pt>
                <c:pt idx="8">
                  <c:v>-0.87404040400000005</c:v>
                </c:pt>
                <c:pt idx="9">
                  <c:v>-0.86454545500000002</c:v>
                </c:pt>
                <c:pt idx="10">
                  <c:v>-0.85505050500000002</c:v>
                </c:pt>
                <c:pt idx="11">
                  <c:v>-0.84555555599999999</c:v>
                </c:pt>
                <c:pt idx="12">
                  <c:v>-0.83606060599999998</c:v>
                </c:pt>
                <c:pt idx="13">
                  <c:v>-0.82656565699999995</c:v>
                </c:pt>
                <c:pt idx="14">
                  <c:v>-0.81707070699999995</c:v>
                </c:pt>
                <c:pt idx="15">
                  <c:v>-0.80757575800000003</c:v>
                </c:pt>
                <c:pt idx="16">
                  <c:v>-0.79808080800000003</c:v>
                </c:pt>
                <c:pt idx="17">
                  <c:v>-0.788585859</c:v>
                </c:pt>
                <c:pt idx="18">
                  <c:v>-0.779090909</c:v>
                </c:pt>
                <c:pt idx="19">
                  <c:v>-0.76959595999999997</c:v>
                </c:pt>
                <c:pt idx="20">
                  <c:v>-0.76010100999999997</c:v>
                </c:pt>
                <c:pt idx="21">
                  <c:v>-0.75060606100000005</c:v>
                </c:pt>
                <c:pt idx="22">
                  <c:v>-0.74111111100000004</c:v>
                </c:pt>
                <c:pt idx="23">
                  <c:v>-0.73161616200000001</c:v>
                </c:pt>
                <c:pt idx="24">
                  <c:v>-0.72212121200000001</c:v>
                </c:pt>
                <c:pt idx="25">
                  <c:v>-0.71262626299999998</c:v>
                </c:pt>
                <c:pt idx="26">
                  <c:v>-0.70313131299999998</c:v>
                </c:pt>
                <c:pt idx="27">
                  <c:v>-0.69363636399999995</c:v>
                </c:pt>
                <c:pt idx="28">
                  <c:v>-0.68414141399999995</c:v>
                </c:pt>
                <c:pt idx="29">
                  <c:v>-0.67464646500000003</c:v>
                </c:pt>
                <c:pt idx="30">
                  <c:v>-0.66515151500000003</c:v>
                </c:pt>
                <c:pt idx="31">
                  <c:v>-0.655656566</c:v>
                </c:pt>
                <c:pt idx="32">
                  <c:v>-0.64616161599999999</c:v>
                </c:pt>
                <c:pt idx="33">
                  <c:v>-0.63666666699999996</c:v>
                </c:pt>
                <c:pt idx="34">
                  <c:v>-0.62717171699999996</c:v>
                </c:pt>
                <c:pt idx="35">
                  <c:v>-0.61767676800000004</c:v>
                </c:pt>
                <c:pt idx="36">
                  <c:v>-0.60818181800000004</c:v>
                </c:pt>
                <c:pt idx="37">
                  <c:v>-0.59868686900000001</c:v>
                </c:pt>
                <c:pt idx="38">
                  <c:v>-0.58919191900000001</c:v>
                </c:pt>
                <c:pt idx="39">
                  <c:v>-0.57969696999999998</c:v>
                </c:pt>
                <c:pt idx="40">
                  <c:v>-0.57020201999999998</c:v>
                </c:pt>
                <c:pt idx="41">
                  <c:v>-0.56070707099999995</c:v>
                </c:pt>
                <c:pt idx="42">
                  <c:v>-0.55121212100000005</c:v>
                </c:pt>
                <c:pt idx="43">
                  <c:v>-0.54171717200000002</c:v>
                </c:pt>
                <c:pt idx="44">
                  <c:v>-0.53222222200000002</c:v>
                </c:pt>
                <c:pt idx="45">
                  <c:v>-0.52272727299999999</c:v>
                </c:pt>
                <c:pt idx="46">
                  <c:v>-0.51323232299999999</c:v>
                </c:pt>
                <c:pt idx="47">
                  <c:v>-0.50373737399999996</c:v>
                </c:pt>
                <c:pt idx="48">
                  <c:v>-0.49424242400000001</c:v>
                </c:pt>
                <c:pt idx="49">
                  <c:v>-0.48474747499999998</c:v>
                </c:pt>
                <c:pt idx="50">
                  <c:v>-0.47525252499999998</c:v>
                </c:pt>
                <c:pt idx="51">
                  <c:v>-0.46575757600000001</c:v>
                </c:pt>
                <c:pt idx="52">
                  <c:v>-0.456262626</c:v>
                </c:pt>
                <c:pt idx="53">
                  <c:v>-0.44676767699999997</c:v>
                </c:pt>
                <c:pt idx="54">
                  <c:v>-0.43727272700000003</c:v>
                </c:pt>
                <c:pt idx="55">
                  <c:v>-0.427777778</c:v>
                </c:pt>
                <c:pt idx="56">
                  <c:v>-0.418282828</c:v>
                </c:pt>
                <c:pt idx="57">
                  <c:v>-0.40878787900000002</c:v>
                </c:pt>
                <c:pt idx="58">
                  <c:v>-0.39929292900000002</c:v>
                </c:pt>
                <c:pt idx="59">
                  <c:v>-0.38979797999999999</c:v>
                </c:pt>
                <c:pt idx="60">
                  <c:v>-0.38030302999999999</c:v>
                </c:pt>
                <c:pt idx="61">
                  <c:v>-0.37080808100000001</c:v>
                </c:pt>
                <c:pt idx="62">
                  <c:v>-0.36131313100000001</c:v>
                </c:pt>
                <c:pt idx="63">
                  <c:v>-0.35181818199999998</c:v>
                </c:pt>
                <c:pt idx="64">
                  <c:v>-0.34232323199999998</c:v>
                </c:pt>
                <c:pt idx="65">
                  <c:v>-0.332828283</c:v>
                </c:pt>
                <c:pt idx="66">
                  <c:v>-0.323333333</c:v>
                </c:pt>
                <c:pt idx="67">
                  <c:v>-0.31383838400000003</c:v>
                </c:pt>
                <c:pt idx="68">
                  <c:v>-0.30434343400000002</c:v>
                </c:pt>
                <c:pt idx="69">
                  <c:v>-0.29484848499999999</c:v>
                </c:pt>
                <c:pt idx="70">
                  <c:v>-0.28535353499999999</c:v>
                </c:pt>
                <c:pt idx="71">
                  <c:v>-0.27585858600000002</c:v>
                </c:pt>
                <c:pt idx="72">
                  <c:v>-0.26636363600000001</c:v>
                </c:pt>
                <c:pt idx="73">
                  <c:v>-0.25686868699999998</c:v>
                </c:pt>
                <c:pt idx="74">
                  <c:v>-0.24737373700000001</c:v>
                </c:pt>
                <c:pt idx="75">
                  <c:v>-0.23787878800000001</c:v>
                </c:pt>
                <c:pt idx="76">
                  <c:v>-0.22838383800000001</c:v>
                </c:pt>
                <c:pt idx="77">
                  <c:v>-0.218888889</c:v>
                </c:pt>
                <c:pt idx="78">
                  <c:v>-0.209393939</c:v>
                </c:pt>
                <c:pt idx="79">
                  <c:v>-0.19989899</c:v>
                </c:pt>
                <c:pt idx="80">
                  <c:v>-0.19040404</c:v>
                </c:pt>
                <c:pt idx="81">
                  <c:v>-0.18090909099999999</c:v>
                </c:pt>
                <c:pt idx="82">
                  <c:v>-0.17141414099999999</c:v>
                </c:pt>
                <c:pt idx="83">
                  <c:v>-0.16191919199999999</c:v>
                </c:pt>
                <c:pt idx="84">
                  <c:v>-0.15242424199999999</c:v>
                </c:pt>
                <c:pt idx="85">
                  <c:v>-0.14292929300000001</c:v>
                </c:pt>
                <c:pt idx="86">
                  <c:v>-0.13343434300000001</c:v>
                </c:pt>
                <c:pt idx="87">
                  <c:v>-0.12393939399999999</c:v>
                </c:pt>
                <c:pt idx="88">
                  <c:v>-0.11444444400000001</c:v>
                </c:pt>
                <c:pt idx="89">
                  <c:v>-0.104949495</c:v>
                </c:pt>
                <c:pt idx="90">
                  <c:v>-9.5454545500000001E-2</c:v>
                </c:pt>
                <c:pt idx="91">
                  <c:v>-8.5959595999999999E-2</c:v>
                </c:pt>
                <c:pt idx="92">
                  <c:v>-7.6464646499999997E-2</c:v>
                </c:pt>
                <c:pt idx="93">
                  <c:v>-6.6969696999999995E-2</c:v>
                </c:pt>
                <c:pt idx="94">
                  <c:v>-5.7474747499999999E-2</c:v>
                </c:pt>
                <c:pt idx="95">
                  <c:v>-4.7979797999999997E-2</c:v>
                </c:pt>
                <c:pt idx="96">
                  <c:v>-3.8484848500000002E-2</c:v>
                </c:pt>
                <c:pt idx="97">
                  <c:v>-2.8989899E-2</c:v>
                </c:pt>
                <c:pt idx="98">
                  <c:v>-1.9494949500000001E-2</c:v>
                </c:pt>
                <c:pt idx="99">
                  <c:v>-0.01</c:v>
                </c:pt>
              </c:numCache>
            </c:numRef>
          </c:xVal>
          <c:yVal>
            <c:numRef>
              <c:f>Sheet2!$C$2:$C$101</c:f>
              <c:numCache>
                <c:formatCode>0.00E+00</c:formatCode>
                <c:ptCount val="100"/>
                <c:pt idx="0">
                  <c:v>-0.82425309179489659</c:v>
                </c:pt>
                <c:pt idx="1">
                  <c:v>-0.67969595779489655</c:v>
                </c:pt>
                <c:pt idx="2">
                  <c:v>-0.5342126567948966</c:v>
                </c:pt>
                <c:pt idx="3">
                  <c:v>-0.38778752679489648</c:v>
                </c:pt>
                <c:pt idx="4">
                  <c:v>-0.24040453679489659</c:v>
                </c:pt>
                <c:pt idx="5">
                  <c:v>-9.2047156794896612E-2</c:v>
                </c:pt>
                <c:pt idx="6">
                  <c:v>5.7301583205103368E-2</c:v>
                </c:pt>
                <c:pt idx="7">
                  <c:v>0.20765914320510337</c:v>
                </c:pt>
                <c:pt idx="8">
                  <c:v>0.35904348320510349</c:v>
                </c:pt>
                <c:pt idx="9">
                  <c:v>0.51147306320510344</c:v>
                </c:pt>
                <c:pt idx="10">
                  <c:v>0.66496691320510326</c:v>
                </c:pt>
                <c:pt idx="11">
                  <c:v>0.81954460320510325</c:v>
                </c:pt>
                <c:pt idx="12">
                  <c:v>0.9752263032051034</c:v>
                </c:pt>
                <c:pt idx="13">
                  <c:v>1.1320327932051035</c:v>
                </c:pt>
                <c:pt idx="14">
                  <c:v>1.2899854732051033</c:v>
                </c:pt>
                <c:pt idx="15">
                  <c:v>1.4491064332051034</c:v>
                </c:pt>
                <c:pt idx="16">
                  <c:v>1.6094184332051036</c:v>
                </c:pt>
                <c:pt idx="17">
                  <c:v>1.7709449732051032</c:v>
                </c:pt>
                <c:pt idx="18">
                  <c:v>1.9337102832051034</c:v>
                </c:pt>
                <c:pt idx="19">
                  <c:v>2.0977394032051033</c:v>
                </c:pt>
                <c:pt idx="20">
                  <c:v>2.2630581932051035</c:v>
                </c:pt>
                <c:pt idx="21">
                  <c:v>2.4296933932051035</c:v>
                </c:pt>
                <c:pt idx="22">
                  <c:v>2.5976725732051031</c:v>
                </c:pt>
                <c:pt idx="23">
                  <c:v>2.7670243232051037</c:v>
                </c:pt>
                <c:pt idx="24">
                  <c:v>2.9377782132051031</c:v>
                </c:pt>
                <c:pt idx="25">
                  <c:v>3.1099648232051038</c:v>
                </c:pt>
                <c:pt idx="26">
                  <c:v>3.2836158232051034</c:v>
                </c:pt>
                <c:pt idx="27">
                  <c:v>3.4587640532051038</c:v>
                </c:pt>
                <c:pt idx="28">
                  <c:v>3.6354435132051037</c:v>
                </c:pt>
                <c:pt idx="29">
                  <c:v>3.8136895132051034</c:v>
                </c:pt>
                <c:pt idx="30">
                  <c:v>3.9935386432051034</c:v>
                </c:pt>
                <c:pt idx="31">
                  <c:v>4.1750288932051038</c:v>
                </c:pt>
                <c:pt idx="32">
                  <c:v>4.3581997532051036</c:v>
                </c:pt>
                <c:pt idx="33">
                  <c:v>4.5430922532051037</c:v>
                </c:pt>
                <c:pt idx="34">
                  <c:v>4.7297490332051035</c:v>
                </c:pt>
                <c:pt idx="35">
                  <c:v>4.9182144732051034</c:v>
                </c:pt>
                <c:pt idx="36">
                  <c:v>5.1085347932051031</c:v>
                </c:pt>
                <c:pt idx="37">
                  <c:v>5.3007581532051038</c:v>
                </c:pt>
                <c:pt idx="38">
                  <c:v>5.4949346432051032</c:v>
                </c:pt>
                <c:pt idx="39">
                  <c:v>5.6911166532051034</c:v>
                </c:pt>
                <c:pt idx="40">
                  <c:v>5.8893588132051038</c:v>
                </c:pt>
                <c:pt idx="41">
                  <c:v>6.0897181632051032</c:v>
                </c:pt>
                <c:pt idx="42">
                  <c:v>6.2922543432051032</c:v>
                </c:pt>
                <c:pt idx="43">
                  <c:v>6.4970297632051039</c:v>
                </c:pt>
                <c:pt idx="44">
                  <c:v>6.7041097132051028</c:v>
                </c:pt>
                <c:pt idx="45">
                  <c:v>6.9135626232051042</c:v>
                </c:pt>
                <c:pt idx="46">
                  <c:v>7.1254602632051043</c:v>
                </c:pt>
                <c:pt idx="47">
                  <c:v>7.3398779332051038</c:v>
                </c:pt>
                <c:pt idx="48">
                  <c:v>7.5568947532051034</c:v>
                </c:pt>
                <c:pt idx="49">
                  <c:v>7.7765938832051038</c:v>
                </c:pt>
                <c:pt idx="50">
                  <c:v>7.9990628632051042</c:v>
                </c:pt>
                <c:pt idx="51">
                  <c:v>8.2243939332051035</c:v>
                </c:pt>
                <c:pt idx="52">
                  <c:v>8.4526842732051026</c:v>
                </c:pt>
                <c:pt idx="53">
                  <c:v>8.6840366732051031</c:v>
                </c:pt>
                <c:pt idx="54">
                  <c:v>8.9185595732051031</c:v>
                </c:pt>
                <c:pt idx="55">
                  <c:v>9.1563678732051041</c:v>
                </c:pt>
                <c:pt idx="56">
                  <c:v>9.3975831732051027</c:v>
                </c:pt>
                <c:pt idx="57">
                  <c:v>9.6423345732051029</c:v>
                </c:pt>
                <c:pt idx="58">
                  <c:v>9.890759273205104</c:v>
                </c:pt>
                <c:pt idx="59">
                  <c:v>10.143002973205103</c:v>
                </c:pt>
                <c:pt idx="60">
                  <c:v>10.399221173205104</c:v>
                </c:pt>
                <c:pt idx="61">
                  <c:v>10.659579673205103</c:v>
                </c:pt>
                <c:pt idx="62">
                  <c:v>10.924255573205103</c:v>
                </c:pt>
                <c:pt idx="63">
                  <c:v>11.193438673205103</c:v>
                </c:pt>
                <c:pt idx="64">
                  <c:v>11.467332373205103</c:v>
                </c:pt>
                <c:pt idx="65">
                  <c:v>11.746155373205104</c:v>
                </c:pt>
                <c:pt idx="66">
                  <c:v>12.030142873205103</c:v>
                </c:pt>
                <c:pt idx="67">
                  <c:v>12.319548973205103</c:v>
                </c:pt>
                <c:pt idx="68">
                  <c:v>12.614648173205103</c:v>
                </c:pt>
                <c:pt idx="69">
                  <c:v>12.915738273205104</c:v>
                </c:pt>
                <c:pt idx="70">
                  <c:v>13.223142673205103</c:v>
                </c:pt>
                <c:pt idx="71">
                  <c:v>13.537213773205103</c:v>
                </c:pt>
                <c:pt idx="72">
                  <c:v>13.858336773205103</c:v>
                </c:pt>
                <c:pt idx="73">
                  <c:v>14.186933673205104</c:v>
                </c:pt>
                <c:pt idx="74">
                  <c:v>14.523468873205102</c:v>
                </c:pt>
                <c:pt idx="75">
                  <c:v>14.868454473205103</c:v>
                </c:pt>
                <c:pt idx="76">
                  <c:v>15.222458073205102</c:v>
                </c:pt>
                <c:pt idx="77">
                  <c:v>15.586110873205103</c:v>
                </c:pt>
                <c:pt idx="78">
                  <c:v>15.960118073205104</c:v>
                </c:pt>
                <c:pt idx="79">
                  <c:v>16.345271373205101</c:v>
                </c:pt>
                <c:pt idx="80">
                  <c:v>16.742464473205104</c:v>
                </c:pt>
                <c:pt idx="81">
                  <c:v>17.152711873205106</c:v>
                </c:pt>
                <c:pt idx="82">
                  <c:v>17.577172373205102</c:v>
                </c:pt>
                <c:pt idx="83">
                  <c:v>18.017179173205101</c:v>
                </c:pt>
                <c:pt idx="84">
                  <c:v>18.474278073205106</c:v>
                </c:pt>
                <c:pt idx="85">
                  <c:v>18.950277473205105</c:v>
                </c:pt>
                <c:pt idx="86">
                  <c:v>19.447313173205103</c:v>
                </c:pt>
                <c:pt idx="87">
                  <c:v>19.967936673205102</c:v>
                </c:pt>
                <c:pt idx="88">
                  <c:v>20.515234973205104</c:v>
                </c:pt>
                <c:pt idx="89">
                  <c:v>21.092998573205101</c:v>
                </c:pt>
                <c:pt idx="90">
                  <c:v>21.705963073205105</c:v>
                </c:pt>
                <c:pt idx="91">
                  <c:v>22.360166973205104</c:v>
                </c:pt>
                <c:pt idx="92">
                  <c:v>23.063502473205105</c:v>
                </c:pt>
                <c:pt idx="93">
                  <c:v>23.826601873205107</c:v>
                </c:pt>
                <c:pt idx="94">
                  <c:v>24.6643458732051</c:v>
                </c:pt>
                <c:pt idx="95">
                  <c:v>25.598619473205105</c:v>
                </c:pt>
                <c:pt idx="96">
                  <c:v>26.663848473205107</c:v>
                </c:pt>
                <c:pt idx="97">
                  <c:v>27.919692073205105</c:v>
                </c:pt>
                <c:pt idx="98">
                  <c:v>29.486685573205101</c:v>
                </c:pt>
                <c:pt idx="99">
                  <c:v>31.690545973205104</c:v>
                </c:pt>
              </c:numCache>
            </c:numRef>
          </c:yVal>
          <c:smooth val="1"/>
        </c:ser>
        <c:ser>
          <c:idx val="1"/>
          <c:order val="1"/>
          <c:tx>
            <c:v>n = 1</c:v>
          </c:tx>
          <c:marker>
            <c:symbol val="none"/>
          </c:marker>
          <c:xVal>
            <c:numRef>
              <c:f>Sheet2!$A$2:$A$101</c:f>
              <c:numCache>
                <c:formatCode>0.00E+00</c:formatCode>
                <c:ptCount val="100"/>
                <c:pt idx="0">
                  <c:v>-0.95</c:v>
                </c:pt>
                <c:pt idx="1">
                  <c:v>-0.94050505100000004</c:v>
                </c:pt>
                <c:pt idx="2">
                  <c:v>-0.93101010100000003</c:v>
                </c:pt>
                <c:pt idx="3">
                  <c:v>-0.921515152</c:v>
                </c:pt>
                <c:pt idx="4">
                  <c:v>-0.912020202</c:v>
                </c:pt>
                <c:pt idx="5">
                  <c:v>-0.90252525299999997</c:v>
                </c:pt>
                <c:pt idx="6">
                  <c:v>-0.89303030299999997</c:v>
                </c:pt>
                <c:pt idx="7">
                  <c:v>-0.88353535400000005</c:v>
                </c:pt>
                <c:pt idx="8">
                  <c:v>-0.87404040400000005</c:v>
                </c:pt>
                <c:pt idx="9">
                  <c:v>-0.86454545500000002</c:v>
                </c:pt>
                <c:pt idx="10">
                  <c:v>-0.85505050500000002</c:v>
                </c:pt>
                <c:pt idx="11">
                  <c:v>-0.84555555599999999</c:v>
                </c:pt>
                <c:pt idx="12">
                  <c:v>-0.83606060599999998</c:v>
                </c:pt>
                <c:pt idx="13">
                  <c:v>-0.82656565699999995</c:v>
                </c:pt>
                <c:pt idx="14">
                  <c:v>-0.81707070699999995</c:v>
                </c:pt>
                <c:pt idx="15">
                  <c:v>-0.80757575800000003</c:v>
                </c:pt>
                <c:pt idx="16">
                  <c:v>-0.79808080800000003</c:v>
                </c:pt>
                <c:pt idx="17">
                  <c:v>-0.788585859</c:v>
                </c:pt>
                <c:pt idx="18">
                  <c:v>-0.779090909</c:v>
                </c:pt>
                <c:pt idx="19">
                  <c:v>-0.76959595999999997</c:v>
                </c:pt>
                <c:pt idx="20">
                  <c:v>-0.76010100999999997</c:v>
                </c:pt>
                <c:pt idx="21">
                  <c:v>-0.75060606100000005</c:v>
                </c:pt>
                <c:pt idx="22">
                  <c:v>-0.74111111100000004</c:v>
                </c:pt>
                <c:pt idx="23">
                  <c:v>-0.73161616200000001</c:v>
                </c:pt>
                <c:pt idx="24">
                  <c:v>-0.72212121200000001</c:v>
                </c:pt>
                <c:pt idx="25">
                  <c:v>-0.71262626299999998</c:v>
                </c:pt>
                <c:pt idx="26">
                  <c:v>-0.70313131299999998</c:v>
                </c:pt>
                <c:pt idx="27">
                  <c:v>-0.69363636399999995</c:v>
                </c:pt>
                <c:pt idx="28">
                  <c:v>-0.68414141399999995</c:v>
                </c:pt>
                <c:pt idx="29">
                  <c:v>-0.67464646500000003</c:v>
                </c:pt>
                <c:pt idx="30">
                  <c:v>-0.66515151500000003</c:v>
                </c:pt>
                <c:pt idx="31">
                  <c:v>-0.655656566</c:v>
                </c:pt>
                <c:pt idx="32">
                  <c:v>-0.64616161599999999</c:v>
                </c:pt>
                <c:pt idx="33">
                  <c:v>-0.63666666699999996</c:v>
                </c:pt>
                <c:pt idx="34">
                  <c:v>-0.62717171699999996</c:v>
                </c:pt>
                <c:pt idx="35">
                  <c:v>-0.61767676800000004</c:v>
                </c:pt>
                <c:pt idx="36">
                  <c:v>-0.60818181800000004</c:v>
                </c:pt>
                <c:pt idx="37">
                  <c:v>-0.59868686900000001</c:v>
                </c:pt>
                <c:pt idx="38">
                  <c:v>-0.58919191900000001</c:v>
                </c:pt>
                <c:pt idx="39">
                  <c:v>-0.57969696999999998</c:v>
                </c:pt>
                <c:pt idx="40">
                  <c:v>-0.57020201999999998</c:v>
                </c:pt>
                <c:pt idx="41">
                  <c:v>-0.56070707099999995</c:v>
                </c:pt>
                <c:pt idx="42">
                  <c:v>-0.55121212100000005</c:v>
                </c:pt>
                <c:pt idx="43">
                  <c:v>-0.54171717200000002</c:v>
                </c:pt>
                <c:pt idx="44">
                  <c:v>-0.53222222200000002</c:v>
                </c:pt>
                <c:pt idx="45">
                  <c:v>-0.52272727299999999</c:v>
                </c:pt>
                <c:pt idx="46">
                  <c:v>-0.51323232299999999</c:v>
                </c:pt>
                <c:pt idx="47">
                  <c:v>-0.50373737399999996</c:v>
                </c:pt>
                <c:pt idx="48">
                  <c:v>-0.49424242400000001</c:v>
                </c:pt>
                <c:pt idx="49">
                  <c:v>-0.48474747499999998</c:v>
                </c:pt>
                <c:pt idx="50">
                  <c:v>-0.47525252499999998</c:v>
                </c:pt>
                <c:pt idx="51">
                  <c:v>-0.46575757600000001</c:v>
                </c:pt>
                <c:pt idx="52">
                  <c:v>-0.456262626</c:v>
                </c:pt>
                <c:pt idx="53">
                  <c:v>-0.44676767699999997</c:v>
                </c:pt>
                <c:pt idx="54">
                  <c:v>-0.43727272700000003</c:v>
                </c:pt>
                <c:pt idx="55">
                  <c:v>-0.427777778</c:v>
                </c:pt>
                <c:pt idx="56">
                  <c:v>-0.418282828</c:v>
                </c:pt>
                <c:pt idx="57">
                  <c:v>-0.40878787900000002</c:v>
                </c:pt>
                <c:pt idx="58">
                  <c:v>-0.39929292900000002</c:v>
                </c:pt>
                <c:pt idx="59">
                  <c:v>-0.38979797999999999</c:v>
                </c:pt>
                <c:pt idx="60">
                  <c:v>-0.38030302999999999</c:v>
                </c:pt>
                <c:pt idx="61">
                  <c:v>-0.37080808100000001</c:v>
                </c:pt>
                <c:pt idx="62">
                  <c:v>-0.36131313100000001</c:v>
                </c:pt>
                <c:pt idx="63">
                  <c:v>-0.35181818199999998</c:v>
                </c:pt>
                <c:pt idx="64">
                  <c:v>-0.34232323199999998</c:v>
                </c:pt>
                <c:pt idx="65">
                  <c:v>-0.332828283</c:v>
                </c:pt>
                <c:pt idx="66">
                  <c:v>-0.323333333</c:v>
                </c:pt>
                <c:pt idx="67">
                  <c:v>-0.31383838400000003</c:v>
                </c:pt>
                <c:pt idx="68">
                  <c:v>-0.30434343400000002</c:v>
                </c:pt>
                <c:pt idx="69">
                  <c:v>-0.29484848499999999</c:v>
                </c:pt>
                <c:pt idx="70">
                  <c:v>-0.28535353499999999</c:v>
                </c:pt>
                <c:pt idx="71">
                  <c:v>-0.27585858600000002</c:v>
                </c:pt>
                <c:pt idx="72">
                  <c:v>-0.26636363600000001</c:v>
                </c:pt>
                <c:pt idx="73">
                  <c:v>-0.25686868699999998</c:v>
                </c:pt>
                <c:pt idx="74">
                  <c:v>-0.24737373700000001</c:v>
                </c:pt>
                <c:pt idx="75">
                  <c:v>-0.23787878800000001</c:v>
                </c:pt>
                <c:pt idx="76">
                  <c:v>-0.22838383800000001</c:v>
                </c:pt>
                <c:pt idx="77">
                  <c:v>-0.218888889</c:v>
                </c:pt>
                <c:pt idx="78">
                  <c:v>-0.209393939</c:v>
                </c:pt>
                <c:pt idx="79">
                  <c:v>-0.19989899</c:v>
                </c:pt>
                <c:pt idx="80">
                  <c:v>-0.19040404</c:v>
                </c:pt>
                <c:pt idx="81">
                  <c:v>-0.18090909099999999</c:v>
                </c:pt>
                <c:pt idx="82">
                  <c:v>-0.17141414099999999</c:v>
                </c:pt>
                <c:pt idx="83">
                  <c:v>-0.16191919199999999</c:v>
                </c:pt>
                <c:pt idx="84">
                  <c:v>-0.15242424199999999</c:v>
                </c:pt>
                <c:pt idx="85">
                  <c:v>-0.14292929300000001</c:v>
                </c:pt>
                <c:pt idx="86">
                  <c:v>-0.13343434300000001</c:v>
                </c:pt>
                <c:pt idx="87">
                  <c:v>-0.12393939399999999</c:v>
                </c:pt>
                <c:pt idx="88">
                  <c:v>-0.11444444400000001</c:v>
                </c:pt>
                <c:pt idx="89">
                  <c:v>-0.104949495</c:v>
                </c:pt>
                <c:pt idx="90">
                  <c:v>-9.5454545500000001E-2</c:v>
                </c:pt>
                <c:pt idx="91">
                  <c:v>-8.5959595999999999E-2</c:v>
                </c:pt>
                <c:pt idx="92">
                  <c:v>-7.6464646499999997E-2</c:v>
                </c:pt>
                <c:pt idx="93">
                  <c:v>-6.6969696999999995E-2</c:v>
                </c:pt>
                <c:pt idx="94">
                  <c:v>-5.7474747499999999E-2</c:v>
                </c:pt>
                <c:pt idx="95">
                  <c:v>-4.7979797999999997E-2</c:v>
                </c:pt>
                <c:pt idx="96">
                  <c:v>-3.8484848500000002E-2</c:v>
                </c:pt>
                <c:pt idx="97">
                  <c:v>-2.8989899E-2</c:v>
                </c:pt>
                <c:pt idx="98">
                  <c:v>-1.9494949500000001E-2</c:v>
                </c:pt>
                <c:pt idx="99">
                  <c:v>-0.01</c:v>
                </c:pt>
              </c:numCache>
            </c:numRef>
          </c:xVal>
          <c:yVal>
            <c:numRef>
              <c:f>Sheet2!$D$2:$D$101</c:f>
              <c:numCache>
                <c:formatCode>0.00E+00</c:formatCode>
                <c:ptCount val="100"/>
                <c:pt idx="0">
                  <c:v>-5.5366420721795864</c:v>
                </c:pt>
                <c:pt idx="1">
                  <c:v>-5.3920849381795861</c:v>
                </c:pt>
                <c:pt idx="2">
                  <c:v>-5.2466016371795865</c:v>
                </c:pt>
                <c:pt idx="3">
                  <c:v>-5.1001765071795866</c:v>
                </c:pt>
                <c:pt idx="4">
                  <c:v>-4.952793517179586</c:v>
                </c:pt>
                <c:pt idx="5">
                  <c:v>-4.8044361371795858</c:v>
                </c:pt>
                <c:pt idx="6">
                  <c:v>-4.6550873971795861</c:v>
                </c:pt>
                <c:pt idx="7">
                  <c:v>-4.5047298371795863</c:v>
                </c:pt>
                <c:pt idx="8">
                  <c:v>-4.3533454971795864</c:v>
                </c:pt>
                <c:pt idx="9">
                  <c:v>-4.2009159171795858</c:v>
                </c:pt>
                <c:pt idx="10">
                  <c:v>-4.0474220671795864</c:v>
                </c:pt>
                <c:pt idx="11">
                  <c:v>-3.8928443771795864</c:v>
                </c:pt>
                <c:pt idx="12">
                  <c:v>-3.7371626771795863</c:v>
                </c:pt>
                <c:pt idx="13">
                  <c:v>-3.5803561871795861</c:v>
                </c:pt>
                <c:pt idx="14">
                  <c:v>-3.4224035071795864</c:v>
                </c:pt>
                <c:pt idx="15">
                  <c:v>-3.2632825471795863</c:v>
                </c:pt>
                <c:pt idx="16">
                  <c:v>-3.1029705471795861</c:v>
                </c:pt>
                <c:pt idx="17">
                  <c:v>-2.9414440071795864</c:v>
                </c:pt>
                <c:pt idx="18">
                  <c:v>-2.7786786971795863</c:v>
                </c:pt>
                <c:pt idx="19">
                  <c:v>-2.6146495771795863</c:v>
                </c:pt>
                <c:pt idx="20">
                  <c:v>-2.4493307871795862</c:v>
                </c:pt>
                <c:pt idx="21">
                  <c:v>-2.2826955871795862</c:v>
                </c:pt>
                <c:pt idx="22">
                  <c:v>-2.1147164071795865</c:v>
                </c:pt>
                <c:pt idx="23">
                  <c:v>-1.945364657179586</c:v>
                </c:pt>
                <c:pt idx="24">
                  <c:v>-1.7746107671795865</c:v>
                </c:pt>
                <c:pt idx="25">
                  <c:v>-1.6024241571795859</c:v>
                </c:pt>
                <c:pt idx="26">
                  <c:v>-1.4287731571795863</c:v>
                </c:pt>
                <c:pt idx="27">
                  <c:v>-1.2536249271795858</c:v>
                </c:pt>
                <c:pt idx="28">
                  <c:v>-1.0769454671795859</c:v>
                </c:pt>
                <c:pt idx="29">
                  <c:v>-0.89869946717958626</c:v>
                </c:pt>
                <c:pt idx="30">
                  <c:v>-0.71885033717958624</c:v>
                </c:pt>
                <c:pt idx="31">
                  <c:v>-0.53736008717958583</c:v>
                </c:pt>
                <c:pt idx="32">
                  <c:v>-0.35418922717958612</c:v>
                </c:pt>
                <c:pt idx="33">
                  <c:v>-0.16929672717958599</c:v>
                </c:pt>
                <c:pt idx="34">
                  <c:v>1.7360052820413863E-2</c:v>
                </c:pt>
                <c:pt idx="35">
                  <c:v>0.20582549282041374</c:v>
                </c:pt>
                <c:pt idx="36">
                  <c:v>0.39614581282041339</c:v>
                </c:pt>
                <c:pt idx="37">
                  <c:v>0.58836917282041412</c:v>
                </c:pt>
                <c:pt idx="38">
                  <c:v>0.78254566282041349</c:v>
                </c:pt>
                <c:pt idx="39">
                  <c:v>0.97872767282041373</c:v>
                </c:pt>
                <c:pt idx="40">
                  <c:v>1.1769698328204141</c:v>
                </c:pt>
                <c:pt idx="41">
                  <c:v>1.3773291828204135</c:v>
                </c:pt>
                <c:pt idx="42">
                  <c:v>1.5798653628204136</c:v>
                </c:pt>
                <c:pt idx="43">
                  <c:v>1.7846407828204143</c:v>
                </c:pt>
                <c:pt idx="44">
                  <c:v>1.9917207328204132</c:v>
                </c:pt>
                <c:pt idx="45">
                  <c:v>2.2011736428204145</c:v>
                </c:pt>
                <c:pt idx="46">
                  <c:v>2.4130712828204146</c:v>
                </c:pt>
                <c:pt idx="47">
                  <c:v>2.6274889528204142</c:v>
                </c:pt>
                <c:pt idx="48">
                  <c:v>2.8445057728204137</c:v>
                </c:pt>
                <c:pt idx="49">
                  <c:v>3.0642049028204141</c:v>
                </c:pt>
                <c:pt idx="50">
                  <c:v>3.2866738828204145</c:v>
                </c:pt>
                <c:pt idx="51">
                  <c:v>3.5120049528204138</c:v>
                </c:pt>
                <c:pt idx="52">
                  <c:v>3.740295292820413</c:v>
                </c:pt>
                <c:pt idx="53">
                  <c:v>3.9716476928204134</c:v>
                </c:pt>
                <c:pt idx="54">
                  <c:v>4.2061705928204134</c:v>
                </c:pt>
                <c:pt idx="55">
                  <c:v>4.4439788928204145</c:v>
                </c:pt>
                <c:pt idx="56">
                  <c:v>4.6851941928204131</c:v>
                </c:pt>
                <c:pt idx="57">
                  <c:v>4.9299455928204132</c:v>
                </c:pt>
                <c:pt idx="58">
                  <c:v>5.1783702928204143</c:v>
                </c:pt>
                <c:pt idx="59">
                  <c:v>5.4306139928204136</c:v>
                </c:pt>
                <c:pt idx="60">
                  <c:v>5.6868321928204146</c:v>
                </c:pt>
                <c:pt idx="61">
                  <c:v>5.9471906928204135</c:v>
                </c:pt>
                <c:pt idx="62">
                  <c:v>6.2118665928204138</c:v>
                </c:pt>
                <c:pt idx="63">
                  <c:v>6.4810496928204131</c:v>
                </c:pt>
                <c:pt idx="64">
                  <c:v>6.7549433928204135</c:v>
                </c:pt>
                <c:pt idx="65">
                  <c:v>7.0337663928204144</c:v>
                </c:pt>
                <c:pt idx="66">
                  <c:v>7.3177538928204129</c:v>
                </c:pt>
                <c:pt idx="67">
                  <c:v>7.6071599928204137</c:v>
                </c:pt>
                <c:pt idx="68">
                  <c:v>7.9022591928204129</c:v>
                </c:pt>
                <c:pt idx="69">
                  <c:v>8.2033492928204144</c:v>
                </c:pt>
                <c:pt idx="70">
                  <c:v>8.5107536928204137</c:v>
                </c:pt>
                <c:pt idx="71">
                  <c:v>8.8248247928204133</c:v>
                </c:pt>
                <c:pt idx="72">
                  <c:v>9.1459477928204134</c:v>
                </c:pt>
                <c:pt idx="73">
                  <c:v>9.4745446928204142</c:v>
                </c:pt>
                <c:pt idx="74">
                  <c:v>9.8110798928204126</c:v>
                </c:pt>
                <c:pt idx="75">
                  <c:v>10.156065492820414</c:v>
                </c:pt>
                <c:pt idx="76">
                  <c:v>10.510069092820412</c:v>
                </c:pt>
                <c:pt idx="77">
                  <c:v>10.873721892820413</c:v>
                </c:pt>
                <c:pt idx="78">
                  <c:v>11.247729092820414</c:v>
                </c:pt>
                <c:pt idx="79">
                  <c:v>11.632882392820411</c:v>
                </c:pt>
                <c:pt idx="80">
                  <c:v>12.030075492820414</c:v>
                </c:pt>
                <c:pt idx="81">
                  <c:v>12.440322892820417</c:v>
                </c:pt>
                <c:pt idx="82">
                  <c:v>12.864783392820412</c:v>
                </c:pt>
                <c:pt idx="83">
                  <c:v>13.304790192820411</c:v>
                </c:pt>
                <c:pt idx="84">
                  <c:v>13.761889092820416</c:v>
                </c:pt>
                <c:pt idx="85">
                  <c:v>14.237888492820415</c:v>
                </c:pt>
                <c:pt idx="86">
                  <c:v>14.734924192820413</c:v>
                </c:pt>
                <c:pt idx="87">
                  <c:v>15.255547692820413</c:v>
                </c:pt>
                <c:pt idx="88">
                  <c:v>15.802845992820414</c:v>
                </c:pt>
                <c:pt idx="89">
                  <c:v>16.380609592820413</c:v>
                </c:pt>
                <c:pt idx="90">
                  <c:v>16.993574092820417</c:v>
                </c:pt>
                <c:pt idx="91">
                  <c:v>17.647777992820416</c:v>
                </c:pt>
                <c:pt idx="92">
                  <c:v>18.351113492820417</c:v>
                </c:pt>
                <c:pt idx="93">
                  <c:v>19.114212892820419</c:v>
                </c:pt>
                <c:pt idx="94">
                  <c:v>19.951956892820412</c:v>
                </c:pt>
                <c:pt idx="95">
                  <c:v>20.886230492820417</c:v>
                </c:pt>
                <c:pt idx="96">
                  <c:v>21.951459492820419</c:v>
                </c:pt>
                <c:pt idx="97">
                  <c:v>23.207303092820418</c:v>
                </c:pt>
                <c:pt idx="98">
                  <c:v>24.774296592820413</c:v>
                </c:pt>
                <c:pt idx="99">
                  <c:v>26.978156992820416</c:v>
                </c:pt>
              </c:numCache>
            </c:numRef>
          </c:yVal>
          <c:smooth val="1"/>
        </c:ser>
        <c:ser>
          <c:idx val="2"/>
          <c:order val="2"/>
          <c:tx>
            <c:v>n = 2</c:v>
          </c:tx>
          <c:marker>
            <c:symbol val="none"/>
          </c:marker>
          <c:xVal>
            <c:numRef>
              <c:f>Sheet2!$A$2:$A$101</c:f>
              <c:numCache>
                <c:formatCode>0.00E+00</c:formatCode>
                <c:ptCount val="100"/>
                <c:pt idx="0">
                  <c:v>-0.95</c:v>
                </c:pt>
                <c:pt idx="1">
                  <c:v>-0.94050505100000004</c:v>
                </c:pt>
                <c:pt idx="2">
                  <c:v>-0.93101010100000003</c:v>
                </c:pt>
                <c:pt idx="3">
                  <c:v>-0.921515152</c:v>
                </c:pt>
                <c:pt idx="4">
                  <c:v>-0.912020202</c:v>
                </c:pt>
                <c:pt idx="5">
                  <c:v>-0.90252525299999997</c:v>
                </c:pt>
                <c:pt idx="6">
                  <c:v>-0.89303030299999997</c:v>
                </c:pt>
                <c:pt idx="7">
                  <c:v>-0.88353535400000005</c:v>
                </c:pt>
                <c:pt idx="8">
                  <c:v>-0.87404040400000005</c:v>
                </c:pt>
                <c:pt idx="9">
                  <c:v>-0.86454545500000002</c:v>
                </c:pt>
                <c:pt idx="10">
                  <c:v>-0.85505050500000002</c:v>
                </c:pt>
                <c:pt idx="11">
                  <c:v>-0.84555555599999999</c:v>
                </c:pt>
                <c:pt idx="12">
                  <c:v>-0.83606060599999998</c:v>
                </c:pt>
                <c:pt idx="13">
                  <c:v>-0.82656565699999995</c:v>
                </c:pt>
                <c:pt idx="14">
                  <c:v>-0.81707070699999995</c:v>
                </c:pt>
                <c:pt idx="15">
                  <c:v>-0.80757575800000003</c:v>
                </c:pt>
                <c:pt idx="16">
                  <c:v>-0.79808080800000003</c:v>
                </c:pt>
                <c:pt idx="17">
                  <c:v>-0.788585859</c:v>
                </c:pt>
                <c:pt idx="18">
                  <c:v>-0.779090909</c:v>
                </c:pt>
                <c:pt idx="19">
                  <c:v>-0.76959595999999997</c:v>
                </c:pt>
                <c:pt idx="20">
                  <c:v>-0.76010100999999997</c:v>
                </c:pt>
                <c:pt idx="21">
                  <c:v>-0.75060606100000005</c:v>
                </c:pt>
                <c:pt idx="22">
                  <c:v>-0.74111111100000004</c:v>
                </c:pt>
                <c:pt idx="23">
                  <c:v>-0.73161616200000001</c:v>
                </c:pt>
                <c:pt idx="24">
                  <c:v>-0.72212121200000001</c:v>
                </c:pt>
                <c:pt idx="25">
                  <c:v>-0.71262626299999998</c:v>
                </c:pt>
                <c:pt idx="26">
                  <c:v>-0.70313131299999998</c:v>
                </c:pt>
                <c:pt idx="27">
                  <c:v>-0.69363636399999995</c:v>
                </c:pt>
                <c:pt idx="28">
                  <c:v>-0.68414141399999995</c:v>
                </c:pt>
                <c:pt idx="29">
                  <c:v>-0.67464646500000003</c:v>
                </c:pt>
                <c:pt idx="30">
                  <c:v>-0.66515151500000003</c:v>
                </c:pt>
                <c:pt idx="31">
                  <c:v>-0.655656566</c:v>
                </c:pt>
                <c:pt idx="32">
                  <c:v>-0.64616161599999999</c:v>
                </c:pt>
                <c:pt idx="33">
                  <c:v>-0.63666666699999996</c:v>
                </c:pt>
                <c:pt idx="34">
                  <c:v>-0.62717171699999996</c:v>
                </c:pt>
                <c:pt idx="35">
                  <c:v>-0.61767676800000004</c:v>
                </c:pt>
                <c:pt idx="36">
                  <c:v>-0.60818181800000004</c:v>
                </c:pt>
                <c:pt idx="37">
                  <c:v>-0.59868686900000001</c:v>
                </c:pt>
                <c:pt idx="38">
                  <c:v>-0.58919191900000001</c:v>
                </c:pt>
                <c:pt idx="39">
                  <c:v>-0.57969696999999998</c:v>
                </c:pt>
                <c:pt idx="40">
                  <c:v>-0.57020201999999998</c:v>
                </c:pt>
                <c:pt idx="41">
                  <c:v>-0.56070707099999995</c:v>
                </c:pt>
                <c:pt idx="42">
                  <c:v>-0.55121212100000005</c:v>
                </c:pt>
                <c:pt idx="43">
                  <c:v>-0.54171717200000002</c:v>
                </c:pt>
                <c:pt idx="44">
                  <c:v>-0.53222222200000002</c:v>
                </c:pt>
                <c:pt idx="45">
                  <c:v>-0.52272727299999999</c:v>
                </c:pt>
                <c:pt idx="46">
                  <c:v>-0.51323232299999999</c:v>
                </c:pt>
                <c:pt idx="47">
                  <c:v>-0.50373737399999996</c:v>
                </c:pt>
                <c:pt idx="48">
                  <c:v>-0.49424242400000001</c:v>
                </c:pt>
                <c:pt idx="49">
                  <c:v>-0.48474747499999998</c:v>
                </c:pt>
                <c:pt idx="50">
                  <c:v>-0.47525252499999998</c:v>
                </c:pt>
                <c:pt idx="51">
                  <c:v>-0.46575757600000001</c:v>
                </c:pt>
                <c:pt idx="52">
                  <c:v>-0.456262626</c:v>
                </c:pt>
                <c:pt idx="53">
                  <c:v>-0.44676767699999997</c:v>
                </c:pt>
                <c:pt idx="54">
                  <c:v>-0.43727272700000003</c:v>
                </c:pt>
                <c:pt idx="55">
                  <c:v>-0.427777778</c:v>
                </c:pt>
                <c:pt idx="56">
                  <c:v>-0.418282828</c:v>
                </c:pt>
                <c:pt idx="57">
                  <c:v>-0.40878787900000002</c:v>
                </c:pt>
                <c:pt idx="58">
                  <c:v>-0.39929292900000002</c:v>
                </c:pt>
                <c:pt idx="59">
                  <c:v>-0.38979797999999999</c:v>
                </c:pt>
                <c:pt idx="60">
                  <c:v>-0.38030302999999999</c:v>
                </c:pt>
                <c:pt idx="61">
                  <c:v>-0.37080808100000001</c:v>
                </c:pt>
                <c:pt idx="62">
                  <c:v>-0.36131313100000001</c:v>
                </c:pt>
                <c:pt idx="63">
                  <c:v>-0.35181818199999998</c:v>
                </c:pt>
                <c:pt idx="64">
                  <c:v>-0.34232323199999998</c:v>
                </c:pt>
                <c:pt idx="65">
                  <c:v>-0.332828283</c:v>
                </c:pt>
                <c:pt idx="66">
                  <c:v>-0.323333333</c:v>
                </c:pt>
                <c:pt idx="67">
                  <c:v>-0.31383838400000003</c:v>
                </c:pt>
                <c:pt idx="68">
                  <c:v>-0.30434343400000002</c:v>
                </c:pt>
                <c:pt idx="69">
                  <c:v>-0.29484848499999999</c:v>
                </c:pt>
                <c:pt idx="70">
                  <c:v>-0.28535353499999999</c:v>
                </c:pt>
                <c:pt idx="71">
                  <c:v>-0.27585858600000002</c:v>
                </c:pt>
                <c:pt idx="72">
                  <c:v>-0.26636363600000001</c:v>
                </c:pt>
                <c:pt idx="73">
                  <c:v>-0.25686868699999998</c:v>
                </c:pt>
                <c:pt idx="74">
                  <c:v>-0.24737373700000001</c:v>
                </c:pt>
                <c:pt idx="75">
                  <c:v>-0.23787878800000001</c:v>
                </c:pt>
                <c:pt idx="76">
                  <c:v>-0.22838383800000001</c:v>
                </c:pt>
                <c:pt idx="77">
                  <c:v>-0.218888889</c:v>
                </c:pt>
                <c:pt idx="78">
                  <c:v>-0.209393939</c:v>
                </c:pt>
                <c:pt idx="79">
                  <c:v>-0.19989899</c:v>
                </c:pt>
                <c:pt idx="80">
                  <c:v>-0.19040404</c:v>
                </c:pt>
                <c:pt idx="81">
                  <c:v>-0.18090909099999999</c:v>
                </c:pt>
                <c:pt idx="82">
                  <c:v>-0.17141414099999999</c:v>
                </c:pt>
                <c:pt idx="83">
                  <c:v>-0.16191919199999999</c:v>
                </c:pt>
                <c:pt idx="84">
                  <c:v>-0.15242424199999999</c:v>
                </c:pt>
                <c:pt idx="85">
                  <c:v>-0.14292929300000001</c:v>
                </c:pt>
                <c:pt idx="86">
                  <c:v>-0.13343434300000001</c:v>
                </c:pt>
                <c:pt idx="87">
                  <c:v>-0.12393939399999999</c:v>
                </c:pt>
                <c:pt idx="88">
                  <c:v>-0.11444444400000001</c:v>
                </c:pt>
                <c:pt idx="89">
                  <c:v>-0.104949495</c:v>
                </c:pt>
                <c:pt idx="90">
                  <c:v>-9.5454545500000001E-2</c:v>
                </c:pt>
                <c:pt idx="91">
                  <c:v>-8.5959595999999999E-2</c:v>
                </c:pt>
                <c:pt idx="92">
                  <c:v>-7.6464646499999997E-2</c:v>
                </c:pt>
                <c:pt idx="93">
                  <c:v>-6.6969696999999995E-2</c:v>
                </c:pt>
                <c:pt idx="94">
                  <c:v>-5.7474747499999999E-2</c:v>
                </c:pt>
                <c:pt idx="95">
                  <c:v>-4.7979797999999997E-2</c:v>
                </c:pt>
                <c:pt idx="96">
                  <c:v>-3.8484848500000002E-2</c:v>
                </c:pt>
                <c:pt idx="97">
                  <c:v>-2.8989899E-2</c:v>
                </c:pt>
                <c:pt idx="98">
                  <c:v>-1.9494949500000001E-2</c:v>
                </c:pt>
                <c:pt idx="99">
                  <c:v>-0.01</c:v>
                </c:pt>
              </c:numCache>
            </c:numRef>
          </c:xVal>
          <c:yVal>
            <c:numRef>
              <c:f>Sheet2!$E$2:$E$101</c:f>
              <c:numCache>
                <c:formatCode>0.00E+00</c:formatCode>
                <c:ptCount val="100"/>
                <c:pt idx="0">
                  <c:v>-13.39062370615407</c:v>
                </c:pt>
                <c:pt idx="1">
                  <c:v>-13.246066572154069</c:v>
                </c:pt>
                <c:pt idx="2">
                  <c:v>-13.100583271154068</c:v>
                </c:pt>
                <c:pt idx="3">
                  <c:v>-12.954158141154069</c:v>
                </c:pt>
                <c:pt idx="4">
                  <c:v>-12.806775151154069</c:v>
                </c:pt>
                <c:pt idx="5">
                  <c:v>-12.658417771154069</c:v>
                </c:pt>
                <c:pt idx="6">
                  <c:v>-12.50906903115407</c:v>
                </c:pt>
                <c:pt idx="7">
                  <c:v>-12.35871147115407</c:v>
                </c:pt>
                <c:pt idx="8">
                  <c:v>-12.20732713115407</c:v>
                </c:pt>
                <c:pt idx="9">
                  <c:v>-12.054897551154069</c:v>
                </c:pt>
                <c:pt idx="10">
                  <c:v>-11.90140370115407</c:v>
                </c:pt>
                <c:pt idx="11">
                  <c:v>-11.74682601115407</c:v>
                </c:pt>
                <c:pt idx="12">
                  <c:v>-11.59114431115407</c:v>
                </c:pt>
                <c:pt idx="13">
                  <c:v>-11.434337821154068</c:v>
                </c:pt>
                <c:pt idx="14">
                  <c:v>-11.276385141154069</c:v>
                </c:pt>
                <c:pt idx="15">
                  <c:v>-11.11726418115407</c:v>
                </c:pt>
                <c:pt idx="16">
                  <c:v>-10.956952181154069</c:v>
                </c:pt>
                <c:pt idx="17">
                  <c:v>-10.795425641154068</c:v>
                </c:pt>
                <c:pt idx="18">
                  <c:v>-10.632660331154069</c:v>
                </c:pt>
                <c:pt idx="19">
                  <c:v>-10.468631211154069</c:v>
                </c:pt>
                <c:pt idx="20">
                  <c:v>-10.303312421154068</c:v>
                </c:pt>
                <c:pt idx="21">
                  <c:v>-10.13667722115407</c:v>
                </c:pt>
                <c:pt idx="22">
                  <c:v>-9.9686980411540702</c:v>
                </c:pt>
                <c:pt idx="23">
                  <c:v>-9.7993462911540696</c:v>
                </c:pt>
                <c:pt idx="24">
                  <c:v>-9.6285924011540693</c:v>
                </c:pt>
                <c:pt idx="25">
                  <c:v>-9.4564057911540687</c:v>
                </c:pt>
                <c:pt idx="26">
                  <c:v>-9.2827547911540691</c:v>
                </c:pt>
                <c:pt idx="27">
                  <c:v>-9.1076065611540677</c:v>
                </c:pt>
                <c:pt idx="28">
                  <c:v>-8.9309271011540687</c:v>
                </c:pt>
                <c:pt idx="29">
                  <c:v>-8.7526811011540691</c:v>
                </c:pt>
                <c:pt idx="30">
                  <c:v>-8.5728319711540699</c:v>
                </c:pt>
                <c:pt idx="31">
                  <c:v>-8.3913417211540686</c:v>
                </c:pt>
                <c:pt idx="32">
                  <c:v>-8.2081708611540698</c:v>
                </c:pt>
                <c:pt idx="33">
                  <c:v>-8.0232783611540697</c:v>
                </c:pt>
                <c:pt idx="34">
                  <c:v>-7.8366215811540689</c:v>
                </c:pt>
                <c:pt idx="35">
                  <c:v>-7.6481561411540691</c:v>
                </c:pt>
                <c:pt idx="36">
                  <c:v>-7.4578358211540694</c:v>
                </c:pt>
                <c:pt idx="37">
                  <c:v>-7.2656124611540687</c:v>
                </c:pt>
                <c:pt idx="38">
                  <c:v>-7.0714359711540693</c:v>
                </c:pt>
                <c:pt idx="39">
                  <c:v>-6.8752539611540691</c:v>
                </c:pt>
                <c:pt idx="40">
                  <c:v>-6.6770118011540687</c:v>
                </c:pt>
                <c:pt idx="41">
                  <c:v>-6.4766524511540693</c:v>
                </c:pt>
                <c:pt idx="42">
                  <c:v>-6.2741162711540692</c:v>
                </c:pt>
                <c:pt idx="43">
                  <c:v>-6.0693408511540685</c:v>
                </c:pt>
                <c:pt idx="44">
                  <c:v>-5.8622609011540696</c:v>
                </c:pt>
                <c:pt idx="45">
                  <c:v>-5.6528079911540683</c:v>
                </c:pt>
                <c:pt idx="46">
                  <c:v>-5.4409103511540682</c:v>
                </c:pt>
                <c:pt idx="47">
                  <c:v>-5.2264926811540686</c:v>
                </c:pt>
                <c:pt idx="48">
                  <c:v>-5.0094758611540691</c:v>
                </c:pt>
                <c:pt idx="49">
                  <c:v>-4.7897767311540687</c:v>
                </c:pt>
                <c:pt idx="50">
                  <c:v>-4.5673077511540683</c:v>
                </c:pt>
                <c:pt idx="51">
                  <c:v>-4.341976681154069</c:v>
                </c:pt>
                <c:pt idx="52">
                  <c:v>-4.1136863411540698</c:v>
                </c:pt>
                <c:pt idx="53">
                  <c:v>-3.8823339411540694</c:v>
                </c:pt>
                <c:pt idx="54">
                  <c:v>-3.6478110411540694</c:v>
                </c:pt>
                <c:pt idx="55">
                  <c:v>-3.4100027411540683</c:v>
                </c:pt>
                <c:pt idx="56">
                  <c:v>-3.1687874411540697</c:v>
                </c:pt>
                <c:pt idx="57">
                  <c:v>-2.9240360411540696</c:v>
                </c:pt>
                <c:pt idx="58">
                  <c:v>-2.6756113411540685</c:v>
                </c:pt>
                <c:pt idx="59">
                  <c:v>-2.4233676411540692</c:v>
                </c:pt>
                <c:pt idx="60">
                  <c:v>-2.1671494411540682</c:v>
                </c:pt>
                <c:pt idx="61">
                  <c:v>-1.9067909411540693</c:v>
                </c:pt>
                <c:pt idx="62">
                  <c:v>-1.642115041154069</c:v>
                </c:pt>
                <c:pt idx="63">
                  <c:v>-1.3729319411540697</c:v>
                </c:pt>
                <c:pt idx="64">
                  <c:v>-1.0990382411540693</c:v>
                </c:pt>
                <c:pt idx="65">
                  <c:v>-0.82021524115406841</c:v>
                </c:pt>
                <c:pt idx="66">
                  <c:v>-0.5362277411540699</c:v>
                </c:pt>
                <c:pt idx="67">
                  <c:v>-0.24682164115406913</c:v>
                </c:pt>
                <c:pt idx="68">
                  <c:v>4.8277558845930102E-2</c:v>
                </c:pt>
                <c:pt idx="69">
                  <c:v>0.34936765884593157</c:v>
                </c:pt>
                <c:pt idx="70">
                  <c:v>0.65677205884593093</c:v>
                </c:pt>
                <c:pt idx="71">
                  <c:v>0.97084315884593053</c:v>
                </c:pt>
                <c:pt idx="72">
                  <c:v>1.2919661588459306</c:v>
                </c:pt>
                <c:pt idx="73">
                  <c:v>1.6205630588459314</c:v>
                </c:pt>
                <c:pt idx="74">
                  <c:v>1.9570982588459298</c:v>
                </c:pt>
                <c:pt idx="75">
                  <c:v>2.3020838588459309</c:v>
                </c:pt>
                <c:pt idx="76">
                  <c:v>2.6560874588459296</c:v>
                </c:pt>
                <c:pt idx="77">
                  <c:v>3.0197402588459301</c:v>
                </c:pt>
                <c:pt idx="78">
                  <c:v>3.3937474588459313</c:v>
                </c:pt>
                <c:pt idx="79">
                  <c:v>3.7789007588459285</c:v>
                </c:pt>
                <c:pt idx="80">
                  <c:v>4.1760938588459311</c:v>
                </c:pt>
                <c:pt idx="81">
                  <c:v>4.586341258845934</c:v>
                </c:pt>
                <c:pt idx="82">
                  <c:v>5.010801758845929</c:v>
                </c:pt>
                <c:pt idx="83">
                  <c:v>5.4508085588459281</c:v>
                </c:pt>
                <c:pt idx="84">
                  <c:v>5.9079074588459335</c:v>
                </c:pt>
                <c:pt idx="85">
                  <c:v>6.3839068588459327</c:v>
                </c:pt>
                <c:pt idx="86">
                  <c:v>6.8809425588459305</c:v>
                </c:pt>
                <c:pt idx="87">
                  <c:v>7.4015660588459298</c:v>
                </c:pt>
                <c:pt idx="88">
                  <c:v>7.9488643588459311</c:v>
                </c:pt>
                <c:pt idx="89">
                  <c:v>8.5266279588459302</c:v>
                </c:pt>
                <c:pt idx="90">
                  <c:v>9.1395924588459341</c:v>
                </c:pt>
                <c:pt idx="91">
                  <c:v>9.7937963588459329</c:v>
                </c:pt>
                <c:pt idx="92">
                  <c:v>10.497131858845934</c:v>
                </c:pt>
                <c:pt idx="93">
                  <c:v>11.260231258845936</c:v>
                </c:pt>
                <c:pt idx="94">
                  <c:v>12.09797525884593</c:v>
                </c:pt>
                <c:pt idx="95">
                  <c:v>13.032248858845934</c:v>
                </c:pt>
                <c:pt idx="96">
                  <c:v>14.097477858845936</c:v>
                </c:pt>
                <c:pt idx="97">
                  <c:v>15.353321458845935</c:v>
                </c:pt>
                <c:pt idx="98">
                  <c:v>16.920314958845928</c:v>
                </c:pt>
                <c:pt idx="99">
                  <c:v>19.124175358845932</c:v>
                </c:pt>
              </c:numCache>
            </c:numRef>
          </c:yVal>
          <c:smooth val="1"/>
        </c:ser>
        <c:ser>
          <c:idx val="3"/>
          <c:order val="3"/>
          <c:tx>
            <c:v>n = 3</c:v>
          </c:tx>
          <c:marker>
            <c:symbol val="none"/>
          </c:marker>
          <c:xVal>
            <c:numRef>
              <c:f>Sheet2!$A$2:$A$101</c:f>
              <c:numCache>
                <c:formatCode>0.00E+00</c:formatCode>
                <c:ptCount val="100"/>
                <c:pt idx="0">
                  <c:v>-0.95</c:v>
                </c:pt>
                <c:pt idx="1">
                  <c:v>-0.94050505100000004</c:v>
                </c:pt>
                <c:pt idx="2">
                  <c:v>-0.93101010100000003</c:v>
                </c:pt>
                <c:pt idx="3">
                  <c:v>-0.921515152</c:v>
                </c:pt>
                <c:pt idx="4">
                  <c:v>-0.912020202</c:v>
                </c:pt>
                <c:pt idx="5">
                  <c:v>-0.90252525299999997</c:v>
                </c:pt>
                <c:pt idx="6">
                  <c:v>-0.89303030299999997</c:v>
                </c:pt>
                <c:pt idx="7">
                  <c:v>-0.88353535400000005</c:v>
                </c:pt>
                <c:pt idx="8">
                  <c:v>-0.87404040400000005</c:v>
                </c:pt>
                <c:pt idx="9">
                  <c:v>-0.86454545500000002</c:v>
                </c:pt>
                <c:pt idx="10">
                  <c:v>-0.85505050500000002</c:v>
                </c:pt>
                <c:pt idx="11">
                  <c:v>-0.84555555599999999</c:v>
                </c:pt>
                <c:pt idx="12">
                  <c:v>-0.83606060599999998</c:v>
                </c:pt>
                <c:pt idx="13">
                  <c:v>-0.82656565699999995</c:v>
                </c:pt>
                <c:pt idx="14">
                  <c:v>-0.81707070699999995</c:v>
                </c:pt>
                <c:pt idx="15">
                  <c:v>-0.80757575800000003</c:v>
                </c:pt>
                <c:pt idx="16">
                  <c:v>-0.79808080800000003</c:v>
                </c:pt>
                <c:pt idx="17">
                  <c:v>-0.788585859</c:v>
                </c:pt>
                <c:pt idx="18">
                  <c:v>-0.779090909</c:v>
                </c:pt>
                <c:pt idx="19">
                  <c:v>-0.76959595999999997</c:v>
                </c:pt>
                <c:pt idx="20">
                  <c:v>-0.76010100999999997</c:v>
                </c:pt>
                <c:pt idx="21">
                  <c:v>-0.75060606100000005</c:v>
                </c:pt>
                <c:pt idx="22">
                  <c:v>-0.74111111100000004</c:v>
                </c:pt>
                <c:pt idx="23">
                  <c:v>-0.73161616200000001</c:v>
                </c:pt>
                <c:pt idx="24">
                  <c:v>-0.72212121200000001</c:v>
                </c:pt>
                <c:pt idx="25">
                  <c:v>-0.71262626299999998</c:v>
                </c:pt>
                <c:pt idx="26">
                  <c:v>-0.70313131299999998</c:v>
                </c:pt>
                <c:pt idx="27">
                  <c:v>-0.69363636399999995</c:v>
                </c:pt>
                <c:pt idx="28">
                  <c:v>-0.68414141399999995</c:v>
                </c:pt>
                <c:pt idx="29">
                  <c:v>-0.67464646500000003</c:v>
                </c:pt>
                <c:pt idx="30">
                  <c:v>-0.66515151500000003</c:v>
                </c:pt>
                <c:pt idx="31">
                  <c:v>-0.655656566</c:v>
                </c:pt>
                <c:pt idx="32">
                  <c:v>-0.64616161599999999</c:v>
                </c:pt>
                <c:pt idx="33">
                  <c:v>-0.63666666699999996</c:v>
                </c:pt>
                <c:pt idx="34">
                  <c:v>-0.62717171699999996</c:v>
                </c:pt>
                <c:pt idx="35">
                  <c:v>-0.61767676800000004</c:v>
                </c:pt>
                <c:pt idx="36">
                  <c:v>-0.60818181800000004</c:v>
                </c:pt>
                <c:pt idx="37">
                  <c:v>-0.59868686900000001</c:v>
                </c:pt>
                <c:pt idx="38">
                  <c:v>-0.58919191900000001</c:v>
                </c:pt>
                <c:pt idx="39">
                  <c:v>-0.57969696999999998</c:v>
                </c:pt>
                <c:pt idx="40">
                  <c:v>-0.57020201999999998</c:v>
                </c:pt>
                <c:pt idx="41">
                  <c:v>-0.56070707099999995</c:v>
                </c:pt>
                <c:pt idx="42">
                  <c:v>-0.55121212100000005</c:v>
                </c:pt>
                <c:pt idx="43">
                  <c:v>-0.54171717200000002</c:v>
                </c:pt>
                <c:pt idx="44">
                  <c:v>-0.53222222200000002</c:v>
                </c:pt>
                <c:pt idx="45">
                  <c:v>-0.52272727299999999</c:v>
                </c:pt>
                <c:pt idx="46">
                  <c:v>-0.51323232299999999</c:v>
                </c:pt>
                <c:pt idx="47">
                  <c:v>-0.50373737399999996</c:v>
                </c:pt>
                <c:pt idx="48">
                  <c:v>-0.49424242400000001</c:v>
                </c:pt>
                <c:pt idx="49">
                  <c:v>-0.48474747499999998</c:v>
                </c:pt>
                <c:pt idx="50">
                  <c:v>-0.47525252499999998</c:v>
                </c:pt>
                <c:pt idx="51">
                  <c:v>-0.46575757600000001</c:v>
                </c:pt>
                <c:pt idx="52">
                  <c:v>-0.456262626</c:v>
                </c:pt>
                <c:pt idx="53">
                  <c:v>-0.44676767699999997</c:v>
                </c:pt>
                <c:pt idx="54">
                  <c:v>-0.43727272700000003</c:v>
                </c:pt>
                <c:pt idx="55">
                  <c:v>-0.427777778</c:v>
                </c:pt>
                <c:pt idx="56">
                  <c:v>-0.418282828</c:v>
                </c:pt>
                <c:pt idx="57">
                  <c:v>-0.40878787900000002</c:v>
                </c:pt>
                <c:pt idx="58">
                  <c:v>-0.39929292900000002</c:v>
                </c:pt>
                <c:pt idx="59">
                  <c:v>-0.38979797999999999</c:v>
                </c:pt>
                <c:pt idx="60">
                  <c:v>-0.38030302999999999</c:v>
                </c:pt>
                <c:pt idx="61">
                  <c:v>-0.37080808100000001</c:v>
                </c:pt>
                <c:pt idx="62">
                  <c:v>-0.36131313100000001</c:v>
                </c:pt>
                <c:pt idx="63">
                  <c:v>-0.35181818199999998</c:v>
                </c:pt>
                <c:pt idx="64">
                  <c:v>-0.34232323199999998</c:v>
                </c:pt>
                <c:pt idx="65">
                  <c:v>-0.332828283</c:v>
                </c:pt>
                <c:pt idx="66">
                  <c:v>-0.323333333</c:v>
                </c:pt>
                <c:pt idx="67">
                  <c:v>-0.31383838400000003</c:v>
                </c:pt>
                <c:pt idx="68">
                  <c:v>-0.30434343400000002</c:v>
                </c:pt>
                <c:pt idx="69">
                  <c:v>-0.29484848499999999</c:v>
                </c:pt>
                <c:pt idx="70">
                  <c:v>-0.28535353499999999</c:v>
                </c:pt>
                <c:pt idx="71">
                  <c:v>-0.27585858600000002</c:v>
                </c:pt>
                <c:pt idx="72">
                  <c:v>-0.26636363600000001</c:v>
                </c:pt>
                <c:pt idx="73">
                  <c:v>-0.25686868699999998</c:v>
                </c:pt>
                <c:pt idx="74">
                  <c:v>-0.24737373700000001</c:v>
                </c:pt>
                <c:pt idx="75">
                  <c:v>-0.23787878800000001</c:v>
                </c:pt>
                <c:pt idx="76">
                  <c:v>-0.22838383800000001</c:v>
                </c:pt>
                <c:pt idx="77">
                  <c:v>-0.218888889</c:v>
                </c:pt>
                <c:pt idx="78">
                  <c:v>-0.209393939</c:v>
                </c:pt>
                <c:pt idx="79">
                  <c:v>-0.19989899</c:v>
                </c:pt>
                <c:pt idx="80">
                  <c:v>-0.19040404</c:v>
                </c:pt>
                <c:pt idx="81">
                  <c:v>-0.18090909099999999</c:v>
                </c:pt>
                <c:pt idx="82">
                  <c:v>-0.17141414099999999</c:v>
                </c:pt>
                <c:pt idx="83">
                  <c:v>-0.16191919199999999</c:v>
                </c:pt>
                <c:pt idx="84">
                  <c:v>-0.15242424199999999</c:v>
                </c:pt>
                <c:pt idx="85">
                  <c:v>-0.14292929300000001</c:v>
                </c:pt>
                <c:pt idx="86">
                  <c:v>-0.13343434300000001</c:v>
                </c:pt>
                <c:pt idx="87">
                  <c:v>-0.12393939399999999</c:v>
                </c:pt>
                <c:pt idx="88">
                  <c:v>-0.11444444400000001</c:v>
                </c:pt>
                <c:pt idx="89">
                  <c:v>-0.104949495</c:v>
                </c:pt>
                <c:pt idx="90">
                  <c:v>-9.5454545500000001E-2</c:v>
                </c:pt>
                <c:pt idx="91">
                  <c:v>-8.5959595999999999E-2</c:v>
                </c:pt>
                <c:pt idx="92">
                  <c:v>-7.6464646499999997E-2</c:v>
                </c:pt>
                <c:pt idx="93">
                  <c:v>-6.6969696999999995E-2</c:v>
                </c:pt>
                <c:pt idx="94">
                  <c:v>-5.7474747499999999E-2</c:v>
                </c:pt>
                <c:pt idx="95">
                  <c:v>-4.7979797999999997E-2</c:v>
                </c:pt>
                <c:pt idx="96">
                  <c:v>-3.8484848500000002E-2</c:v>
                </c:pt>
                <c:pt idx="97">
                  <c:v>-2.8989899E-2</c:v>
                </c:pt>
                <c:pt idx="98">
                  <c:v>-1.9494949500000001E-2</c:v>
                </c:pt>
                <c:pt idx="99">
                  <c:v>-0.01</c:v>
                </c:pt>
              </c:numCache>
            </c:numRef>
          </c:xVal>
          <c:yVal>
            <c:numRef>
              <c:f>Sheet2!$F$2:$F$101</c:f>
              <c:numCache>
                <c:formatCode>0.00E+00</c:formatCode>
                <c:ptCount val="100"/>
                <c:pt idx="0">
                  <c:v>-24.386197993718348</c:v>
                </c:pt>
                <c:pt idx="1">
                  <c:v>-24.241640859718345</c:v>
                </c:pt>
                <c:pt idx="2">
                  <c:v>-24.096157558718346</c:v>
                </c:pt>
                <c:pt idx="3">
                  <c:v>-23.949732428718345</c:v>
                </c:pt>
                <c:pt idx="4">
                  <c:v>-23.802349438718345</c:v>
                </c:pt>
                <c:pt idx="5">
                  <c:v>-23.653992058718345</c:v>
                </c:pt>
                <c:pt idx="6">
                  <c:v>-23.504643318718344</c:v>
                </c:pt>
                <c:pt idx="7">
                  <c:v>-23.354285758718348</c:v>
                </c:pt>
                <c:pt idx="8">
                  <c:v>-23.202901418718348</c:v>
                </c:pt>
                <c:pt idx="9">
                  <c:v>-23.050471838718344</c:v>
                </c:pt>
                <c:pt idx="10">
                  <c:v>-22.896977988718348</c:v>
                </c:pt>
                <c:pt idx="11">
                  <c:v>-22.742400298718344</c:v>
                </c:pt>
                <c:pt idx="12">
                  <c:v>-22.586718598718345</c:v>
                </c:pt>
                <c:pt idx="13">
                  <c:v>-22.429912108718344</c:v>
                </c:pt>
                <c:pt idx="14">
                  <c:v>-22.271959428718347</c:v>
                </c:pt>
                <c:pt idx="15">
                  <c:v>-22.112838468718344</c:v>
                </c:pt>
                <c:pt idx="16">
                  <c:v>-21.952526468718347</c:v>
                </c:pt>
                <c:pt idx="17">
                  <c:v>-21.790999928718342</c:v>
                </c:pt>
                <c:pt idx="18">
                  <c:v>-21.628234618718345</c:v>
                </c:pt>
                <c:pt idx="19">
                  <c:v>-21.464205498718343</c:v>
                </c:pt>
                <c:pt idx="20">
                  <c:v>-21.298886708718342</c:v>
                </c:pt>
                <c:pt idx="21">
                  <c:v>-21.132251508718348</c:v>
                </c:pt>
                <c:pt idx="22">
                  <c:v>-20.964272328718344</c:v>
                </c:pt>
                <c:pt idx="23">
                  <c:v>-20.794920578718347</c:v>
                </c:pt>
                <c:pt idx="24">
                  <c:v>-20.624166688718347</c:v>
                </c:pt>
                <c:pt idx="25">
                  <c:v>-20.451980078718343</c:v>
                </c:pt>
                <c:pt idx="26">
                  <c:v>-20.278329078718343</c:v>
                </c:pt>
                <c:pt idx="27">
                  <c:v>-20.103180848718345</c:v>
                </c:pt>
                <c:pt idx="28">
                  <c:v>-19.926501388718343</c:v>
                </c:pt>
                <c:pt idx="29">
                  <c:v>-19.748255388718345</c:v>
                </c:pt>
                <c:pt idx="30">
                  <c:v>-19.568406258718348</c:v>
                </c:pt>
                <c:pt idx="31">
                  <c:v>-19.386916008718345</c:v>
                </c:pt>
                <c:pt idx="32">
                  <c:v>-19.203745148718347</c:v>
                </c:pt>
                <c:pt idx="33">
                  <c:v>-19.018852648718344</c:v>
                </c:pt>
                <c:pt idx="34">
                  <c:v>-18.832195868718344</c:v>
                </c:pt>
                <c:pt idx="35">
                  <c:v>-18.643730428718346</c:v>
                </c:pt>
                <c:pt idx="36">
                  <c:v>-18.453410108718344</c:v>
                </c:pt>
                <c:pt idx="37">
                  <c:v>-18.261186748718345</c:v>
                </c:pt>
                <c:pt idx="38">
                  <c:v>-18.067010258718344</c:v>
                </c:pt>
                <c:pt idx="39">
                  <c:v>-17.870828248718347</c:v>
                </c:pt>
                <c:pt idx="40">
                  <c:v>-17.672586088718344</c:v>
                </c:pt>
                <c:pt idx="41">
                  <c:v>-17.472226738718344</c:v>
                </c:pt>
                <c:pt idx="42">
                  <c:v>-17.269690558718345</c:v>
                </c:pt>
                <c:pt idx="43">
                  <c:v>-17.064915138718344</c:v>
                </c:pt>
                <c:pt idx="44">
                  <c:v>-16.857835188718347</c:v>
                </c:pt>
                <c:pt idx="45">
                  <c:v>-16.648382278718344</c:v>
                </c:pt>
                <c:pt idx="46">
                  <c:v>-16.436484638718344</c:v>
                </c:pt>
                <c:pt idx="47">
                  <c:v>-16.222066968718345</c:v>
                </c:pt>
                <c:pt idx="48">
                  <c:v>-16.005050148718347</c:v>
                </c:pt>
                <c:pt idx="49">
                  <c:v>-15.785351018718345</c:v>
                </c:pt>
                <c:pt idx="50">
                  <c:v>-15.562882038718344</c:v>
                </c:pt>
                <c:pt idx="51">
                  <c:v>-15.337550968718345</c:v>
                </c:pt>
                <c:pt idx="52">
                  <c:v>-15.109260628718346</c:v>
                </c:pt>
                <c:pt idx="53">
                  <c:v>-14.877908228718345</c:v>
                </c:pt>
                <c:pt idx="54">
                  <c:v>-14.643385328718345</c:v>
                </c:pt>
                <c:pt idx="55">
                  <c:v>-14.405577028718344</c:v>
                </c:pt>
                <c:pt idx="56">
                  <c:v>-14.164361728718346</c:v>
                </c:pt>
                <c:pt idx="57">
                  <c:v>-13.919610328718345</c:v>
                </c:pt>
                <c:pt idx="58">
                  <c:v>-13.671185628718344</c:v>
                </c:pt>
                <c:pt idx="59">
                  <c:v>-13.418941928718345</c:v>
                </c:pt>
                <c:pt idx="60">
                  <c:v>-13.162723728718344</c:v>
                </c:pt>
                <c:pt idx="61">
                  <c:v>-12.902365228718345</c:v>
                </c:pt>
                <c:pt idx="62">
                  <c:v>-12.637689328718345</c:v>
                </c:pt>
                <c:pt idx="63">
                  <c:v>-12.368506228718346</c:v>
                </c:pt>
                <c:pt idx="64">
                  <c:v>-12.094612528718345</c:v>
                </c:pt>
                <c:pt idx="65">
                  <c:v>-11.815789528718344</c:v>
                </c:pt>
                <c:pt idx="66">
                  <c:v>-11.531802028718346</c:v>
                </c:pt>
                <c:pt idx="67">
                  <c:v>-11.242395928718345</c:v>
                </c:pt>
                <c:pt idx="68">
                  <c:v>-10.947296728718346</c:v>
                </c:pt>
                <c:pt idx="69">
                  <c:v>-10.646206628718344</c:v>
                </c:pt>
                <c:pt idx="70">
                  <c:v>-10.338802228718345</c:v>
                </c:pt>
                <c:pt idx="71">
                  <c:v>-10.024731128718345</c:v>
                </c:pt>
                <c:pt idx="72">
                  <c:v>-9.7036081287183453</c:v>
                </c:pt>
                <c:pt idx="73">
                  <c:v>-9.3750112287183445</c:v>
                </c:pt>
                <c:pt idx="74">
                  <c:v>-9.0384760287183461</c:v>
                </c:pt>
                <c:pt idx="75">
                  <c:v>-8.693490428718345</c:v>
                </c:pt>
                <c:pt idx="76">
                  <c:v>-8.3394868287183463</c:v>
                </c:pt>
                <c:pt idx="77">
                  <c:v>-7.9758340287183458</c:v>
                </c:pt>
                <c:pt idx="78">
                  <c:v>-7.6018268287183446</c:v>
                </c:pt>
                <c:pt idx="79">
                  <c:v>-7.2166735287183474</c:v>
                </c:pt>
                <c:pt idx="80">
                  <c:v>-6.8194804287183448</c:v>
                </c:pt>
                <c:pt idx="81">
                  <c:v>-6.4092330287183419</c:v>
                </c:pt>
                <c:pt idx="82">
                  <c:v>-5.9847725287183469</c:v>
                </c:pt>
                <c:pt idx="83">
                  <c:v>-5.5447657287183478</c:v>
                </c:pt>
                <c:pt idx="84">
                  <c:v>-5.0876668287183424</c:v>
                </c:pt>
                <c:pt idx="85">
                  <c:v>-4.6116674287183432</c:v>
                </c:pt>
                <c:pt idx="86">
                  <c:v>-4.1146317287183454</c:v>
                </c:pt>
                <c:pt idx="87">
                  <c:v>-3.5940082287183461</c:v>
                </c:pt>
                <c:pt idx="88">
                  <c:v>-3.0467099287183448</c:v>
                </c:pt>
                <c:pt idx="89">
                  <c:v>-2.4689463287183457</c:v>
                </c:pt>
                <c:pt idx="90">
                  <c:v>-1.8559818287183418</c:v>
                </c:pt>
                <c:pt idx="91">
                  <c:v>-1.201777928718343</c:v>
                </c:pt>
                <c:pt idx="92">
                  <c:v>-0.49844242871834155</c:v>
                </c:pt>
                <c:pt idx="93">
                  <c:v>0.26465697128165999</c:v>
                </c:pt>
                <c:pt idx="94">
                  <c:v>1.1024009712816536</c:v>
                </c:pt>
                <c:pt idx="95">
                  <c:v>2.0366745712816581</c:v>
                </c:pt>
                <c:pt idx="96">
                  <c:v>3.1019035712816603</c:v>
                </c:pt>
                <c:pt idx="97">
                  <c:v>4.3577471712816589</c:v>
                </c:pt>
                <c:pt idx="98">
                  <c:v>5.9247406712816524</c:v>
                </c:pt>
                <c:pt idx="99">
                  <c:v>8.1286010712816559</c:v>
                </c:pt>
              </c:numCache>
            </c:numRef>
          </c:yVal>
          <c:smooth val="1"/>
        </c:ser>
        <c:ser>
          <c:idx val="4"/>
          <c:order val="4"/>
          <c:tx>
            <c:v>n = 4</c:v>
          </c:tx>
          <c:marker>
            <c:symbol val="none"/>
          </c:marker>
          <c:xVal>
            <c:numRef>
              <c:f>Sheet2!$A$2:$A$101</c:f>
              <c:numCache>
                <c:formatCode>0.00E+00</c:formatCode>
                <c:ptCount val="100"/>
                <c:pt idx="0">
                  <c:v>-0.95</c:v>
                </c:pt>
                <c:pt idx="1">
                  <c:v>-0.94050505100000004</c:v>
                </c:pt>
                <c:pt idx="2">
                  <c:v>-0.93101010100000003</c:v>
                </c:pt>
                <c:pt idx="3">
                  <c:v>-0.921515152</c:v>
                </c:pt>
                <c:pt idx="4">
                  <c:v>-0.912020202</c:v>
                </c:pt>
                <c:pt idx="5">
                  <c:v>-0.90252525299999997</c:v>
                </c:pt>
                <c:pt idx="6">
                  <c:v>-0.89303030299999997</c:v>
                </c:pt>
                <c:pt idx="7">
                  <c:v>-0.88353535400000005</c:v>
                </c:pt>
                <c:pt idx="8">
                  <c:v>-0.87404040400000005</c:v>
                </c:pt>
                <c:pt idx="9">
                  <c:v>-0.86454545500000002</c:v>
                </c:pt>
                <c:pt idx="10">
                  <c:v>-0.85505050500000002</c:v>
                </c:pt>
                <c:pt idx="11">
                  <c:v>-0.84555555599999999</c:v>
                </c:pt>
                <c:pt idx="12">
                  <c:v>-0.83606060599999998</c:v>
                </c:pt>
                <c:pt idx="13">
                  <c:v>-0.82656565699999995</c:v>
                </c:pt>
                <c:pt idx="14">
                  <c:v>-0.81707070699999995</c:v>
                </c:pt>
                <c:pt idx="15">
                  <c:v>-0.80757575800000003</c:v>
                </c:pt>
                <c:pt idx="16">
                  <c:v>-0.79808080800000003</c:v>
                </c:pt>
                <c:pt idx="17">
                  <c:v>-0.788585859</c:v>
                </c:pt>
                <c:pt idx="18">
                  <c:v>-0.779090909</c:v>
                </c:pt>
                <c:pt idx="19">
                  <c:v>-0.76959595999999997</c:v>
                </c:pt>
                <c:pt idx="20">
                  <c:v>-0.76010100999999997</c:v>
                </c:pt>
                <c:pt idx="21">
                  <c:v>-0.75060606100000005</c:v>
                </c:pt>
                <c:pt idx="22">
                  <c:v>-0.74111111100000004</c:v>
                </c:pt>
                <c:pt idx="23">
                  <c:v>-0.73161616200000001</c:v>
                </c:pt>
                <c:pt idx="24">
                  <c:v>-0.72212121200000001</c:v>
                </c:pt>
                <c:pt idx="25">
                  <c:v>-0.71262626299999998</c:v>
                </c:pt>
                <c:pt idx="26">
                  <c:v>-0.70313131299999998</c:v>
                </c:pt>
                <c:pt idx="27">
                  <c:v>-0.69363636399999995</c:v>
                </c:pt>
                <c:pt idx="28">
                  <c:v>-0.68414141399999995</c:v>
                </c:pt>
                <c:pt idx="29">
                  <c:v>-0.67464646500000003</c:v>
                </c:pt>
                <c:pt idx="30">
                  <c:v>-0.66515151500000003</c:v>
                </c:pt>
                <c:pt idx="31">
                  <c:v>-0.655656566</c:v>
                </c:pt>
                <c:pt idx="32">
                  <c:v>-0.64616161599999999</c:v>
                </c:pt>
                <c:pt idx="33">
                  <c:v>-0.63666666699999996</c:v>
                </c:pt>
                <c:pt idx="34">
                  <c:v>-0.62717171699999996</c:v>
                </c:pt>
                <c:pt idx="35">
                  <c:v>-0.61767676800000004</c:v>
                </c:pt>
                <c:pt idx="36">
                  <c:v>-0.60818181800000004</c:v>
                </c:pt>
                <c:pt idx="37">
                  <c:v>-0.59868686900000001</c:v>
                </c:pt>
                <c:pt idx="38">
                  <c:v>-0.58919191900000001</c:v>
                </c:pt>
                <c:pt idx="39">
                  <c:v>-0.57969696999999998</c:v>
                </c:pt>
                <c:pt idx="40">
                  <c:v>-0.57020201999999998</c:v>
                </c:pt>
                <c:pt idx="41">
                  <c:v>-0.56070707099999995</c:v>
                </c:pt>
                <c:pt idx="42">
                  <c:v>-0.55121212100000005</c:v>
                </c:pt>
                <c:pt idx="43">
                  <c:v>-0.54171717200000002</c:v>
                </c:pt>
                <c:pt idx="44">
                  <c:v>-0.53222222200000002</c:v>
                </c:pt>
                <c:pt idx="45">
                  <c:v>-0.52272727299999999</c:v>
                </c:pt>
                <c:pt idx="46">
                  <c:v>-0.51323232299999999</c:v>
                </c:pt>
                <c:pt idx="47">
                  <c:v>-0.50373737399999996</c:v>
                </c:pt>
                <c:pt idx="48">
                  <c:v>-0.49424242400000001</c:v>
                </c:pt>
                <c:pt idx="49">
                  <c:v>-0.48474747499999998</c:v>
                </c:pt>
                <c:pt idx="50">
                  <c:v>-0.47525252499999998</c:v>
                </c:pt>
                <c:pt idx="51">
                  <c:v>-0.46575757600000001</c:v>
                </c:pt>
                <c:pt idx="52">
                  <c:v>-0.456262626</c:v>
                </c:pt>
                <c:pt idx="53">
                  <c:v>-0.44676767699999997</c:v>
                </c:pt>
                <c:pt idx="54">
                  <c:v>-0.43727272700000003</c:v>
                </c:pt>
                <c:pt idx="55">
                  <c:v>-0.427777778</c:v>
                </c:pt>
                <c:pt idx="56">
                  <c:v>-0.418282828</c:v>
                </c:pt>
                <c:pt idx="57">
                  <c:v>-0.40878787900000002</c:v>
                </c:pt>
                <c:pt idx="58">
                  <c:v>-0.39929292900000002</c:v>
                </c:pt>
                <c:pt idx="59">
                  <c:v>-0.38979797999999999</c:v>
                </c:pt>
                <c:pt idx="60">
                  <c:v>-0.38030302999999999</c:v>
                </c:pt>
                <c:pt idx="61">
                  <c:v>-0.37080808100000001</c:v>
                </c:pt>
                <c:pt idx="62">
                  <c:v>-0.36131313100000001</c:v>
                </c:pt>
                <c:pt idx="63">
                  <c:v>-0.35181818199999998</c:v>
                </c:pt>
                <c:pt idx="64">
                  <c:v>-0.34232323199999998</c:v>
                </c:pt>
                <c:pt idx="65">
                  <c:v>-0.332828283</c:v>
                </c:pt>
                <c:pt idx="66">
                  <c:v>-0.323333333</c:v>
                </c:pt>
                <c:pt idx="67">
                  <c:v>-0.31383838400000003</c:v>
                </c:pt>
                <c:pt idx="68">
                  <c:v>-0.30434343400000002</c:v>
                </c:pt>
                <c:pt idx="69">
                  <c:v>-0.29484848499999999</c:v>
                </c:pt>
                <c:pt idx="70">
                  <c:v>-0.28535353499999999</c:v>
                </c:pt>
                <c:pt idx="71">
                  <c:v>-0.27585858600000002</c:v>
                </c:pt>
                <c:pt idx="72">
                  <c:v>-0.26636363600000001</c:v>
                </c:pt>
                <c:pt idx="73">
                  <c:v>-0.25686868699999998</c:v>
                </c:pt>
                <c:pt idx="74">
                  <c:v>-0.24737373700000001</c:v>
                </c:pt>
                <c:pt idx="75">
                  <c:v>-0.23787878800000001</c:v>
                </c:pt>
                <c:pt idx="76">
                  <c:v>-0.22838383800000001</c:v>
                </c:pt>
                <c:pt idx="77">
                  <c:v>-0.218888889</c:v>
                </c:pt>
                <c:pt idx="78">
                  <c:v>-0.209393939</c:v>
                </c:pt>
                <c:pt idx="79">
                  <c:v>-0.19989899</c:v>
                </c:pt>
                <c:pt idx="80">
                  <c:v>-0.19040404</c:v>
                </c:pt>
                <c:pt idx="81">
                  <c:v>-0.18090909099999999</c:v>
                </c:pt>
                <c:pt idx="82">
                  <c:v>-0.17141414099999999</c:v>
                </c:pt>
                <c:pt idx="83">
                  <c:v>-0.16191919199999999</c:v>
                </c:pt>
                <c:pt idx="84">
                  <c:v>-0.15242424199999999</c:v>
                </c:pt>
                <c:pt idx="85">
                  <c:v>-0.14292929300000001</c:v>
                </c:pt>
                <c:pt idx="86">
                  <c:v>-0.13343434300000001</c:v>
                </c:pt>
                <c:pt idx="87">
                  <c:v>-0.12393939399999999</c:v>
                </c:pt>
                <c:pt idx="88">
                  <c:v>-0.11444444400000001</c:v>
                </c:pt>
                <c:pt idx="89">
                  <c:v>-0.104949495</c:v>
                </c:pt>
                <c:pt idx="90">
                  <c:v>-9.5454545500000001E-2</c:v>
                </c:pt>
                <c:pt idx="91">
                  <c:v>-8.5959595999999999E-2</c:v>
                </c:pt>
                <c:pt idx="92">
                  <c:v>-7.6464646499999997E-2</c:v>
                </c:pt>
                <c:pt idx="93">
                  <c:v>-6.6969696999999995E-2</c:v>
                </c:pt>
                <c:pt idx="94">
                  <c:v>-5.7474747499999999E-2</c:v>
                </c:pt>
                <c:pt idx="95">
                  <c:v>-4.7979797999999997E-2</c:v>
                </c:pt>
                <c:pt idx="96">
                  <c:v>-3.8484848500000002E-2</c:v>
                </c:pt>
                <c:pt idx="97">
                  <c:v>-2.8989899E-2</c:v>
                </c:pt>
                <c:pt idx="98">
                  <c:v>-1.9494949500000001E-2</c:v>
                </c:pt>
                <c:pt idx="99">
                  <c:v>-0.01</c:v>
                </c:pt>
              </c:numCache>
            </c:numRef>
          </c:xVal>
          <c:yVal>
            <c:numRef>
              <c:f>Sheet2!$G$2:$G$101</c:f>
              <c:numCache>
                <c:formatCode>0.00E+00</c:formatCode>
                <c:ptCount val="100"/>
                <c:pt idx="0">
                  <c:v>-38.523364934872419</c:v>
                </c:pt>
                <c:pt idx="1">
                  <c:v>-38.378807800872416</c:v>
                </c:pt>
                <c:pt idx="2">
                  <c:v>-38.233324499872417</c:v>
                </c:pt>
                <c:pt idx="3">
                  <c:v>-38.086899369872413</c:v>
                </c:pt>
                <c:pt idx="4">
                  <c:v>-37.939516379872416</c:v>
                </c:pt>
                <c:pt idx="5">
                  <c:v>-37.791158999872415</c:v>
                </c:pt>
                <c:pt idx="6">
                  <c:v>-37.641810259872415</c:v>
                </c:pt>
                <c:pt idx="7">
                  <c:v>-37.491452699872418</c:v>
                </c:pt>
                <c:pt idx="8">
                  <c:v>-37.340068359872419</c:v>
                </c:pt>
                <c:pt idx="9">
                  <c:v>-37.187638779872415</c:v>
                </c:pt>
                <c:pt idx="10">
                  <c:v>-37.034144929872419</c:v>
                </c:pt>
                <c:pt idx="11">
                  <c:v>-36.879567239872415</c:v>
                </c:pt>
                <c:pt idx="12">
                  <c:v>-36.723885539872413</c:v>
                </c:pt>
                <c:pt idx="13">
                  <c:v>-36.567079049872412</c:v>
                </c:pt>
                <c:pt idx="14">
                  <c:v>-36.409126369872418</c:v>
                </c:pt>
                <c:pt idx="15">
                  <c:v>-36.250005409872415</c:v>
                </c:pt>
                <c:pt idx="16">
                  <c:v>-36.089693409872417</c:v>
                </c:pt>
                <c:pt idx="17">
                  <c:v>-35.928166869872413</c:v>
                </c:pt>
                <c:pt idx="18">
                  <c:v>-35.765401559872416</c:v>
                </c:pt>
                <c:pt idx="19">
                  <c:v>-35.601372439872414</c:v>
                </c:pt>
                <c:pt idx="20">
                  <c:v>-35.436053649872413</c:v>
                </c:pt>
                <c:pt idx="21">
                  <c:v>-35.269418449872418</c:v>
                </c:pt>
                <c:pt idx="22">
                  <c:v>-35.101439269872415</c:v>
                </c:pt>
                <c:pt idx="23">
                  <c:v>-34.932087519872418</c:v>
                </c:pt>
                <c:pt idx="24">
                  <c:v>-34.761333629872418</c:v>
                </c:pt>
                <c:pt idx="25">
                  <c:v>-34.589147019872414</c:v>
                </c:pt>
                <c:pt idx="26">
                  <c:v>-34.415496019872414</c:v>
                </c:pt>
                <c:pt idx="27">
                  <c:v>-34.240347789872416</c:v>
                </c:pt>
                <c:pt idx="28">
                  <c:v>-34.063668329872414</c:v>
                </c:pt>
                <c:pt idx="29">
                  <c:v>-33.885422329872412</c:v>
                </c:pt>
                <c:pt idx="30">
                  <c:v>-33.705573199872418</c:v>
                </c:pt>
                <c:pt idx="31">
                  <c:v>-33.524082949872415</c:v>
                </c:pt>
                <c:pt idx="32">
                  <c:v>-33.340912089872418</c:v>
                </c:pt>
                <c:pt idx="33">
                  <c:v>-33.156019589872415</c:v>
                </c:pt>
                <c:pt idx="34">
                  <c:v>-32.969362809872415</c:v>
                </c:pt>
                <c:pt idx="35">
                  <c:v>-32.780897369872413</c:v>
                </c:pt>
                <c:pt idx="36">
                  <c:v>-32.590577049872415</c:v>
                </c:pt>
                <c:pt idx="37">
                  <c:v>-32.398353689872415</c:v>
                </c:pt>
                <c:pt idx="38">
                  <c:v>-32.204177199872412</c:v>
                </c:pt>
                <c:pt idx="39">
                  <c:v>-32.007995189872418</c:v>
                </c:pt>
                <c:pt idx="40">
                  <c:v>-31.809753029872411</c:v>
                </c:pt>
                <c:pt idx="41">
                  <c:v>-31.609393679872412</c:v>
                </c:pt>
                <c:pt idx="42">
                  <c:v>-31.406857499872416</c:v>
                </c:pt>
                <c:pt idx="43">
                  <c:v>-31.202082079872412</c:v>
                </c:pt>
                <c:pt idx="44">
                  <c:v>-30.995002129872418</c:v>
                </c:pt>
                <c:pt idx="45">
                  <c:v>-30.785549219872415</c:v>
                </c:pt>
                <c:pt idx="46">
                  <c:v>-30.573651579872411</c:v>
                </c:pt>
                <c:pt idx="47">
                  <c:v>-30.359233909872415</c:v>
                </c:pt>
                <c:pt idx="48">
                  <c:v>-30.142217089872418</c:v>
                </c:pt>
                <c:pt idx="49">
                  <c:v>-29.922517959872415</c:v>
                </c:pt>
                <c:pt idx="50">
                  <c:v>-29.700048979872413</c:v>
                </c:pt>
                <c:pt idx="51">
                  <c:v>-29.474717909872414</c:v>
                </c:pt>
                <c:pt idx="52">
                  <c:v>-29.246427569872417</c:v>
                </c:pt>
                <c:pt idx="53">
                  <c:v>-29.015075169872414</c:v>
                </c:pt>
                <c:pt idx="54">
                  <c:v>-28.780552269872416</c:v>
                </c:pt>
                <c:pt idx="55">
                  <c:v>-28.542743969872411</c:v>
                </c:pt>
                <c:pt idx="56">
                  <c:v>-28.301528669872415</c:v>
                </c:pt>
                <c:pt idx="57">
                  <c:v>-28.056777269872413</c:v>
                </c:pt>
                <c:pt idx="58">
                  <c:v>-27.808352569872412</c:v>
                </c:pt>
                <c:pt idx="59">
                  <c:v>-27.556108869872414</c:v>
                </c:pt>
                <c:pt idx="60">
                  <c:v>-27.299890669872411</c:v>
                </c:pt>
                <c:pt idx="61">
                  <c:v>-27.039532169872416</c:v>
                </c:pt>
                <c:pt idx="62">
                  <c:v>-26.774856269872416</c:v>
                </c:pt>
                <c:pt idx="63">
                  <c:v>-26.505673169872416</c:v>
                </c:pt>
                <c:pt idx="64">
                  <c:v>-26.231779469872414</c:v>
                </c:pt>
                <c:pt idx="65">
                  <c:v>-25.952956469872412</c:v>
                </c:pt>
                <c:pt idx="66">
                  <c:v>-25.668968969872417</c:v>
                </c:pt>
                <c:pt idx="67">
                  <c:v>-25.379562869872416</c:v>
                </c:pt>
                <c:pt idx="68">
                  <c:v>-25.084463669872413</c:v>
                </c:pt>
                <c:pt idx="69">
                  <c:v>-24.783373569872413</c:v>
                </c:pt>
                <c:pt idx="70">
                  <c:v>-24.475969169872414</c:v>
                </c:pt>
                <c:pt idx="71">
                  <c:v>-24.161898069872414</c:v>
                </c:pt>
                <c:pt idx="72">
                  <c:v>-23.840775069872414</c:v>
                </c:pt>
                <c:pt idx="73">
                  <c:v>-23.512178169872413</c:v>
                </c:pt>
                <c:pt idx="74">
                  <c:v>-23.175642969872413</c:v>
                </c:pt>
                <c:pt idx="75">
                  <c:v>-22.830657369872412</c:v>
                </c:pt>
                <c:pt idx="76">
                  <c:v>-22.476653769872414</c:v>
                </c:pt>
                <c:pt idx="77">
                  <c:v>-22.113000969872417</c:v>
                </c:pt>
                <c:pt idx="78">
                  <c:v>-21.738993769872415</c:v>
                </c:pt>
                <c:pt idx="79">
                  <c:v>-21.353840469872416</c:v>
                </c:pt>
                <c:pt idx="80">
                  <c:v>-20.956647369872414</c:v>
                </c:pt>
                <c:pt idx="81">
                  <c:v>-20.546399969872411</c:v>
                </c:pt>
                <c:pt idx="82">
                  <c:v>-20.121939469872416</c:v>
                </c:pt>
                <c:pt idx="83">
                  <c:v>-19.681932669872417</c:v>
                </c:pt>
                <c:pt idx="84">
                  <c:v>-19.224833769872411</c:v>
                </c:pt>
                <c:pt idx="85">
                  <c:v>-18.748834369872412</c:v>
                </c:pt>
                <c:pt idx="86">
                  <c:v>-18.251798669872414</c:v>
                </c:pt>
                <c:pt idx="87">
                  <c:v>-17.731175169872415</c:v>
                </c:pt>
                <c:pt idx="88">
                  <c:v>-17.183876869872414</c:v>
                </c:pt>
                <c:pt idx="89">
                  <c:v>-16.606113269872417</c:v>
                </c:pt>
                <c:pt idx="90">
                  <c:v>-15.993148769872411</c:v>
                </c:pt>
                <c:pt idx="91">
                  <c:v>-15.338944869872412</c:v>
                </c:pt>
                <c:pt idx="92">
                  <c:v>-14.635609369872411</c:v>
                </c:pt>
                <c:pt idx="93">
                  <c:v>-13.872509969872409</c:v>
                </c:pt>
                <c:pt idx="94">
                  <c:v>-13.034765969872415</c:v>
                </c:pt>
                <c:pt idx="95">
                  <c:v>-12.100492369872411</c:v>
                </c:pt>
                <c:pt idx="96">
                  <c:v>-11.035263369872409</c:v>
                </c:pt>
                <c:pt idx="97">
                  <c:v>-9.7794197698724101</c:v>
                </c:pt>
                <c:pt idx="98">
                  <c:v>-8.2124262698724166</c:v>
                </c:pt>
                <c:pt idx="99">
                  <c:v>-6.0085658698724131</c:v>
                </c:pt>
              </c:numCache>
            </c:numRef>
          </c:yVal>
          <c:smooth val="1"/>
        </c:ser>
        <c:ser>
          <c:idx val="5"/>
          <c:order val="5"/>
          <c:tx>
            <c:v>n = 5</c:v>
          </c:tx>
          <c:marker>
            <c:symbol val="none"/>
          </c:marker>
          <c:xVal>
            <c:numRef>
              <c:f>Sheet2!$A$2:$A$101</c:f>
              <c:numCache>
                <c:formatCode>0.00E+00</c:formatCode>
                <c:ptCount val="100"/>
                <c:pt idx="0">
                  <c:v>-0.95</c:v>
                </c:pt>
                <c:pt idx="1">
                  <c:v>-0.94050505100000004</c:v>
                </c:pt>
                <c:pt idx="2">
                  <c:v>-0.93101010100000003</c:v>
                </c:pt>
                <c:pt idx="3">
                  <c:v>-0.921515152</c:v>
                </c:pt>
                <c:pt idx="4">
                  <c:v>-0.912020202</c:v>
                </c:pt>
                <c:pt idx="5">
                  <c:v>-0.90252525299999997</c:v>
                </c:pt>
                <c:pt idx="6">
                  <c:v>-0.89303030299999997</c:v>
                </c:pt>
                <c:pt idx="7">
                  <c:v>-0.88353535400000005</c:v>
                </c:pt>
                <c:pt idx="8">
                  <c:v>-0.87404040400000005</c:v>
                </c:pt>
                <c:pt idx="9">
                  <c:v>-0.86454545500000002</c:v>
                </c:pt>
                <c:pt idx="10">
                  <c:v>-0.85505050500000002</c:v>
                </c:pt>
                <c:pt idx="11">
                  <c:v>-0.84555555599999999</c:v>
                </c:pt>
                <c:pt idx="12">
                  <c:v>-0.83606060599999998</c:v>
                </c:pt>
                <c:pt idx="13">
                  <c:v>-0.82656565699999995</c:v>
                </c:pt>
                <c:pt idx="14">
                  <c:v>-0.81707070699999995</c:v>
                </c:pt>
                <c:pt idx="15">
                  <c:v>-0.80757575800000003</c:v>
                </c:pt>
                <c:pt idx="16">
                  <c:v>-0.79808080800000003</c:v>
                </c:pt>
                <c:pt idx="17">
                  <c:v>-0.788585859</c:v>
                </c:pt>
                <c:pt idx="18">
                  <c:v>-0.779090909</c:v>
                </c:pt>
                <c:pt idx="19">
                  <c:v>-0.76959595999999997</c:v>
                </c:pt>
                <c:pt idx="20">
                  <c:v>-0.76010100999999997</c:v>
                </c:pt>
                <c:pt idx="21">
                  <c:v>-0.75060606100000005</c:v>
                </c:pt>
                <c:pt idx="22">
                  <c:v>-0.74111111100000004</c:v>
                </c:pt>
                <c:pt idx="23">
                  <c:v>-0.73161616200000001</c:v>
                </c:pt>
                <c:pt idx="24">
                  <c:v>-0.72212121200000001</c:v>
                </c:pt>
                <c:pt idx="25">
                  <c:v>-0.71262626299999998</c:v>
                </c:pt>
                <c:pt idx="26">
                  <c:v>-0.70313131299999998</c:v>
                </c:pt>
                <c:pt idx="27">
                  <c:v>-0.69363636399999995</c:v>
                </c:pt>
                <c:pt idx="28">
                  <c:v>-0.68414141399999995</c:v>
                </c:pt>
                <c:pt idx="29">
                  <c:v>-0.67464646500000003</c:v>
                </c:pt>
                <c:pt idx="30">
                  <c:v>-0.66515151500000003</c:v>
                </c:pt>
                <c:pt idx="31">
                  <c:v>-0.655656566</c:v>
                </c:pt>
                <c:pt idx="32">
                  <c:v>-0.64616161599999999</c:v>
                </c:pt>
                <c:pt idx="33">
                  <c:v>-0.63666666699999996</c:v>
                </c:pt>
                <c:pt idx="34">
                  <c:v>-0.62717171699999996</c:v>
                </c:pt>
                <c:pt idx="35">
                  <c:v>-0.61767676800000004</c:v>
                </c:pt>
                <c:pt idx="36">
                  <c:v>-0.60818181800000004</c:v>
                </c:pt>
                <c:pt idx="37">
                  <c:v>-0.59868686900000001</c:v>
                </c:pt>
                <c:pt idx="38">
                  <c:v>-0.58919191900000001</c:v>
                </c:pt>
                <c:pt idx="39">
                  <c:v>-0.57969696999999998</c:v>
                </c:pt>
                <c:pt idx="40">
                  <c:v>-0.57020201999999998</c:v>
                </c:pt>
                <c:pt idx="41">
                  <c:v>-0.56070707099999995</c:v>
                </c:pt>
                <c:pt idx="42">
                  <c:v>-0.55121212100000005</c:v>
                </c:pt>
                <c:pt idx="43">
                  <c:v>-0.54171717200000002</c:v>
                </c:pt>
                <c:pt idx="44">
                  <c:v>-0.53222222200000002</c:v>
                </c:pt>
                <c:pt idx="45">
                  <c:v>-0.52272727299999999</c:v>
                </c:pt>
                <c:pt idx="46">
                  <c:v>-0.51323232299999999</c:v>
                </c:pt>
                <c:pt idx="47">
                  <c:v>-0.50373737399999996</c:v>
                </c:pt>
                <c:pt idx="48">
                  <c:v>-0.49424242400000001</c:v>
                </c:pt>
                <c:pt idx="49">
                  <c:v>-0.48474747499999998</c:v>
                </c:pt>
                <c:pt idx="50">
                  <c:v>-0.47525252499999998</c:v>
                </c:pt>
                <c:pt idx="51">
                  <c:v>-0.46575757600000001</c:v>
                </c:pt>
                <c:pt idx="52">
                  <c:v>-0.456262626</c:v>
                </c:pt>
                <c:pt idx="53">
                  <c:v>-0.44676767699999997</c:v>
                </c:pt>
                <c:pt idx="54">
                  <c:v>-0.43727272700000003</c:v>
                </c:pt>
                <c:pt idx="55">
                  <c:v>-0.427777778</c:v>
                </c:pt>
                <c:pt idx="56">
                  <c:v>-0.418282828</c:v>
                </c:pt>
                <c:pt idx="57">
                  <c:v>-0.40878787900000002</c:v>
                </c:pt>
                <c:pt idx="58">
                  <c:v>-0.39929292900000002</c:v>
                </c:pt>
                <c:pt idx="59">
                  <c:v>-0.38979797999999999</c:v>
                </c:pt>
                <c:pt idx="60">
                  <c:v>-0.38030302999999999</c:v>
                </c:pt>
                <c:pt idx="61">
                  <c:v>-0.37080808100000001</c:v>
                </c:pt>
                <c:pt idx="62">
                  <c:v>-0.36131313100000001</c:v>
                </c:pt>
                <c:pt idx="63">
                  <c:v>-0.35181818199999998</c:v>
                </c:pt>
                <c:pt idx="64">
                  <c:v>-0.34232323199999998</c:v>
                </c:pt>
                <c:pt idx="65">
                  <c:v>-0.332828283</c:v>
                </c:pt>
                <c:pt idx="66">
                  <c:v>-0.323333333</c:v>
                </c:pt>
                <c:pt idx="67">
                  <c:v>-0.31383838400000003</c:v>
                </c:pt>
                <c:pt idx="68">
                  <c:v>-0.30434343400000002</c:v>
                </c:pt>
                <c:pt idx="69">
                  <c:v>-0.29484848499999999</c:v>
                </c:pt>
                <c:pt idx="70">
                  <c:v>-0.28535353499999999</c:v>
                </c:pt>
                <c:pt idx="71">
                  <c:v>-0.27585858600000002</c:v>
                </c:pt>
                <c:pt idx="72">
                  <c:v>-0.26636363600000001</c:v>
                </c:pt>
                <c:pt idx="73">
                  <c:v>-0.25686868699999998</c:v>
                </c:pt>
                <c:pt idx="74">
                  <c:v>-0.24737373700000001</c:v>
                </c:pt>
                <c:pt idx="75">
                  <c:v>-0.23787878800000001</c:v>
                </c:pt>
                <c:pt idx="76">
                  <c:v>-0.22838383800000001</c:v>
                </c:pt>
                <c:pt idx="77">
                  <c:v>-0.218888889</c:v>
                </c:pt>
                <c:pt idx="78">
                  <c:v>-0.209393939</c:v>
                </c:pt>
                <c:pt idx="79">
                  <c:v>-0.19989899</c:v>
                </c:pt>
                <c:pt idx="80">
                  <c:v>-0.19040404</c:v>
                </c:pt>
                <c:pt idx="81">
                  <c:v>-0.18090909099999999</c:v>
                </c:pt>
                <c:pt idx="82">
                  <c:v>-0.17141414099999999</c:v>
                </c:pt>
                <c:pt idx="83">
                  <c:v>-0.16191919199999999</c:v>
                </c:pt>
                <c:pt idx="84">
                  <c:v>-0.15242424199999999</c:v>
                </c:pt>
                <c:pt idx="85">
                  <c:v>-0.14292929300000001</c:v>
                </c:pt>
                <c:pt idx="86">
                  <c:v>-0.13343434300000001</c:v>
                </c:pt>
                <c:pt idx="87">
                  <c:v>-0.12393939399999999</c:v>
                </c:pt>
                <c:pt idx="88">
                  <c:v>-0.11444444400000001</c:v>
                </c:pt>
                <c:pt idx="89">
                  <c:v>-0.104949495</c:v>
                </c:pt>
                <c:pt idx="90">
                  <c:v>-9.5454545500000001E-2</c:v>
                </c:pt>
                <c:pt idx="91">
                  <c:v>-8.5959595999999999E-2</c:v>
                </c:pt>
                <c:pt idx="92">
                  <c:v>-7.6464646499999997E-2</c:v>
                </c:pt>
                <c:pt idx="93">
                  <c:v>-6.6969696999999995E-2</c:v>
                </c:pt>
                <c:pt idx="94">
                  <c:v>-5.7474747499999999E-2</c:v>
                </c:pt>
                <c:pt idx="95">
                  <c:v>-4.7979797999999997E-2</c:v>
                </c:pt>
                <c:pt idx="96">
                  <c:v>-3.8484848500000002E-2</c:v>
                </c:pt>
                <c:pt idx="97">
                  <c:v>-2.8989899E-2</c:v>
                </c:pt>
                <c:pt idx="98">
                  <c:v>-1.9494949500000001E-2</c:v>
                </c:pt>
                <c:pt idx="99">
                  <c:v>-0.01</c:v>
                </c:pt>
              </c:numCache>
            </c:numRef>
          </c:xVal>
          <c:yVal>
            <c:numRef>
              <c:f>Sheet2!$H$2:$H$101</c:f>
              <c:numCache>
                <c:formatCode>0.00E+00</c:formatCode>
                <c:ptCount val="100"/>
                <c:pt idx="0">
                  <c:v>-55.802124529616279</c:v>
                </c:pt>
                <c:pt idx="1">
                  <c:v>-55.657567395616276</c:v>
                </c:pt>
                <c:pt idx="2">
                  <c:v>-55.512084094616277</c:v>
                </c:pt>
                <c:pt idx="3">
                  <c:v>-55.365658964616273</c:v>
                </c:pt>
                <c:pt idx="4">
                  <c:v>-55.218275974616276</c:v>
                </c:pt>
                <c:pt idx="5">
                  <c:v>-55.069918594616276</c:v>
                </c:pt>
                <c:pt idx="6">
                  <c:v>-54.920569854616275</c:v>
                </c:pt>
                <c:pt idx="7">
                  <c:v>-54.770212294616279</c:v>
                </c:pt>
                <c:pt idx="8">
                  <c:v>-54.618827954616279</c:v>
                </c:pt>
                <c:pt idx="9">
                  <c:v>-54.466398374616276</c:v>
                </c:pt>
                <c:pt idx="10">
                  <c:v>-54.312904524616279</c:v>
                </c:pt>
                <c:pt idx="11">
                  <c:v>-54.158326834616275</c:v>
                </c:pt>
                <c:pt idx="12">
                  <c:v>-54.002645134616273</c:v>
                </c:pt>
                <c:pt idx="13">
                  <c:v>-53.845838644616272</c:v>
                </c:pt>
                <c:pt idx="14">
                  <c:v>-53.687885964616278</c:v>
                </c:pt>
                <c:pt idx="15">
                  <c:v>-53.528765004616275</c:v>
                </c:pt>
                <c:pt idx="16">
                  <c:v>-53.368453004616278</c:v>
                </c:pt>
                <c:pt idx="17">
                  <c:v>-53.206926464616274</c:v>
                </c:pt>
                <c:pt idx="18">
                  <c:v>-53.044161154616276</c:v>
                </c:pt>
                <c:pt idx="19">
                  <c:v>-52.880132034616274</c:v>
                </c:pt>
                <c:pt idx="20">
                  <c:v>-52.714813244616273</c:v>
                </c:pt>
                <c:pt idx="21">
                  <c:v>-52.548178044616279</c:v>
                </c:pt>
                <c:pt idx="22">
                  <c:v>-52.380198864616276</c:v>
                </c:pt>
                <c:pt idx="23">
                  <c:v>-52.210847114616278</c:v>
                </c:pt>
                <c:pt idx="24">
                  <c:v>-52.040093224616278</c:v>
                </c:pt>
                <c:pt idx="25">
                  <c:v>-51.867906614616274</c:v>
                </c:pt>
                <c:pt idx="26">
                  <c:v>-51.694255614616274</c:v>
                </c:pt>
                <c:pt idx="27">
                  <c:v>-51.519107384616277</c:v>
                </c:pt>
                <c:pt idx="28">
                  <c:v>-51.342427924616274</c:v>
                </c:pt>
                <c:pt idx="29">
                  <c:v>-51.164181924616273</c:v>
                </c:pt>
                <c:pt idx="30">
                  <c:v>-50.984332794616279</c:v>
                </c:pt>
                <c:pt idx="31">
                  <c:v>-50.802842544616276</c:v>
                </c:pt>
                <c:pt idx="32">
                  <c:v>-50.619671684616279</c:v>
                </c:pt>
                <c:pt idx="33">
                  <c:v>-50.434779184616275</c:v>
                </c:pt>
                <c:pt idx="34">
                  <c:v>-50.248122404616275</c:v>
                </c:pt>
                <c:pt idx="35">
                  <c:v>-50.059656964616273</c:v>
                </c:pt>
                <c:pt idx="36">
                  <c:v>-49.869336644616276</c:v>
                </c:pt>
                <c:pt idx="37">
                  <c:v>-49.677113284616276</c:v>
                </c:pt>
                <c:pt idx="38">
                  <c:v>-49.482936794616272</c:v>
                </c:pt>
                <c:pt idx="39">
                  <c:v>-49.286754784616278</c:v>
                </c:pt>
                <c:pt idx="40">
                  <c:v>-49.088512624616271</c:v>
                </c:pt>
                <c:pt idx="41">
                  <c:v>-48.888153274616272</c:v>
                </c:pt>
                <c:pt idx="42">
                  <c:v>-48.685617094616276</c:v>
                </c:pt>
                <c:pt idx="43">
                  <c:v>-48.480841674616272</c:v>
                </c:pt>
                <c:pt idx="44">
                  <c:v>-48.273761724616278</c:v>
                </c:pt>
                <c:pt idx="45">
                  <c:v>-48.064308814616275</c:v>
                </c:pt>
                <c:pt idx="46">
                  <c:v>-47.852411174616272</c:v>
                </c:pt>
                <c:pt idx="47">
                  <c:v>-47.637993504616276</c:v>
                </c:pt>
                <c:pt idx="48">
                  <c:v>-47.420976684616278</c:v>
                </c:pt>
                <c:pt idx="49">
                  <c:v>-47.201277554616276</c:v>
                </c:pt>
                <c:pt idx="50">
                  <c:v>-46.978808574616274</c:v>
                </c:pt>
                <c:pt idx="51">
                  <c:v>-46.753477504616271</c:v>
                </c:pt>
                <c:pt idx="52">
                  <c:v>-46.525187164616277</c:v>
                </c:pt>
                <c:pt idx="53">
                  <c:v>-46.293834764616278</c:v>
                </c:pt>
                <c:pt idx="54">
                  <c:v>-46.059311864616276</c:v>
                </c:pt>
                <c:pt idx="55">
                  <c:v>-45.821503564616272</c:v>
                </c:pt>
                <c:pt idx="56">
                  <c:v>-45.580288264616271</c:v>
                </c:pt>
                <c:pt idx="57">
                  <c:v>-45.335536864616273</c:v>
                </c:pt>
                <c:pt idx="58">
                  <c:v>-45.087112164616272</c:v>
                </c:pt>
                <c:pt idx="59">
                  <c:v>-44.834868464616278</c:v>
                </c:pt>
                <c:pt idx="60">
                  <c:v>-44.578650264616272</c:v>
                </c:pt>
                <c:pt idx="61">
                  <c:v>-44.318291764616276</c:v>
                </c:pt>
                <c:pt idx="62">
                  <c:v>-44.053615864616276</c:v>
                </c:pt>
                <c:pt idx="63">
                  <c:v>-43.784432764616277</c:v>
                </c:pt>
                <c:pt idx="64">
                  <c:v>-43.510539064616275</c:v>
                </c:pt>
                <c:pt idx="65">
                  <c:v>-43.231716064616272</c:v>
                </c:pt>
                <c:pt idx="66">
                  <c:v>-42.947728564616277</c:v>
                </c:pt>
                <c:pt idx="67">
                  <c:v>-42.658322464616276</c:v>
                </c:pt>
                <c:pt idx="68">
                  <c:v>-42.363223264616273</c:v>
                </c:pt>
                <c:pt idx="69">
                  <c:v>-42.06213316461627</c:v>
                </c:pt>
                <c:pt idx="70">
                  <c:v>-41.754728764616274</c:v>
                </c:pt>
                <c:pt idx="71">
                  <c:v>-41.440657664616275</c:v>
                </c:pt>
                <c:pt idx="72">
                  <c:v>-41.119534664616275</c:v>
                </c:pt>
                <c:pt idx="73">
                  <c:v>-40.790937764616274</c:v>
                </c:pt>
                <c:pt idx="74">
                  <c:v>-40.454402564616274</c:v>
                </c:pt>
                <c:pt idx="75">
                  <c:v>-40.109416964616273</c:v>
                </c:pt>
                <c:pt idx="76">
                  <c:v>-39.755413364616274</c:v>
                </c:pt>
                <c:pt idx="77">
                  <c:v>-39.391760564616277</c:v>
                </c:pt>
                <c:pt idx="78">
                  <c:v>-39.017753364616276</c:v>
                </c:pt>
                <c:pt idx="79">
                  <c:v>-38.632600064616277</c:v>
                </c:pt>
                <c:pt idx="80">
                  <c:v>-38.235406964616274</c:v>
                </c:pt>
                <c:pt idx="81">
                  <c:v>-37.825159564616271</c:v>
                </c:pt>
                <c:pt idx="82">
                  <c:v>-37.400699064616276</c:v>
                </c:pt>
                <c:pt idx="83">
                  <c:v>-36.960692264616277</c:v>
                </c:pt>
                <c:pt idx="84">
                  <c:v>-36.503593364616272</c:v>
                </c:pt>
                <c:pt idx="85">
                  <c:v>-36.027593964616273</c:v>
                </c:pt>
                <c:pt idx="86">
                  <c:v>-35.530558264616275</c:v>
                </c:pt>
                <c:pt idx="87">
                  <c:v>-35.009934764616276</c:v>
                </c:pt>
                <c:pt idx="88">
                  <c:v>-34.462636464616274</c:v>
                </c:pt>
                <c:pt idx="89">
                  <c:v>-33.884872864616277</c:v>
                </c:pt>
                <c:pt idx="90">
                  <c:v>-33.271908364616273</c:v>
                </c:pt>
                <c:pt idx="91">
                  <c:v>-32.617704464616274</c:v>
                </c:pt>
                <c:pt idx="92">
                  <c:v>-31.914368964616273</c:v>
                </c:pt>
                <c:pt idx="93">
                  <c:v>-31.151269564616271</c:v>
                </c:pt>
                <c:pt idx="94">
                  <c:v>-30.313525564616278</c:v>
                </c:pt>
                <c:pt idx="95">
                  <c:v>-29.379251964616273</c:v>
                </c:pt>
                <c:pt idx="96">
                  <c:v>-28.314022964616271</c:v>
                </c:pt>
                <c:pt idx="97">
                  <c:v>-27.058179364616272</c:v>
                </c:pt>
                <c:pt idx="98">
                  <c:v>-25.491185864616277</c:v>
                </c:pt>
                <c:pt idx="99">
                  <c:v>-23.287325464616274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8224"/>
        <c:axId val="45944192"/>
      </c:scatterChart>
      <c:valAx>
        <c:axId val="461482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5944192"/>
        <c:crosses val="autoZero"/>
        <c:crossBetween val="midCat"/>
      </c:valAx>
      <c:valAx>
        <c:axId val="45944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614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1</xdr:row>
      <xdr:rowOff>4761</xdr:rowOff>
    </xdr:from>
    <xdr:to>
      <xdr:col>20</xdr:col>
      <xdr:colOff>561975</xdr:colOff>
      <xdr:row>32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potrac.com/redirect/team/26/positional-offense/" TargetMode="External"/><Relationship Id="rId117" Type="http://schemas.openxmlformats.org/officeDocument/2006/relationships/hyperlink" Target="http://www.cbssports.com/mlb/teams/page/CLE" TargetMode="External"/><Relationship Id="rId21" Type="http://schemas.openxmlformats.org/officeDocument/2006/relationships/hyperlink" Target="http://www.spotrac.com/redirect/team/2/positional-defense/" TargetMode="External"/><Relationship Id="rId42" Type="http://schemas.openxmlformats.org/officeDocument/2006/relationships/hyperlink" Target="http://www.spotrac.com/redirect/team/9/positional-defense/" TargetMode="External"/><Relationship Id="rId47" Type="http://schemas.openxmlformats.org/officeDocument/2006/relationships/hyperlink" Target="http://www.spotrac.com/redirect/team/25/positional-offense/" TargetMode="External"/><Relationship Id="rId63" Type="http://schemas.openxmlformats.org/officeDocument/2006/relationships/hyperlink" Target="http://www.spotrac.com/redirect/team/31/positional-defense/" TargetMode="External"/><Relationship Id="rId68" Type="http://schemas.openxmlformats.org/officeDocument/2006/relationships/hyperlink" Target="http://www.spotrac.com/redirect/team/18/positional-offense/" TargetMode="External"/><Relationship Id="rId84" Type="http://schemas.openxmlformats.org/officeDocument/2006/relationships/hyperlink" Target="http://www.spotrac.com/redirect/team/23/positional-defense/" TargetMode="External"/><Relationship Id="rId89" Type="http://schemas.openxmlformats.org/officeDocument/2006/relationships/hyperlink" Target="http://www.spotrac.com/redirect/team/10/positional-offense/" TargetMode="External"/><Relationship Id="rId112" Type="http://schemas.openxmlformats.org/officeDocument/2006/relationships/hyperlink" Target="http://www.cbssports.com/mlb/teams/page/ATL" TargetMode="External"/><Relationship Id="rId133" Type="http://schemas.openxmlformats.org/officeDocument/2006/relationships/hyperlink" Target="http://www.spotrac.com/redirect/team/87/cap/" TargetMode="External"/><Relationship Id="rId138" Type="http://schemas.openxmlformats.org/officeDocument/2006/relationships/hyperlink" Target="http://www.spotrac.com/redirect/team/73/cap/" TargetMode="External"/><Relationship Id="rId154" Type="http://schemas.openxmlformats.org/officeDocument/2006/relationships/hyperlink" Target="http://www.spotrac.com/redirect/team/93/cap/" TargetMode="External"/><Relationship Id="rId16" Type="http://schemas.openxmlformats.org/officeDocument/2006/relationships/hyperlink" Target="http://www.spotrac.com/redirect/team/6/cap/" TargetMode="External"/><Relationship Id="rId107" Type="http://schemas.openxmlformats.org/officeDocument/2006/relationships/hyperlink" Target="http://www.cbssports.com/mlb/teams/page/TEX" TargetMode="External"/><Relationship Id="rId11" Type="http://schemas.openxmlformats.org/officeDocument/2006/relationships/hyperlink" Target="http://www.spotrac.com/redirect/team/17/positional-offense/" TargetMode="External"/><Relationship Id="rId32" Type="http://schemas.openxmlformats.org/officeDocument/2006/relationships/hyperlink" Target="http://www.spotrac.com/redirect/team/21/positional-offense/" TargetMode="External"/><Relationship Id="rId37" Type="http://schemas.openxmlformats.org/officeDocument/2006/relationships/hyperlink" Target="http://www.spotrac.com/redirect/team/13/cap/" TargetMode="External"/><Relationship Id="rId53" Type="http://schemas.openxmlformats.org/officeDocument/2006/relationships/hyperlink" Target="http://www.spotrac.com/redirect/team/29/positional-offense/" TargetMode="External"/><Relationship Id="rId58" Type="http://schemas.openxmlformats.org/officeDocument/2006/relationships/hyperlink" Target="http://www.spotrac.com/redirect/team/12/cap/" TargetMode="External"/><Relationship Id="rId74" Type="http://schemas.openxmlformats.org/officeDocument/2006/relationships/hyperlink" Target="http://www.spotrac.com/redirect/team/4/positional-offense/" TargetMode="External"/><Relationship Id="rId79" Type="http://schemas.openxmlformats.org/officeDocument/2006/relationships/hyperlink" Target="http://www.spotrac.com/redirect/team/27/cap/" TargetMode="External"/><Relationship Id="rId102" Type="http://schemas.openxmlformats.org/officeDocument/2006/relationships/hyperlink" Target="http://www.cbssports.com/mlb/teams/page/SF" TargetMode="External"/><Relationship Id="rId123" Type="http://schemas.openxmlformats.org/officeDocument/2006/relationships/hyperlink" Target="http://www.cbssports.com/mlb/teams/page/OAK" TargetMode="External"/><Relationship Id="rId128" Type="http://schemas.openxmlformats.org/officeDocument/2006/relationships/hyperlink" Target="http://www.spotrac.com/redirect/team/213/cap/" TargetMode="External"/><Relationship Id="rId144" Type="http://schemas.openxmlformats.org/officeDocument/2006/relationships/hyperlink" Target="http://www.spotrac.com/redirect/team/75/cap/" TargetMode="External"/><Relationship Id="rId149" Type="http://schemas.openxmlformats.org/officeDocument/2006/relationships/hyperlink" Target="http://www.spotrac.com/redirect/team/79/cap/" TargetMode="External"/><Relationship Id="rId5" Type="http://schemas.openxmlformats.org/officeDocument/2006/relationships/hyperlink" Target="http://www.spotrac.com/redirect/team/16/positional-offense/" TargetMode="External"/><Relationship Id="rId90" Type="http://schemas.openxmlformats.org/officeDocument/2006/relationships/hyperlink" Target="http://www.spotrac.com/redirect/team/10/positional-defense/" TargetMode="External"/><Relationship Id="rId95" Type="http://schemas.openxmlformats.org/officeDocument/2006/relationships/hyperlink" Target="http://www.spotrac.com/redirect/team/15/positional-offense/" TargetMode="External"/><Relationship Id="rId22" Type="http://schemas.openxmlformats.org/officeDocument/2006/relationships/hyperlink" Target="http://www.spotrac.com/redirect/team/11/cap/" TargetMode="External"/><Relationship Id="rId27" Type="http://schemas.openxmlformats.org/officeDocument/2006/relationships/hyperlink" Target="http://www.spotrac.com/redirect/team/26/positional-defense/" TargetMode="External"/><Relationship Id="rId43" Type="http://schemas.openxmlformats.org/officeDocument/2006/relationships/hyperlink" Target="http://www.spotrac.com/redirect/team/20/cap/" TargetMode="External"/><Relationship Id="rId48" Type="http://schemas.openxmlformats.org/officeDocument/2006/relationships/hyperlink" Target="http://www.spotrac.com/redirect/team/25/positional-defense/" TargetMode="External"/><Relationship Id="rId64" Type="http://schemas.openxmlformats.org/officeDocument/2006/relationships/hyperlink" Target="http://www.spotrac.com/redirect/team/3/cap/" TargetMode="External"/><Relationship Id="rId69" Type="http://schemas.openxmlformats.org/officeDocument/2006/relationships/hyperlink" Target="http://www.spotrac.com/redirect/team/18/positional-defense/" TargetMode="External"/><Relationship Id="rId113" Type="http://schemas.openxmlformats.org/officeDocument/2006/relationships/hyperlink" Target="http://www.cbssports.com/mlb/teams/page/ARI" TargetMode="External"/><Relationship Id="rId118" Type="http://schemas.openxmlformats.org/officeDocument/2006/relationships/hyperlink" Target="http://www.cbssports.com/mlb/teams/page/MIN" TargetMode="External"/><Relationship Id="rId134" Type="http://schemas.openxmlformats.org/officeDocument/2006/relationships/hyperlink" Target="http://www.spotrac.com/redirect/team/76/cap/" TargetMode="External"/><Relationship Id="rId139" Type="http://schemas.openxmlformats.org/officeDocument/2006/relationships/hyperlink" Target="http://www.spotrac.com/redirect/team/67/cap/" TargetMode="External"/><Relationship Id="rId80" Type="http://schemas.openxmlformats.org/officeDocument/2006/relationships/hyperlink" Target="http://www.spotrac.com/redirect/team/27/positional-offense/" TargetMode="External"/><Relationship Id="rId85" Type="http://schemas.openxmlformats.org/officeDocument/2006/relationships/hyperlink" Target="http://www.spotrac.com/redirect/team/24/cap/" TargetMode="External"/><Relationship Id="rId150" Type="http://schemas.openxmlformats.org/officeDocument/2006/relationships/hyperlink" Target="http://www.spotrac.com/redirect/team/91/cap/" TargetMode="External"/><Relationship Id="rId155" Type="http://schemas.openxmlformats.org/officeDocument/2006/relationships/hyperlink" Target="http://www.spotrac.com/redirect/team/90/cap/" TargetMode="External"/><Relationship Id="rId12" Type="http://schemas.openxmlformats.org/officeDocument/2006/relationships/hyperlink" Target="http://www.spotrac.com/redirect/team/17/positional-defense/" TargetMode="External"/><Relationship Id="rId17" Type="http://schemas.openxmlformats.org/officeDocument/2006/relationships/hyperlink" Target="http://www.spotrac.com/redirect/team/6/positional-offense/" TargetMode="External"/><Relationship Id="rId33" Type="http://schemas.openxmlformats.org/officeDocument/2006/relationships/hyperlink" Target="http://www.spotrac.com/redirect/team/21/positional-defense/" TargetMode="External"/><Relationship Id="rId38" Type="http://schemas.openxmlformats.org/officeDocument/2006/relationships/hyperlink" Target="http://www.spotrac.com/redirect/team/13/positional-offense/" TargetMode="External"/><Relationship Id="rId59" Type="http://schemas.openxmlformats.org/officeDocument/2006/relationships/hyperlink" Target="http://www.spotrac.com/redirect/team/12/positional-offense/" TargetMode="External"/><Relationship Id="rId103" Type="http://schemas.openxmlformats.org/officeDocument/2006/relationships/hyperlink" Target="http://www.cbssports.com/mlb/teams/page/LAA" TargetMode="External"/><Relationship Id="rId108" Type="http://schemas.openxmlformats.org/officeDocument/2006/relationships/hyperlink" Target="http://www.cbssports.com/mlb/teams/page/WAS" TargetMode="External"/><Relationship Id="rId124" Type="http://schemas.openxmlformats.org/officeDocument/2006/relationships/hyperlink" Target="http://www.cbssports.com/mlb/teams/page/TB" TargetMode="External"/><Relationship Id="rId129" Type="http://schemas.openxmlformats.org/officeDocument/2006/relationships/hyperlink" Target="http://www.spotrac.com/redirect/team/66/cap/" TargetMode="External"/><Relationship Id="rId20" Type="http://schemas.openxmlformats.org/officeDocument/2006/relationships/hyperlink" Target="http://www.spotrac.com/redirect/team/2/positional-offense/" TargetMode="External"/><Relationship Id="rId41" Type="http://schemas.openxmlformats.org/officeDocument/2006/relationships/hyperlink" Target="http://www.spotrac.com/redirect/team/9/positional-offense/" TargetMode="External"/><Relationship Id="rId54" Type="http://schemas.openxmlformats.org/officeDocument/2006/relationships/hyperlink" Target="http://www.spotrac.com/redirect/team/29/positional-defense/" TargetMode="External"/><Relationship Id="rId62" Type="http://schemas.openxmlformats.org/officeDocument/2006/relationships/hyperlink" Target="http://www.spotrac.com/redirect/team/31/positional-offense/" TargetMode="External"/><Relationship Id="rId70" Type="http://schemas.openxmlformats.org/officeDocument/2006/relationships/hyperlink" Target="http://www.spotrac.com/redirect/team/19/cap/" TargetMode="External"/><Relationship Id="rId75" Type="http://schemas.openxmlformats.org/officeDocument/2006/relationships/hyperlink" Target="http://www.spotrac.com/redirect/team/4/positional-defense/" TargetMode="External"/><Relationship Id="rId83" Type="http://schemas.openxmlformats.org/officeDocument/2006/relationships/hyperlink" Target="http://www.spotrac.com/redirect/team/23/positional-offense/" TargetMode="External"/><Relationship Id="rId88" Type="http://schemas.openxmlformats.org/officeDocument/2006/relationships/hyperlink" Target="http://www.spotrac.com/redirect/team/10/cap/" TargetMode="External"/><Relationship Id="rId91" Type="http://schemas.openxmlformats.org/officeDocument/2006/relationships/hyperlink" Target="http://www.spotrac.com/redirect/team/22/cap/" TargetMode="External"/><Relationship Id="rId96" Type="http://schemas.openxmlformats.org/officeDocument/2006/relationships/hyperlink" Target="http://www.spotrac.com/redirect/team/15/positional-defense/" TargetMode="External"/><Relationship Id="rId111" Type="http://schemas.openxmlformats.org/officeDocument/2006/relationships/hyperlink" Target="http://www.cbssports.com/mlb/teams/page/BAL" TargetMode="External"/><Relationship Id="rId132" Type="http://schemas.openxmlformats.org/officeDocument/2006/relationships/hyperlink" Target="http://www.spotrac.com/redirect/team/83/cap/" TargetMode="External"/><Relationship Id="rId140" Type="http://schemas.openxmlformats.org/officeDocument/2006/relationships/hyperlink" Target="http://www.spotrac.com/redirect/team/81/cap/" TargetMode="External"/><Relationship Id="rId145" Type="http://schemas.openxmlformats.org/officeDocument/2006/relationships/hyperlink" Target="http://www.spotrac.com/redirect/team/69/cap/" TargetMode="External"/><Relationship Id="rId153" Type="http://schemas.openxmlformats.org/officeDocument/2006/relationships/hyperlink" Target="http://www.spotrac.com/redirect/team/74/cap/" TargetMode="External"/><Relationship Id="rId1" Type="http://schemas.openxmlformats.org/officeDocument/2006/relationships/hyperlink" Target="http://www.spotrac.com/redirect/team/14/cap/" TargetMode="External"/><Relationship Id="rId6" Type="http://schemas.openxmlformats.org/officeDocument/2006/relationships/hyperlink" Target="http://www.spotrac.com/redirect/team/16/positional-defense/" TargetMode="External"/><Relationship Id="rId15" Type="http://schemas.openxmlformats.org/officeDocument/2006/relationships/hyperlink" Target="http://www.spotrac.com/redirect/team/30/positional-defense/" TargetMode="External"/><Relationship Id="rId23" Type="http://schemas.openxmlformats.org/officeDocument/2006/relationships/hyperlink" Target="http://www.spotrac.com/redirect/team/11/positional-offense/" TargetMode="External"/><Relationship Id="rId28" Type="http://schemas.openxmlformats.org/officeDocument/2006/relationships/hyperlink" Target="http://www.spotrac.com/redirect/team/28/cap/" TargetMode="External"/><Relationship Id="rId36" Type="http://schemas.openxmlformats.org/officeDocument/2006/relationships/hyperlink" Target="http://www.spotrac.com/redirect/team/8/positional-defense/" TargetMode="External"/><Relationship Id="rId49" Type="http://schemas.openxmlformats.org/officeDocument/2006/relationships/hyperlink" Target="http://www.spotrac.com/redirect/team/1/cap/" TargetMode="External"/><Relationship Id="rId57" Type="http://schemas.openxmlformats.org/officeDocument/2006/relationships/hyperlink" Target="http://www.spotrac.com/redirect/team/5/positional-defense/" TargetMode="External"/><Relationship Id="rId106" Type="http://schemas.openxmlformats.org/officeDocument/2006/relationships/hyperlink" Target="http://www.cbssports.com/mlb/teams/page/STL" TargetMode="External"/><Relationship Id="rId114" Type="http://schemas.openxmlformats.org/officeDocument/2006/relationships/hyperlink" Target="http://www.cbssports.com/mlb/teams/page/MIL" TargetMode="External"/><Relationship Id="rId119" Type="http://schemas.openxmlformats.org/officeDocument/2006/relationships/hyperlink" Target="http://www.cbssports.com/mlb/teams/page/NYM" TargetMode="External"/><Relationship Id="rId127" Type="http://schemas.openxmlformats.org/officeDocument/2006/relationships/hyperlink" Target="http://www.spotrac.com/redirect/team/84/cap/" TargetMode="External"/><Relationship Id="rId10" Type="http://schemas.openxmlformats.org/officeDocument/2006/relationships/hyperlink" Target="http://www.spotrac.com/redirect/team/17/cap/" TargetMode="External"/><Relationship Id="rId31" Type="http://schemas.openxmlformats.org/officeDocument/2006/relationships/hyperlink" Target="http://www.spotrac.com/redirect/team/21/cap/" TargetMode="External"/><Relationship Id="rId44" Type="http://schemas.openxmlformats.org/officeDocument/2006/relationships/hyperlink" Target="http://www.spotrac.com/redirect/team/20/positional-offense/" TargetMode="External"/><Relationship Id="rId52" Type="http://schemas.openxmlformats.org/officeDocument/2006/relationships/hyperlink" Target="http://www.spotrac.com/redirect/team/29/cap/" TargetMode="External"/><Relationship Id="rId60" Type="http://schemas.openxmlformats.org/officeDocument/2006/relationships/hyperlink" Target="http://www.spotrac.com/redirect/team/12/positional-defense/" TargetMode="External"/><Relationship Id="rId65" Type="http://schemas.openxmlformats.org/officeDocument/2006/relationships/hyperlink" Target="http://www.spotrac.com/redirect/team/3/positional-offense/" TargetMode="External"/><Relationship Id="rId73" Type="http://schemas.openxmlformats.org/officeDocument/2006/relationships/hyperlink" Target="http://www.spotrac.com/redirect/team/4/cap/" TargetMode="External"/><Relationship Id="rId78" Type="http://schemas.openxmlformats.org/officeDocument/2006/relationships/hyperlink" Target="http://www.spotrac.com/redirect/team/62/positional-defense/" TargetMode="External"/><Relationship Id="rId81" Type="http://schemas.openxmlformats.org/officeDocument/2006/relationships/hyperlink" Target="http://www.spotrac.com/redirect/team/27/positional-defense/" TargetMode="External"/><Relationship Id="rId86" Type="http://schemas.openxmlformats.org/officeDocument/2006/relationships/hyperlink" Target="http://www.spotrac.com/redirect/team/24/positional-offense/" TargetMode="External"/><Relationship Id="rId94" Type="http://schemas.openxmlformats.org/officeDocument/2006/relationships/hyperlink" Target="http://www.spotrac.com/redirect/team/15/cap/" TargetMode="External"/><Relationship Id="rId99" Type="http://schemas.openxmlformats.org/officeDocument/2006/relationships/hyperlink" Target="http://www.cbssports.com/mlb/teams/page/PHI" TargetMode="External"/><Relationship Id="rId101" Type="http://schemas.openxmlformats.org/officeDocument/2006/relationships/hyperlink" Target="http://www.cbssports.com/mlb/teams/page/DET" TargetMode="External"/><Relationship Id="rId122" Type="http://schemas.openxmlformats.org/officeDocument/2006/relationships/hyperlink" Target="http://www.cbssports.com/mlb/teams/page/SD" TargetMode="External"/><Relationship Id="rId130" Type="http://schemas.openxmlformats.org/officeDocument/2006/relationships/hyperlink" Target="http://www.spotrac.com/redirect/team/82/cap/" TargetMode="External"/><Relationship Id="rId135" Type="http://schemas.openxmlformats.org/officeDocument/2006/relationships/hyperlink" Target="http://www.spotrac.com/redirect/team/92/cap/" TargetMode="External"/><Relationship Id="rId143" Type="http://schemas.openxmlformats.org/officeDocument/2006/relationships/hyperlink" Target="http://www.spotrac.com/redirect/team/70/cap/" TargetMode="External"/><Relationship Id="rId148" Type="http://schemas.openxmlformats.org/officeDocument/2006/relationships/hyperlink" Target="http://www.spotrac.com/redirect/team/86/cap/" TargetMode="External"/><Relationship Id="rId151" Type="http://schemas.openxmlformats.org/officeDocument/2006/relationships/hyperlink" Target="http://www.spotrac.com/redirect/team/72/cap/" TargetMode="External"/><Relationship Id="rId156" Type="http://schemas.openxmlformats.org/officeDocument/2006/relationships/hyperlink" Target="http://www.spotrac.com/redirect/team/68/cap/" TargetMode="External"/><Relationship Id="rId4" Type="http://schemas.openxmlformats.org/officeDocument/2006/relationships/hyperlink" Target="http://www.spotrac.com/redirect/team/16/cap/" TargetMode="External"/><Relationship Id="rId9" Type="http://schemas.openxmlformats.org/officeDocument/2006/relationships/hyperlink" Target="http://www.spotrac.com/redirect/team/7/positional-defense/" TargetMode="External"/><Relationship Id="rId13" Type="http://schemas.openxmlformats.org/officeDocument/2006/relationships/hyperlink" Target="http://www.spotrac.com/redirect/team/30/cap/" TargetMode="External"/><Relationship Id="rId18" Type="http://schemas.openxmlformats.org/officeDocument/2006/relationships/hyperlink" Target="http://www.spotrac.com/redirect/team/6/positional-defense/" TargetMode="External"/><Relationship Id="rId39" Type="http://schemas.openxmlformats.org/officeDocument/2006/relationships/hyperlink" Target="http://www.spotrac.com/redirect/team/13/positional-defense/" TargetMode="External"/><Relationship Id="rId109" Type="http://schemas.openxmlformats.org/officeDocument/2006/relationships/hyperlink" Target="http://www.cbssports.com/mlb/teams/page/CIN" TargetMode="External"/><Relationship Id="rId34" Type="http://schemas.openxmlformats.org/officeDocument/2006/relationships/hyperlink" Target="http://www.spotrac.com/redirect/team/8/cap/" TargetMode="External"/><Relationship Id="rId50" Type="http://schemas.openxmlformats.org/officeDocument/2006/relationships/hyperlink" Target="http://www.spotrac.com/redirect/team/1/positional-offense/" TargetMode="External"/><Relationship Id="rId55" Type="http://schemas.openxmlformats.org/officeDocument/2006/relationships/hyperlink" Target="http://www.spotrac.com/redirect/team/5/cap/" TargetMode="External"/><Relationship Id="rId76" Type="http://schemas.openxmlformats.org/officeDocument/2006/relationships/hyperlink" Target="http://www.spotrac.com/redirect/team/62/cap/" TargetMode="External"/><Relationship Id="rId97" Type="http://schemas.openxmlformats.org/officeDocument/2006/relationships/hyperlink" Target="http://www.cbssports.com/mlb/teams/page/NYY" TargetMode="External"/><Relationship Id="rId104" Type="http://schemas.openxmlformats.org/officeDocument/2006/relationships/hyperlink" Target="http://www.cbssports.com/mlb/teams/page/CHW" TargetMode="External"/><Relationship Id="rId120" Type="http://schemas.openxmlformats.org/officeDocument/2006/relationships/hyperlink" Target="http://www.cbssports.com/mlb/teams/page/SEA" TargetMode="External"/><Relationship Id="rId125" Type="http://schemas.openxmlformats.org/officeDocument/2006/relationships/hyperlink" Target="http://www.cbssports.com/mlb/teams/page/MIA" TargetMode="External"/><Relationship Id="rId141" Type="http://schemas.openxmlformats.org/officeDocument/2006/relationships/hyperlink" Target="http://www.spotrac.com/redirect/team/65/cap/" TargetMode="External"/><Relationship Id="rId146" Type="http://schemas.openxmlformats.org/officeDocument/2006/relationships/hyperlink" Target="http://www.spotrac.com/redirect/team/78/cap/" TargetMode="External"/><Relationship Id="rId7" Type="http://schemas.openxmlformats.org/officeDocument/2006/relationships/hyperlink" Target="http://www.spotrac.com/redirect/team/7/cap/" TargetMode="External"/><Relationship Id="rId71" Type="http://schemas.openxmlformats.org/officeDocument/2006/relationships/hyperlink" Target="http://www.spotrac.com/redirect/team/19/positional-offense/" TargetMode="External"/><Relationship Id="rId92" Type="http://schemas.openxmlformats.org/officeDocument/2006/relationships/hyperlink" Target="http://www.spotrac.com/redirect/team/22/positional-offense/" TargetMode="External"/><Relationship Id="rId2" Type="http://schemas.openxmlformats.org/officeDocument/2006/relationships/hyperlink" Target="http://www.spotrac.com/redirect/team/14/positional-offense/" TargetMode="External"/><Relationship Id="rId29" Type="http://schemas.openxmlformats.org/officeDocument/2006/relationships/hyperlink" Target="http://www.spotrac.com/redirect/team/28/positional-offense/" TargetMode="External"/><Relationship Id="rId24" Type="http://schemas.openxmlformats.org/officeDocument/2006/relationships/hyperlink" Target="http://www.spotrac.com/redirect/team/11/positional-defense/" TargetMode="External"/><Relationship Id="rId40" Type="http://schemas.openxmlformats.org/officeDocument/2006/relationships/hyperlink" Target="http://www.spotrac.com/redirect/team/9/cap/" TargetMode="External"/><Relationship Id="rId45" Type="http://schemas.openxmlformats.org/officeDocument/2006/relationships/hyperlink" Target="http://www.spotrac.com/redirect/team/20/positional-defense/" TargetMode="External"/><Relationship Id="rId66" Type="http://schemas.openxmlformats.org/officeDocument/2006/relationships/hyperlink" Target="http://www.spotrac.com/redirect/team/3/positional-defense/" TargetMode="External"/><Relationship Id="rId87" Type="http://schemas.openxmlformats.org/officeDocument/2006/relationships/hyperlink" Target="http://www.spotrac.com/redirect/team/24/positional-defense/" TargetMode="External"/><Relationship Id="rId110" Type="http://schemas.openxmlformats.org/officeDocument/2006/relationships/hyperlink" Target="http://www.cbssports.com/mlb/teams/page/CHC" TargetMode="External"/><Relationship Id="rId115" Type="http://schemas.openxmlformats.org/officeDocument/2006/relationships/hyperlink" Target="http://www.cbssports.com/mlb/teams/page/KC" TargetMode="External"/><Relationship Id="rId131" Type="http://schemas.openxmlformats.org/officeDocument/2006/relationships/hyperlink" Target="http://www.spotrac.com/redirect/team/63/cap/" TargetMode="External"/><Relationship Id="rId136" Type="http://schemas.openxmlformats.org/officeDocument/2006/relationships/hyperlink" Target="http://www.spotrac.com/redirect/team/89/cap/" TargetMode="External"/><Relationship Id="rId157" Type="http://schemas.openxmlformats.org/officeDocument/2006/relationships/printerSettings" Target="../printerSettings/printerSettings1.bin"/><Relationship Id="rId61" Type="http://schemas.openxmlformats.org/officeDocument/2006/relationships/hyperlink" Target="http://www.spotrac.com/redirect/team/31/cap/" TargetMode="External"/><Relationship Id="rId82" Type="http://schemas.openxmlformats.org/officeDocument/2006/relationships/hyperlink" Target="http://www.spotrac.com/redirect/team/23/cap/" TargetMode="External"/><Relationship Id="rId152" Type="http://schemas.openxmlformats.org/officeDocument/2006/relationships/hyperlink" Target="http://www.spotrac.com/redirect/team/71/cap/" TargetMode="External"/><Relationship Id="rId19" Type="http://schemas.openxmlformats.org/officeDocument/2006/relationships/hyperlink" Target="http://www.spotrac.com/redirect/team/2/cap/" TargetMode="External"/><Relationship Id="rId14" Type="http://schemas.openxmlformats.org/officeDocument/2006/relationships/hyperlink" Target="http://www.spotrac.com/redirect/team/30/positional-offense/" TargetMode="External"/><Relationship Id="rId30" Type="http://schemas.openxmlformats.org/officeDocument/2006/relationships/hyperlink" Target="http://www.spotrac.com/redirect/team/28/positional-defense/" TargetMode="External"/><Relationship Id="rId35" Type="http://schemas.openxmlformats.org/officeDocument/2006/relationships/hyperlink" Target="http://www.spotrac.com/redirect/team/8/positional-offense/" TargetMode="External"/><Relationship Id="rId56" Type="http://schemas.openxmlformats.org/officeDocument/2006/relationships/hyperlink" Target="http://www.spotrac.com/redirect/team/5/positional-offense/" TargetMode="External"/><Relationship Id="rId77" Type="http://schemas.openxmlformats.org/officeDocument/2006/relationships/hyperlink" Target="http://www.spotrac.com/redirect/team/62/positional-offense/" TargetMode="External"/><Relationship Id="rId100" Type="http://schemas.openxmlformats.org/officeDocument/2006/relationships/hyperlink" Target="http://www.cbssports.com/mlb/teams/page/BOS" TargetMode="External"/><Relationship Id="rId105" Type="http://schemas.openxmlformats.org/officeDocument/2006/relationships/hyperlink" Target="http://www.cbssports.com/mlb/teams/page/TOR" TargetMode="External"/><Relationship Id="rId126" Type="http://schemas.openxmlformats.org/officeDocument/2006/relationships/hyperlink" Target="http://www.cbssports.com/mlb/teams/page/HOU" TargetMode="External"/><Relationship Id="rId147" Type="http://schemas.openxmlformats.org/officeDocument/2006/relationships/hyperlink" Target="http://www.spotrac.com/redirect/team/85/cap/" TargetMode="External"/><Relationship Id="rId8" Type="http://schemas.openxmlformats.org/officeDocument/2006/relationships/hyperlink" Target="http://www.spotrac.com/redirect/team/7/positional-offense/" TargetMode="External"/><Relationship Id="rId51" Type="http://schemas.openxmlformats.org/officeDocument/2006/relationships/hyperlink" Target="http://www.spotrac.com/redirect/team/1/positional-defense/" TargetMode="External"/><Relationship Id="rId72" Type="http://schemas.openxmlformats.org/officeDocument/2006/relationships/hyperlink" Target="http://www.spotrac.com/redirect/team/19/positional-defense/" TargetMode="External"/><Relationship Id="rId93" Type="http://schemas.openxmlformats.org/officeDocument/2006/relationships/hyperlink" Target="http://www.spotrac.com/redirect/team/22/positional-defense/" TargetMode="External"/><Relationship Id="rId98" Type="http://schemas.openxmlformats.org/officeDocument/2006/relationships/hyperlink" Target="http://www.cbssports.com/mlb/teams/page/LAD" TargetMode="External"/><Relationship Id="rId121" Type="http://schemas.openxmlformats.org/officeDocument/2006/relationships/hyperlink" Target="http://www.cbssports.com/mlb/teams/page/COL" TargetMode="External"/><Relationship Id="rId142" Type="http://schemas.openxmlformats.org/officeDocument/2006/relationships/hyperlink" Target="http://www.spotrac.com/redirect/team/80/cap/" TargetMode="External"/><Relationship Id="rId3" Type="http://schemas.openxmlformats.org/officeDocument/2006/relationships/hyperlink" Target="http://www.spotrac.com/redirect/team/14/positional-defense/" TargetMode="External"/><Relationship Id="rId25" Type="http://schemas.openxmlformats.org/officeDocument/2006/relationships/hyperlink" Target="http://www.spotrac.com/redirect/team/26/cap/" TargetMode="External"/><Relationship Id="rId46" Type="http://schemas.openxmlformats.org/officeDocument/2006/relationships/hyperlink" Target="http://www.spotrac.com/redirect/team/25/cap/" TargetMode="External"/><Relationship Id="rId67" Type="http://schemas.openxmlformats.org/officeDocument/2006/relationships/hyperlink" Target="http://www.spotrac.com/redirect/team/18/cap/" TargetMode="External"/><Relationship Id="rId116" Type="http://schemas.openxmlformats.org/officeDocument/2006/relationships/hyperlink" Target="http://www.cbssports.com/mlb/teams/page/PIT" TargetMode="External"/><Relationship Id="rId137" Type="http://schemas.openxmlformats.org/officeDocument/2006/relationships/hyperlink" Target="http://www.spotrac.com/redirect/team/127/c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" sqref="D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-0.896665707724429</v>
      </c>
      <c r="C2">
        <f>B2-(-1)</f>
        <v>0.103334292275571</v>
      </c>
    </row>
    <row r="3" spans="1:3" x14ac:dyDescent="0.25">
      <c r="A3">
        <v>1</v>
      </c>
      <c r="B3">
        <v>-0.71089079466496097</v>
      </c>
      <c r="C3">
        <f>B3-(-1)</f>
        <v>0.28910920533503903</v>
      </c>
    </row>
    <row r="4" spans="1:3" x14ac:dyDescent="0.25">
      <c r="A4">
        <v>2</v>
      </c>
      <c r="B4">
        <v>-0.55163504447644196</v>
      </c>
      <c r="C4">
        <f>B4-(-1)</f>
        <v>0.44836495552355804</v>
      </c>
    </row>
    <row r="5" spans="1:3" x14ac:dyDescent="0.25">
      <c r="A5">
        <v>3</v>
      </c>
      <c r="B5">
        <v>-0.41722091481489998</v>
      </c>
      <c r="C5">
        <f>B5-(-1)</f>
        <v>0.58277908518510002</v>
      </c>
    </row>
    <row r="6" spans="1:3" x14ac:dyDescent="0.25">
      <c r="A6">
        <v>4</v>
      </c>
      <c r="B6">
        <v>-0.30588370965049599</v>
      </c>
      <c r="C6">
        <f>B6-(-1)</f>
        <v>0.69411629034950395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W25" sqref="W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1">
        <v>-0.95</v>
      </c>
      <c r="B2" s="1">
        <v>0.74654323499999997</v>
      </c>
      <c r="C2" s="1">
        <f t="shared" ref="C2:D60" si="0">B2-PI()/2</f>
        <v>-0.82425309179489659</v>
      </c>
      <c r="D2" s="1">
        <f>C2-3*PI()/2</f>
        <v>-5.5366420721795864</v>
      </c>
      <c r="E2" s="1">
        <f>D2-5*PI()/2</f>
        <v>-13.39062370615407</v>
      </c>
      <c r="F2" s="1">
        <f>E2-7*PI()/2</f>
        <v>-24.386197993718348</v>
      </c>
      <c r="G2" s="1">
        <f>F2-9*PI()/2</f>
        <v>-38.523364934872419</v>
      </c>
      <c r="H2" s="1">
        <f>G2-11*PI()/2</f>
        <v>-55.802124529616279</v>
      </c>
    </row>
    <row r="3" spans="1:8" x14ac:dyDescent="0.25">
      <c r="A3" s="1">
        <v>-0.94050505100000004</v>
      </c>
      <c r="B3" s="1">
        <v>0.891100369</v>
      </c>
      <c r="C3" s="1">
        <f t="shared" si="0"/>
        <v>-0.67969595779489655</v>
      </c>
      <c r="D3" s="1">
        <f t="shared" ref="D3:D66" si="1">C3-3*PI()/2</f>
        <v>-5.3920849381795861</v>
      </c>
      <c r="E3" s="1">
        <f t="shared" ref="E3:E66" si="2">D3-5*PI()/2</f>
        <v>-13.246066572154069</v>
      </c>
      <c r="F3" s="1">
        <f t="shared" ref="F3:F66" si="3">E3-7*PI()/2</f>
        <v>-24.241640859718345</v>
      </c>
      <c r="G3" s="1">
        <f t="shared" ref="G3:G66" si="4">F3-9*PI()/2</f>
        <v>-38.378807800872416</v>
      </c>
      <c r="H3" s="1">
        <f t="shared" ref="H3:H66" si="5">G3-11*PI()/2</f>
        <v>-55.657567395616276</v>
      </c>
    </row>
    <row r="4" spans="1:8" x14ac:dyDescent="0.25">
      <c r="A4" s="1">
        <v>-0.93101010100000003</v>
      </c>
      <c r="B4" s="1">
        <v>1.03658367</v>
      </c>
      <c r="C4" s="1">
        <f t="shared" si="0"/>
        <v>-0.5342126567948966</v>
      </c>
      <c r="D4" s="1">
        <f t="shared" si="1"/>
        <v>-5.2466016371795865</v>
      </c>
      <c r="E4" s="1">
        <f t="shared" si="2"/>
        <v>-13.100583271154068</v>
      </c>
      <c r="F4" s="1">
        <f t="shared" si="3"/>
        <v>-24.096157558718346</v>
      </c>
      <c r="G4" s="1">
        <f t="shared" si="4"/>
        <v>-38.233324499872417</v>
      </c>
      <c r="H4" s="1">
        <f t="shared" si="5"/>
        <v>-55.512084094616277</v>
      </c>
    </row>
    <row r="5" spans="1:8" x14ac:dyDescent="0.25">
      <c r="A5" s="1">
        <v>-0.921515152</v>
      </c>
      <c r="B5" s="1">
        <v>1.1830088000000001</v>
      </c>
      <c r="C5" s="1">
        <f t="shared" si="0"/>
        <v>-0.38778752679489648</v>
      </c>
      <c r="D5" s="1">
        <f t="shared" si="1"/>
        <v>-5.1001765071795866</v>
      </c>
      <c r="E5" s="1">
        <f t="shared" si="2"/>
        <v>-12.954158141154069</v>
      </c>
      <c r="F5" s="1">
        <f t="shared" si="3"/>
        <v>-23.949732428718345</v>
      </c>
      <c r="G5" s="1">
        <f t="shared" si="4"/>
        <v>-38.086899369872413</v>
      </c>
      <c r="H5" s="1">
        <f t="shared" si="5"/>
        <v>-55.365658964616273</v>
      </c>
    </row>
    <row r="6" spans="1:8" x14ac:dyDescent="0.25">
      <c r="A6" s="1">
        <v>-0.912020202</v>
      </c>
      <c r="B6" s="1">
        <v>1.33039179</v>
      </c>
      <c r="C6" s="1">
        <f t="shared" si="0"/>
        <v>-0.24040453679489659</v>
      </c>
      <c r="D6" s="1">
        <f t="shared" si="1"/>
        <v>-4.952793517179586</v>
      </c>
      <c r="E6" s="1">
        <f t="shared" si="2"/>
        <v>-12.806775151154069</v>
      </c>
      <c r="F6" s="1">
        <f t="shared" si="3"/>
        <v>-23.802349438718345</v>
      </c>
      <c r="G6" s="1">
        <f t="shared" si="4"/>
        <v>-37.939516379872416</v>
      </c>
      <c r="H6" s="1">
        <f t="shared" si="5"/>
        <v>-55.218275974616276</v>
      </c>
    </row>
    <row r="7" spans="1:8" x14ac:dyDescent="0.25">
      <c r="A7" s="1">
        <v>-0.90252525299999997</v>
      </c>
      <c r="B7" s="1">
        <v>1.4787491699999999</v>
      </c>
      <c r="C7" s="1">
        <f t="shared" si="0"/>
        <v>-9.2047156794896612E-2</v>
      </c>
      <c r="D7" s="1">
        <f t="shared" si="1"/>
        <v>-4.8044361371795858</v>
      </c>
      <c r="E7" s="1">
        <f t="shared" si="2"/>
        <v>-12.658417771154069</v>
      </c>
      <c r="F7" s="1">
        <f t="shared" si="3"/>
        <v>-23.653992058718345</v>
      </c>
      <c r="G7" s="1">
        <f t="shared" si="4"/>
        <v>-37.791158999872415</v>
      </c>
      <c r="H7" s="1">
        <f t="shared" si="5"/>
        <v>-55.069918594616276</v>
      </c>
    </row>
    <row r="8" spans="1:8" x14ac:dyDescent="0.25">
      <c r="A8" s="1">
        <v>-0.89303030299999997</v>
      </c>
      <c r="B8" s="1">
        <v>1.6280979099999999</v>
      </c>
      <c r="C8" s="1">
        <f t="shared" si="0"/>
        <v>5.7301583205103368E-2</v>
      </c>
      <c r="D8" s="1">
        <f t="shared" si="1"/>
        <v>-4.6550873971795861</v>
      </c>
      <c r="E8" s="1">
        <f t="shared" si="2"/>
        <v>-12.50906903115407</v>
      </c>
      <c r="F8" s="1">
        <f t="shared" si="3"/>
        <v>-23.504643318718344</v>
      </c>
      <c r="G8" s="1">
        <f t="shared" si="4"/>
        <v>-37.641810259872415</v>
      </c>
      <c r="H8" s="1">
        <f t="shared" si="5"/>
        <v>-54.920569854616275</v>
      </c>
    </row>
    <row r="9" spans="1:8" x14ac:dyDescent="0.25">
      <c r="A9" s="1">
        <v>-0.88353535400000005</v>
      </c>
      <c r="B9" s="1">
        <v>1.7784554699999999</v>
      </c>
      <c r="C9" s="1">
        <f t="shared" si="0"/>
        <v>0.20765914320510337</v>
      </c>
      <c r="D9" s="1">
        <f t="shared" si="1"/>
        <v>-4.5047298371795863</v>
      </c>
      <c r="E9" s="1">
        <f t="shared" si="2"/>
        <v>-12.35871147115407</v>
      </c>
      <c r="F9" s="1">
        <f t="shared" si="3"/>
        <v>-23.354285758718348</v>
      </c>
      <c r="G9" s="1">
        <f t="shared" si="4"/>
        <v>-37.491452699872418</v>
      </c>
      <c r="H9" s="1">
        <f t="shared" si="5"/>
        <v>-54.770212294616279</v>
      </c>
    </row>
    <row r="10" spans="1:8" x14ac:dyDescent="0.25">
      <c r="A10" s="1">
        <v>-0.87404040400000005</v>
      </c>
      <c r="B10" s="1">
        <v>1.92983981</v>
      </c>
      <c r="C10" s="1">
        <f t="shared" si="0"/>
        <v>0.35904348320510349</v>
      </c>
      <c r="D10" s="1">
        <f t="shared" si="1"/>
        <v>-4.3533454971795864</v>
      </c>
      <c r="E10" s="1">
        <f t="shared" si="2"/>
        <v>-12.20732713115407</v>
      </c>
      <c r="F10" s="1">
        <f t="shared" si="3"/>
        <v>-23.202901418718348</v>
      </c>
      <c r="G10" s="1">
        <f t="shared" si="4"/>
        <v>-37.340068359872419</v>
      </c>
      <c r="H10" s="1">
        <f t="shared" si="5"/>
        <v>-54.618827954616279</v>
      </c>
    </row>
    <row r="11" spans="1:8" x14ac:dyDescent="0.25">
      <c r="A11" s="1">
        <v>-0.86454545500000002</v>
      </c>
      <c r="B11" s="1">
        <v>2.08226939</v>
      </c>
      <c r="C11" s="1">
        <f t="shared" si="0"/>
        <v>0.51147306320510344</v>
      </c>
      <c r="D11" s="1">
        <f t="shared" si="1"/>
        <v>-4.2009159171795858</v>
      </c>
      <c r="E11" s="1">
        <f t="shared" si="2"/>
        <v>-12.054897551154069</v>
      </c>
      <c r="F11" s="1">
        <f t="shared" si="3"/>
        <v>-23.050471838718344</v>
      </c>
      <c r="G11" s="1">
        <f t="shared" si="4"/>
        <v>-37.187638779872415</v>
      </c>
      <c r="H11" s="1">
        <f t="shared" si="5"/>
        <v>-54.466398374616276</v>
      </c>
    </row>
    <row r="12" spans="1:8" x14ac:dyDescent="0.25">
      <c r="A12" s="1">
        <v>-0.85505050500000002</v>
      </c>
      <c r="B12" s="1">
        <v>2.2357632399999998</v>
      </c>
      <c r="C12" s="1">
        <f t="shared" si="0"/>
        <v>0.66496691320510326</v>
      </c>
      <c r="D12" s="1">
        <f t="shared" si="1"/>
        <v>-4.0474220671795864</v>
      </c>
      <c r="E12" s="1">
        <f t="shared" si="2"/>
        <v>-11.90140370115407</v>
      </c>
      <c r="F12" s="1">
        <f t="shared" si="3"/>
        <v>-22.896977988718348</v>
      </c>
      <c r="G12" s="1">
        <f t="shared" si="4"/>
        <v>-37.034144929872419</v>
      </c>
      <c r="H12" s="1">
        <f t="shared" si="5"/>
        <v>-54.312904524616279</v>
      </c>
    </row>
    <row r="13" spans="1:8" x14ac:dyDescent="0.25">
      <c r="A13" s="1">
        <v>-0.84555555599999999</v>
      </c>
      <c r="B13" s="1">
        <v>2.3903409299999998</v>
      </c>
      <c r="C13" s="1">
        <f t="shared" si="0"/>
        <v>0.81954460320510325</v>
      </c>
      <c r="D13" s="1">
        <f t="shared" si="1"/>
        <v>-3.8928443771795864</v>
      </c>
      <c r="E13" s="1">
        <f t="shared" si="2"/>
        <v>-11.74682601115407</v>
      </c>
      <c r="F13" s="1">
        <f t="shared" si="3"/>
        <v>-22.742400298718344</v>
      </c>
      <c r="G13" s="1">
        <f t="shared" si="4"/>
        <v>-36.879567239872415</v>
      </c>
      <c r="H13" s="1">
        <f t="shared" si="5"/>
        <v>-54.158326834616275</v>
      </c>
    </row>
    <row r="14" spans="1:8" x14ac:dyDescent="0.25">
      <c r="A14" s="1">
        <v>-0.83606060599999998</v>
      </c>
      <c r="B14" s="1">
        <v>2.54602263</v>
      </c>
      <c r="C14" s="1">
        <f t="shared" si="0"/>
        <v>0.9752263032051034</v>
      </c>
      <c r="D14" s="1">
        <f t="shared" si="1"/>
        <v>-3.7371626771795863</v>
      </c>
      <c r="E14" s="1">
        <f t="shared" si="2"/>
        <v>-11.59114431115407</v>
      </c>
      <c r="F14" s="1">
        <f t="shared" si="3"/>
        <v>-22.586718598718345</v>
      </c>
      <c r="G14" s="1">
        <f t="shared" si="4"/>
        <v>-36.723885539872413</v>
      </c>
      <c r="H14" s="1">
        <f t="shared" si="5"/>
        <v>-54.002645134616273</v>
      </c>
    </row>
    <row r="15" spans="1:8" x14ac:dyDescent="0.25">
      <c r="A15" s="1">
        <v>-0.82656565699999995</v>
      </c>
      <c r="B15" s="1">
        <v>2.7028291200000001</v>
      </c>
      <c r="C15" s="1">
        <f t="shared" si="0"/>
        <v>1.1320327932051035</v>
      </c>
      <c r="D15" s="1">
        <f t="shared" si="1"/>
        <v>-3.5803561871795861</v>
      </c>
      <c r="E15" s="1">
        <f t="shared" si="2"/>
        <v>-11.434337821154068</v>
      </c>
      <c r="F15" s="1">
        <f t="shared" si="3"/>
        <v>-22.429912108718344</v>
      </c>
      <c r="G15" s="1">
        <f t="shared" si="4"/>
        <v>-36.567079049872412</v>
      </c>
      <c r="H15" s="1">
        <f t="shared" si="5"/>
        <v>-53.845838644616272</v>
      </c>
    </row>
    <row r="16" spans="1:8" x14ac:dyDescent="0.25">
      <c r="A16" s="1">
        <v>-0.81707070699999995</v>
      </c>
      <c r="B16" s="1">
        <v>2.8607817999999998</v>
      </c>
      <c r="C16" s="1">
        <f t="shared" si="0"/>
        <v>1.2899854732051033</v>
      </c>
      <c r="D16" s="1">
        <f t="shared" si="1"/>
        <v>-3.4224035071795864</v>
      </c>
      <c r="E16" s="1">
        <f t="shared" si="2"/>
        <v>-11.276385141154069</v>
      </c>
      <c r="F16" s="1">
        <f t="shared" si="3"/>
        <v>-22.271959428718347</v>
      </c>
      <c r="G16" s="1">
        <f t="shared" si="4"/>
        <v>-36.409126369872418</v>
      </c>
      <c r="H16" s="1">
        <f t="shared" si="5"/>
        <v>-53.687885964616278</v>
      </c>
    </row>
    <row r="17" spans="1:8" x14ac:dyDescent="0.25">
      <c r="A17" s="1">
        <v>-0.80757575800000003</v>
      </c>
      <c r="B17" s="1">
        <v>3.0199027599999999</v>
      </c>
      <c r="C17" s="1">
        <f t="shared" si="0"/>
        <v>1.4491064332051034</v>
      </c>
      <c r="D17" s="1">
        <f t="shared" si="1"/>
        <v>-3.2632825471795863</v>
      </c>
      <c r="E17" s="1">
        <f t="shared" si="2"/>
        <v>-11.11726418115407</v>
      </c>
      <c r="F17" s="1">
        <f t="shared" si="3"/>
        <v>-22.112838468718344</v>
      </c>
      <c r="G17" s="1">
        <f t="shared" si="4"/>
        <v>-36.250005409872415</v>
      </c>
      <c r="H17" s="1">
        <f t="shared" si="5"/>
        <v>-53.528765004616275</v>
      </c>
    </row>
    <row r="18" spans="1:8" x14ac:dyDescent="0.25">
      <c r="A18" s="1">
        <v>-0.79808080800000003</v>
      </c>
      <c r="B18" s="1">
        <v>3.1802147600000001</v>
      </c>
      <c r="C18" s="1">
        <f t="shared" si="0"/>
        <v>1.6094184332051036</v>
      </c>
      <c r="D18" s="1">
        <f t="shared" si="1"/>
        <v>-3.1029705471795861</v>
      </c>
      <c r="E18" s="1">
        <f t="shared" si="2"/>
        <v>-10.956952181154069</v>
      </c>
      <c r="F18" s="1">
        <f t="shared" si="3"/>
        <v>-21.952526468718347</v>
      </c>
      <c r="G18" s="1">
        <f t="shared" si="4"/>
        <v>-36.089693409872417</v>
      </c>
      <c r="H18" s="1">
        <f t="shared" si="5"/>
        <v>-53.368453004616278</v>
      </c>
    </row>
    <row r="19" spans="1:8" x14ac:dyDescent="0.25">
      <c r="A19" s="1">
        <v>-0.788585859</v>
      </c>
      <c r="B19" s="1">
        <v>3.3417412999999998</v>
      </c>
      <c r="C19" s="1">
        <f t="shared" si="0"/>
        <v>1.7709449732051032</v>
      </c>
      <c r="D19" s="1">
        <f t="shared" si="1"/>
        <v>-2.9414440071795864</v>
      </c>
      <c r="E19" s="1">
        <f t="shared" si="2"/>
        <v>-10.795425641154068</v>
      </c>
      <c r="F19" s="1">
        <f t="shared" si="3"/>
        <v>-21.790999928718342</v>
      </c>
      <c r="G19" s="1">
        <f t="shared" si="4"/>
        <v>-35.928166869872413</v>
      </c>
      <c r="H19" s="1">
        <f t="shared" si="5"/>
        <v>-53.206926464616274</v>
      </c>
    </row>
    <row r="20" spans="1:8" x14ac:dyDescent="0.25">
      <c r="A20" s="1">
        <v>-0.779090909</v>
      </c>
      <c r="B20" s="1">
        <v>3.50450661</v>
      </c>
      <c r="C20" s="1">
        <f t="shared" si="0"/>
        <v>1.9337102832051034</v>
      </c>
      <c r="D20" s="1">
        <f t="shared" si="1"/>
        <v>-2.7786786971795863</v>
      </c>
      <c r="E20" s="1">
        <f t="shared" si="2"/>
        <v>-10.632660331154069</v>
      </c>
      <c r="F20" s="1">
        <f t="shared" si="3"/>
        <v>-21.628234618718345</v>
      </c>
      <c r="G20" s="1">
        <f t="shared" si="4"/>
        <v>-35.765401559872416</v>
      </c>
      <c r="H20" s="1">
        <f t="shared" si="5"/>
        <v>-53.044161154616276</v>
      </c>
    </row>
    <row r="21" spans="1:8" x14ac:dyDescent="0.25">
      <c r="A21" s="1">
        <v>-0.76959595999999997</v>
      </c>
      <c r="B21" s="1">
        <v>3.6685357299999999</v>
      </c>
      <c r="C21" s="1">
        <f t="shared" si="0"/>
        <v>2.0977394032051033</v>
      </c>
      <c r="D21" s="1">
        <f t="shared" si="1"/>
        <v>-2.6146495771795863</v>
      </c>
      <c r="E21" s="1">
        <f t="shared" si="2"/>
        <v>-10.468631211154069</v>
      </c>
      <c r="F21" s="1">
        <f t="shared" si="3"/>
        <v>-21.464205498718343</v>
      </c>
      <c r="G21" s="1">
        <f t="shared" si="4"/>
        <v>-35.601372439872414</v>
      </c>
      <c r="H21" s="1">
        <f t="shared" si="5"/>
        <v>-52.880132034616274</v>
      </c>
    </row>
    <row r="22" spans="1:8" x14ac:dyDescent="0.25">
      <c r="A22" s="1">
        <v>-0.76010100999999997</v>
      </c>
      <c r="B22" s="1">
        <v>3.83385452</v>
      </c>
      <c r="C22" s="1">
        <f t="shared" si="0"/>
        <v>2.2630581932051035</v>
      </c>
      <c r="D22" s="1">
        <f t="shared" si="1"/>
        <v>-2.4493307871795862</v>
      </c>
      <c r="E22" s="1">
        <f t="shared" si="2"/>
        <v>-10.303312421154068</v>
      </c>
      <c r="F22" s="1">
        <f t="shared" si="3"/>
        <v>-21.298886708718342</v>
      </c>
      <c r="G22" s="1">
        <f t="shared" si="4"/>
        <v>-35.436053649872413</v>
      </c>
      <c r="H22" s="1">
        <f t="shared" si="5"/>
        <v>-52.714813244616273</v>
      </c>
    </row>
    <row r="23" spans="1:8" x14ac:dyDescent="0.25">
      <c r="A23" s="1">
        <v>-0.75060606100000005</v>
      </c>
      <c r="B23" s="1">
        <v>4.00048972</v>
      </c>
      <c r="C23" s="1">
        <f t="shared" si="0"/>
        <v>2.4296933932051035</v>
      </c>
      <c r="D23" s="1">
        <f t="shared" si="1"/>
        <v>-2.2826955871795862</v>
      </c>
      <c r="E23" s="1">
        <f t="shared" si="2"/>
        <v>-10.13667722115407</v>
      </c>
      <c r="F23" s="1">
        <f t="shared" si="3"/>
        <v>-21.132251508718348</v>
      </c>
      <c r="G23" s="1">
        <f t="shared" si="4"/>
        <v>-35.269418449872418</v>
      </c>
      <c r="H23" s="1">
        <f t="shared" si="5"/>
        <v>-52.548178044616279</v>
      </c>
    </row>
    <row r="24" spans="1:8" x14ac:dyDescent="0.25">
      <c r="A24" s="1">
        <v>-0.74111111100000004</v>
      </c>
      <c r="B24" s="1">
        <v>4.1684688999999997</v>
      </c>
      <c r="C24" s="1">
        <f t="shared" si="0"/>
        <v>2.5976725732051031</v>
      </c>
      <c r="D24" s="1">
        <f t="shared" si="1"/>
        <v>-2.1147164071795865</v>
      </c>
      <c r="E24" s="1">
        <f t="shared" si="2"/>
        <v>-9.9686980411540702</v>
      </c>
      <c r="F24" s="1">
        <f t="shared" si="3"/>
        <v>-20.964272328718344</v>
      </c>
      <c r="G24" s="1">
        <f t="shared" si="4"/>
        <v>-35.101439269872415</v>
      </c>
      <c r="H24" s="1">
        <f t="shared" si="5"/>
        <v>-52.380198864616276</v>
      </c>
    </row>
    <row r="25" spans="1:8" x14ac:dyDescent="0.25">
      <c r="A25" s="1">
        <v>-0.73161616200000001</v>
      </c>
      <c r="B25" s="1">
        <v>4.3378206500000003</v>
      </c>
      <c r="C25" s="1">
        <f t="shared" si="0"/>
        <v>2.7670243232051037</v>
      </c>
      <c r="D25" s="1">
        <f t="shared" si="1"/>
        <v>-1.945364657179586</v>
      </c>
      <c r="E25" s="1">
        <f t="shared" si="2"/>
        <v>-9.7993462911540696</v>
      </c>
      <c r="F25" s="1">
        <f t="shared" si="3"/>
        <v>-20.794920578718347</v>
      </c>
      <c r="G25" s="1">
        <f t="shared" si="4"/>
        <v>-34.932087519872418</v>
      </c>
      <c r="H25" s="1">
        <f t="shared" si="5"/>
        <v>-52.210847114616278</v>
      </c>
    </row>
    <row r="26" spans="1:8" x14ac:dyDescent="0.25">
      <c r="A26" s="1">
        <v>-0.72212121200000001</v>
      </c>
      <c r="B26" s="1">
        <v>4.5085745399999997</v>
      </c>
      <c r="C26" s="1">
        <f t="shared" si="0"/>
        <v>2.9377782132051031</v>
      </c>
      <c r="D26" s="1">
        <f t="shared" si="1"/>
        <v>-1.7746107671795865</v>
      </c>
      <c r="E26" s="1">
        <f t="shared" si="2"/>
        <v>-9.6285924011540693</v>
      </c>
      <c r="F26" s="1">
        <f t="shared" si="3"/>
        <v>-20.624166688718347</v>
      </c>
      <c r="G26" s="1">
        <f t="shared" si="4"/>
        <v>-34.761333629872418</v>
      </c>
      <c r="H26" s="1">
        <f t="shared" si="5"/>
        <v>-52.040093224616278</v>
      </c>
    </row>
    <row r="27" spans="1:8" x14ac:dyDescent="0.25">
      <c r="A27" s="1">
        <v>-0.71262626299999998</v>
      </c>
      <c r="B27" s="1">
        <v>4.6807611500000004</v>
      </c>
      <c r="C27" s="1">
        <f t="shared" si="0"/>
        <v>3.1099648232051038</v>
      </c>
      <c r="D27" s="1">
        <f t="shared" si="1"/>
        <v>-1.6024241571795859</v>
      </c>
      <c r="E27" s="1">
        <f t="shared" si="2"/>
        <v>-9.4564057911540687</v>
      </c>
      <c r="F27" s="1">
        <f t="shared" si="3"/>
        <v>-20.451980078718343</v>
      </c>
      <c r="G27" s="1">
        <f t="shared" si="4"/>
        <v>-34.589147019872414</v>
      </c>
      <c r="H27" s="1">
        <f t="shared" si="5"/>
        <v>-51.867906614616274</v>
      </c>
    </row>
    <row r="28" spans="1:8" x14ac:dyDescent="0.25">
      <c r="A28" s="1">
        <v>-0.70313131299999998</v>
      </c>
      <c r="B28" s="1">
        <v>4.8544121499999999</v>
      </c>
      <c r="C28" s="1">
        <f t="shared" si="0"/>
        <v>3.2836158232051034</v>
      </c>
      <c r="D28" s="1">
        <f t="shared" si="1"/>
        <v>-1.4287731571795863</v>
      </c>
      <c r="E28" s="1">
        <f t="shared" si="2"/>
        <v>-9.2827547911540691</v>
      </c>
      <c r="F28" s="1">
        <f t="shared" si="3"/>
        <v>-20.278329078718343</v>
      </c>
      <c r="G28" s="1">
        <f t="shared" si="4"/>
        <v>-34.415496019872414</v>
      </c>
      <c r="H28" s="1">
        <f t="shared" si="5"/>
        <v>-51.694255614616274</v>
      </c>
    </row>
    <row r="29" spans="1:8" x14ac:dyDescent="0.25">
      <c r="A29" s="1">
        <v>-0.69363636399999995</v>
      </c>
      <c r="B29" s="1">
        <v>5.0295603800000004</v>
      </c>
      <c r="C29" s="1">
        <f t="shared" si="0"/>
        <v>3.4587640532051038</v>
      </c>
      <c r="D29" s="1">
        <f t="shared" si="1"/>
        <v>-1.2536249271795858</v>
      </c>
      <c r="E29" s="1">
        <f t="shared" si="2"/>
        <v>-9.1076065611540677</v>
      </c>
      <c r="F29" s="1">
        <f t="shared" si="3"/>
        <v>-20.103180848718345</v>
      </c>
      <c r="G29" s="1">
        <f t="shared" si="4"/>
        <v>-34.240347789872416</v>
      </c>
      <c r="H29" s="1">
        <f t="shared" si="5"/>
        <v>-51.519107384616277</v>
      </c>
    </row>
    <row r="30" spans="1:8" x14ac:dyDescent="0.25">
      <c r="A30" s="1">
        <v>-0.68414141399999995</v>
      </c>
      <c r="B30" s="1">
        <v>5.2062398400000003</v>
      </c>
      <c r="C30" s="1">
        <f t="shared" si="0"/>
        <v>3.6354435132051037</v>
      </c>
      <c r="D30" s="1">
        <f t="shared" si="1"/>
        <v>-1.0769454671795859</v>
      </c>
      <c r="E30" s="1">
        <f t="shared" si="2"/>
        <v>-8.9309271011540687</v>
      </c>
      <c r="F30" s="1">
        <f t="shared" si="3"/>
        <v>-19.926501388718343</v>
      </c>
      <c r="G30" s="1">
        <f t="shared" si="4"/>
        <v>-34.063668329872414</v>
      </c>
      <c r="H30" s="1">
        <f t="shared" si="5"/>
        <v>-51.342427924616274</v>
      </c>
    </row>
    <row r="31" spans="1:8" x14ac:dyDescent="0.25">
      <c r="A31" s="1">
        <v>-0.67464646500000003</v>
      </c>
      <c r="B31" s="1">
        <v>5.38448584</v>
      </c>
      <c r="C31" s="1">
        <f t="shared" si="0"/>
        <v>3.8136895132051034</v>
      </c>
      <c r="D31" s="1">
        <f t="shared" si="1"/>
        <v>-0.89869946717958626</v>
      </c>
      <c r="E31" s="1">
        <f t="shared" si="2"/>
        <v>-8.7526811011540691</v>
      </c>
      <c r="F31" s="1">
        <f t="shared" si="3"/>
        <v>-19.748255388718345</v>
      </c>
      <c r="G31" s="1">
        <f t="shared" si="4"/>
        <v>-33.885422329872412</v>
      </c>
      <c r="H31" s="1">
        <f t="shared" si="5"/>
        <v>-51.164181924616273</v>
      </c>
    </row>
    <row r="32" spans="1:8" x14ac:dyDescent="0.25">
      <c r="A32" s="1">
        <v>-0.66515151500000003</v>
      </c>
      <c r="B32" s="1">
        <v>5.56433497</v>
      </c>
      <c r="C32" s="1">
        <f t="shared" si="0"/>
        <v>3.9935386432051034</v>
      </c>
      <c r="D32" s="1">
        <f t="shared" si="1"/>
        <v>-0.71885033717958624</v>
      </c>
      <c r="E32" s="1">
        <f t="shared" si="2"/>
        <v>-8.5728319711540699</v>
      </c>
      <c r="F32" s="1">
        <f t="shared" si="3"/>
        <v>-19.568406258718348</v>
      </c>
      <c r="G32" s="1">
        <f t="shared" si="4"/>
        <v>-33.705573199872418</v>
      </c>
      <c r="H32" s="1">
        <f t="shared" si="5"/>
        <v>-50.984332794616279</v>
      </c>
    </row>
    <row r="33" spans="1:8" x14ac:dyDescent="0.25">
      <c r="A33" s="1">
        <v>-0.655656566</v>
      </c>
      <c r="B33" s="1">
        <v>5.7458252200000004</v>
      </c>
      <c r="C33" s="1">
        <f t="shared" si="0"/>
        <v>4.1750288932051038</v>
      </c>
      <c r="D33" s="1">
        <f t="shared" si="1"/>
        <v>-0.53736008717958583</v>
      </c>
      <c r="E33" s="1">
        <f t="shared" si="2"/>
        <v>-8.3913417211540686</v>
      </c>
      <c r="F33" s="1">
        <f t="shared" si="3"/>
        <v>-19.386916008718345</v>
      </c>
      <c r="G33" s="1">
        <f t="shared" si="4"/>
        <v>-33.524082949872415</v>
      </c>
      <c r="H33" s="1">
        <f t="shared" si="5"/>
        <v>-50.802842544616276</v>
      </c>
    </row>
    <row r="34" spans="1:8" x14ac:dyDescent="0.25">
      <c r="A34" s="1">
        <v>-0.64616161599999999</v>
      </c>
      <c r="B34" s="1">
        <v>5.9289960800000001</v>
      </c>
      <c r="C34" s="1">
        <f t="shared" si="0"/>
        <v>4.3581997532051036</v>
      </c>
      <c r="D34" s="1">
        <f t="shared" si="1"/>
        <v>-0.35418922717958612</v>
      </c>
      <c r="E34" s="1">
        <f t="shared" si="2"/>
        <v>-8.2081708611540698</v>
      </c>
      <c r="F34" s="1">
        <f t="shared" si="3"/>
        <v>-19.203745148718347</v>
      </c>
      <c r="G34" s="1">
        <f t="shared" si="4"/>
        <v>-33.340912089872418</v>
      </c>
      <c r="H34" s="1">
        <f t="shared" si="5"/>
        <v>-50.619671684616279</v>
      </c>
    </row>
    <row r="35" spans="1:8" x14ac:dyDescent="0.25">
      <c r="A35" s="1">
        <v>-0.63666666699999996</v>
      </c>
      <c r="B35" s="1">
        <v>6.1138885800000002</v>
      </c>
      <c r="C35" s="1">
        <f t="shared" si="0"/>
        <v>4.5430922532051037</v>
      </c>
      <c r="D35" s="1">
        <f t="shared" si="1"/>
        <v>-0.16929672717958599</v>
      </c>
      <c r="E35" s="1">
        <f t="shared" si="2"/>
        <v>-8.0232783611540697</v>
      </c>
      <c r="F35" s="1">
        <f t="shared" si="3"/>
        <v>-19.018852648718344</v>
      </c>
      <c r="G35" s="1">
        <f t="shared" si="4"/>
        <v>-33.156019589872415</v>
      </c>
      <c r="H35" s="1">
        <f t="shared" si="5"/>
        <v>-50.434779184616275</v>
      </c>
    </row>
    <row r="36" spans="1:8" x14ac:dyDescent="0.25">
      <c r="A36" s="1">
        <v>-0.62717171699999996</v>
      </c>
      <c r="B36" s="1">
        <v>6.3005453600000001</v>
      </c>
      <c r="C36" s="1">
        <f t="shared" si="0"/>
        <v>4.7297490332051035</v>
      </c>
      <c r="D36" s="1">
        <f t="shared" si="1"/>
        <v>1.7360052820413863E-2</v>
      </c>
      <c r="E36" s="1">
        <f t="shared" si="2"/>
        <v>-7.8366215811540689</v>
      </c>
      <c r="F36" s="1">
        <f t="shared" si="3"/>
        <v>-18.832195868718344</v>
      </c>
      <c r="G36" s="1">
        <f t="shared" si="4"/>
        <v>-32.969362809872415</v>
      </c>
      <c r="H36" s="1">
        <f t="shared" si="5"/>
        <v>-50.248122404616275</v>
      </c>
    </row>
    <row r="37" spans="1:8" x14ac:dyDescent="0.25">
      <c r="A37" s="1">
        <v>-0.61767676800000004</v>
      </c>
      <c r="B37" s="1">
        <v>6.4890108</v>
      </c>
      <c r="C37" s="1">
        <f t="shared" si="0"/>
        <v>4.9182144732051034</v>
      </c>
      <c r="D37" s="1">
        <f t="shared" si="1"/>
        <v>0.20582549282041374</v>
      </c>
      <c r="E37" s="1">
        <f t="shared" si="2"/>
        <v>-7.6481561411540691</v>
      </c>
      <c r="F37" s="1">
        <f t="shared" si="3"/>
        <v>-18.643730428718346</v>
      </c>
      <c r="G37" s="1">
        <f t="shared" si="4"/>
        <v>-32.780897369872413</v>
      </c>
      <c r="H37" s="1">
        <f t="shared" si="5"/>
        <v>-50.059656964616273</v>
      </c>
    </row>
    <row r="38" spans="1:8" x14ac:dyDescent="0.25">
      <c r="A38" s="1">
        <v>-0.60818181800000004</v>
      </c>
      <c r="B38" s="1">
        <v>6.6793311199999996</v>
      </c>
      <c r="C38" s="1">
        <f t="shared" si="0"/>
        <v>5.1085347932051031</v>
      </c>
      <c r="D38" s="1">
        <f t="shared" si="1"/>
        <v>0.39614581282041339</v>
      </c>
      <c r="E38" s="1">
        <f t="shared" si="2"/>
        <v>-7.4578358211540694</v>
      </c>
      <c r="F38" s="1">
        <f t="shared" si="3"/>
        <v>-18.453410108718344</v>
      </c>
      <c r="G38" s="1">
        <f t="shared" si="4"/>
        <v>-32.590577049872415</v>
      </c>
      <c r="H38" s="1">
        <f t="shared" si="5"/>
        <v>-49.869336644616276</v>
      </c>
    </row>
    <row r="39" spans="1:8" x14ac:dyDescent="0.25">
      <c r="A39" s="1">
        <v>-0.59868686900000001</v>
      </c>
      <c r="B39" s="1">
        <v>6.8715544800000004</v>
      </c>
      <c r="C39" s="1">
        <f t="shared" si="0"/>
        <v>5.3007581532051038</v>
      </c>
      <c r="D39" s="1">
        <f t="shared" si="1"/>
        <v>0.58836917282041412</v>
      </c>
      <c r="E39" s="1">
        <f t="shared" si="2"/>
        <v>-7.2656124611540687</v>
      </c>
      <c r="F39" s="1">
        <f t="shared" si="3"/>
        <v>-18.261186748718345</v>
      </c>
      <c r="G39" s="1">
        <f t="shared" si="4"/>
        <v>-32.398353689872415</v>
      </c>
      <c r="H39" s="1">
        <f t="shared" si="5"/>
        <v>-49.677113284616276</v>
      </c>
    </row>
    <row r="40" spans="1:8" x14ac:dyDescent="0.25">
      <c r="A40" s="1">
        <v>-0.58919191900000001</v>
      </c>
      <c r="B40" s="1">
        <v>7.0657309699999997</v>
      </c>
      <c r="C40" s="1">
        <f t="shared" si="0"/>
        <v>5.4949346432051032</v>
      </c>
      <c r="D40" s="1">
        <f t="shared" si="1"/>
        <v>0.78254566282041349</v>
      </c>
      <c r="E40" s="1">
        <f t="shared" si="2"/>
        <v>-7.0714359711540693</v>
      </c>
      <c r="F40" s="1">
        <f t="shared" si="3"/>
        <v>-18.067010258718344</v>
      </c>
      <c r="G40" s="1">
        <f t="shared" si="4"/>
        <v>-32.204177199872412</v>
      </c>
      <c r="H40" s="1">
        <f t="shared" si="5"/>
        <v>-49.482936794616272</v>
      </c>
    </row>
    <row r="41" spans="1:8" x14ac:dyDescent="0.25">
      <c r="A41" s="1">
        <v>-0.57969696999999998</v>
      </c>
      <c r="B41" s="1">
        <v>7.26191298</v>
      </c>
      <c r="C41" s="1">
        <f t="shared" si="0"/>
        <v>5.6911166532051034</v>
      </c>
      <c r="D41" s="1">
        <f t="shared" si="1"/>
        <v>0.97872767282041373</v>
      </c>
      <c r="E41" s="1">
        <f t="shared" si="2"/>
        <v>-6.8752539611540691</v>
      </c>
      <c r="F41" s="1">
        <f t="shared" si="3"/>
        <v>-17.870828248718347</v>
      </c>
      <c r="G41" s="1">
        <f t="shared" si="4"/>
        <v>-32.007995189872418</v>
      </c>
      <c r="H41" s="1">
        <f t="shared" si="5"/>
        <v>-49.286754784616278</v>
      </c>
    </row>
    <row r="42" spans="1:8" x14ac:dyDescent="0.25">
      <c r="A42" s="1">
        <v>-0.57020201999999998</v>
      </c>
      <c r="B42" s="1">
        <v>7.4601551400000004</v>
      </c>
      <c r="C42" s="1">
        <f t="shared" si="0"/>
        <v>5.8893588132051038</v>
      </c>
      <c r="D42" s="1">
        <f t="shared" si="1"/>
        <v>1.1769698328204141</v>
      </c>
      <c r="E42" s="1">
        <f t="shared" si="2"/>
        <v>-6.6770118011540687</v>
      </c>
      <c r="F42" s="1">
        <f t="shared" si="3"/>
        <v>-17.672586088718344</v>
      </c>
      <c r="G42" s="1">
        <f t="shared" si="4"/>
        <v>-31.809753029872411</v>
      </c>
      <c r="H42" s="1">
        <f t="shared" si="5"/>
        <v>-49.088512624616271</v>
      </c>
    </row>
    <row r="43" spans="1:8" x14ac:dyDescent="0.25">
      <c r="A43" s="1">
        <v>-0.56070707099999995</v>
      </c>
      <c r="B43" s="1">
        <v>7.6605144899999997</v>
      </c>
      <c r="C43" s="1">
        <f t="shared" si="0"/>
        <v>6.0897181632051032</v>
      </c>
      <c r="D43" s="1">
        <f t="shared" si="1"/>
        <v>1.3773291828204135</v>
      </c>
      <c r="E43" s="1">
        <f t="shared" si="2"/>
        <v>-6.4766524511540693</v>
      </c>
      <c r="F43" s="1">
        <f t="shared" si="3"/>
        <v>-17.472226738718344</v>
      </c>
      <c r="G43" s="1">
        <f t="shared" si="4"/>
        <v>-31.609393679872412</v>
      </c>
      <c r="H43" s="1">
        <f t="shared" si="5"/>
        <v>-48.888153274616272</v>
      </c>
    </row>
    <row r="44" spans="1:8" x14ac:dyDescent="0.25">
      <c r="A44" s="1">
        <v>-0.55121212100000005</v>
      </c>
      <c r="B44" s="1">
        <v>7.8630506699999998</v>
      </c>
      <c r="C44" s="1">
        <f t="shared" si="0"/>
        <v>6.2922543432051032</v>
      </c>
      <c r="D44" s="1">
        <f t="shared" si="1"/>
        <v>1.5798653628204136</v>
      </c>
      <c r="E44" s="1">
        <f t="shared" si="2"/>
        <v>-6.2741162711540692</v>
      </c>
      <c r="F44" s="1">
        <f t="shared" si="3"/>
        <v>-17.269690558718345</v>
      </c>
      <c r="G44" s="1">
        <f t="shared" si="4"/>
        <v>-31.406857499872416</v>
      </c>
      <c r="H44" s="1">
        <f t="shared" si="5"/>
        <v>-48.685617094616276</v>
      </c>
    </row>
    <row r="45" spans="1:8" x14ac:dyDescent="0.25">
      <c r="A45" s="1">
        <v>-0.54171717200000002</v>
      </c>
      <c r="B45" s="1">
        <v>8.0678260900000005</v>
      </c>
      <c r="C45" s="1">
        <f t="shared" si="0"/>
        <v>6.4970297632051039</v>
      </c>
      <c r="D45" s="1">
        <f t="shared" si="1"/>
        <v>1.7846407828204143</v>
      </c>
      <c r="E45" s="1">
        <f t="shared" si="2"/>
        <v>-6.0693408511540685</v>
      </c>
      <c r="F45" s="1">
        <f t="shared" si="3"/>
        <v>-17.064915138718344</v>
      </c>
      <c r="G45" s="1">
        <f t="shared" si="4"/>
        <v>-31.202082079872412</v>
      </c>
      <c r="H45" s="1">
        <f t="shared" si="5"/>
        <v>-48.480841674616272</v>
      </c>
    </row>
    <row r="46" spans="1:8" x14ac:dyDescent="0.25">
      <c r="A46" s="1">
        <v>-0.53222222200000002</v>
      </c>
      <c r="B46" s="1">
        <v>8.2749060399999994</v>
      </c>
      <c r="C46" s="1">
        <f t="shared" si="0"/>
        <v>6.7041097132051028</v>
      </c>
      <c r="D46" s="1">
        <f t="shared" si="1"/>
        <v>1.9917207328204132</v>
      </c>
      <c r="E46" s="1">
        <f t="shared" si="2"/>
        <v>-5.8622609011540696</v>
      </c>
      <c r="F46" s="1">
        <f t="shared" si="3"/>
        <v>-16.857835188718347</v>
      </c>
      <c r="G46" s="1">
        <f t="shared" si="4"/>
        <v>-30.995002129872418</v>
      </c>
      <c r="H46" s="1">
        <f t="shared" si="5"/>
        <v>-48.273761724616278</v>
      </c>
    </row>
    <row r="47" spans="1:8" x14ac:dyDescent="0.25">
      <c r="A47" s="1">
        <v>-0.52272727299999999</v>
      </c>
      <c r="B47" s="1">
        <v>8.4843589500000007</v>
      </c>
      <c r="C47" s="1">
        <f t="shared" si="0"/>
        <v>6.9135626232051042</v>
      </c>
      <c r="D47" s="1">
        <f t="shared" si="1"/>
        <v>2.2011736428204145</v>
      </c>
      <c r="E47" s="1">
        <f t="shared" si="2"/>
        <v>-5.6528079911540683</v>
      </c>
      <c r="F47" s="1">
        <f t="shared" si="3"/>
        <v>-16.648382278718344</v>
      </c>
      <c r="G47" s="1">
        <f t="shared" si="4"/>
        <v>-30.785549219872415</v>
      </c>
      <c r="H47" s="1">
        <f t="shared" si="5"/>
        <v>-48.064308814616275</v>
      </c>
    </row>
    <row r="48" spans="1:8" x14ac:dyDescent="0.25">
      <c r="A48" s="1">
        <v>-0.51323232299999999</v>
      </c>
      <c r="B48" s="1">
        <v>8.6962565900000008</v>
      </c>
      <c r="C48" s="1">
        <f t="shared" si="0"/>
        <v>7.1254602632051043</v>
      </c>
      <c r="D48" s="1">
        <f t="shared" si="1"/>
        <v>2.4130712828204146</v>
      </c>
      <c r="E48" s="1">
        <f t="shared" si="2"/>
        <v>-5.4409103511540682</v>
      </c>
      <c r="F48" s="1">
        <f t="shared" si="3"/>
        <v>-16.436484638718344</v>
      </c>
      <c r="G48" s="1">
        <f t="shared" si="4"/>
        <v>-30.573651579872411</v>
      </c>
      <c r="H48" s="1">
        <f t="shared" si="5"/>
        <v>-47.852411174616272</v>
      </c>
    </row>
    <row r="49" spans="1:8" x14ac:dyDescent="0.25">
      <c r="A49" s="1">
        <v>-0.50373737399999996</v>
      </c>
      <c r="B49" s="1">
        <v>8.9106742600000004</v>
      </c>
      <c r="C49" s="1">
        <f t="shared" si="0"/>
        <v>7.3398779332051038</v>
      </c>
      <c r="D49" s="1">
        <f t="shared" si="1"/>
        <v>2.6274889528204142</v>
      </c>
      <c r="E49" s="1">
        <f t="shared" si="2"/>
        <v>-5.2264926811540686</v>
      </c>
      <c r="F49" s="1">
        <f t="shared" si="3"/>
        <v>-16.222066968718345</v>
      </c>
      <c r="G49" s="1">
        <f t="shared" si="4"/>
        <v>-30.359233909872415</v>
      </c>
      <c r="H49" s="1">
        <f t="shared" si="5"/>
        <v>-47.637993504616276</v>
      </c>
    </row>
    <row r="50" spans="1:8" x14ac:dyDescent="0.25">
      <c r="A50" s="1">
        <v>-0.49424242400000001</v>
      </c>
      <c r="B50" s="1">
        <v>9.12769108</v>
      </c>
      <c r="C50" s="1">
        <f t="shared" si="0"/>
        <v>7.5568947532051034</v>
      </c>
      <c r="D50" s="1">
        <f t="shared" si="1"/>
        <v>2.8445057728204137</v>
      </c>
      <c r="E50" s="1">
        <f t="shared" si="2"/>
        <v>-5.0094758611540691</v>
      </c>
      <c r="F50" s="1">
        <f t="shared" si="3"/>
        <v>-16.005050148718347</v>
      </c>
      <c r="G50" s="1">
        <f t="shared" si="4"/>
        <v>-30.142217089872418</v>
      </c>
      <c r="H50" s="1">
        <f t="shared" si="5"/>
        <v>-47.420976684616278</v>
      </c>
    </row>
    <row r="51" spans="1:8" x14ac:dyDescent="0.25">
      <c r="A51" s="1">
        <v>-0.48474747499999998</v>
      </c>
      <c r="B51" s="1">
        <v>9.3473902100000004</v>
      </c>
      <c r="C51" s="1">
        <f t="shared" si="0"/>
        <v>7.7765938832051038</v>
      </c>
      <c r="D51" s="1">
        <f t="shared" si="1"/>
        <v>3.0642049028204141</v>
      </c>
      <c r="E51" s="1">
        <f t="shared" si="2"/>
        <v>-4.7897767311540687</v>
      </c>
      <c r="F51" s="1">
        <f t="shared" si="3"/>
        <v>-15.785351018718345</v>
      </c>
      <c r="G51" s="1">
        <f t="shared" si="4"/>
        <v>-29.922517959872415</v>
      </c>
      <c r="H51" s="1">
        <f t="shared" si="5"/>
        <v>-47.201277554616276</v>
      </c>
    </row>
    <row r="52" spans="1:8" x14ac:dyDescent="0.25">
      <c r="A52" s="1">
        <v>-0.47525252499999998</v>
      </c>
      <c r="B52" s="1">
        <v>9.5698591900000007</v>
      </c>
      <c r="C52" s="1">
        <f t="shared" si="0"/>
        <v>7.9990628632051042</v>
      </c>
      <c r="D52" s="1">
        <f t="shared" si="1"/>
        <v>3.2866738828204145</v>
      </c>
      <c r="E52" s="1">
        <f t="shared" si="2"/>
        <v>-4.5673077511540683</v>
      </c>
      <c r="F52" s="1">
        <f t="shared" si="3"/>
        <v>-15.562882038718344</v>
      </c>
      <c r="G52" s="1">
        <f t="shared" si="4"/>
        <v>-29.700048979872413</v>
      </c>
      <c r="H52" s="1">
        <f t="shared" si="5"/>
        <v>-46.978808574616274</v>
      </c>
    </row>
    <row r="53" spans="1:8" x14ac:dyDescent="0.25">
      <c r="A53" s="1">
        <v>-0.46575757600000001</v>
      </c>
      <c r="B53" s="1">
        <v>9.79519026</v>
      </c>
      <c r="C53" s="1">
        <f t="shared" si="0"/>
        <v>8.2243939332051035</v>
      </c>
      <c r="D53" s="1">
        <f t="shared" si="1"/>
        <v>3.5120049528204138</v>
      </c>
      <c r="E53" s="1">
        <f t="shared" si="2"/>
        <v>-4.341976681154069</v>
      </c>
      <c r="F53" s="1">
        <f t="shared" si="3"/>
        <v>-15.337550968718345</v>
      </c>
      <c r="G53" s="1">
        <f t="shared" si="4"/>
        <v>-29.474717909872414</v>
      </c>
      <c r="H53" s="1">
        <f t="shared" si="5"/>
        <v>-46.753477504616271</v>
      </c>
    </row>
    <row r="54" spans="1:8" x14ac:dyDescent="0.25">
      <c r="A54" s="1">
        <v>-0.456262626</v>
      </c>
      <c r="B54" s="1">
        <v>10.023480599999999</v>
      </c>
      <c r="C54" s="1">
        <f t="shared" si="0"/>
        <v>8.4526842732051026</v>
      </c>
      <c r="D54" s="1">
        <f t="shared" si="1"/>
        <v>3.740295292820413</v>
      </c>
      <c r="E54" s="1">
        <f t="shared" si="2"/>
        <v>-4.1136863411540698</v>
      </c>
      <c r="F54" s="1">
        <f t="shared" si="3"/>
        <v>-15.109260628718346</v>
      </c>
      <c r="G54" s="1">
        <f t="shared" si="4"/>
        <v>-29.246427569872417</v>
      </c>
      <c r="H54" s="1">
        <f t="shared" si="5"/>
        <v>-46.525187164616277</v>
      </c>
    </row>
    <row r="55" spans="1:8" x14ac:dyDescent="0.25">
      <c r="A55" s="1">
        <v>-0.44676767699999997</v>
      </c>
      <c r="B55" s="1">
        <v>10.254833</v>
      </c>
      <c r="C55" s="1">
        <f t="shared" si="0"/>
        <v>8.6840366732051031</v>
      </c>
      <c r="D55" s="1">
        <f t="shared" si="1"/>
        <v>3.9716476928204134</v>
      </c>
      <c r="E55" s="1">
        <f t="shared" si="2"/>
        <v>-3.8823339411540694</v>
      </c>
      <c r="F55" s="1">
        <f t="shared" si="3"/>
        <v>-14.877908228718345</v>
      </c>
      <c r="G55" s="1">
        <f t="shared" si="4"/>
        <v>-29.015075169872414</v>
      </c>
      <c r="H55" s="1">
        <f t="shared" si="5"/>
        <v>-46.293834764616278</v>
      </c>
    </row>
    <row r="56" spans="1:8" x14ac:dyDescent="0.25">
      <c r="A56" s="1">
        <v>-0.43727272700000003</v>
      </c>
      <c r="B56" s="1">
        <v>10.4893559</v>
      </c>
      <c r="C56" s="1">
        <f t="shared" si="0"/>
        <v>8.9185595732051031</v>
      </c>
      <c r="D56" s="1">
        <f t="shared" si="1"/>
        <v>4.2061705928204134</v>
      </c>
      <c r="E56" s="1">
        <f t="shared" si="2"/>
        <v>-3.6478110411540694</v>
      </c>
      <c r="F56" s="1">
        <f t="shared" si="3"/>
        <v>-14.643385328718345</v>
      </c>
      <c r="G56" s="1">
        <f t="shared" si="4"/>
        <v>-28.780552269872416</v>
      </c>
      <c r="H56" s="1">
        <f t="shared" si="5"/>
        <v>-46.059311864616276</v>
      </c>
    </row>
    <row r="57" spans="1:8" x14ac:dyDescent="0.25">
      <c r="A57" s="1">
        <v>-0.427777778</v>
      </c>
      <c r="B57" s="1">
        <v>10.727164200000001</v>
      </c>
      <c r="C57" s="1">
        <f t="shared" si="0"/>
        <v>9.1563678732051041</v>
      </c>
      <c r="D57" s="1">
        <f t="shared" si="1"/>
        <v>4.4439788928204145</v>
      </c>
      <c r="E57" s="1">
        <f t="shared" si="2"/>
        <v>-3.4100027411540683</v>
      </c>
      <c r="F57" s="1">
        <f t="shared" si="3"/>
        <v>-14.405577028718344</v>
      </c>
      <c r="G57" s="1">
        <f t="shared" si="4"/>
        <v>-28.542743969872411</v>
      </c>
      <c r="H57" s="1">
        <f t="shared" si="5"/>
        <v>-45.821503564616272</v>
      </c>
    </row>
    <row r="58" spans="1:8" x14ac:dyDescent="0.25">
      <c r="A58" s="1">
        <v>-0.418282828</v>
      </c>
      <c r="B58" s="1">
        <v>10.968379499999999</v>
      </c>
      <c r="C58" s="1">
        <f t="shared" si="0"/>
        <v>9.3975831732051027</v>
      </c>
      <c r="D58" s="1">
        <f t="shared" si="1"/>
        <v>4.6851941928204131</v>
      </c>
      <c r="E58" s="1">
        <f t="shared" si="2"/>
        <v>-3.1687874411540697</v>
      </c>
      <c r="F58" s="1">
        <f t="shared" si="3"/>
        <v>-14.164361728718346</v>
      </c>
      <c r="G58" s="1">
        <f t="shared" si="4"/>
        <v>-28.301528669872415</v>
      </c>
      <c r="H58" s="1">
        <f t="shared" si="5"/>
        <v>-45.580288264616271</v>
      </c>
    </row>
    <row r="59" spans="1:8" x14ac:dyDescent="0.25">
      <c r="A59" s="1">
        <v>-0.40878787900000002</v>
      </c>
      <c r="B59" s="1">
        <v>11.213130899999999</v>
      </c>
      <c r="C59" s="1">
        <f t="shared" si="0"/>
        <v>9.6423345732051029</v>
      </c>
      <c r="D59" s="1">
        <f t="shared" si="1"/>
        <v>4.9299455928204132</v>
      </c>
      <c r="E59" s="1">
        <f t="shared" si="2"/>
        <v>-2.9240360411540696</v>
      </c>
      <c r="F59" s="1">
        <f t="shared" si="3"/>
        <v>-13.919610328718345</v>
      </c>
      <c r="G59" s="1">
        <f t="shared" si="4"/>
        <v>-28.056777269872413</v>
      </c>
      <c r="H59" s="1">
        <f t="shared" si="5"/>
        <v>-45.335536864616273</v>
      </c>
    </row>
    <row r="60" spans="1:8" x14ac:dyDescent="0.25">
      <c r="A60" s="1">
        <v>-0.39929292900000002</v>
      </c>
      <c r="B60" s="1">
        <v>11.461555600000001</v>
      </c>
      <c r="C60" s="1">
        <f t="shared" si="0"/>
        <v>9.890759273205104</v>
      </c>
      <c r="D60" s="1">
        <f t="shared" si="1"/>
        <v>5.1783702928204143</v>
      </c>
      <c r="E60" s="1">
        <f t="shared" si="2"/>
        <v>-2.6756113411540685</v>
      </c>
      <c r="F60" s="1">
        <f t="shared" si="3"/>
        <v>-13.671185628718344</v>
      </c>
      <c r="G60" s="1">
        <f t="shared" si="4"/>
        <v>-27.808352569872412</v>
      </c>
      <c r="H60" s="1">
        <f t="shared" si="5"/>
        <v>-45.087112164616272</v>
      </c>
    </row>
    <row r="61" spans="1:8" x14ac:dyDescent="0.25">
      <c r="A61" s="1">
        <v>-0.38979797999999999</v>
      </c>
      <c r="B61" s="1">
        <v>11.7137993</v>
      </c>
      <c r="C61" s="1">
        <f>B61-PI()/2</f>
        <v>10.143002973205103</v>
      </c>
      <c r="D61" s="1">
        <f t="shared" si="1"/>
        <v>5.4306139928204136</v>
      </c>
      <c r="E61" s="1">
        <f t="shared" si="2"/>
        <v>-2.4233676411540692</v>
      </c>
      <c r="F61" s="1">
        <f t="shared" si="3"/>
        <v>-13.418941928718345</v>
      </c>
      <c r="G61" s="1">
        <f t="shared" si="4"/>
        <v>-27.556108869872414</v>
      </c>
      <c r="H61" s="1">
        <f t="shared" si="5"/>
        <v>-44.834868464616278</v>
      </c>
    </row>
    <row r="62" spans="1:8" x14ac:dyDescent="0.25">
      <c r="A62" s="1">
        <v>-0.38030302999999999</v>
      </c>
      <c r="B62" s="1">
        <v>11.970017500000001</v>
      </c>
      <c r="C62" s="1">
        <f t="shared" ref="C62:D101" si="6">B62-PI()/2</f>
        <v>10.399221173205104</v>
      </c>
      <c r="D62" s="1">
        <f t="shared" si="1"/>
        <v>5.6868321928204146</v>
      </c>
      <c r="E62" s="1">
        <f t="shared" si="2"/>
        <v>-2.1671494411540682</v>
      </c>
      <c r="F62" s="1">
        <f t="shared" si="3"/>
        <v>-13.162723728718344</v>
      </c>
      <c r="G62" s="1">
        <f t="shared" si="4"/>
        <v>-27.299890669872411</v>
      </c>
      <c r="H62" s="1">
        <f t="shared" si="5"/>
        <v>-44.578650264616272</v>
      </c>
    </row>
    <row r="63" spans="1:8" x14ac:dyDescent="0.25">
      <c r="A63" s="1">
        <v>-0.37080808100000001</v>
      </c>
      <c r="B63" s="1">
        <v>12.230376</v>
      </c>
      <c r="C63" s="1">
        <f t="shared" si="6"/>
        <v>10.659579673205103</v>
      </c>
      <c r="D63" s="1">
        <f t="shared" si="1"/>
        <v>5.9471906928204135</v>
      </c>
      <c r="E63" s="1">
        <f t="shared" si="2"/>
        <v>-1.9067909411540693</v>
      </c>
      <c r="F63" s="1">
        <f t="shared" si="3"/>
        <v>-12.902365228718345</v>
      </c>
      <c r="G63" s="1">
        <f t="shared" si="4"/>
        <v>-27.039532169872416</v>
      </c>
      <c r="H63" s="1">
        <f t="shared" si="5"/>
        <v>-44.318291764616276</v>
      </c>
    </row>
    <row r="64" spans="1:8" x14ac:dyDescent="0.25">
      <c r="A64" s="1">
        <v>-0.36131313100000001</v>
      </c>
      <c r="B64" s="1">
        <v>12.4950519</v>
      </c>
      <c r="C64" s="1">
        <f t="shared" si="6"/>
        <v>10.924255573205103</v>
      </c>
      <c r="D64" s="1">
        <f t="shared" si="1"/>
        <v>6.2118665928204138</v>
      </c>
      <c r="E64" s="1">
        <f t="shared" si="2"/>
        <v>-1.642115041154069</v>
      </c>
      <c r="F64" s="1">
        <f t="shared" si="3"/>
        <v>-12.637689328718345</v>
      </c>
      <c r="G64" s="1">
        <f t="shared" si="4"/>
        <v>-26.774856269872416</v>
      </c>
      <c r="H64" s="1">
        <f t="shared" si="5"/>
        <v>-44.053615864616276</v>
      </c>
    </row>
    <row r="65" spans="1:8" x14ac:dyDescent="0.25">
      <c r="A65" s="1">
        <v>-0.35181818199999998</v>
      </c>
      <c r="B65" s="1">
        <v>12.764234999999999</v>
      </c>
      <c r="C65" s="1">
        <f t="shared" si="6"/>
        <v>11.193438673205103</v>
      </c>
      <c r="D65" s="1">
        <f t="shared" si="1"/>
        <v>6.4810496928204131</v>
      </c>
      <c r="E65" s="1">
        <f t="shared" si="2"/>
        <v>-1.3729319411540697</v>
      </c>
      <c r="F65" s="1">
        <f t="shared" si="3"/>
        <v>-12.368506228718346</v>
      </c>
      <c r="G65" s="1">
        <f t="shared" si="4"/>
        <v>-26.505673169872416</v>
      </c>
      <c r="H65" s="1">
        <f t="shared" si="5"/>
        <v>-43.784432764616277</v>
      </c>
    </row>
    <row r="66" spans="1:8" x14ac:dyDescent="0.25">
      <c r="A66" s="1">
        <v>-0.34232323199999998</v>
      </c>
      <c r="B66" s="1">
        <v>13.0381287</v>
      </c>
      <c r="C66" s="1">
        <f t="shared" si="6"/>
        <v>11.467332373205103</v>
      </c>
      <c r="D66" s="1">
        <f t="shared" si="1"/>
        <v>6.7549433928204135</v>
      </c>
      <c r="E66" s="1">
        <f t="shared" si="2"/>
        <v>-1.0990382411540693</v>
      </c>
      <c r="F66" s="1">
        <f t="shared" si="3"/>
        <v>-12.094612528718345</v>
      </c>
      <c r="G66" s="1">
        <f t="shared" si="4"/>
        <v>-26.231779469872414</v>
      </c>
      <c r="H66" s="1">
        <f t="shared" si="5"/>
        <v>-43.510539064616275</v>
      </c>
    </row>
    <row r="67" spans="1:8" x14ac:dyDescent="0.25">
      <c r="A67" s="1">
        <v>-0.332828283</v>
      </c>
      <c r="B67" s="1">
        <v>13.316951700000001</v>
      </c>
      <c r="C67" s="1">
        <f t="shared" si="6"/>
        <v>11.746155373205104</v>
      </c>
      <c r="D67" s="1">
        <f t="shared" ref="D67:D101" si="7">C67-3*PI()/2</f>
        <v>7.0337663928204144</v>
      </c>
      <c r="E67" s="1">
        <f t="shared" ref="E67:E101" si="8">D67-5*PI()/2</f>
        <v>-0.82021524115406841</v>
      </c>
      <c r="F67" s="1">
        <f t="shared" ref="F67:F101" si="9">E67-7*PI()/2</f>
        <v>-11.815789528718344</v>
      </c>
      <c r="G67" s="1">
        <f t="shared" ref="G67:G101" si="10">F67-9*PI()/2</f>
        <v>-25.952956469872412</v>
      </c>
      <c r="H67" s="1">
        <f t="shared" ref="H67:H101" si="11">G67-11*PI()/2</f>
        <v>-43.231716064616272</v>
      </c>
    </row>
    <row r="68" spans="1:8" x14ac:dyDescent="0.25">
      <c r="A68" s="1">
        <v>-0.323333333</v>
      </c>
      <c r="B68" s="1">
        <v>13.600939199999999</v>
      </c>
      <c r="C68" s="1">
        <f t="shared" si="6"/>
        <v>12.030142873205103</v>
      </c>
      <c r="D68" s="1">
        <f t="shared" si="7"/>
        <v>7.3177538928204129</v>
      </c>
      <c r="E68" s="1">
        <f t="shared" si="8"/>
        <v>-0.5362277411540699</v>
      </c>
      <c r="F68" s="1">
        <f t="shared" si="9"/>
        <v>-11.531802028718346</v>
      </c>
      <c r="G68" s="1">
        <f t="shared" si="10"/>
        <v>-25.668968969872417</v>
      </c>
      <c r="H68" s="1">
        <f t="shared" si="11"/>
        <v>-42.947728564616277</v>
      </c>
    </row>
    <row r="69" spans="1:8" x14ac:dyDescent="0.25">
      <c r="A69" s="1">
        <v>-0.31383838400000003</v>
      </c>
      <c r="B69" s="1">
        <v>13.8903453</v>
      </c>
      <c r="C69" s="1">
        <f t="shared" si="6"/>
        <v>12.319548973205103</v>
      </c>
      <c r="D69" s="1">
        <f t="shared" si="7"/>
        <v>7.6071599928204137</v>
      </c>
      <c r="E69" s="1">
        <f t="shared" si="8"/>
        <v>-0.24682164115406913</v>
      </c>
      <c r="F69" s="1">
        <f t="shared" si="9"/>
        <v>-11.242395928718345</v>
      </c>
      <c r="G69" s="1">
        <f t="shared" si="10"/>
        <v>-25.379562869872416</v>
      </c>
      <c r="H69" s="1">
        <f t="shared" si="11"/>
        <v>-42.658322464616276</v>
      </c>
    </row>
    <row r="70" spans="1:8" x14ac:dyDescent="0.25">
      <c r="A70" s="1">
        <v>-0.30434343400000002</v>
      </c>
      <c r="B70" s="1">
        <v>14.185444499999999</v>
      </c>
      <c r="C70" s="1">
        <f t="shared" si="6"/>
        <v>12.614648173205103</v>
      </c>
      <c r="D70" s="1">
        <f t="shared" si="7"/>
        <v>7.9022591928204129</v>
      </c>
      <c r="E70" s="1">
        <f t="shared" si="8"/>
        <v>4.8277558845930102E-2</v>
      </c>
      <c r="F70" s="1">
        <f t="shared" si="9"/>
        <v>-10.947296728718346</v>
      </c>
      <c r="G70" s="1">
        <f t="shared" si="10"/>
        <v>-25.084463669872413</v>
      </c>
      <c r="H70" s="1">
        <f t="shared" si="11"/>
        <v>-42.363223264616273</v>
      </c>
    </row>
    <row r="71" spans="1:8" x14ac:dyDescent="0.25">
      <c r="A71" s="1">
        <v>-0.29484848499999999</v>
      </c>
      <c r="B71" s="1">
        <v>14.486534600000001</v>
      </c>
      <c r="C71" s="1">
        <f t="shared" si="6"/>
        <v>12.915738273205104</v>
      </c>
      <c r="D71" s="1">
        <f t="shared" si="7"/>
        <v>8.2033492928204144</v>
      </c>
      <c r="E71" s="1">
        <f t="shared" si="8"/>
        <v>0.34936765884593157</v>
      </c>
      <c r="F71" s="1">
        <f t="shared" si="9"/>
        <v>-10.646206628718344</v>
      </c>
      <c r="G71" s="1">
        <f t="shared" si="10"/>
        <v>-24.783373569872413</v>
      </c>
      <c r="H71" s="1">
        <f t="shared" si="11"/>
        <v>-42.06213316461627</v>
      </c>
    </row>
    <row r="72" spans="1:8" x14ac:dyDescent="0.25">
      <c r="A72" s="1">
        <v>-0.28535353499999999</v>
      </c>
      <c r="B72" s="1">
        <v>14.793939</v>
      </c>
      <c r="C72" s="1">
        <f t="shared" si="6"/>
        <v>13.223142673205103</v>
      </c>
      <c r="D72" s="1">
        <f t="shared" si="7"/>
        <v>8.5107536928204137</v>
      </c>
      <c r="E72" s="1">
        <f t="shared" si="8"/>
        <v>0.65677205884593093</v>
      </c>
      <c r="F72" s="1">
        <f t="shared" si="9"/>
        <v>-10.338802228718345</v>
      </c>
      <c r="G72" s="1">
        <f t="shared" si="10"/>
        <v>-24.475969169872414</v>
      </c>
      <c r="H72" s="1">
        <f t="shared" si="11"/>
        <v>-41.754728764616274</v>
      </c>
    </row>
    <row r="73" spans="1:8" x14ac:dyDescent="0.25">
      <c r="A73" s="1">
        <v>-0.27585858600000002</v>
      </c>
      <c r="B73" s="1">
        <v>15.1080101</v>
      </c>
      <c r="C73" s="1">
        <f t="shared" si="6"/>
        <v>13.537213773205103</v>
      </c>
      <c r="D73" s="1">
        <f t="shared" si="7"/>
        <v>8.8248247928204133</v>
      </c>
      <c r="E73" s="1">
        <f t="shared" si="8"/>
        <v>0.97084315884593053</v>
      </c>
      <c r="F73" s="1">
        <f t="shared" si="9"/>
        <v>-10.024731128718345</v>
      </c>
      <c r="G73" s="1">
        <f t="shared" si="10"/>
        <v>-24.161898069872414</v>
      </c>
      <c r="H73" s="1">
        <f t="shared" si="11"/>
        <v>-41.440657664616275</v>
      </c>
    </row>
    <row r="74" spans="1:8" x14ac:dyDescent="0.25">
      <c r="A74" s="1">
        <v>-0.26636363600000001</v>
      </c>
      <c r="B74" s="1">
        <v>15.4291331</v>
      </c>
      <c r="C74" s="1">
        <f t="shared" si="6"/>
        <v>13.858336773205103</v>
      </c>
      <c r="D74" s="1">
        <f t="shared" si="7"/>
        <v>9.1459477928204134</v>
      </c>
      <c r="E74" s="1">
        <f t="shared" si="8"/>
        <v>1.2919661588459306</v>
      </c>
      <c r="F74" s="1">
        <f t="shared" si="9"/>
        <v>-9.7036081287183453</v>
      </c>
      <c r="G74" s="1">
        <f t="shared" si="10"/>
        <v>-23.840775069872414</v>
      </c>
      <c r="H74" s="1">
        <f t="shared" si="11"/>
        <v>-41.119534664616275</v>
      </c>
    </row>
    <row r="75" spans="1:8" x14ac:dyDescent="0.25">
      <c r="A75" s="1">
        <v>-0.25686868699999998</v>
      </c>
      <c r="B75" s="1">
        <v>15.75773</v>
      </c>
      <c r="C75" s="1">
        <f t="shared" si="6"/>
        <v>14.186933673205104</v>
      </c>
      <c r="D75" s="1">
        <f t="shared" si="7"/>
        <v>9.4745446928204142</v>
      </c>
      <c r="E75" s="1">
        <f t="shared" si="8"/>
        <v>1.6205630588459314</v>
      </c>
      <c r="F75" s="1">
        <f t="shared" si="9"/>
        <v>-9.3750112287183445</v>
      </c>
      <c r="G75" s="1">
        <f t="shared" si="10"/>
        <v>-23.512178169872413</v>
      </c>
      <c r="H75" s="1">
        <f t="shared" si="11"/>
        <v>-40.790937764616274</v>
      </c>
    </row>
    <row r="76" spans="1:8" x14ac:dyDescent="0.25">
      <c r="A76" s="1">
        <v>-0.24737373700000001</v>
      </c>
      <c r="B76" s="1">
        <v>16.094265199999999</v>
      </c>
      <c r="C76" s="1">
        <f t="shared" si="6"/>
        <v>14.523468873205102</v>
      </c>
      <c r="D76" s="1">
        <f t="shared" si="7"/>
        <v>9.8110798928204126</v>
      </c>
      <c r="E76" s="1">
        <f t="shared" si="8"/>
        <v>1.9570982588459298</v>
      </c>
      <c r="F76" s="1">
        <f t="shared" si="9"/>
        <v>-9.0384760287183461</v>
      </c>
      <c r="G76" s="1">
        <f t="shared" si="10"/>
        <v>-23.175642969872413</v>
      </c>
      <c r="H76" s="1">
        <f t="shared" si="11"/>
        <v>-40.454402564616274</v>
      </c>
    </row>
    <row r="77" spans="1:8" x14ac:dyDescent="0.25">
      <c r="A77" s="1">
        <v>-0.23787878800000001</v>
      </c>
      <c r="B77" s="1">
        <v>16.4392508</v>
      </c>
      <c r="C77" s="1">
        <f t="shared" si="6"/>
        <v>14.868454473205103</v>
      </c>
      <c r="D77" s="1">
        <f t="shared" si="7"/>
        <v>10.156065492820414</v>
      </c>
      <c r="E77" s="1">
        <f t="shared" si="8"/>
        <v>2.3020838588459309</v>
      </c>
      <c r="F77" s="1">
        <f t="shared" si="9"/>
        <v>-8.693490428718345</v>
      </c>
      <c r="G77" s="1">
        <f t="shared" si="10"/>
        <v>-22.830657369872412</v>
      </c>
      <c r="H77" s="1">
        <f t="shared" si="11"/>
        <v>-40.109416964616273</v>
      </c>
    </row>
    <row r="78" spans="1:8" x14ac:dyDescent="0.25">
      <c r="A78" s="1">
        <v>-0.22838383800000001</v>
      </c>
      <c r="B78" s="1">
        <v>16.793254399999999</v>
      </c>
      <c r="C78" s="1">
        <f t="shared" si="6"/>
        <v>15.222458073205102</v>
      </c>
      <c r="D78" s="1">
        <f t="shared" si="7"/>
        <v>10.510069092820412</v>
      </c>
      <c r="E78" s="1">
        <f t="shared" si="8"/>
        <v>2.6560874588459296</v>
      </c>
      <c r="F78" s="1">
        <f t="shared" si="9"/>
        <v>-8.3394868287183463</v>
      </c>
      <c r="G78" s="1">
        <f t="shared" si="10"/>
        <v>-22.476653769872414</v>
      </c>
      <c r="H78" s="1">
        <f t="shared" si="11"/>
        <v>-39.755413364616274</v>
      </c>
    </row>
    <row r="79" spans="1:8" x14ac:dyDescent="0.25">
      <c r="A79" s="1">
        <v>-0.218888889</v>
      </c>
      <c r="B79" s="1">
        <v>17.156907199999999</v>
      </c>
      <c r="C79" s="1">
        <f t="shared" si="6"/>
        <v>15.586110873205103</v>
      </c>
      <c r="D79" s="1">
        <f t="shared" si="7"/>
        <v>10.873721892820413</v>
      </c>
      <c r="E79" s="1">
        <f t="shared" si="8"/>
        <v>3.0197402588459301</v>
      </c>
      <c r="F79" s="1">
        <f t="shared" si="9"/>
        <v>-7.9758340287183458</v>
      </c>
      <c r="G79" s="1">
        <f t="shared" si="10"/>
        <v>-22.113000969872417</v>
      </c>
      <c r="H79" s="1">
        <f t="shared" si="11"/>
        <v>-39.391760564616277</v>
      </c>
    </row>
    <row r="80" spans="1:8" x14ac:dyDescent="0.25">
      <c r="A80" s="1">
        <v>-0.209393939</v>
      </c>
      <c r="B80" s="1">
        <v>17.5309144</v>
      </c>
      <c r="C80" s="1">
        <f t="shared" si="6"/>
        <v>15.960118073205104</v>
      </c>
      <c r="D80" s="1">
        <f t="shared" si="7"/>
        <v>11.247729092820414</v>
      </c>
      <c r="E80" s="1">
        <f t="shared" si="8"/>
        <v>3.3937474588459313</v>
      </c>
      <c r="F80" s="1">
        <f t="shared" si="9"/>
        <v>-7.6018268287183446</v>
      </c>
      <c r="G80" s="1">
        <f t="shared" si="10"/>
        <v>-21.738993769872415</v>
      </c>
      <c r="H80" s="1">
        <f t="shared" si="11"/>
        <v>-39.017753364616276</v>
      </c>
    </row>
    <row r="81" spans="1:8" x14ac:dyDescent="0.25">
      <c r="A81" s="1">
        <v>-0.19989899</v>
      </c>
      <c r="B81" s="1">
        <v>17.916067699999999</v>
      </c>
      <c r="C81" s="1">
        <f t="shared" si="6"/>
        <v>16.345271373205101</v>
      </c>
      <c r="D81" s="1">
        <f t="shared" si="7"/>
        <v>11.632882392820411</v>
      </c>
      <c r="E81" s="1">
        <f t="shared" si="8"/>
        <v>3.7789007588459285</v>
      </c>
      <c r="F81" s="1">
        <f t="shared" si="9"/>
        <v>-7.2166735287183474</v>
      </c>
      <c r="G81" s="1">
        <f t="shared" si="10"/>
        <v>-21.353840469872416</v>
      </c>
      <c r="H81" s="1">
        <f t="shared" si="11"/>
        <v>-38.632600064616277</v>
      </c>
    </row>
    <row r="82" spans="1:8" x14ac:dyDescent="0.25">
      <c r="A82" s="1">
        <v>-0.19040404</v>
      </c>
      <c r="B82" s="1">
        <v>18.313260799999998</v>
      </c>
      <c r="C82" s="1">
        <f t="shared" si="6"/>
        <v>16.742464473205104</v>
      </c>
      <c r="D82" s="1">
        <f t="shared" si="7"/>
        <v>12.030075492820414</v>
      </c>
      <c r="E82" s="1">
        <f t="shared" si="8"/>
        <v>4.1760938588459311</v>
      </c>
      <c r="F82" s="1">
        <f t="shared" si="9"/>
        <v>-6.8194804287183448</v>
      </c>
      <c r="G82" s="1">
        <f t="shared" si="10"/>
        <v>-20.956647369872414</v>
      </c>
      <c r="H82" s="1">
        <f t="shared" si="11"/>
        <v>-38.235406964616274</v>
      </c>
    </row>
    <row r="83" spans="1:8" x14ac:dyDescent="0.25">
      <c r="A83" s="1">
        <v>-0.18090909099999999</v>
      </c>
      <c r="B83" s="1">
        <v>18.723508200000001</v>
      </c>
      <c r="C83" s="1">
        <f t="shared" si="6"/>
        <v>17.152711873205106</v>
      </c>
      <c r="D83" s="1">
        <f t="shared" si="7"/>
        <v>12.440322892820417</v>
      </c>
      <c r="E83" s="1">
        <f t="shared" si="8"/>
        <v>4.586341258845934</v>
      </c>
      <c r="F83" s="1">
        <f t="shared" si="9"/>
        <v>-6.4092330287183419</v>
      </c>
      <c r="G83" s="1">
        <f t="shared" si="10"/>
        <v>-20.546399969872411</v>
      </c>
      <c r="H83" s="1">
        <f t="shared" si="11"/>
        <v>-37.825159564616271</v>
      </c>
    </row>
    <row r="84" spans="1:8" x14ac:dyDescent="0.25">
      <c r="A84" s="1">
        <v>-0.17141414099999999</v>
      </c>
      <c r="B84" s="1">
        <v>19.1479687</v>
      </c>
      <c r="C84" s="1">
        <f t="shared" si="6"/>
        <v>17.577172373205102</v>
      </c>
      <c r="D84" s="1">
        <f t="shared" si="7"/>
        <v>12.864783392820412</v>
      </c>
      <c r="E84" s="1">
        <f t="shared" si="8"/>
        <v>5.010801758845929</v>
      </c>
      <c r="F84" s="1">
        <f t="shared" si="9"/>
        <v>-5.9847725287183469</v>
      </c>
      <c r="G84" s="1">
        <f t="shared" si="10"/>
        <v>-20.121939469872416</v>
      </c>
      <c r="H84" s="1">
        <f t="shared" si="11"/>
        <v>-37.400699064616276</v>
      </c>
    </row>
    <row r="85" spans="1:8" x14ac:dyDescent="0.25">
      <c r="A85" s="1">
        <v>-0.16191919199999999</v>
      </c>
      <c r="B85" s="1">
        <v>19.587975499999999</v>
      </c>
      <c r="C85" s="1">
        <f t="shared" si="6"/>
        <v>18.017179173205101</v>
      </c>
      <c r="D85" s="1">
        <f t="shared" si="7"/>
        <v>13.304790192820411</v>
      </c>
      <c r="E85" s="1">
        <f t="shared" si="8"/>
        <v>5.4508085588459281</v>
      </c>
      <c r="F85" s="1">
        <f t="shared" si="9"/>
        <v>-5.5447657287183478</v>
      </c>
      <c r="G85" s="1">
        <f t="shared" si="10"/>
        <v>-19.681932669872417</v>
      </c>
      <c r="H85" s="1">
        <f t="shared" si="11"/>
        <v>-36.960692264616277</v>
      </c>
    </row>
    <row r="86" spans="1:8" x14ac:dyDescent="0.25">
      <c r="A86" s="1">
        <v>-0.15242424199999999</v>
      </c>
      <c r="B86" s="1">
        <v>20.045074400000001</v>
      </c>
      <c r="C86" s="1">
        <f t="shared" si="6"/>
        <v>18.474278073205106</v>
      </c>
      <c r="D86" s="1">
        <f t="shared" si="7"/>
        <v>13.761889092820416</v>
      </c>
      <c r="E86" s="1">
        <f t="shared" si="8"/>
        <v>5.9079074588459335</v>
      </c>
      <c r="F86" s="1">
        <f t="shared" si="9"/>
        <v>-5.0876668287183424</v>
      </c>
      <c r="G86" s="1">
        <f t="shared" si="10"/>
        <v>-19.224833769872411</v>
      </c>
      <c r="H86" s="1">
        <f t="shared" si="11"/>
        <v>-36.503593364616272</v>
      </c>
    </row>
    <row r="87" spans="1:8" x14ac:dyDescent="0.25">
      <c r="A87" s="1">
        <v>-0.14292929300000001</v>
      </c>
      <c r="B87" s="1">
        <v>20.5210738</v>
      </c>
      <c r="C87" s="1">
        <f t="shared" si="6"/>
        <v>18.950277473205105</v>
      </c>
      <c r="D87" s="1">
        <f t="shared" si="7"/>
        <v>14.237888492820415</v>
      </c>
      <c r="E87" s="1">
        <f t="shared" si="8"/>
        <v>6.3839068588459327</v>
      </c>
      <c r="F87" s="1">
        <f t="shared" si="9"/>
        <v>-4.6116674287183432</v>
      </c>
      <c r="G87" s="1">
        <f t="shared" si="10"/>
        <v>-18.748834369872412</v>
      </c>
      <c r="H87" s="1">
        <f t="shared" si="11"/>
        <v>-36.027593964616273</v>
      </c>
    </row>
    <row r="88" spans="1:8" x14ac:dyDescent="0.25">
      <c r="A88" s="1">
        <v>-0.13343434300000001</v>
      </c>
      <c r="B88" s="1">
        <v>21.018109500000001</v>
      </c>
      <c r="C88" s="1">
        <f t="shared" si="6"/>
        <v>19.447313173205103</v>
      </c>
      <c r="D88" s="1">
        <f t="shared" si="7"/>
        <v>14.734924192820413</v>
      </c>
      <c r="E88" s="1">
        <f t="shared" si="8"/>
        <v>6.8809425588459305</v>
      </c>
      <c r="F88" s="1">
        <f t="shared" si="9"/>
        <v>-4.1146317287183454</v>
      </c>
      <c r="G88" s="1">
        <f t="shared" si="10"/>
        <v>-18.251798669872414</v>
      </c>
      <c r="H88" s="1">
        <f t="shared" si="11"/>
        <v>-35.530558264616275</v>
      </c>
    </row>
    <row r="89" spans="1:8" x14ac:dyDescent="0.25">
      <c r="A89" s="1">
        <v>-0.12393939399999999</v>
      </c>
      <c r="B89" s="1">
        <v>21.538733000000001</v>
      </c>
      <c r="C89" s="1">
        <f t="shared" si="6"/>
        <v>19.967936673205102</v>
      </c>
      <c r="D89" s="1">
        <f t="shared" si="7"/>
        <v>15.255547692820413</v>
      </c>
      <c r="E89" s="1">
        <f t="shared" si="8"/>
        <v>7.4015660588459298</v>
      </c>
      <c r="F89" s="1">
        <f t="shared" si="9"/>
        <v>-3.5940082287183461</v>
      </c>
      <c r="G89" s="1">
        <f t="shared" si="10"/>
        <v>-17.731175169872415</v>
      </c>
      <c r="H89" s="1">
        <f t="shared" si="11"/>
        <v>-35.009934764616276</v>
      </c>
    </row>
    <row r="90" spans="1:8" x14ac:dyDescent="0.25">
      <c r="A90" s="1">
        <v>-0.11444444400000001</v>
      </c>
      <c r="B90" s="1">
        <v>22.086031299999998</v>
      </c>
      <c r="C90" s="1">
        <f t="shared" si="6"/>
        <v>20.515234973205104</v>
      </c>
      <c r="D90" s="1">
        <f t="shared" si="7"/>
        <v>15.802845992820414</v>
      </c>
      <c r="E90" s="1">
        <f t="shared" si="8"/>
        <v>7.9488643588459311</v>
      </c>
      <c r="F90" s="1">
        <f t="shared" si="9"/>
        <v>-3.0467099287183448</v>
      </c>
      <c r="G90" s="1">
        <f t="shared" si="10"/>
        <v>-17.183876869872414</v>
      </c>
      <c r="H90" s="1">
        <f t="shared" si="11"/>
        <v>-34.462636464616274</v>
      </c>
    </row>
    <row r="91" spans="1:8" x14ac:dyDescent="0.25">
      <c r="A91" s="1">
        <v>-0.104949495</v>
      </c>
      <c r="B91" s="1">
        <v>22.663794899999999</v>
      </c>
      <c r="C91" s="1">
        <f t="shared" si="6"/>
        <v>21.092998573205101</v>
      </c>
      <c r="D91" s="1">
        <f t="shared" si="7"/>
        <v>16.380609592820413</v>
      </c>
      <c r="E91" s="1">
        <f t="shared" si="8"/>
        <v>8.5266279588459302</v>
      </c>
      <c r="F91" s="1">
        <f t="shared" si="9"/>
        <v>-2.4689463287183457</v>
      </c>
      <c r="G91" s="1">
        <f t="shared" si="10"/>
        <v>-16.606113269872417</v>
      </c>
      <c r="H91" s="1">
        <f t="shared" si="11"/>
        <v>-33.884872864616277</v>
      </c>
    </row>
    <row r="92" spans="1:8" x14ac:dyDescent="0.25">
      <c r="A92" s="1">
        <v>-9.5454545500000001E-2</v>
      </c>
      <c r="B92" s="1">
        <v>23.2767594</v>
      </c>
      <c r="C92" s="1">
        <f t="shared" si="6"/>
        <v>21.705963073205105</v>
      </c>
      <c r="D92" s="1">
        <f t="shared" si="7"/>
        <v>16.993574092820417</v>
      </c>
      <c r="E92" s="1">
        <f t="shared" si="8"/>
        <v>9.1395924588459341</v>
      </c>
      <c r="F92" s="1">
        <f t="shared" si="9"/>
        <v>-1.8559818287183418</v>
      </c>
      <c r="G92" s="1">
        <f t="shared" si="10"/>
        <v>-15.993148769872411</v>
      </c>
      <c r="H92" s="1">
        <f t="shared" si="11"/>
        <v>-33.271908364616273</v>
      </c>
    </row>
    <row r="93" spans="1:8" x14ac:dyDescent="0.25">
      <c r="A93" s="1">
        <v>-8.5959595999999999E-2</v>
      </c>
      <c r="B93" s="1">
        <v>23.930963299999998</v>
      </c>
      <c r="C93" s="1">
        <f t="shared" si="6"/>
        <v>22.360166973205104</v>
      </c>
      <c r="D93" s="1">
        <f t="shared" si="7"/>
        <v>17.647777992820416</v>
      </c>
      <c r="E93" s="1">
        <f t="shared" si="8"/>
        <v>9.7937963588459329</v>
      </c>
      <c r="F93" s="1">
        <f t="shared" si="9"/>
        <v>-1.201777928718343</v>
      </c>
      <c r="G93" s="1">
        <f t="shared" si="10"/>
        <v>-15.338944869872412</v>
      </c>
      <c r="H93" s="1">
        <f t="shared" si="11"/>
        <v>-32.617704464616274</v>
      </c>
    </row>
    <row r="94" spans="1:8" x14ac:dyDescent="0.25">
      <c r="A94" s="1">
        <v>-7.6464646499999997E-2</v>
      </c>
      <c r="B94" s="1">
        <v>24.6342988</v>
      </c>
      <c r="C94" s="1">
        <f t="shared" si="6"/>
        <v>23.063502473205105</v>
      </c>
      <c r="D94" s="1">
        <f t="shared" si="7"/>
        <v>18.351113492820417</v>
      </c>
      <c r="E94" s="1">
        <f t="shared" si="8"/>
        <v>10.497131858845934</v>
      </c>
      <c r="F94" s="1">
        <f t="shared" si="9"/>
        <v>-0.49844242871834155</v>
      </c>
      <c r="G94" s="1">
        <f t="shared" si="10"/>
        <v>-14.635609369872411</v>
      </c>
      <c r="H94" s="1">
        <f t="shared" si="11"/>
        <v>-31.914368964616273</v>
      </c>
    </row>
    <row r="95" spans="1:8" x14ac:dyDescent="0.25">
      <c r="A95" s="1">
        <v>-6.6969696999999995E-2</v>
      </c>
      <c r="B95" s="1">
        <v>25.397398200000001</v>
      </c>
      <c r="C95" s="1">
        <f t="shared" si="6"/>
        <v>23.826601873205107</v>
      </c>
      <c r="D95" s="1">
        <f t="shared" si="7"/>
        <v>19.114212892820419</v>
      </c>
      <c r="E95" s="1">
        <f t="shared" si="8"/>
        <v>11.260231258845936</v>
      </c>
      <c r="F95" s="1">
        <f t="shared" si="9"/>
        <v>0.26465697128165999</v>
      </c>
      <c r="G95" s="1">
        <f t="shared" si="10"/>
        <v>-13.872509969872409</v>
      </c>
      <c r="H95" s="1">
        <f t="shared" si="11"/>
        <v>-31.151269564616271</v>
      </c>
    </row>
    <row r="96" spans="1:8" x14ac:dyDescent="0.25">
      <c r="A96" s="1">
        <v>-5.7474747499999999E-2</v>
      </c>
      <c r="B96" s="1">
        <v>26.235142199999999</v>
      </c>
      <c r="C96" s="1">
        <f t="shared" si="6"/>
        <v>24.6643458732051</v>
      </c>
      <c r="D96" s="1">
        <f t="shared" si="7"/>
        <v>19.951956892820412</v>
      </c>
      <c r="E96" s="1">
        <f t="shared" si="8"/>
        <v>12.09797525884593</v>
      </c>
      <c r="F96" s="1">
        <f t="shared" si="9"/>
        <v>1.1024009712816536</v>
      </c>
      <c r="G96" s="1">
        <f t="shared" si="10"/>
        <v>-13.034765969872415</v>
      </c>
      <c r="H96" s="1">
        <f t="shared" si="11"/>
        <v>-30.313525564616278</v>
      </c>
    </row>
    <row r="97" spans="1:8" x14ac:dyDescent="0.25">
      <c r="A97" s="1">
        <v>-4.7979797999999997E-2</v>
      </c>
      <c r="B97" s="1">
        <v>27.169415799999999</v>
      </c>
      <c r="C97" s="1">
        <f t="shared" si="6"/>
        <v>25.598619473205105</v>
      </c>
      <c r="D97" s="1">
        <f t="shared" si="7"/>
        <v>20.886230492820417</v>
      </c>
      <c r="E97" s="1">
        <f t="shared" si="8"/>
        <v>13.032248858845934</v>
      </c>
      <c r="F97" s="1">
        <f t="shared" si="9"/>
        <v>2.0366745712816581</v>
      </c>
      <c r="G97" s="1">
        <f t="shared" si="10"/>
        <v>-12.100492369872411</v>
      </c>
      <c r="H97" s="1">
        <f t="shared" si="11"/>
        <v>-29.379251964616273</v>
      </c>
    </row>
    <row r="98" spans="1:8" x14ac:dyDescent="0.25">
      <c r="A98" s="1">
        <v>-3.8484848500000002E-2</v>
      </c>
      <c r="B98" s="1">
        <v>28.234644800000002</v>
      </c>
      <c r="C98" s="1">
        <f t="shared" si="6"/>
        <v>26.663848473205107</v>
      </c>
      <c r="D98" s="1">
        <f t="shared" si="7"/>
        <v>21.951459492820419</v>
      </c>
      <c r="E98" s="1">
        <f t="shared" si="8"/>
        <v>14.097477858845936</v>
      </c>
      <c r="F98" s="1">
        <f t="shared" si="9"/>
        <v>3.1019035712816603</v>
      </c>
      <c r="G98" s="1">
        <f t="shared" si="10"/>
        <v>-11.035263369872409</v>
      </c>
      <c r="H98" s="1">
        <f t="shared" si="11"/>
        <v>-28.314022964616271</v>
      </c>
    </row>
    <row r="99" spans="1:8" x14ac:dyDescent="0.25">
      <c r="A99" s="1">
        <v>-2.8989899E-2</v>
      </c>
      <c r="B99" s="1">
        <v>29.4904884</v>
      </c>
      <c r="C99" s="1">
        <f t="shared" si="6"/>
        <v>27.919692073205105</v>
      </c>
      <c r="D99" s="1">
        <f t="shared" si="7"/>
        <v>23.207303092820418</v>
      </c>
      <c r="E99" s="1">
        <f t="shared" si="8"/>
        <v>15.353321458845935</v>
      </c>
      <c r="F99" s="1">
        <f t="shared" si="9"/>
        <v>4.3577471712816589</v>
      </c>
      <c r="G99" s="1">
        <f t="shared" si="10"/>
        <v>-9.7794197698724101</v>
      </c>
      <c r="H99" s="1">
        <f t="shared" si="11"/>
        <v>-27.058179364616272</v>
      </c>
    </row>
    <row r="100" spans="1:8" x14ac:dyDescent="0.25">
      <c r="A100" s="1">
        <v>-1.9494949500000001E-2</v>
      </c>
      <c r="B100" s="1">
        <v>31.057481899999999</v>
      </c>
      <c r="C100" s="1">
        <f t="shared" si="6"/>
        <v>29.486685573205101</v>
      </c>
      <c r="D100" s="1">
        <f t="shared" si="7"/>
        <v>24.774296592820413</v>
      </c>
      <c r="E100" s="1">
        <f t="shared" si="8"/>
        <v>16.920314958845928</v>
      </c>
      <c r="F100" s="1">
        <f t="shared" si="9"/>
        <v>5.9247406712816524</v>
      </c>
      <c r="G100" s="1">
        <f t="shared" si="10"/>
        <v>-8.2124262698724166</v>
      </c>
      <c r="H100" s="1">
        <f t="shared" si="11"/>
        <v>-25.491185864616277</v>
      </c>
    </row>
    <row r="101" spans="1:8" x14ac:dyDescent="0.25">
      <c r="A101" s="1">
        <v>-0.01</v>
      </c>
      <c r="B101" s="1">
        <v>33.261342300000003</v>
      </c>
      <c r="C101" s="1">
        <f t="shared" si="6"/>
        <v>31.690545973205104</v>
      </c>
      <c r="D101" s="1">
        <f t="shared" si="7"/>
        <v>26.978156992820416</v>
      </c>
      <c r="E101" s="1">
        <f t="shared" si="8"/>
        <v>19.124175358845932</v>
      </c>
      <c r="F101" s="1">
        <f t="shared" si="9"/>
        <v>8.1286010712816559</v>
      </c>
      <c r="G101" s="1">
        <f t="shared" si="10"/>
        <v>-6.0085658698724131</v>
      </c>
      <c r="H101" s="1">
        <f t="shared" si="11"/>
        <v>-23.287325464616274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A31" workbookViewId="0">
      <selection activeCell="Y33" sqref="Y33"/>
    </sheetView>
  </sheetViews>
  <sheetFormatPr defaultRowHeight="15" x14ac:dyDescent="0.25"/>
  <cols>
    <col min="7" max="7" width="14.5703125" bestFit="1" customWidth="1"/>
    <col min="11" max="11" width="14.5703125" bestFit="1" customWidth="1"/>
    <col min="14" max="14" width="14.5703125" bestFit="1" customWidth="1"/>
    <col min="20" max="20" width="9.85546875" bestFit="1" customWidth="1"/>
    <col min="23" max="23" width="12.7109375" bestFit="1" customWidth="1"/>
    <col min="25" max="25" width="15.5703125" bestFit="1" customWidth="1"/>
  </cols>
  <sheetData>
    <row r="1" spans="1:24" ht="45.75" thickBot="1" x14ac:dyDescent="0.3">
      <c r="A1" s="2">
        <v>1</v>
      </c>
      <c r="B1" s="3" t="s">
        <v>11</v>
      </c>
      <c r="C1" s="2">
        <v>91</v>
      </c>
      <c r="D1" s="4">
        <v>59641806</v>
      </c>
      <c r="E1" s="4">
        <v>64674238</v>
      </c>
      <c r="F1" s="5">
        <v>1759557</v>
      </c>
      <c r="G1" s="5">
        <v>131924415</v>
      </c>
      <c r="H1" s="5">
        <v>36561692</v>
      </c>
      <c r="J1" s="10" t="s">
        <v>78</v>
      </c>
      <c r="K1" s="7">
        <v>228835490</v>
      </c>
      <c r="M1" s="8" t="s">
        <v>45</v>
      </c>
      <c r="N1" s="9">
        <v>87817289</v>
      </c>
      <c r="Q1" s="2">
        <v>1</v>
      </c>
      <c r="R1" s="3" t="s">
        <v>109</v>
      </c>
      <c r="S1" s="2">
        <v>31</v>
      </c>
      <c r="T1" s="12">
        <v>23708197</v>
      </c>
      <c r="U1" s="12">
        <v>17888940</v>
      </c>
      <c r="V1" s="12">
        <v>7250000</v>
      </c>
      <c r="W1" s="12">
        <v>51280550</v>
      </c>
      <c r="X1" s="12">
        <v>17719450</v>
      </c>
    </row>
    <row r="2" spans="1:24" ht="45.75" thickBot="1" x14ac:dyDescent="0.3">
      <c r="A2" s="2">
        <v>2</v>
      </c>
      <c r="B2" s="3" t="s">
        <v>12</v>
      </c>
      <c r="C2" s="2">
        <v>90</v>
      </c>
      <c r="D2" s="4">
        <v>50866867</v>
      </c>
      <c r="E2" s="4">
        <v>64336903</v>
      </c>
      <c r="F2" s="5">
        <v>8980757</v>
      </c>
      <c r="G2" s="5">
        <v>128929193</v>
      </c>
      <c r="H2" s="5">
        <v>25424385</v>
      </c>
      <c r="J2" s="10" t="s">
        <v>79</v>
      </c>
      <c r="K2" s="7">
        <v>216597577</v>
      </c>
      <c r="M2" s="8" t="s">
        <v>46</v>
      </c>
      <c r="N2" s="9">
        <v>85336906</v>
      </c>
      <c r="Q2" s="2">
        <v>2</v>
      </c>
      <c r="R2" s="3" t="s">
        <v>110</v>
      </c>
      <c r="S2" s="2">
        <v>21</v>
      </c>
      <c r="T2" s="12">
        <v>23855644</v>
      </c>
      <c r="U2" s="12">
        <v>7207969</v>
      </c>
      <c r="V2" s="12">
        <v>5834570</v>
      </c>
      <c r="W2" s="12">
        <v>52111598</v>
      </c>
      <c r="X2" s="12">
        <v>16888402</v>
      </c>
    </row>
    <row r="3" spans="1:24" ht="45.75" thickBot="1" x14ac:dyDescent="0.3">
      <c r="A3" s="2">
        <v>3</v>
      </c>
      <c r="B3" s="3" t="s">
        <v>13</v>
      </c>
      <c r="C3" s="2">
        <v>92</v>
      </c>
      <c r="D3" s="4">
        <v>55454198</v>
      </c>
      <c r="E3" s="4">
        <v>80016072</v>
      </c>
      <c r="F3" s="5">
        <v>1889860</v>
      </c>
      <c r="G3" s="5">
        <v>138765130</v>
      </c>
      <c r="H3" s="5">
        <v>23002270</v>
      </c>
      <c r="J3" s="10" t="s">
        <v>80</v>
      </c>
      <c r="K3" s="7">
        <v>165385714</v>
      </c>
      <c r="M3" s="8" t="s">
        <v>47</v>
      </c>
      <c r="N3" s="9">
        <v>82592827</v>
      </c>
      <c r="Q3" s="2">
        <v>3</v>
      </c>
      <c r="R3" s="3" t="s">
        <v>111</v>
      </c>
      <c r="S3" s="2">
        <v>27</v>
      </c>
      <c r="T3" s="12">
        <v>30750872</v>
      </c>
      <c r="U3" s="12">
        <v>19819167</v>
      </c>
      <c r="V3" s="12">
        <v>5722177</v>
      </c>
      <c r="W3" s="12">
        <v>56524070</v>
      </c>
      <c r="X3" s="12">
        <v>12475930</v>
      </c>
    </row>
    <row r="4" spans="1:24" ht="45.75" thickBot="1" x14ac:dyDescent="0.3">
      <c r="A4" s="2">
        <v>4</v>
      </c>
      <c r="B4" s="3" t="s">
        <v>14</v>
      </c>
      <c r="C4" s="2">
        <v>90</v>
      </c>
      <c r="D4" s="4">
        <v>61226231</v>
      </c>
      <c r="E4" s="4">
        <v>53699425</v>
      </c>
      <c r="F4" s="5">
        <v>9239825</v>
      </c>
      <c r="G4" s="5">
        <v>130444981</v>
      </c>
      <c r="H4" s="5">
        <v>21427775</v>
      </c>
      <c r="J4" s="10" t="s">
        <v>81</v>
      </c>
      <c r="K4" s="7">
        <v>150655500</v>
      </c>
      <c r="M4" s="8" t="s">
        <v>48</v>
      </c>
      <c r="N4" s="9">
        <v>81369219</v>
      </c>
      <c r="Q4" s="2">
        <v>4</v>
      </c>
      <c r="R4" s="3" t="s">
        <v>112</v>
      </c>
      <c r="S4" s="2">
        <v>24</v>
      </c>
      <c r="T4" s="12">
        <v>33441788</v>
      </c>
      <c r="U4" s="12">
        <v>14491006</v>
      </c>
      <c r="V4" s="12">
        <v>1363709</v>
      </c>
      <c r="W4" s="12">
        <v>56812884</v>
      </c>
      <c r="X4" s="12">
        <v>11037116</v>
      </c>
    </row>
    <row r="5" spans="1:24" ht="60.75" thickBot="1" x14ac:dyDescent="0.3">
      <c r="A5" s="2">
        <v>5</v>
      </c>
      <c r="B5" s="3" t="s">
        <v>15</v>
      </c>
      <c r="C5" s="2">
        <v>91</v>
      </c>
      <c r="D5" s="4">
        <v>49051675</v>
      </c>
      <c r="E5" s="4">
        <v>50686967</v>
      </c>
      <c r="F5" s="5">
        <v>21108386</v>
      </c>
      <c r="G5" s="5">
        <v>124097028</v>
      </c>
      <c r="H5" s="5">
        <v>20812861</v>
      </c>
      <c r="J5" s="10" t="s">
        <v>82</v>
      </c>
      <c r="K5" s="7">
        <v>148414500</v>
      </c>
      <c r="M5" s="8" t="s">
        <v>49</v>
      </c>
      <c r="N5" s="9">
        <v>81074903</v>
      </c>
      <c r="Q5" s="2">
        <v>5</v>
      </c>
      <c r="R5" s="3" t="s">
        <v>113</v>
      </c>
      <c r="S5" s="2">
        <v>28</v>
      </c>
      <c r="T5" s="12">
        <v>27345215</v>
      </c>
      <c r="U5" s="12">
        <v>14671620</v>
      </c>
      <c r="V5" s="12">
        <v>730252</v>
      </c>
      <c r="W5" s="12">
        <v>58607339</v>
      </c>
      <c r="X5" s="12">
        <v>10392661</v>
      </c>
    </row>
    <row r="6" spans="1:24" ht="45.75" thickBot="1" x14ac:dyDescent="0.3">
      <c r="A6" s="2">
        <v>6</v>
      </c>
      <c r="B6" s="3" t="s">
        <v>16</v>
      </c>
      <c r="C6" s="2">
        <v>90</v>
      </c>
      <c r="D6" s="4">
        <v>53400967</v>
      </c>
      <c r="E6" s="4">
        <v>73720809</v>
      </c>
      <c r="F6" s="5">
        <v>798248</v>
      </c>
      <c r="G6" s="5">
        <v>133540024</v>
      </c>
      <c r="H6" s="5">
        <v>18590411</v>
      </c>
      <c r="J6" s="10" t="s">
        <v>83</v>
      </c>
      <c r="K6" s="7">
        <v>140264334</v>
      </c>
      <c r="M6" s="8" t="s">
        <v>50</v>
      </c>
      <c r="N6" s="9">
        <v>80458440</v>
      </c>
      <c r="Q6" s="2">
        <v>6</v>
      </c>
      <c r="R6" s="3" t="s">
        <v>114</v>
      </c>
      <c r="S6" s="2">
        <v>22</v>
      </c>
      <c r="T6" s="12">
        <v>34356478</v>
      </c>
      <c r="U6" s="12">
        <v>15026742</v>
      </c>
      <c r="V6" s="12">
        <v>5400000</v>
      </c>
      <c r="W6" s="12">
        <v>60849572</v>
      </c>
      <c r="X6" s="12">
        <v>7975428</v>
      </c>
    </row>
    <row r="7" spans="1:24" ht="60.75" thickBot="1" x14ac:dyDescent="0.3">
      <c r="A7" s="2">
        <v>7</v>
      </c>
      <c r="B7" s="3" t="s">
        <v>17</v>
      </c>
      <c r="C7" s="2">
        <v>90</v>
      </c>
      <c r="D7" s="4">
        <v>73594817</v>
      </c>
      <c r="E7" s="4">
        <v>41334585</v>
      </c>
      <c r="F7" s="5">
        <v>7675276</v>
      </c>
      <c r="G7" s="5">
        <v>129203011</v>
      </c>
      <c r="H7" s="5">
        <v>17045804</v>
      </c>
      <c r="J7" s="10" t="s">
        <v>84</v>
      </c>
      <c r="K7" s="7">
        <v>127896250</v>
      </c>
      <c r="M7" s="8" t="s">
        <v>51</v>
      </c>
      <c r="N7" s="9">
        <v>80012866</v>
      </c>
      <c r="Q7" s="2">
        <v>7</v>
      </c>
      <c r="R7" s="3" t="s">
        <v>115</v>
      </c>
      <c r="S7" s="2">
        <v>25</v>
      </c>
      <c r="T7" s="12">
        <v>29111585</v>
      </c>
      <c r="U7" s="12">
        <v>19529859</v>
      </c>
      <c r="V7" s="12">
        <v>7725000</v>
      </c>
      <c r="W7" s="12">
        <v>59141710</v>
      </c>
      <c r="X7" s="12">
        <v>7608290</v>
      </c>
    </row>
    <row r="8" spans="1:24" ht="45.75" thickBot="1" x14ac:dyDescent="0.3">
      <c r="A8" s="2">
        <v>8</v>
      </c>
      <c r="B8" s="3" t="s">
        <v>18</v>
      </c>
      <c r="C8" s="2">
        <v>88</v>
      </c>
      <c r="D8" s="4">
        <v>58298073</v>
      </c>
      <c r="E8" s="4">
        <v>67488304</v>
      </c>
      <c r="F8" s="5">
        <v>3187020</v>
      </c>
      <c r="G8" s="5">
        <v>134839647</v>
      </c>
      <c r="H8" s="5">
        <v>16631459</v>
      </c>
      <c r="J8" s="10" t="s">
        <v>85</v>
      </c>
      <c r="K8" s="7">
        <v>119073277</v>
      </c>
      <c r="M8" s="8" t="s">
        <v>52</v>
      </c>
      <c r="N8" s="9">
        <v>77546500</v>
      </c>
      <c r="Q8" s="2">
        <v>8</v>
      </c>
      <c r="R8" s="3" t="s">
        <v>116</v>
      </c>
      <c r="S8" s="2">
        <v>23</v>
      </c>
      <c r="T8" s="12">
        <v>26540941</v>
      </c>
      <c r="U8" s="12">
        <v>19821369</v>
      </c>
      <c r="V8" s="12">
        <v>5786558</v>
      </c>
      <c r="W8" s="12">
        <v>61502630</v>
      </c>
      <c r="X8" s="12">
        <v>7497370</v>
      </c>
    </row>
    <row r="9" spans="1:24" ht="60.75" thickBot="1" x14ac:dyDescent="0.3">
      <c r="A9" s="2">
        <v>9</v>
      </c>
      <c r="B9" s="3" t="s">
        <v>19</v>
      </c>
      <c r="C9" s="2">
        <v>90</v>
      </c>
      <c r="D9" s="4">
        <v>68727547</v>
      </c>
      <c r="E9" s="4">
        <v>48062881</v>
      </c>
      <c r="F9" s="5">
        <v>5757667</v>
      </c>
      <c r="G9" s="5">
        <v>129579761</v>
      </c>
      <c r="H9" s="5">
        <v>13392851</v>
      </c>
      <c r="J9" s="10" t="s">
        <v>86</v>
      </c>
      <c r="K9" s="7">
        <v>117527800</v>
      </c>
      <c r="M9" s="8" t="s">
        <v>53</v>
      </c>
      <c r="N9" s="9">
        <v>77022225</v>
      </c>
      <c r="Q9" s="2">
        <v>9</v>
      </c>
      <c r="R9" s="3" t="s">
        <v>117</v>
      </c>
      <c r="S9" s="2">
        <v>25</v>
      </c>
      <c r="T9" s="12">
        <v>35516389</v>
      </c>
      <c r="U9" s="12">
        <v>16488118</v>
      </c>
      <c r="V9" s="12">
        <v>5465465</v>
      </c>
      <c r="W9" s="12">
        <v>62016718</v>
      </c>
      <c r="X9" s="12">
        <v>6983282</v>
      </c>
    </row>
    <row r="10" spans="1:24" ht="45.75" thickBot="1" x14ac:dyDescent="0.3">
      <c r="A10" s="2">
        <v>10</v>
      </c>
      <c r="B10" s="3" t="s">
        <v>20</v>
      </c>
      <c r="C10" s="2">
        <v>94</v>
      </c>
      <c r="D10" s="4">
        <v>44794212</v>
      </c>
      <c r="E10" s="4">
        <v>75892711</v>
      </c>
      <c r="F10" s="5">
        <v>10887724</v>
      </c>
      <c r="G10" s="5">
        <v>137244647</v>
      </c>
      <c r="H10" s="5">
        <v>11013091</v>
      </c>
      <c r="J10" s="10" t="s">
        <v>87</v>
      </c>
      <c r="K10" s="7">
        <v>115222086</v>
      </c>
      <c r="M10" s="8" t="s">
        <v>54</v>
      </c>
      <c r="N10" s="9">
        <v>75813041</v>
      </c>
      <c r="Q10" s="2">
        <v>10</v>
      </c>
      <c r="R10" s="3" t="s">
        <v>118</v>
      </c>
      <c r="S10" s="2">
        <v>29</v>
      </c>
      <c r="T10" s="12">
        <v>31068563</v>
      </c>
      <c r="U10" s="12">
        <v>13988316</v>
      </c>
      <c r="V10" s="12">
        <v>6275000</v>
      </c>
      <c r="W10" s="12">
        <v>62292092</v>
      </c>
      <c r="X10" s="12">
        <v>6707908</v>
      </c>
    </row>
    <row r="11" spans="1:24" ht="60.75" thickBot="1" x14ac:dyDescent="0.3">
      <c r="A11" s="2">
        <v>11</v>
      </c>
      <c r="B11" s="3" t="s">
        <v>21</v>
      </c>
      <c r="C11" s="2">
        <v>91</v>
      </c>
      <c r="D11" s="4">
        <v>67612883</v>
      </c>
      <c r="E11" s="4">
        <v>47054424</v>
      </c>
      <c r="F11" s="5">
        <v>13831421</v>
      </c>
      <c r="G11" s="5">
        <v>133674228</v>
      </c>
      <c r="H11" s="5">
        <v>10903856</v>
      </c>
      <c r="J11" s="10" t="s">
        <v>88</v>
      </c>
      <c r="K11" s="7">
        <v>114090100</v>
      </c>
      <c r="M11" s="8" t="s">
        <v>55</v>
      </c>
      <c r="N11" s="9">
        <v>75072226</v>
      </c>
      <c r="Q11" s="2">
        <v>11</v>
      </c>
      <c r="R11" s="3" t="s">
        <v>119</v>
      </c>
      <c r="S11" s="2">
        <v>31</v>
      </c>
      <c r="T11" s="12">
        <v>34403895</v>
      </c>
      <c r="U11" s="12">
        <v>15726020</v>
      </c>
      <c r="V11" s="12">
        <v>4482177</v>
      </c>
      <c r="W11" s="12">
        <v>62165853</v>
      </c>
      <c r="X11" s="12">
        <v>6599147</v>
      </c>
    </row>
    <row r="12" spans="1:24" ht="60.75" thickBot="1" x14ac:dyDescent="0.3">
      <c r="A12" s="2">
        <v>12</v>
      </c>
      <c r="B12" s="3" t="s">
        <v>22</v>
      </c>
      <c r="C12" s="2">
        <v>91</v>
      </c>
      <c r="D12" s="4">
        <v>63771252</v>
      </c>
      <c r="E12" s="4">
        <v>56359281</v>
      </c>
      <c r="F12" s="5">
        <v>12935215</v>
      </c>
      <c r="G12" s="5">
        <v>137685748</v>
      </c>
      <c r="H12" s="5">
        <v>10892565</v>
      </c>
      <c r="J12" s="10" t="s">
        <v>89</v>
      </c>
      <c r="K12" s="7">
        <v>114056769</v>
      </c>
      <c r="M12" s="8" t="s">
        <v>56</v>
      </c>
      <c r="N12" s="9">
        <v>74793526</v>
      </c>
      <c r="Q12" s="2">
        <v>12</v>
      </c>
      <c r="R12" s="3" t="s">
        <v>120</v>
      </c>
      <c r="S12" s="2">
        <v>27</v>
      </c>
      <c r="T12" s="12">
        <v>35279519</v>
      </c>
      <c r="U12" s="12">
        <v>18917351</v>
      </c>
      <c r="V12" s="12">
        <v>5068548</v>
      </c>
      <c r="W12" s="12">
        <v>62859606</v>
      </c>
      <c r="X12" s="12">
        <v>6140394</v>
      </c>
    </row>
    <row r="13" spans="1:24" ht="60.75" thickBot="1" x14ac:dyDescent="0.3">
      <c r="A13" s="2">
        <v>13</v>
      </c>
      <c r="B13" s="3" t="s">
        <v>23</v>
      </c>
      <c r="C13" s="2">
        <v>91</v>
      </c>
      <c r="D13" s="4">
        <v>59906056</v>
      </c>
      <c r="E13" s="4">
        <v>69824028</v>
      </c>
      <c r="F13" s="5">
        <v>4886267</v>
      </c>
      <c r="G13" s="5">
        <v>141866351</v>
      </c>
      <c r="H13" s="5">
        <v>10557041</v>
      </c>
      <c r="J13" s="10" t="s">
        <v>90</v>
      </c>
      <c r="K13" s="7">
        <v>107491305</v>
      </c>
      <c r="M13" s="8" t="s">
        <v>57</v>
      </c>
      <c r="N13" s="9">
        <v>73613498</v>
      </c>
      <c r="Q13" s="2">
        <v>13</v>
      </c>
      <c r="R13" s="3" t="s">
        <v>121</v>
      </c>
      <c r="S13" s="2">
        <v>24</v>
      </c>
      <c r="T13" s="12">
        <v>34478683</v>
      </c>
      <c r="U13" s="12">
        <v>13699244</v>
      </c>
      <c r="V13" s="12">
        <v>8605645</v>
      </c>
      <c r="W13" s="12">
        <v>63519057</v>
      </c>
      <c r="X13" s="12">
        <v>5480943</v>
      </c>
    </row>
    <row r="14" spans="1:24" ht="45.75" thickBot="1" x14ac:dyDescent="0.3">
      <c r="A14" s="2">
        <v>14</v>
      </c>
      <c r="B14" s="3" t="s">
        <v>24</v>
      </c>
      <c r="C14" s="2">
        <v>90</v>
      </c>
      <c r="D14" s="4">
        <v>73902233</v>
      </c>
      <c r="E14" s="4">
        <v>59894996</v>
      </c>
      <c r="F14" s="5">
        <v>1203190</v>
      </c>
      <c r="G14" s="5">
        <v>140340419</v>
      </c>
      <c r="H14" s="5">
        <v>9725605</v>
      </c>
      <c r="J14" s="10" t="s">
        <v>91</v>
      </c>
      <c r="K14" s="7">
        <v>104304676</v>
      </c>
      <c r="M14" s="8" t="s">
        <v>58</v>
      </c>
      <c r="N14" s="9">
        <v>73611166</v>
      </c>
      <c r="Q14" s="2">
        <v>14</v>
      </c>
      <c r="R14" s="3" t="s">
        <v>122</v>
      </c>
      <c r="S14" s="2">
        <v>28</v>
      </c>
      <c r="T14" s="12">
        <v>41115727</v>
      </c>
      <c r="U14" s="12">
        <v>16120589</v>
      </c>
      <c r="V14" s="12">
        <v>5045161</v>
      </c>
      <c r="W14" s="12">
        <v>63207148</v>
      </c>
      <c r="X14" s="12">
        <v>5092852</v>
      </c>
    </row>
    <row r="15" spans="1:24" ht="45.75" thickBot="1" x14ac:dyDescent="0.3">
      <c r="A15" s="2">
        <v>15</v>
      </c>
      <c r="B15" s="3" t="s">
        <v>25</v>
      </c>
      <c r="C15" s="2">
        <v>90</v>
      </c>
      <c r="D15" s="4">
        <v>73350310</v>
      </c>
      <c r="E15" s="4">
        <v>58351548</v>
      </c>
      <c r="F15" s="5">
        <v>6266728</v>
      </c>
      <c r="G15" s="5">
        <v>139954117</v>
      </c>
      <c r="H15" s="5">
        <v>9673843</v>
      </c>
      <c r="J15" s="10" t="s">
        <v>92</v>
      </c>
      <c r="K15" s="7">
        <v>90993333</v>
      </c>
      <c r="M15" s="8" t="s">
        <v>59</v>
      </c>
      <c r="N15" s="9">
        <v>73408914</v>
      </c>
      <c r="Q15" s="2">
        <v>15</v>
      </c>
      <c r="R15" s="3" t="s">
        <v>123</v>
      </c>
      <c r="S15" s="2">
        <v>25</v>
      </c>
      <c r="T15" s="12">
        <v>40106451</v>
      </c>
      <c r="U15" s="12">
        <v>10531424</v>
      </c>
      <c r="V15" s="12">
        <v>4441935</v>
      </c>
      <c r="W15" s="12">
        <v>62057632</v>
      </c>
      <c r="X15" s="12">
        <v>4692368</v>
      </c>
    </row>
    <row r="16" spans="1:24" ht="45.75" thickBot="1" x14ac:dyDescent="0.3">
      <c r="A16" s="2">
        <v>16</v>
      </c>
      <c r="B16" s="3" t="s">
        <v>26</v>
      </c>
      <c r="C16" s="2">
        <v>90</v>
      </c>
      <c r="D16" s="4">
        <v>76729949</v>
      </c>
      <c r="E16" s="4">
        <v>57674729</v>
      </c>
      <c r="F16" s="5">
        <v>12752302</v>
      </c>
      <c r="G16" s="5">
        <v>150310479</v>
      </c>
      <c r="H16" s="5">
        <v>9561899</v>
      </c>
      <c r="J16" s="10" t="s">
        <v>93</v>
      </c>
      <c r="K16" s="7">
        <v>89778192</v>
      </c>
      <c r="M16" s="8" t="s">
        <v>60</v>
      </c>
      <c r="N16" s="9">
        <v>72672094</v>
      </c>
      <c r="Q16" s="2">
        <v>16</v>
      </c>
      <c r="R16" s="3" t="s">
        <v>124</v>
      </c>
      <c r="S16" s="2">
        <v>22</v>
      </c>
      <c r="T16" s="12">
        <v>41436827</v>
      </c>
      <c r="U16" s="12">
        <v>11365267</v>
      </c>
      <c r="V16" s="12">
        <v>6303225</v>
      </c>
      <c r="W16" s="12">
        <v>64890285</v>
      </c>
      <c r="X16" s="12">
        <v>4109715</v>
      </c>
    </row>
    <row r="17" spans="1:24" ht="45.75" thickBot="1" x14ac:dyDescent="0.3">
      <c r="A17" s="2">
        <v>17</v>
      </c>
      <c r="B17" s="3" t="s">
        <v>27</v>
      </c>
      <c r="C17" s="2">
        <v>91</v>
      </c>
      <c r="D17" s="4">
        <v>56563602</v>
      </c>
      <c r="E17" s="4">
        <v>71555881</v>
      </c>
      <c r="F17" s="5">
        <v>8095360</v>
      </c>
      <c r="G17" s="5">
        <v>139092843</v>
      </c>
      <c r="H17" s="5">
        <v>9423023</v>
      </c>
      <c r="J17" s="10" t="s">
        <v>94</v>
      </c>
      <c r="K17" s="7">
        <v>89100500</v>
      </c>
      <c r="M17" s="8" t="s">
        <v>61</v>
      </c>
      <c r="N17" s="9">
        <v>70750209</v>
      </c>
      <c r="Q17" s="2">
        <v>17</v>
      </c>
      <c r="R17" s="3" t="s">
        <v>125</v>
      </c>
      <c r="S17" s="2">
        <v>21</v>
      </c>
      <c r="T17" s="12">
        <v>35381911</v>
      </c>
      <c r="U17" s="12">
        <v>16320749</v>
      </c>
      <c r="V17" s="12">
        <v>7600000</v>
      </c>
      <c r="W17" s="12">
        <v>60439948</v>
      </c>
      <c r="X17" s="12">
        <v>3780552</v>
      </c>
    </row>
    <row r="18" spans="1:24" ht="60.75" thickBot="1" x14ac:dyDescent="0.3">
      <c r="A18" s="2">
        <v>18</v>
      </c>
      <c r="B18" s="3" t="s">
        <v>28</v>
      </c>
      <c r="C18" s="2">
        <v>90</v>
      </c>
      <c r="D18" s="4">
        <v>51235380</v>
      </c>
      <c r="E18" s="4">
        <v>71692388</v>
      </c>
      <c r="F18" s="5">
        <v>8483336</v>
      </c>
      <c r="G18" s="5">
        <v>135358184</v>
      </c>
      <c r="H18" s="5">
        <v>9315203</v>
      </c>
      <c r="J18" s="10" t="s">
        <v>95</v>
      </c>
      <c r="K18" s="7">
        <v>82976944</v>
      </c>
      <c r="M18" s="8" t="s">
        <v>62</v>
      </c>
      <c r="N18" s="9">
        <v>69936842</v>
      </c>
      <c r="Q18" s="2">
        <v>18</v>
      </c>
      <c r="R18" s="3" t="s">
        <v>126</v>
      </c>
      <c r="S18" s="2">
        <v>25</v>
      </c>
      <c r="T18" s="12">
        <v>31370427</v>
      </c>
      <c r="U18" s="12">
        <v>18815536</v>
      </c>
      <c r="V18" s="12">
        <v>5200000</v>
      </c>
      <c r="W18" s="12">
        <v>65273899</v>
      </c>
      <c r="X18" s="12">
        <v>3276101</v>
      </c>
    </row>
    <row r="19" spans="1:24" ht="60.75" thickBot="1" x14ac:dyDescent="0.3">
      <c r="A19" s="2">
        <v>19</v>
      </c>
      <c r="B19" s="3" t="s">
        <v>29</v>
      </c>
      <c r="C19" s="2">
        <v>89</v>
      </c>
      <c r="D19" s="4">
        <v>65777803</v>
      </c>
      <c r="E19" s="4">
        <v>59686089</v>
      </c>
      <c r="F19" s="5">
        <v>5983701</v>
      </c>
      <c r="G19" s="5">
        <v>136248920</v>
      </c>
      <c r="H19" s="5">
        <v>8919514</v>
      </c>
      <c r="J19" s="10" t="s">
        <v>96</v>
      </c>
      <c r="K19" s="7">
        <v>81491725</v>
      </c>
      <c r="M19" s="8" t="s">
        <v>63</v>
      </c>
      <c r="N19" s="9">
        <v>69378954</v>
      </c>
      <c r="Q19" s="2">
        <v>19</v>
      </c>
      <c r="R19" s="3" t="s">
        <v>127</v>
      </c>
      <c r="S19" s="2">
        <v>26</v>
      </c>
      <c r="T19" s="12">
        <v>27584663</v>
      </c>
      <c r="U19" s="12">
        <v>28898049</v>
      </c>
      <c r="V19" s="12">
        <v>7075403</v>
      </c>
      <c r="W19" s="12">
        <v>66045852</v>
      </c>
      <c r="X19" s="12">
        <v>2954148</v>
      </c>
    </row>
    <row r="20" spans="1:24" ht="60.75" thickBot="1" x14ac:dyDescent="0.3">
      <c r="A20" s="2">
        <v>20</v>
      </c>
      <c r="B20" s="3" t="s">
        <v>30</v>
      </c>
      <c r="C20" s="2">
        <v>89</v>
      </c>
      <c r="D20" s="4">
        <v>54129574</v>
      </c>
      <c r="E20" s="4">
        <v>68581889</v>
      </c>
      <c r="F20" s="5">
        <v>11278763</v>
      </c>
      <c r="G20" s="5">
        <v>137586837</v>
      </c>
      <c r="H20" s="5">
        <v>8438909</v>
      </c>
      <c r="J20" s="10" t="s">
        <v>97</v>
      </c>
      <c r="K20" s="7">
        <v>79555000</v>
      </c>
      <c r="M20" s="8" t="s">
        <v>64</v>
      </c>
      <c r="N20" s="9">
        <v>67414682</v>
      </c>
      <c r="Q20" s="2">
        <v>20</v>
      </c>
      <c r="R20" s="3" t="s">
        <v>128</v>
      </c>
      <c r="S20" s="2">
        <v>24</v>
      </c>
      <c r="T20" s="12">
        <v>34757381</v>
      </c>
      <c r="U20" s="12">
        <v>21747363</v>
      </c>
      <c r="V20" s="12">
        <v>2697849</v>
      </c>
      <c r="W20" s="12">
        <v>66226350</v>
      </c>
      <c r="X20" s="12">
        <v>2542450</v>
      </c>
    </row>
    <row r="21" spans="1:24" ht="60.75" thickBot="1" x14ac:dyDescent="0.3">
      <c r="A21" s="2">
        <v>21</v>
      </c>
      <c r="B21" s="3" t="s">
        <v>31</v>
      </c>
      <c r="C21" s="2">
        <v>88</v>
      </c>
      <c r="D21" s="4">
        <v>71699766</v>
      </c>
      <c r="E21" s="4">
        <v>54878911</v>
      </c>
      <c r="F21" s="5">
        <v>8930199</v>
      </c>
      <c r="G21" s="5">
        <v>138163376</v>
      </c>
      <c r="H21" s="5">
        <v>8428369</v>
      </c>
      <c r="J21" s="10" t="s">
        <v>98</v>
      </c>
      <c r="K21" s="7">
        <v>77772800</v>
      </c>
      <c r="M21" s="8" t="s">
        <v>65</v>
      </c>
      <c r="N21" s="9">
        <v>66792937</v>
      </c>
      <c r="Q21" s="2">
        <v>21</v>
      </c>
      <c r="R21" s="3" t="s">
        <v>129</v>
      </c>
      <c r="S21" s="2">
        <v>24</v>
      </c>
      <c r="T21" s="12">
        <v>38657359</v>
      </c>
      <c r="U21" s="12">
        <v>19675000</v>
      </c>
      <c r="V21" s="12">
        <v>7150000</v>
      </c>
      <c r="W21" s="12">
        <v>67304938</v>
      </c>
      <c r="X21" s="12">
        <v>1695062</v>
      </c>
    </row>
    <row r="22" spans="1:24" ht="60.75" thickBot="1" x14ac:dyDescent="0.3">
      <c r="A22" s="2">
        <v>22</v>
      </c>
      <c r="B22" s="3" t="s">
        <v>32</v>
      </c>
      <c r="C22" s="2">
        <v>90</v>
      </c>
      <c r="D22" s="4">
        <v>58379874</v>
      </c>
      <c r="E22" s="4">
        <v>51503522</v>
      </c>
      <c r="F22" s="5">
        <v>20930265</v>
      </c>
      <c r="G22" s="5">
        <v>136934661</v>
      </c>
      <c r="H22" s="5">
        <v>8196466</v>
      </c>
      <c r="J22" s="10" t="s">
        <v>99</v>
      </c>
      <c r="K22" s="7">
        <v>75802500</v>
      </c>
      <c r="M22" s="8" t="s">
        <v>66</v>
      </c>
      <c r="N22" s="9">
        <v>65429511</v>
      </c>
      <c r="Q22" s="2">
        <v>22</v>
      </c>
      <c r="R22" s="3" t="s">
        <v>130</v>
      </c>
      <c r="S22" s="2">
        <v>28</v>
      </c>
      <c r="T22" s="12">
        <v>40258454</v>
      </c>
      <c r="U22" s="12">
        <v>17869623</v>
      </c>
      <c r="V22" s="12">
        <v>7350000</v>
      </c>
      <c r="W22" s="12">
        <v>67750817</v>
      </c>
      <c r="X22" s="12">
        <v>1249183</v>
      </c>
    </row>
    <row r="23" spans="1:24" ht="60.75" thickBot="1" x14ac:dyDescent="0.3">
      <c r="A23" s="2">
        <v>23</v>
      </c>
      <c r="B23" s="3" t="s">
        <v>33</v>
      </c>
      <c r="C23" s="2">
        <v>88</v>
      </c>
      <c r="D23" s="4">
        <v>60423603</v>
      </c>
      <c r="E23" s="4">
        <v>56760926</v>
      </c>
      <c r="F23" s="5">
        <v>14497743</v>
      </c>
      <c r="G23" s="5">
        <v>136012272</v>
      </c>
      <c r="H23" s="5">
        <v>8046197</v>
      </c>
      <c r="J23" s="10" t="s">
        <v>100</v>
      </c>
      <c r="K23" s="7">
        <v>73396649</v>
      </c>
      <c r="M23" s="8" t="s">
        <v>67</v>
      </c>
      <c r="N23" s="9">
        <v>62352005</v>
      </c>
      <c r="Q23" s="2">
        <v>23</v>
      </c>
      <c r="R23" s="3" t="s">
        <v>131</v>
      </c>
      <c r="S23" s="2">
        <v>29</v>
      </c>
      <c r="T23" s="12">
        <v>37195771</v>
      </c>
      <c r="U23" s="12">
        <v>20336487</v>
      </c>
      <c r="V23" s="12">
        <v>7577527</v>
      </c>
      <c r="W23" s="12">
        <v>65236935</v>
      </c>
      <c r="X23" s="12">
        <v>745565</v>
      </c>
    </row>
    <row r="24" spans="1:24" ht="45.75" thickBot="1" x14ac:dyDescent="0.3">
      <c r="A24" s="2">
        <v>24</v>
      </c>
      <c r="B24" s="3" t="s">
        <v>34</v>
      </c>
      <c r="C24" s="2">
        <v>90</v>
      </c>
      <c r="D24" s="4">
        <v>49641659</v>
      </c>
      <c r="E24" s="4">
        <v>66289826</v>
      </c>
      <c r="F24" s="5">
        <v>25304377</v>
      </c>
      <c r="G24" s="5">
        <v>145557002</v>
      </c>
      <c r="H24" s="5">
        <v>7369935</v>
      </c>
      <c r="J24" s="10" t="s">
        <v>101</v>
      </c>
      <c r="K24" s="7">
        <v>72031143</v>
      </c>
      <c r="M24" s="8" t="s">
        <v>68</v>
      </c>
      <c r="N24" s="9">
        <v>62218516</v>
      </c>
      <c r="Q24" s="2">
        <v>24</v>
      </c>
      <c r="R24" s="3" t="s">
        <v>132</v>
      </c>
      <c r="S24" s="2">
        <v>26</v>
      </c>
      <c r="T24" s="12">
        <v>37259031</v>
      </c>
      <c r="U24" s="12">
        <v>23356989</v>
      </c>
      <c r="V24" s="12">
        <v>3955833</v>
      </c>
      <c r="W24" s="12">
        <v>67925882</v>
      </c>
      <c r="X24" s="12">
        <v>374118</v>
      </c>
    </row>
    <row r="25" spans="1:24" ht="60.75" thickBot="1" x14ac:dyDescent="0.3">
      <c r="A25" s="2">
        <v>25</v>
      </c>
      <c r="B25" s="3" t="s">
        <v>35</v>
      </c>
      <c r="C25" s="2">
        <v>90</v>
      </c>
      <c r="D25" s="4">
        <v>66918469</v>
      </c>
      <c r="E25" s="4">
        <v>56274657</v>
      </c>
      <c r="F25" s="5">
        <v>14173247</v>
      </c>
      <c r="G25" s="5">
        <v>142141043</v>
      </c>
      <c r="H25" s="5">
        <v>7230594</v>
      </c>
      <c r="J25" s="10" t="s">
        <v>102</v>
      </c>
      <c r="K25" s="7">
        <v>71924071</v>
      </c>
      <c r="M25" s="8" t="s">
        <v>69</v>
      </c>
      <c r="N25" s="9">
        <v>60305972</v>
      </c>
      <c r="Q25" s="2">
        <v>25</v>
      </c>
      <c r="R25" s="3" t="s">
        <v>133</v>
      </c>
      <c r="S25" s="2">
        <v>26</v>
      </c>
      <c r="T25" s="12">
        <v>37380767</v>
      </c>
      <c r="U25" s="12">
        <v>20812678</v>
      </c>
      <c r="V25" s="12">
        <v>5100000</v>
      </c>
      <c r="W25" s="12">
        <v>68328391</v>
      </c>
      <c r="X25" s="12">
        <v>326609</v>
      </c>
    </row>
    <row r="26" spans="1:24" ht="60.75" thickBot="1" x14ac:dyDescent="0.3">
      <c r="A26" s="2">
        <v>26</v>
      </c>
      <c r="B26" s="3" t="s">
        <v>36</v>
      </c>
      <c r="C26" s="2">
        <v>90</v>
      </c>
      <c r="D26" s="4">
        <v>57321714</v>
      </c>
      <c r="E26" s="4">
        <v>70824187</v>
      </c>
      <c r="F26" s="5">
        <v>7322517</v>
      </c>
      <c r="G26" s="5">
        <v>138879668</v>
      </c>
      <c r="H26" s="5">
        <v>7194216</v>
      </c>
      <c r="J26" s="10" t="s">
        <v>103</v>
      </c>
      <c r="K26" s="7">
        <v>67143600</v>
      </c>
      <c r="M26" s="8" t="s">
        <v>70</v>
      </c>
      <c r="N26" s="9">
        <v>59629210</v>
      </c>
      <c r="Q26" s="2">
        <v>26</v>
      </c>
      <c r="R26" s="3" t="s">
        <v>134</v>
      </c>
      <c r="S26" s="2">
        <v>23</v>
      </c>
      <c r="T26" s="12">
        <v>35215706</v>
      </c>
      <c r="U26" s="12">
        <v>22780644</v>
      </c>
      <c r="V26" s="12">
        <v>9062500</v>
      </c>
      <c r="W26" s="12">
        <v>68796039</v>
      </c>
      <c r="X26" s="12">
        <v>203961</v>
      </c>
    </row>
    <row r="27" spans="1:24" ht="60.75" thickBot="1" x14ac:dyDescent="0.3">
      <c r="A27" s="2">
        <v>27</v>
      </c>
      <c r="B27" s="3" t="s">
        <v>37</v>
      </c>
      <c r="C27" s="2">
        <v>90</v>
      </c>
      <c r="D27" s="4">
        <v>69498635</v>
      </c>
      <c r="E27" s="4">
        <v>55148174</v>
      </c>
      <c r="F27" s="5">
        <v>9981479</v>
      </c>
      <c r="G27" s="5">
        <v>142680838</v>
      </c>
      <c r="H27" s="5">
        <v>7175142</v>
      </c>
      <c r="J27" s="10" t="s">
        <v>104</v>
      </c>
      <c r="K27" s="7">
        <v>60664500</v>
      </c>
      <c r="M27" s="8" t="s">
        <v>71</v>
      </c>
      <c r="N27" s="9">
        <v>58320278</v>
      </c>
      <c r="Q27" s="2">
        <v>27</v>
      </c>
      <c r="R27" s="3" t="s">
        <v>135</v>
      </c>
      <c r="S27" s="2">
        <v>24</v>
      </c>
      <c r="T27" s="12">
        <v>37480818</v>
      </c>
      <c r="U27" s="12">
        <v>28339919</v>
      </c>
      <c r="V27" s="12">
        <v>2800000</v>
      </c>
      <c r="W27" s="12">
        <v>69158910</v>
      </c>
      <c r="X27" s="12">
        <v>-308910</v>
      </c>
    </row>
    <row r="28" spans="1:24" ht="45.75" thickBot="1" x14ac:dyDescent="0.3">
      <c r="A28" s="2">
        <v>28</v>
      </c>
      <c r="B28" s="3" t="s">
        <v>38</v>
      </c>
      <c r="C28" s="2">
        <v>90</v>
      </c>
      <c r="D28" s="4">
        <v>63041811</v>
      </c>
      <c r="E28" s="4">
        <v>58256277</v>
      </c>
      <c r="F28" s="5">
        <v>8892893</v>
      </c>
      <c r="G28" s="5">
        <v>136560981</v>
      </c>
      <c r="H28" s="5">
        <v>6850902</v>
      </c>
      <c r="J28" s="10" t="s">
        <v>105</v>
      </c>
      <c r="K28" s="7">
        <v>57895272</v>
      </c>
      <c r="M28" s="8" t="s">
        <v>72</v>
      </c>
      <c r="N28" s="9">
        <v>57536309</v>
      </c>
      <c r="Q28" s="2">
        <v>28</v>
      </c>
      <c r="R28" s="3" t="s">
        <v>136</v>
      </c>
      <c r="S28" s="2">
        <v>27</v>
      </c>
      <c r="T28" s="12">
        <v>41488532</v>
      </c>
      <c r="U28" s="12">
        <v>21067202</v>
      </c>
      <c r="V28" s="12">
        <v>6350000</v>
      </c>
      <c r="W28" s="12">
        <v>70306540</v>
      </c>
      <c r="X28" s="12">
        <v>-1306540</v>
      </c>
    </row>
    <row r="29" spans="1:24" ht="45.75" thickBot="1" x14ac:dyDescent="0.3">
      <c r="A29" s="2">
        <v>29</v>
      </c>
      <c r="B29" s="3" t="s">
        <v>39</v>
      </c>
      <c r="C29" s="2">
        <v>90</v>
      </c>
      <c r="D29" s="4">
        <v>66797929</v>
      </c>
      <c r="E29" s="4">
        <v>75833275</v>
      </c>
      <c r="F29" s="5">
        <v>3403161</v>
      </c>
      <c r="G29" s="5">
        <v>149561865</v>
      </c>
      <c r="H29" s="5">
        <v>6587529</v>
      </c>
      <c r="J29" s="10" t="s">
        <v>106</v>
      </c>
      <c r="K29" s="7">
        <v>36341900</v>
      </c>
      <c r="M29" s="8" t="s">
        <v>73</v>
      </c>
      <c r="N29" s="9">
        <v>56820307</v>
      </c>
      <c r="Q29" s="2">
        <v>29</v>
      </c>
      <c r="R29" s="3" t="s">
        <v>137</v>
      </c>
      <c r="S29" s="2">
        <v>27</v>
      </c>
      <c r="T29" s="12">
        <v>38557427</v>
      </c>
      <c r="U29" s="12">
        <v>23584580</v>
      </c>
      <c r="V29" s="12">
        <v>6978870</v>
      </c>
      <c r="W29" s="12">
        <v>70879670</v>
      </c>
      <c r="X29" s="12">
        <v>-1939670</v>
      </c>
    </row>
    <row r="30" spans="1:24" ht="60.75" thickBot="1" x14ac:dyDescent="0.3">
      <c r="A30" s="2">
        <v>30</v>
      </c>
      <c r="B30" s="3" t="s">
        <v>40</v>
      </c>
      <c r="C30" s="2">
        <v>90</v>
      </c>
      <c r="D30" s="4">
        <v>68603112</v>
      </c>
      <c r="E30" s="4">
        <v>51539711</v>
      </c>
      <c r="F30" s="5">
        <v>17384112</v>
      </c>
      <c r="G30" s="5">
        <v>140254510</v>
      </c>
      <c r="H30" s="5">
        <v>4063481</v>
      </c>
      <c r="J30" s="10" t="s">
        <v>107</v>
      </c>
      <c r="K30" s="7">
        <v>22062600</v>
      </c>
      <c r="M30" s="8" t="s">
        <v>74</v>
      </c>
      <c r="N30" s="9">
        <v>54188944</v>
      </c>
      <c r="Q30" s="2">
        <v>30</v>
      </c>
      <c r="R30" s="3" t="s">
        <v>138</v>
      </c>
      <c r="S30" s="2">
        <v>28</v>
      </c>
      <c r="T30" s="12">
        <v>41925186</v>
      </c>
      <c r="U30" s="12">
        <v>22672202</v>
      </c>
      <c r="V30" s="12">
        <v>6000000</v>
      </c>
      <c r="W30" s="12">
        <v>73084667</v>
      </c>
      <c r="X30" s="14">
        <v>-4084667</v>
      </c>
    </row>
    <row r="31" spans="1:24" ht="45.75" thickBot="1" x14ac:dyDescent="0.3">
      <c r="A31" s="2">
        <v>31</v>
      </c>
      <c r="B31" s="3" t="s">
        <v>41</v>
      </c>
      <c r="C31" s="2">
        <v>90</v>
      </c>
      <c r="D31" s="4">
        <v>67368918</v>
      </c>
      <c r="E31" s="4">
        <v>50397838</v>
      </c>
      <c r="F31" s="5">
        <v>21669503</v>
      </c>
      <c r="G31" s="5">
        <v>143711259</v>
      </c>
      <c r="H31" s="5">
        <v>1381171</v>
      </c>
    </row>
    <row r="32" spans="1:24" ht="45.75" thickBot="1" x14ac:dyDescent="0.3">
      <c r="A32" s="2">
        <v>32</v>
      </c>
      <c r="B32" s="3" t="s">
        <v>42</v>
      </c>
      <c r="C32" s="2">
        <v>92</v>
      </c>
      <c r="D32" s="4">
        <v>54710368</v>
      </c>
      <c r="E32" s="4">
        <v>66454607</v>
      </c>
      <c r="F32" s="5">
        <v>19970621</v>
      </c>
      <c r="G32" s="5">
        <v>145374595</v>
      </c>
      <c r="H32" s="5">
        <v>769605</v>
      </c>
    </row>
    <row r="33" spans="6:25" x14ac:dyDescent="0.25">
      <c r="F33" t="s">
        <v>43</v>
      </c>
      <c r="G33" s="6">
        <f>SUM(G1:G32)</f>
        <v>4406518033</v>
      </c>
      <c r="J33" t="s">
        <v>44</v>
      </c>
      <c r="K33" s="6">
        <f>SUM(K1:K30)</f>
        <v>3098746107</v>
      </c>
      <c r="M33" s="8" t="s">
        <v>75</v>
      </c>
      <c r="N33" s="6">
        <f>SUM(N1:N30)</f>
        <v>2133290316</v>
      </c>
      <c r="V33" t="s">
        <v>140</v>
      </c>
      <c r="W33" s="13">
        <f>SUM(W1:W30)</f>
        <v>1906597582</v>
      </c>
      <c r="Y33" s="6">
        <f>W33+N33+K33+G33</f>
        <v>11545152038</v>
      </c>
    </row>
    <row r="34" spans="6:25" ht="75" x14ac:dyDescent="0.25">
      <c r="F34" s="11" t="s">
        <v>108</v>
      </c>
      <c r="J34" s="11" t="s">
        <v>77</v>
      </c>
      <c r="M34" s="11" t="s">
        <v>76</v>
      </c>
      <c r="V34" s="11" t="s">
        <v>139</v>
      </c>
    </row>
  </sheetData>
  <hyperlinks>
    <hyperlink ref="B1" r:id="rId1" display="http://www.spotrac.com/redirect/team/14/cap/"/>
    <hyperlink ref="D1" r:id="rId2" display="http://www.spotrac.com/redirect/team/14/positional-offense/"/>
    <hyperlink ref="E1" r:id="rId3" display="http://www.spotrac.com/redirect/team/14/positional-defense/"/>
    <hyperlink ref="B2" r:id="rId4" display="http://www.spotrac.com/redirect/team/16/cap/"/>
    <hyperlink ref="D2" r:id="rId5" display="http://www.spotrac.com/redirect/team/16/positional-offense/"/>
    <hyperlink ref="E2" r:id="rId6" display="http://www.spotrac.com/redirect/team/16/positional-defense/"/>
    <hyperlink ref="B3" r:id="rId7" display="http://www.spotrac.com/redirect/team/7/cap/"/>
    <hyperlink ref="D3" r:id="rId8" display="http://www.spotrac.com/redirect/team/7/positional-offense/"/>
    <hyperlink ref="E3" r:id="rId9" display="http://www.spotrac.com/redirect/team/7/positional-defense/"/>
    <hyperlink ref="B4" r:id="rId10" display="http://www.spotrac.com/redirect/team/17/cap/"/>
    <hyperlink ref="D4" r:id="rId11" display="http://www.spotrac.com/redirect/team/17/positional-offense/"/>
    <hyperlink ref="E4" r:id="rId12" display="http://www.spotrac.com/redirect/team/17/positional-defense/"/>
    <hyperlink ref="B5" r:id="rId13" display="http://www.spotrac.com/redirect/team/30/cap/"/>
    <hyperlink ref="D5" r:id="rId14" display="http://www.spotrac.com/redirect/team/30/positional-offense/"/>
    <hyperlink ref="E5" r:id="rId15" display="http://www.spotrac.com/redirect/team/30/positional-defense/"/>
    <hyperlink ref="B6" r:id="rId16" display="http://www.spotrac.com/redirect/team/6/cap/"/>
    <hyperlink ref="D6" r:id="rId17" display="http://www.spotrac.com/redirect/team/6/positional-offense/"/>
    <hyperlink ref="E6" r:id="rId18" display="http://www.spotrac.com/redirect/team/6/positional-defense/"/>
    <hyperlink ref="B7" r:id="rId19" display="http://www.spotrac.com/redirect/team/2/cap/"/>
    <hyperlink ref="D7" r:id="rId20" display="http://www.spotrac.com/redirect/team/2/positional-offense/"/>
    <hyperlink ref="E7" r:id="rId21" display="http://www.spotrac.com/redirect/team/2/positional-defense/"/>
    <hyperlink ref="B8" r:id="rId22" display="http://www.spotrac.com/redirect/team/11/cap/"/>
    <hyperlink ref="D8" r:id="rId23" display="http://www.spotrac.com/redirect/team/11/positional-offense/"/>
    <hyperlink ref="E8" r:id="rId24" display="http://www.spotrac.com/redirect/team/11/positional-defense/"/>
    <hyperlink ref="B9" r:id="rId25" display="http://www.spotrac.com/redirect/team/26/cap/"/>
    <hyperlink ref="D9" r:id="rId26" display="http://www.spotrac.com/redirect/team/26/positional-offense/"/>
    <hyperlink ref="E9" r:id="rId27" display="http://www.spotrac.com/redirect/team/26/positional-defense/"/>
    <hyperlink ref="B10" r:id="rId28" display="http://www.spotrac.com/redirect/team/28/cap/"/>
    <hyperlink ref="D10" r:id="rId29" display="http://www.spotrac.com/redirect/team/28/positional-offense/"/>
    <hyperlink ref="E10" r:id="rId30" display="http://www.spotrac.com/redirect/team/28/positional-defense/"/>
    <hyperlink ref="B11" r:id="rId31" display="http://www.spotrac.com/redirect/team/21/cap/"/>
    <hyperlink ref="D11" r:id="rId32" display="http://www.spotrac.com/redirect/team/21/positional-offense/"/>
    <hyperlink ref="E11" r:id="rId33" display="http://www.spotrac.com/redirect/team/21/positional-defense/"/>
    <hyperlink ref="B12" r:id="rId34" display="http://www.spotrac.com/redirect/team/8/cap/"/>
    <hyperlink ref="D12" r:id="rId35" display="http://www.spotrac.com/redirect/team/8/positional-offense/"/>
    <hyperlink ref="E12" r:id="rId36" display="http://www.spotrac.com/redirect/team/8/positional-defense/"/>
    <hyperlink ref="B13" r:id="rId37" display="http://www.spotrac.com/redirect/team/13/cap/"/>
    <hyperlink ref="D13" r:id="rId38" display="http://www.spotrac.com/redirect/team/13/positional-offense/"/>
    <hyperlink ref="E13" r:id="rId39" display="http://www.spotrac.com/redirect/team/13/positional-defense/"/>
    <hyperlink ref="B14" r:id="rId40" display="http://www.spotrac.com/redirect/team/9/cap/"/>
    <hyperlink ref="D14" r:id="rId41" display="http://www.spotrac.com/redirect/team/9/positional-offense/"/>
    <hyperlink ref="E14" r:id="rId42" display="http://www.spotrac.com/redirect/team/9/positional-defense/"/>
    <hyperlink ref="B15" r:id="rId43" display="http://www.spotrac.com/redirect/team/20/cap/"/>
    <hyperlink ref="D15" r:id="rId44" display="http://www.spotrac.com/redirect/team/20/positional-offense/"/>
    <hyperlink ref="E15" r:id="rId45" display="http://www.spotrac.com/redirect/team/20/positional-defense/"/>
    <hyperlink ref="B16" r:id="rId46" display="http://www.spotrac.com/redirect/team/25/cap/"/>
    <hyperlink ref="D16" r:id="rId47" display="http://www.spotrac.com/redirect/team/25/positional-offense/"/>
    <hyperlink ref="E16" r:id="rId48" display="http://www.spotrac.com/redirect/team/25/positional-defense/"/>
    <hyperlink ref="B17" r:id="rId49" display="http://www.spotrac.com/redirect/team/1/cap/"/>
    <hyperlink ref="D17" r:id="rId50" display="http://www.spotrac.com/redirect/team/1/positional-offense/"/>
    <hyperlink ref="E17" r:id="rId51" display="http://www.spotrac.com/redirect/team/1/positional-defense/"/>
    <hyperlink ref="B18" r:id="rId52" display="http://www.spotrac.com/redirect/team/29/cap/"/>
    <hyperlink ref="D18" r:id="rId53" display="http://www.spotrac.com/redirect/team/29/positional-offense/"/>
    <hyperlink ref="E18" r:id="rId54" display="http://www.spotrac.com/redirect/team/29/positional-defense/"/>
    <hyperlink ref="B19" r:id="rId55" display="http://www.spotrac.com/redirect/team/5/cap/"/>
    <hyperlink ref="D19" r:id="rId56" display="http://www.spotrac.com/redirect/team/5/positional-offense/"/>
    <hyperlink ref="E19" r:id="rId57" display="http://www.spotrac.com/redirect/team/5/positional-defense/"/>
    <hyperlink ref="B20" r:id="rId58" display="http://www.spotrac.com/redirect/team/12/cap/"/>
    <hyperlink ref="D20" r:id="rId59" display="http://www.spotrac.com/redirect/team/12/positional-offense/"/>
    <hyperlink ref="E20" r:id="rId60" display="http://www.spotrac.com/redirect/team/12/positional-defense/"/>
    <hyperlink ref="B21" r:id="rId61" display="http://www.spotrac.com/redirect/team/31/cap/"/>
    <hyperlink ref="D21" r:id="rId62" display="http://www.spotrac.com/redirect/team/31/positional-offense/"/>
    <hyperlink ref="E21" r:id="rId63" display="http://www.spotrac.com/redirect/team/31/positional-defense/"/>
    <hyperlink ref="B22" r:id="rId64" display="http://www.spotrac.com/redirect/team/3/cap/"/>
    <hyperlink ref="D22" r:id="rId65" display="http://www.spotrac.com/redirect/team/3/positional-offense/"/>
    <hyperlink ref="E22" r:id="rId66" display="http://www.spotrac.com/redirect/team/3/positional-defense/"/>
    <hyperlink ref="B23" r:id="rId67" display="http://www.spotrac.com/redirect/team/18/cap/"/>
    <hyperlink ref="D23" r:id="rId68" display="http://www.spotrac.com/redirect/team/18/positional-offense/"/>
    <hyperlink ref="E23" r:id="rId69" display="http://www.spotrac.com/redirect/team/18/positional-defense/"/>
    <hyperlink ref="B24" r:id="rId70" display="http://www.spotrac.com/redirect/team/19/cap/"/>
    <hyperlink ref="D24" r:id="rId71" display="http://www.spotrac.com/redirect/team/19/positional-offense/"/>
    <hyperlink ref="E24" r:id="rId72" display="http://www.spotrac.com/redirect/team/19/positional-defense/"/>
    <hyperlink ref="B25" r:id="rId73" display="http://www.spotrac.com/redirect/team/4/cap/"/>
    <hyperlink ref="D25" r:id="rId74" display="http://www.spotrac.com/redirect/team/4/positional-offense/"/>
    <hyperlink ref="E25" r:id="rId75" display="http://www.spotrac.com/redirect/team/4/positional-defense/"/>
    <hyperlink ref="B26" r:id="rId76" display="http://www.spotrac.com/redirect/team/62/cap/"/>
    <hyperlink ref="D26" r:id="rId77" display="http://www.spotrac.com/redirect/team/62/positional-offense/"/>
    <hyperlink ref="E26" r:id="rId78" display="http://www.spotrac.com/redirect/team/62/positional-defense/"/>
    <hyperlink ref="B27" r:id="rId79" display="http://www.spotrac.com/redirect/team/27/cap/"/>
    <hyperlink ref="D27" r:id="rId80" display="http://www.spotrac.com/redirect/team/27/positional-offense/"/>
    <hyperlink ref="E27" r:id="rId81" display="http://www.spotrac.com/redirect/team/27/positional-defense/"/>
    <hyperlink ref="B28" r:id="rId82" display="http://www.spotrac.com/redirect/team/23/cap/"/>
    <hyperlink ref="D28" r:id="rId83" display="http://www.spotrac.com/redirect/team/23/positional-offense/"/>
    <hyperlink ref="E28" r:id="rId84" display="http://www.spotrac.com/redirect/team/23/positional-defense/"/>
    <hyperlink ref="B29" r:id="rId85" display="http://www.spotrac.com/redirect/team/24/cap/"/>
    <hyperlink ref="D29" r:id="rId86" display="http://www.spotrac.com/redirect/team/24/positional-offense/"/>
    <hyperlink ref="E29" r:id="rId87" display="http://www.spotrac.com/redirect/team/24/positional-defense/"/>
    <hyperlink ref="B30" r:id="rId88" display="http://www.spotrac.com/redirect/team/10/cap/"/>
    <hyperlink ref="D30" r:id="rId89" display="http://www.spotrac.com/redirect/team/10/positional-offense/"/>
    <hyperlink ref="E30" r:id="rId90" display="http://www.spotrac.com/redirect/team/10/positional-defense/"/>
    <hyperlink ref="B31" r:id="rId91" display="http://www.spotrac.com/redirect/team/22/cap/"/>
    <hyperlink ref="D31" r:id="rId92" display="http://www.spotrac.com/redirect/team/22/positional-offense/"/>
    <hyperlink ref="E31" r:id="rId93" display="http://www.spotrac.com/redirect/team/22/positional-defense/"/>
    <hyperlink ref="B32" r:id="rId94" display="http://www.spotrac.com/redirect/team/15/cap/"/>
    <hyperlink ref="D32" r:id="rId95" display="http://www.spotrac.com/redirect/team/15/positional-offense/"/>
    <hyperlink ref="E32" r:id="rId96" display="http://www.spotrac.com/redirect/team/15/positional-defense/"/>
    <hyperlink ref="J1" r:id="rId97" display="http://www.cbssports.com/mlb/teams/page/NYY"/>
    <hyperlink ref="J2" r:id="rId98" display="http://www.cbssports.com/mlb/teams/page/LAD"/>
    <hyperlink ref="J3" r:id="rId99" display="http://www.cbssports.com/mlb/teams/page/PHI"/>
    <hyperlink ref="J4" r:id="rId100" display="http://www.cbssports.com/mlb/teams/page/BOS"/>
    <hyperlink ref="J5" r:id="rId101" display="http://www.cbssports.com/mlb/teams/page/DET"/>
    <hyperlink ref="J6" r:id="rId102" display="http://www.cbssports.com/mlb/teams/page/SF"/>
    <hyperlink ref="J7" r:id="rId103" display="http://www.cbssports.com/mlb/teams/page/LAA"/>
    <hyperlink ref="J8" r:id="rId104" display="http://www.cbssports.com/mlb/teams/page/CHW"/>
    <hyperlink ref="J9" r:id="rId105" display="http://www.cbssports.com/mlb/teams/page/TOR"/>
    <hyperlink ref="J10" r:id="rId106" display="http://www.cbssports.com/mlb/teams/page/STL"/>
    <hyperlink ref="J11" r:id="rId107" display="http://www.cbssports.com/mlb/teams/page/TEX"/>
    <hyperlink ref="J12" r:id="rId108" display="http://www.cbssports.com/mlb/teams/page/WAS"/>
    <hyperlink ref="J13" r:id="rId109" display="http://www.cbssports.com/mlb/teams/page/CIN"/>
    <hyperlink ref="J14" r:id="rId110" display="http://www.cbssports.com/mlb/teams/page/CHC"/>
    <hyperlink ref="J15" r:id="rId111" display="http://www.cbssports.com/mlb/teams/page/BAL"/>
    <hyperlink ref="J16" r:id="rId112" display="http://www.cbssports.com/mlb/teams/page/ATL"/>
    <hyperlink ref="J17" r:id="rId113" display="http://www.cbssports.com/mlb/teams/page/ARI"/>
    <hyperlink ref="J18" r:id="rId114" display="http://www.cbssports.com/mlb/teams/page/MIL"/>
    <hyperlink ref="J19" r:id="rId115" display="http://www.cbssports.com/mlb/teams/page/KC"/>
    <hyperlink ref="J20" r:id="rId116" display="http://www.cbssports.com/mlb/teams/page/PIT"/>
    <hyperlink ref="J21" r:id="rId117" display="http://www.cbssports.com/mlb/teams/page/CLE"/>
    <hyperlink ref="J22" r:id="rId118" display="http://www.cbssports.com/mlb/teams/page/MIN"/>
    <hyperlink ref="J23" r:id="rId119" display="http://www.cbssports.com/mlb/teams/page/NYM"/>
    <hyperlink ref="J24" r:id="rId120" display="http://www.cbssports.com/mlb/teams/page/SEA"/>
    <hyperlink ref="J25" r:id="rId121" display="http://www.cbssports.com/mlb/teams/page/COL"/>
    <hyperlink ref="J26" r:id="rId122" display="http://www.cbssports.com/mlb/teams/page/SD"/>
    <hyperlink ref="J27" r:id="rId123" display="http://www.cbssports.com/mlb/teams/page/OAK"/>
    <hyperlink ref="J28" r:id="rId124" display="http://www.cbssports.com/mlb/teams/page/TB"/>
    <hyperlink ref="J29" r:id="rId125" display="http://www.cbssports.com/mlb/teams/page/MIA"/>
    <hyperlink ref="J30" r:id="rId126" display="http://www.cbssports.com/mlb/teams/page/HOU"/>
    <hyperlink ref="R1" r:id="rId127" display="http://www.spotrac.com/redirect/team/84/cap/"/>
    <hyperlink ref="R2" r:id="rId128" display="http://www.spotrac.com/redirect/team/213/cap/"/>
    <hyperlink ref="R3" r:id="rId129" display="http://www.spotrac.com/redirect/team/66/cap/"/>
    <hyperlink ref="R4" r:id="rId130" display="http://www.spotrac.com/redirect/team/82/cap/"/>
    <hyperlink ref="R5" r:id="rId131" display="http://www.spotrac.com/redirect/team/63/cap/"/>
    <hyperlink ref="R6" r:id="rId132" display="http://www.spotrac.com/redirect/team/83/cap/"/>
    <hyperlink ref="R7" r:id="rId133" display="http://www.spotrac.com/redirect/team/87/cap/"/>
    <hyperlink ref="R8" r:id="rId134" display="http://www.spotrac.com/redirect/team/76/cap/"/>
    <hyperlink ref="R9" r:id="rId135" display="http://www.spotrac.com/redirect/team/92/cap/"/>
    <hyperlink ref="R10" r:id="rId136" display="http://www.spotrac.com/redirect/team/89/cap/"/>
    <hyperlink ref="R11" r:id="rId137" display="http://www.spotrac.com/redirect/team/127/cap/"/>
    <hyperlink ref="R12" r:id="rId138" display="http://www.spotrac.com/redirect/team/73/cap/"/>
    <hyperlink ref="R13" r:id="rId139" display="http://www.spotrac.com/redirect/team/67/cap/"/>
    <hyperlink ref="R14" r:id="rId140" display="http://www.spotrac.com/redirect/team/81/cap/"/>
    <hyperlink ref="R15" r:id="rId141" display="http://www.spotrac.com/redirect/team/65/cap/"/>
    <hyperlink ref="R16" r:id="rId142" display="http://www.spotrac.com/redirect/team/80/cap/"/>
    <hyperlink ref="R17" r:id="rId143" display="http://www.spotrac.com/redirect/team/70/cap/"/>
    <hyperlink ref="R18" r:id="rId144" display="http://www.spotrac.com/redirect/team/75/cap/"/>
    <hyperlink ref="R19" r:id="rId145" display="http://www.spotrac.com/redirect/team/69/cap/"/>
    <hyperlink ref="R20" r:id="rId146" display="http://www.spotrac.com/redirect/team/78/cap/"/>
    <hyperlink ref="R21" r:id="rId147" display="http://www.spotrac.com/redirect/team/85/cap/"/>
    <hyperlink ref="R22" r:id="rId148" display="http://www.spotrac.com/redirect/team/86/cap/"/>
    <hyperlink ref="R23" r:id="rId149" display="http://www.spotrac.com/redirect/team/79/cap/"/>
    <hyperlink ref="R24" r:id="rId150" display="http://www.spotrac.com/redirect/team/91/cap/"/>
    <hyperlink ref="R25" r:id="rId151" display="http://www.spotrac.com/redirect/team/72/cap/"/>
    <hyperlink ref="R26" r:id="rId152" display="http://www.spotrac.com/redirect/team/71/cap/"/>
    <hyperlink ref="R27" r:id="rId153" display="http://www.spotrac.com/redirect/team/74/cap/"/>
    <hyperlink ref="R28" r:id="rId154" display="http://www.spotrac.com/redirect/team/93/cap/"/>
    <hyperlink ref="R29" r:id="rId155" display="http://www.spotrac.com/redirect/team/90/cap/"/>
    <hyperlink ref="R30" r:id="rId156" display="http://www.spotrac.com/redirect/team/68/cap/"/>
  </hyperlinks>
  <pageMargins left="0.7" right="0.7" top="0.75" bottom="0.75" header="0.3" footer="0.3"/>
  <pageSetup orientation="portrait" horizontalDpi="0" verticalDpi="0" r:id="rId1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2015-05-19T13:51:28Z</dcterms:created>
  <dcterms:modified xsi:type="dcterms:W3CDTF">2015-05-29T00:10:30Z</dcterms:modified>
</cp:coreProperties>
</file>