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2" i="1"/>
  <c r="O17" i="1"/>
  <c r="O16" i="1"/>
  <c r="C39" i="1"/>
  <c r="C38" i="1"/>
  <c r="C37" i="1"/>
  <c r="C36" i="1"/>
  <c r="C35" i="1"/>
  <c r="C34" i="1"/>
  <c r="C33" i="1"/>
  <c r="C32" i="1"/>
  <c r="C31" i="1"/>
  <c r="C30" i="1"/>
  <c r="C29" i="1"/>
  <c r="B39" i="1"/>
  <c r="B38" i="1"/>
  <c r="B37" i="1"/>
  <c r="B36" i="1"/>
  <c r="B35" i="1"/>
  <c r="B34" i="1"/>
  <c r="B33" i="1"/>
  <c r="B32" i="1"/>
  <c r="B31" i="1"/>
  <c r="B30" i="1"/>
  <c r="B29" i="1"/>
  <c r="N27" i="1"/>
  <c r="N13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L18" i="1"/>
  <c r="M17" i="1"/>
  <c r="L17" i="1"/>
  <c r="M16" i="1"/>
  <c r="L16" i="1"/>
  <c r="M12" i="1"/>
  <c r="M11" i="1"/>
  <c r="M10" i="1"/>
  <c r="M9" i="1"/>
  <c r="M8" i="1"/>
  <c r="M7" i="1"/>
  <c r="M6" i="1"/>
  <c r="M5" i="1"/>
  <c r="M3" i="1"/>
  <c r="M2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<sst xmlns="http://schemas.openxmlformats.org/spreadsheetml/2006/main" count="60" uniqueCount="27">
  <si>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</si>
  <si>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</si>
  <si>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</si>
  <si>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</si>
  <si>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</si>
  <si>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</si>
  <si>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</si>
  <si>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</si>
  <si>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</si>
  <si>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</si>
  <si>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</si>
  <si>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</t>
  </si>
  <si>
    <t>Std</t>
  </si>
  <si>
    <t>Beyond the Purple Veil</t>
  </si>
  <si>
    <t>Strange Tales</t>
  </si>
  <si>
    <t>Giant-Size Defenders</t>
  </si>
  <si>
    <t>Doctor Strange, Master of the Mystic Arts</t>
  </si>
  <si>
    <t>Marvel Masterworks: Doctor Strange</t>
  </si>
  <si>
    <t>Title</t>
  </si>
  <si>
    <t>Publication</t>
  </si>
  <si>
    <t>Issue</t>
  </si>
  <si>
    <t>Year</t>
  </si>
  <si>
    <t>Essential Doctor Strange</t>
  </si>
  <si>
    <t>Story ID</t>
  </si>
  <si>
    <t>Beyond the Purple Veil!</t>
  </si>
  <si>
    <t>Publication Year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</si>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</sst>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0453725117976"/>
          <c:y val="5.1400554097404488E-2"/>
          <c:w val="0.8292400037431654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Sheet1!$A$29:$A$39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Sheet1!$C$29:$C$39</c:f>
              <c:numCache>
                <c:formatCode>0.0</c:formatCode>
                <c:ptCount val="11"/>
                <c:pt idx="0">
                  <c:v>967.5</c:v>
                </c:pt>
                <c:pt idx="1">
                  <c:v>981.5</c:v>
                </c:pt>
                <c:pt idx="2">
                  <c:v>1010</c:v>
                </c:pt>
                <c:pt idx="3">
                  <c:v>1013.875</c:v>
                </c:pt>
                <c:pt idx="4">
                  <c:v>993.57142857142856</c:v>
                </c:pt>
                <c:pt idx="5">
                  <c:v>989.16666666666663</c:v>
                </c:pt>
                <c:pt idx="6">
                  <c:v>1001.25</c:v>
                </c:pt>
                <c:pt idx="7">
                  <c:v>925</c:v>
                </c:pt>
                <c:pt idx="8">
                  <c:v>900</c:v>
                </c:pt>
                <c:pt idx="9">
                  <c:v>871.66666666666663</c:v>
                </c:pt>
                <c:pt idx="10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14400"/>
        <c:axId val="191015936"/>
      </c:barChart>
      <c:catAx>
        <c:axId val="1910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15936"/>
        <c:crosses val="autoZero"/>
        <c:auto val="1"/>
        <c:lblAlgn val="ctr"/>
        <c:lblOffset val="100"/>
        <c:noMultiLvlLbl val="0"/>
      </c:catAx>
      <c:valAx>
        <c:axId val="191015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101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26</xdr:row>
      <xdr:rowOff>171449</xdr:rowOff>
    </xdr:from>
    <xdr:to>
      <xdr:col>14</xdr:col>
      <xdr:colOff>57150</xdr:colOff>
      <xdr:row>44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</cdr:x>
      <cdr:y>0.09972</cdr:y>
    </cdr:from>
    <cdr:to>
      <cdr:x>0.05968</cdr:x>
      <cdr:y>0.85873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615" y="342901"/>
          <a:ext cx="292199" cy="2609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Average Individual Medallion</a:t>
          </a:r>
          <a:r>
            <a:rPr lang="en-US" sz="1200" baseline="0"/>
            <a:t>  Sales ($K)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H8" sqref="H8"/>
    </sheetView>
  </sheetViews>
  <sheetFormatPr defaultRowHeight="15" x14ac:dyDescent="0.25"/>
  <sheetData>
    <row r="1" spans="1:15" x14ac:dyDescent="0.25">
      <c r="L1" t="s">
        <v>11</v>
      </c>
      <c r="M1" t="s">
        <v>12</v>
      </c>
    </row>
    <row r="2" spans="1:15" x14ac:dyDescent="0.25">
      <c r="A2" t="s">
        <v>0</v>
      </c>
      <c r="B2">
        <v>850000</v>
      </c>
      <c r="C2">
        <v>840000</v>
      </c>
      <c r="D2">
        <v>830000</v>
      </c>
      <c r="E2">
        <v>389657.73</v>
      </c>
      <c r="L2" s="1">
        <f>AVERAGE(B2:K2)</f>
        <v>727414.4325</v>
      </c>
      <c r="M2" s="1">
        <f>STDEV(B2:K2)</f>
        <v>225319.12192234129</v>
      </c>
      <c r="N2">
        <v>4</v>
      </c>
      <c r="O2">
        <f>AVERAGE(B2:K12)</f>
        <v>905585.33608695643</v>
      </c>
    </row>
    <row r="3" spans="1:15" x14ac:dyDescent="0.25">
      <c r="A3" t="s">
        <v>1</v>
      </c>
      <c r="B3">
        <v>905000</v>
      </c>
      <c r="C3">
        <v>875000</v>
      </c>
      <c r="D3">
        <v>835000</v>
      </c>
      <c r="L3" s="1">
        <f t="shared" ref="L3:L12" si="0">AVERAGE(B3:K3)</f>
        <v>871666.66666666663</v>
      </c>
      <c r="M3" s="1">
        <f t="shared" ref="M3:M12" si="1">STDEV(B3:K3)</f>
        <v>35118.845842842464</v>
      </c>
      <c r="N3">
        <v>3</v>
      </c>
      <c r="O3">
        <f>STDEV(B2:K12)</f>
        <v>217525.47350584163</v>
      </c>
    </row>
    <row r="4" spans="1:15" x14ac:dyDescent="0.25">
      <c r="A4" t="s">
        <v>2</v>
      </c>
      <c r="B4">
        <v>900000</v>
      </c>
      <c r="L4" s="1">
        <f t="shared" si="0"/>
        <v>900000</v>
      </c>
      <c r="M4" s="1">
        <v>0</v>
      </c>
      <c r="N4">
        <v>1</v>
      </c>
    </row>
    <row r="5" spans="1:15" x14ac:dyDescent="0.25">
      <c r="A5" t="s">
        <v>3</v>
      </c>
      <c r="B5">
        <v>1000000</v>
      </c>
      <c r="C5">
        <v>940000</v>
      </c>
      <c r="D5">
        <v>910000</v>
      </c>
      <c r="E5">
        <v>900000</v>
      </c>
      <c r="F5">
        <v>875000</v>
      </c>
      <c r="G5">
        <v>500000</v>
      </c>
      <c r="L5" s="1">
        <f t="shared" si="0"/>
        <v>854166.66666666663</v>
      </c>
      <c r="M5" s="1">
        <f t="shared" si="1"/>
        <v>178729.31115703069</v>
      </c>
      <c r="N5">
        <v>6</v>
      </c>
    </row>
    <row r="6" spans="1:15" x14ac:dyDescent="0.25">
      <c r="A6" t="s">
        <v>4</v>
      </c>
      <c r="B6">
        <v>1025000</v>
      </c>
      <c r="C6">
        <v>1000000</v>
      </c>
      <c r="D6">
        <v>1000000</v>
      </c>
      <c r="E6">
        <v>980000</v>
      </c>
      <c r="L6" s="1">
        <f t="shared" si="0"/>
        <v>1001250</v>
      </c>
      <c r="M6" s="1">
        <f t="shared" si="1"/>
        <v>18427.786989579985</v>
      </c>
      <c r="N6">
        <v>4</v>
      </c>
    </row>
    <row r="7" spans="1:15" x14ac:dyDescent="0.25">
      <c r="A7" t="s">
        <v>5</v>
      </c>
      <c r="B7">
        <v>1050000</v>
      </c>
      <c r="C7">
        <v>1040000</v>
      </c>
      <c r="D7">
        <v>1000000</v>
      </c>
      <c r="E7">
        <v>1000000</v>
      </c>
      <c r="F7">
        <v>970000</v>
      </c>
      <c r="G7">
        <v>875000</v>
      </c>
      <c r="H7">
        <v>520000</v>
      </c>
      <c r="L7" s="1">
        <f t="shared" si="0"/>
        <v>922142.85714285716</v>
      </c>
      <c r="M7" s="1">
        <f t="shared" si="1"/>
        <v>186455.02457825115</v>
      </c>
      <c r="N7">
        <v>7</v>
      </c>
    </row>
    <row r="8" spans="1:15" x14ac:dyDescent="0.25">
      <c r="A8" t="s">
        <v>6</v>
      </c>
      <c r="B8">
        <v>1050000</v>
      </c>
      <c r="C8">
        <v>1025000</v>
      </c>
      <c r="D8">
        <v>1020000</v>
      </c>
      <c r="E8">
        <v>1000000</v>
      </c>
      <c r="F8">
        <v>1000000</v>
      </c>
      <c r="G8">
        <v>980000</v>
      </c>
      <c r="H8">
        <v>880000</v>
      </c>
      <c r="I8">
        <v>525000</v>
      </c>
      <c r="J8">
        <v>90000</v>
      </c>
      <c r="K8">
        <v>80836.960000000006</v>
      </c>
      <c r="L8" s="1">
        <f t="shared" si="0"/>
        <v>765083.696</v>
      </c>
      <c r="M8" s="1">
        <f t="shared" si="1"/>
        <v>389451.75072028255</v>
      </c>
      <c r="N8">
        <v>10</v>
      </c>
    </row>
    <row r="9" spans="1:15" x14ac:dyDescent="0.25">
      <c r="A9" t="s">
        <v>7</v>
      </c>
      <c r="B9">
        <v>1050000</v>
      </c>
      <c r="C9">
        <v>1025000</v>
      </c>
      <c r="D9">
        <v>1024000</v>
      </c>
      <c r="E9">
        <v>1020000</v>
      </c>
      <c r="F9">
        <v>1010000</v>
      </c>
      <c r="G9">
        <v>1010000</v>
      </c>
      <c r="H9">
        <v>1000000</v>
      </c>
      <c r="I9">
        <v>972000</v>
      </c>
      <c r="J9">
        <v>88893.5</v>
      </c>
      <c r="L9" s="1">
        <f t="shared" si="0"/>
        <v>911099.27777777775</v>
      </c>
      <c r="M9" s="1">
        <f t="shared" si="1"/>
        <v>309044.9013973446</v>
      </c>
      <c r="N9">
        <v>9</v>
      </c>
    </row>
    <row r="10" spans="1:15" x14ac:dyDescent="0.25">
      <c r="A10" t="s">
        <v>8</v>
      </c>
      <c r="B10">
        <v>1050000</v>
      </c>
      <c r="C10">
        <v>1020000</v>
      </c>
      <c r="D10">
        <v>1000000</v>
      </c>
      <c r="E10">
        <v>1000000</v>
      </c>
      <c r="F10">
        <v>1000000</v>
      </c>
      <c r="G10">
        <v>1000000</v>
      </c>
      <c r="H10">
        <v>1000000</v>
      </c>
      <c r="L10" s="1">
        <f t="shared" si="0"/>
        <v>1010000</v>
      </c>
      <c r="M10" s="1">
        <f t="shared" si="1"/>
        <v>19148.542155126761</v>
      </c>
      <c r="N10">
        <v>7</v>
      </c>
    </row>
    <row r="11" spans="1:15" x14ac:dyDescent="0.25">
      <c r="A11" t="s">
        <v>9</v>
      </c>
      <c r="B11">
        <v>1000000</v>
      </c>
      <c r="C11">
        <v>1000000</v>
      </c>
      <c r="D11">
        <v>1000000</v>
      </c>
      <c r="E11">
        <v>1000000</v>
      </c>
      <c r="F11">
        <v>980000</v>
      </c>
      <c r="G11">
        <v>980000</v>
      </c>
      <c r="H11">
        <v>980000</v>
      </c>
      <c r="I11">
        <v>975000</v>
      </c>
      <c r="J11">
        <v>950000</v>
      </c>
      <c r="K11">
        <v>950000</v>
      </c>
      <c r="L11" s="1">
        <f t="shared" si="0"/>
        <v>981500</v>
      </c>
      <c r="M11" s="1">
        <f t="shared" si="1"/>
        <v>19443.650777453178</v>
      </c>
      <c r="N11">
        <v>10</v>
      </c>
    </row>
    <row r="12" spans="1:15" x14ac:dyDescent="0.25">
      <c r="A12" t="s">
        <v>10</v>
      </c>
      <c r="B12">
        <v>1050000</v>
      </c>
      <c r="C12">
        <v>985000</v>
      </c>
      <c r="D12">
        <v>980000</v>
      </c>
      <c r="E12">
        <v>975000</v>
      </c>
      <c r="F12">
        <v>950000</v>
      </c>
      <c r="G12">
        <v>950000</v>
      </c>
      <c r="H12">
        <v>930000</v>
      </c>
      <c r="I12">
        <v>920000</v>
      </c>
      <c r="L12" s="1">
        <f t="shared" si="0"/>
        <v>967500</v>
      </c>
      <c r="M12" s="1">
        <f t="shared" si="1"/>
        <v>40708.01956792859</v>
      </c>
      <c r="N12">
        <v>8</v>
      </c>
    </row>
    <row r="13" spans="1:15" x14ac:dyDescent="0.25">
      <c r="L13" s="1"/>
      <c r="N13">
        <f>SUM(N2:N12)</f>
        <v>69</v>
      </c>
    </row>
    <row r="15" spans="1:15" x14ac:dyDescent="0.25">
      <c r="L15" t="s">
        <v>11</v>
      </c>
      <c r="M15" t="s">
        <v>12</v>
      </c>
    </row>
    <row r="16" spans="1:15" x14ac:dyDescent="0.25">
      <c r="A16" t="s">
        <v>0</v>
      </c>
      <c r="B16">
        <v>850000</v>
      </c>
      <c r="C16">
        <v>840000</v>
      </c>
      <c r="D16">
        <v>830000</v>
      </c>
      <c r="L16" s="1">
        <f>AVERAGE(B16:K16)</f>
        <v>840000</v>
      </c>
      <c r="M16" s="1">
        <f>STDEV(B16:K16)</f>
        <v>10000</v>
      </c>
      <c r="N16">
        <v>3</v>
      </c>
      <c r="O16">
        <f>AVERAGE(B16:K26)</f>
        <v>972435.48387096776</v>
      </c>
    </row>
    <row r="17" spans="1:15" x14ac:dyDescent="0.25">
      <c r="A17" t="s">
        <v>1</v>
      </c>
      <c r="B17">
        <v>905000</v>
      </c>
      <c r="C17">
        <v>875000</v>
      </c>
      <c r="D17">
        <v>835000</v>
      </c>
      <c r="L17" s="1">
        <f t="shared" ref="L17:L26" si="2">AVERAGE(B17:K17)</f>
        <v>871666.66666666663</v>
      </c>
      <c r="M17" s="1">
        <f t="shared" ref="M17:M26" si="3">STDEV(B17:K17)</f>
        <v>35118.845842842464</v>
      </c>
      <c r="N17">
        <v>3</v>
      </c>
      <c r="O17">
        <f>STDEV(B16:K26)</f>
        <v>57819.283460848623</v>
      </c>
    </row>
    <row r="18" spans="1:15" x14ac:dyDescent="0.25">
      <c r="A18" t="s">
        <v>2</v>
      </c>
      <c r="B18">
        <v>900000</v>
      </c>
      <c r="L18" s="1">
        <f t="shared" si="2"/>
        <v>900000</v>
      </c>
      <c r="M18" s="1">
        <v>0</v>
      </c>
      <c r="N18">
        <v>1</v>
      </c>
      <c r="O18" s="1"/>
    </row>
    <row r="19" spans="1:15" x14ac:dyDescent="0.25">
      <c r="A19" t="s">
        <v>3</v>
      </c>
      <c r="B19">
        <v>1000000</v>
      </c>
      <c r="C19">
        <v>940000</v>
      </c>
      <c r="D19">
        <v>910000</v>
      </c>
      <c r="E19">
        <v>900000</v>
      </c>
      <c r="F19">
        <v>875000</v>
      </c>
      <c r="L19" s="1">
        <f t="shared" si="2"/>
        <v>925000</v>
      </c>
      <c r="M19" s="1">
        <f t="shared" ref="M19:M26" si="4">STDEV(B19:K19)</f>
        <v>47958.315233127192</v>
      </c>
      <c r="N19">
        <v>5</v>
      </c>
    </row>
    <row r="20" spans="1:15" x14ac:dyDescent="0.25">
      <c r="A20" t="s">
        <v>4</v>
      </c>
      <c r="B20">
        <v>1025000</v>
      </c>
      <c r="C20">
        <v>1000000</v>
      </c>
      <c r="D20">
        <v>1000000</v>
      </c>
      <c r="E20">
        <v>980000</v>
      </c>
      <c r="L20" s="1">
        <f t="shared" si="2"/>
        <v>1001250</v>
      </c>
      <c r="M20" s="1">
        <f t="shared" si="4"/>
        <v>18427.786989579985</v>
      </c>
      <c r="N20">
        <v>4</v>
      </c>
    </row>
    <row r="21" spans="1:15" x14ac:dyDescent="0.25">
      <c r="A21" t="s">
        <v>5</v>
      </c>
      <c r="B21">
        <v>1050000</v>
      </c>
      <c r="C21">
        <v>1040000</v>
      </c>
      <c r="D21">
        <v>1000000</v>
      </c>
      <c r="E21">
        <v>1000000</v>
      </c>
      <c r="F21">
        <v>970000</v>
      </c>
      <c r="G21">
        <v>875000</v>
      </c>
      <c r="L21" s="1">
        <f t="shared" si="2"/>
        <v>989166.66666666663</v>
      </c>
      <c r="M21" s="1">
        <f t="shared" si="4"/>
        <v>63120.255597285621</v>
      </c>
      <c r="N21">
        <v>6</v>
      </c>
    </row>
    <row r="22" spans="1:15" x14ac:dyDescent="0.25">
      <c r="A22" t="s">
        <v>6</v>
      </c>
      <c r="B22">
        <v>1050000</v>
      </c>
      <c r="C22">
        <v>1025000</v>
      </c>
      <c r="D22">
        <v>1020000</v>
      </c>
      <c r="E22">
        <v>1000000</v>
      </c>
      <c r="F22">
        <v>1000000</v>
      </c>
      <c r="G22">
        <v>980000</v>
      </c>
      <c r="H22">
        <v>880000</v>
      </c>
      <c r="L22" s="1">
        <f t="shared" si="2"/>
        <v>993571.42857142852</v>
      </c>
      <c r="M22" s="1">
        <f t="shared" si="4"/>
        <v>54826.566379378353</v>
      </c>
      <c r="N22">
        <v>7</v>
      </c>
    </row>
    <row r="23" spans="1:15" x14ac:dyDescent="0.25">
      <c r="A23" t="s">
        <v>7</v>
      </c>
      <c r="B23">
        <v>1050000</v>
      </c>
      <c r="C23">
        <v>1025000</v>
      </c>
      <c r="D23">
        <v>1024000</v>
      </c>
      <c r="E23">
        <v>1020000</v>
      </c>
      <c r="F23">
        <v>1010000</v>
      </c>
      <c r="G23">
        <v>1010000</v>
      </c>
      <c r="H23">
        <v>1000000</v>
      </c>
      <c r="I23">
        <v>972000</v>
      </c>
      <c r="L23" s="1">
        <f t="shared" si="2"/>
        <v>1013875</v>
      </c>
      <c r="M23" s="1">
        <f t="shared" si="4"/>
        <v>22503.571145169699</v>
      </c>
      <c r="N23">
        <v>8</v>
      </c>
    </row>
    <row r="24" spans="1:15" x14ac:dyDescent="0.25">
      <c r="A24" t="s">
        <v>8</v>
      </c>
      <c r="B24">
        <v>1050000</v>
      </c>
      <c r="C24">
        <v>1020000</v>
      </c>
      <c r="D24">
        <v>1000000</v>
      </c>
      <c r="E24">
        <v>1000000</v>
      </c>
      <c r="F24">
        <v>1000000</v>
      </c>
      <c r="G24">
        <v>1000000</v>
      </c>
      <c r="H24">
        <v>1000000</v>
      </c>
      <c r="L24" s="1">
        <f t="shared" si="2"/>
        <v>1010000</v>
      </c>
      <c r="M24" s="1">
        <f t="shared" si="4"/>
        <v>19148.542155126761</v>
      </c>
      <c r="N24">
        <v>7</v>
      </c>
    </row>
    <row r="25" spans="1:15" x14ac:dyDescent="0.25">
      <c r="A25" t="s">
        <v>9</v>
      </c>
      <c r="B25">
        <v>1000000</v>
      </c>
      <c r="C25">
        <v>1000000</v>
      </c>
      <c r="D25">
        <v>1000000</v>
      </c>
      <c r="E25">
        <v>1000000</v>
      </c>
      <c r="F25">
        <v>980000</v>
      </c>
      <c r="G25">
        <v>980000</v>
      </c>
      <c r="H25">
        <v>980000</v>
      </c>
      <c r="I25">
        <v>975000</v>
      </c>
      <c r="J25">
        <v>950000</v>
      </c>
      <c r="K25">
        <v>950000</v>
      </c>
      <c r="L25" s="1">
        <f t="shared" si="2"/>
        <v>981500</v>
      </c>
      <c r="M25" s="1">
        <f t="shared" si="4"/>
        <v>19443.650777453178</v>
      </c>
      <c r="N25">
        <v>10</v>
      </c>
    </row>
    <row r="26" spans="1:15" x14ac:dyDescent="0.25">
      <c r="A26" t="s">
        <v>10</v>
      </c>
      <c r="B26">
        <v>1050000</v>
      </c>
      <c r="C26">
        <v>985000</v>
      </c>
      <c r="D26">
        <v>980000</v>
      </c>
      <c r="E26">
        <v>975000</v>
      </c>
      <c r="F26">
        <v>950000</v>
      </c>
      <c r="G26">
        <v>950000</v>
      </c>
      <c r="H26">
        <v>930000</v>
      </c>
      <c r="I26">
        <v>920000</v>
      </c>
      <c r="L26" s="1">
        <f t="shared" si="2"/>
        <v>967500</v>
      </c>
      <c r="M26" s="1">
        <f t="shared" si="4"/>
        <v>40708.01956792859</v>
      </c>
      <c r="N26">
        <v>8</v>
      </c>
    </row>
    <row r="27" spans="1:15" x14ac:dyDescent="0.25">
      <c r="N27">
        <f>SUM(N16:N26)</f>
        <v>62</v>
      </c>
    </row>
    <row r="29" spans="1:15" x14ac:dyDescent="0.25">
      <c r="A29" t="s">
        <v>10</v>
      </c>
      <c r="B29" s="1">
        <f>L26</f>
        <v>967500</v>
      </c>
      <c r="C29" s="2">
        <f>B29/1000</f>
        <v>967.5</v>
      </c>
    </row>
    <row r="30" spans="1:15" x14ac:dyDescent="0.25">
      <c r="A30" t="s">
        <v>9</v>
      </c>
      <c r="B30" s="1">
        <f>L25</f>
        <v>981500</v>
      </c>
      <c r="C30" s="2">
        <f t="shared" ref="C30:C39" si="5">B30/1000</f>
        <v>981.5</v>
      </c>
    </row>
    <row r="31" spans="1:15" x14ac:dyDescent="0.25">
      <c r="A31" t="s">
        <v>8</v>
      </c>
      <c r="B31" s="1">
        <f>L24</f>
        <v>1010000</v>
      </c>
      <c r="C31" s="2">
        <f t="shared" si="5"/>
        <v>1010</v>
      </c>
    </row>
    <row r="32" spans="1:15" x14ac:dyDescent="0.25">
      <c r="A32" t="s">
        <v>7</v>
      </c>
      <c r="B32" s="1">
        <f>L23</f>
        <v>1013875</v>
      </c>
      <c r="C32" s="2">
        <f t="shared" si="5"/>
        <v>1013.875</v>
      </c>
    </row>
    <row r="33" spans="1:3" x14ac:dyDescent="0.25">
      <c r="A33" t="s">
        <v>6</v>
      </c>
      <c r="B33" s="1">
        <f>L22</f>
        <v>993571.42857142852</v>
      </c>
      <c r="C33" s="2">
        <f t="shared" si="5"/>
        <v>993.57142857142856</v>
      </c>
    </row>
    <row r="34" spans="1:3" x14ac:dyDescent="0.25">
      <c r="A34" t="s">
        <v>5</v>
      </c>
      <c r="B34" s="1">
        <f>L21</f>
        <v>989166.66666666663</v>
      </c>
      <c r="C34" s="2">
        <f t="shared" si="5"/>
        <v>989.16666666666663</v>
      </c>
    </row>
    <row r="35" spans="1:3" x14ac:dyDescent="0.25">
      <c r="A35" t="s">
        <v>4</v>
      </c>
      <c r="B35" s="1">
        <f>L20</f>
        <v>1001250</v>
      </c>
      <c r="C35" s="2">
        <f t="shared" si="5"/>
        <v>1001.25</v>
      </c>
    </row>
    <row r="36" spans="1:3" x14ac:dyDescent="0.25">
      <c r="A36" t="s">
        <v>3</v>
      </c>
      <c r="B36" s="1">
        <f>L19</f>
        <v>925000</v>
      </c>
      <c r="C36" s="2">
        <f t="shared" si="5"/>
        <v>925</v>
      </c>
    </row>
    <row r="37" spans="1:3" x14ac:dyDescent="0.25">
      <c r="A37" t="s">
        <v>2</v>
      </c>
      <c r="B37" s="1">
        <f>L18</f>
        <v>900000</v>
      </c>
      <c r="C37" s="2">
        <f t="shared" si="5"/>
        <v>900</v>
      </c>
    </row>
    <row r="38" spans="1:3" x14ac:dyDescent="0.25">
      <c r="A38" t="s">
        <v>1</v>
      </c>
      <c r="B38" s="1">
        <f>L17</f>
        <v>871666.66666666663</v>
      </c>
      <c r="C38" s="2">
        <f t="shared" si="5"/>
        <v>871.66666666666663</v>
      </c>
    </row>
    <row r="39" spans="1:3" x14ac:dyDescent="0.25">
      <c r="A39" t="s">
        <v>0</v>
      </c>
      <c r="B39" s="1">
        <f>L16</f>
        <v>840000</v>
      </c>
      <c r="C39" s="2">
        <f t="shared" si="5"/>
        <v>840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" sqref="J1"/>
    </sheetView>
  </sheetViews>
  <sheetFormatPr defaultRowHeight="15" x14ac:dyDescent="0.25"/>
  <cols>
    <col min="1" max="1" width="21.85546875" bestFit="1" customWidth="1"/>
    <col min="2" max="2" width="38" bestFit="1" customWidth="1"/>
    <col min="7" max="7" width="22.5703125" bestFit="1" customWidth="1"/>
    <col min="8" max="8" width="16.28515625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F1" s="3" t="s">
        <v>23</v>
      </c>
      <c r="G1" s="3" t="s">
        <v>18</v>
      </c>
      <c r="H1" s="3" t="s">
        <v>25</v>
      </c>
      <c r="J1" s="5" t="s">
        <v>26</v>
      </c>
    </row>
    <row r="2" spans="1:10" x14ac:dyDescent="0.25">
      <c r="A2" s="4" t="s">
        <v>13</v>
      </c>
      <c r="B2" s="4" t="s">
        <v>14</v>
      </c>
      <c r="C2" s="4">
        <v>119</v>
      </c>
      <c r="D2" s="4">
        <v>1964</v>
      </c>
      <c r="F2" s="4">
        <v>1</v>
      </c>
      <c r="G2" s="4" t="s">
        <v>24</v>
      </c>
      <c r="H2" s="4">
        <v>1964</v>
      </c>
    </row>
    <row r="3" spans="1:10" x14ac:dyDescent="0.25">
      <c r="A3" s="4" t="s">
        <v>13</v>
      </c>
      <c r="B3" s="4" t="s">
        <v>15</v>
      </c>
      <c r="C3" s="4">
        <v>2</v>
      </c>
      <c r="D3" s="4">
        <v>1974</v>
      </c>
    </row>
    <row r="4" spans="1:10" x14ac:dyDescent="0.25">
      <c r="A4" s="4" t="s">
        <v>13</v>
      </c>
      <c r="B4" s="4" t="s">
        <v>16</v>
      </c>
      <c r="C4" s="4">
        <v>1</v>
      </c>
      <c r="D4" s="4">
        <v>1978</v>
      </c>
    </row>
    <row r="5" spans="1:10" x14ac:dyDescent="0.25">
      <c r="A5" s="4" t="s">
        <v>13</v>
      </c>
      <c r="B5" s="4" t="s">
        <v>17</v>
      </c>
      <c r="C5" s="4">
        <v>1</v>
      </c>
      <c r="D5" s="4">
        <v>1987</v>
      </c>
    </row>
    <row r="6" spans="1:10" x14ac:dyDescent="0.25">
      <c r="A6" s="4" t="s">
        <v>13</v>
      </c>
      <c r="B6" s="4" t="s">
        <v>22</v>
      </c>
      <c r="C6" s="4">
        <v>1</v>
      </c>
      <c r="D6" s="4">
        <v>2001</v>
      </c>
    </row>
    <row r="7" spans="1:10" x14ac:dyDescent="0.25">
      <c r="A7" s="4" t="s">
        <v>13</v>
      </c>
      <c r="B7" s="4" t="s">
        <v>17</v>
      </c>
      <c r="C7" s="4">
        <v>1</v>
      </c>
      <c r="D7" s="4">
        <v>2003</v>
      </c>
    </row>
    <row r="8" spans="1:10" x14ac:dyDescent="0.25">
      <c r="A8" s="4" t="s">
        <v>13</v>
      </c>
      <c r="B8" s="4" t="s">
        <v>17</v>
      </c>
      <c r="C8" s="4">
        <v>1</v>
      </c>
      <c r="D8" s="4">
        <v>2010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2014-12-10T03:36:09Z</dcterms:created>
  <dcterms:modified xsi:type="dcterms:W3CDTF">2014-12-12T23:11:31Z</dcterms:modified>
</cp:coreProperties>
</file>