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9495" windowHeight="15090"/>
  </bookViews>
  <sheets>
    <sheet name="Inferred Counts" sheetId="1" r:id="rId1"/>
    <sheet name="Phase Space Density" sheetId="2" r:id="rId2"/>
    <sheet name="jN" sheetId="3" r:id="rId3"/>
  </sheets>
  <calcPr calcId="124519"/>
</workbook>
</file>

<file path=xl/calcChain.xml><?xml version="1.0" encoding="utf-8"?>
<calcChain xmlns="http://schemas.openxmlformats.org/spreadsheetml/2006/main">
  <c r="L60" i="3"/>
  <c r="L59"/>
  <c r="L58"/>
  <c r="L57"/>
  <c r="L56"/>
  <c r="L55"/>
  <c r="L54"/>
  <c r="L53"/>
  <c r="L52"/>
  <c r="L51"/>
  <c r="G60"/>
  <c r="G59"/>
  <c r="G58"/>
  <c r="G57"/>
  <c r="G56"/>
  <c r="G55"/>
  <c r="G54"/>
  <c r="G53"/>
  <c r="G52"/>
  <c r="G51"/>
  <c r="G47"/>
  <c r="C47"/>
  <c r="G46"/>
  <c r="C46"/>
  <c r="G45"/>
  <c r="C45"/>
  <c r="G44"/>
  <c r="C44"/>
  <c r="G43"/>
  <c r="C43"/>
  <c r="G42"/>
  <c r="C42"/>
  <c r="G41"/>
  <c r="C41"/>
  <c r="G40"/>
  <c r="C40"/>
  <c r="G39"/>
  <c r="C39"/>
  <c r="G38"/>
  <c r="C38"/>
  <c r="G35"/>
  <c r="C35"/>
  <c r="G34"/>
  <c r="C34"/>
  <c r="G33"/>
  <c r="C33"/>
  <c r="G32"/>
  <c r="C32"/>
  <c r="G31"/>
  <c r="C31"/>
  <c r="G30"/>
  <c r="C30"/>
  <c r="G29"/>
  <c r="C29"/>
  <c r="G28"/>
  <c r="C28"/>
  <c r="G27"/>
  <c r="C27"/>
  <c r="G26"/>
  <c r="C26"/>
  <c r="G23"/>
  <c r="C23"/>
  <c r="G22"/>
  <c r="C22"/>
  <c r="G21"/>
  <c r="C21"/>
  <c r="G20"/>
  <c r="C20"/>
  <c r="G19"/>
  <c r="C19"/>
  <c r="G18"/>
  <c r="C18"/>
  <c r="G17"/>
  <c r="C17"/>
  <c r="G16"/>
  <c r="C16"/>
  <c r="G15"/>
  <c r="C15"/>
  <c r="G14"/>
  <c r="C14"/>
  <c r="G11"/>
  <c r="C11"/>
  <c r="G10"/>
  <c r="C10"/>
  <c r="G9"/>
  <c r="C9"/>
  <c r="G8"/>
  <c r="C8"/>
  <c r="G7"/>
  <c r="C7"/>
  <c r="G6"/>
  <c r="C6"/>
  <c r="G5"/>
  <c r="C5"/>
  <c r="G4"/>
  <c r="C4"/>
  <c r="G3"/>
  <c r="C3"/>
  <c r="G2"/>
  <c r="C2"/>
  <c r="G60" i="2"/>
  <c r="G59"/>
  <c r="G58"/>
  <c r="G57"/>
  <c r="G56"/>
  <c r="G55"/>
  <c r="G54"/>
  <c r="G53"/>
  <c r="G52"/>
  <c r="G51"/>
  <c r="G47"/>
  <c r="C47"/>
  <c r="G46"/>
  <c r="C46"/>
  <c r="G45"/>
  <c r="C45"/>
  <c r="G44"/>
  <c r="C44"/>
  <c r="G43"/>
  <c r="C43"/>
  <c r="G42"/>
  <c r="C42"/>
  <c r="G41"/>
  <c r="C41"/>
  <c r="G40"/>
  <c r="C40"/>
  <c r="G39"/>
  <c r="C39"/>
  <c r="G38"/>
  <c r="C38"/>
  <c r="G35"/>
  <c r="C35"/>
  <c r="G34"/>
  <c r="C34"/>
  <c r="G33"/>
  <c r="C33"/>
  <c r="G32"/>
  <c r="C32"/>
  <c r="G31"/>
  <c r="C31"/>
  <c r="G30"/>
  <c r="C30"/>
  <c r="G29"/>
  <c r="C29"/>
  <c r="G28"/>
  <c r="C28"/>
  <c r="G27"/>
  <c r="C27"/>
  <c r="G26"/>
  <c r="C26"/>
  <c r="G23"/>
  <c r="C23"/>
  <c r="G22"/>
  <c r="C22"/>
  <c r="G21"/>
  <c r="C21"/>
  <c r="G20"/>
  <c r="C20"/>
  <c r="G19"/>
  <c r="C19"/>
  <c r="G18"/>
  <c r="C18"/>
  <c r="G17"/>
  <c r="C17"/>
  <c r="G16"/>
  <c r="C16"/>
  <c r="G15"/>
  <c r="C15"/>
  <c r="G14"/>
  <c r="C14"/>
  <c r="G11"/>
  <c r="C11"/>
  <c r="G10"/>
  <c r="C10"/>
  <c r="G9"/>
  <c r="C9"/>
  <c r="G8"/>
  <c r="C8"/>
  <c r="G7"/>
  <c r="C7"/>
  <c r="G6"/>
  <c r="C6"/>
  <c r="G5"/>
  <c r="C5"/>
  <c r="G4"/>
  <c r="C4"/>
  <c r="G3"/>
  <c r="C3"/>
  <c r="G2"/>
  <c r="C2"/>
  <c r="G47" i="1"/>
  <c r="G46"/>
  <c r="G45"/>
  <c r="G44"/>
  <c r="G43"/>
  <c r="G42"/>
  <c r="G41"/>
  <c r="G40"/>
  <c r="G39"/>
  <c r="G38"/>
  <c r="G35"/>
  <c r="G34"/>
  <c r="G33"/>
  <c r="G32"/>
  <c r="G31"/>
  <c r="G30"/>
  <c r="G29"/>
  <c r="G28"/>
  <c r="G27"/>
  <c r="G26"/>
  <c r="G23"/>
  <c r="G22"/>
  <c r="G21"/>
  <c r="G20"/>
  <c r="G19"/>
  <c r="G18"/>
  <c r="G17"/>
  <c r="G16"/>
  <c r="G15"/>
  <c r="G14"/>
  <c r="G11"/>
  <c r="G10"/>
  <c r="G9"/>
  <c r="G8"/>
  <c r="G7"/>
  <c r="G6"/>
  <c r="G5"/>
  <c r="G4"/>
  <c r="G3"/>
  <c r="G2"/>
  <c r="C47"/>
  <c r="C46"/>
  <c r="C45"/>
  <c r="C44"/>
  <c r="C43"/>
  <c r="C42"/>
  <c r="C41"/>
  <c r="C40"/>
  <c r="C39"/>
  <c r="C38"/>
  <c r="C35"/>
  <c r="C34"/>
  <c r="C33"/>
  <c r="C32"/>
  <c r="C31"/>
  <c r="C30"/>
  <c r="C29"/>
  <c r="C28"/>
  <c r="C27"/>
  <c r="C26"/>
  <c r="C23"/>
  <c r="C22"/>
  <c r="C21"/>
  <c r="C20"/>
  <c r="C19"/>
  <c r="C18"/>
  <c r="C17"/>
  <c r="C16"/>
  <c r="C15"/>
  <c r="C14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<sst xmlns="http://schemas.openxmlformats.org/spreadsheetml/2006/main" count="30" uniqueCount="3">
  <si>
    <t>n photo</t>
  </si>
  <si>
    <t>n_photo</t>
  </si>
  <si>
    <t>Erg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</si>
</sst>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9"/>
      <color rgb="FF000000"/>
      <name val="Courier New"/>
      <family val="3"/>
    </font>
    <font>
      <sz val="11"/>
      <color theme="1"/>
      <name val="Cambria"/>
      <family val="1"/>
      <scheme val="major"/>
    </font>
    <font>
      <sz val="11"/>
      <color rgb="FF000000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NumberFormat="1" applyFont="1"/>
    <xf numFmtId="0" fontId="2" fillId="0" borderId="0" xfId="0" applyFont="1"/>
    <xf numFmtId="0" fontId="3" fillId="0" borderId="0" xfId="0" applyNumberFormat="1" applyFont="1"/>
    <xf numFmtId="11" fontId="1" fillId="0" borderId="0" xfId="0" applyNumberFormat="1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n_photo = 0.0</c:v>
          </c:tx>
          <c:xVal>
            <c:numRef>
              <c:f>'Inferred Counts'!$I$2:$I$11</c:f>
              <c:numCache>
                <c:formatCode>General</c:formatCode>
                <c:ptCount val="10"/>
                <c:pt idx="0">
                  <c:v>11.636500359999999</c:v>
                </c:pt>
                <c:pt idx="1">
                  <c:v>14.92259979</c:v>
                </c:pt>
                <c:pt idx="2">
                  <c:v>19.136600489999999</c:v>
                </c:pt>
                <c:pt idx="3">
                  <c:v>24.540599820000001</c:v>
                </c:pt>
                <c:pt idx="4">
                  <c:v>31.470800400000002</c:v>
                </c:pt>
                <c:pt idx="5">
                  <c:v>40.357898710000001</c:v>
                </c:pt>
                <c:pt idx="6">
                  <c:v>51.754798890000004</c:v>
                </c:pt>
                <c:pt idx="7">
                  <c:v>66.370002749999998</c:v>
                </c:pt>
                <c:pt idx="8">
                  <c:v>85.112503050000001</c:v>
                </c:pt>
                <c:pt idx="9">
                  <c:v>109.14800262</c:v>
                </c:pt>
              </c:numCache>
            </c:numRef>
          </c:xVal>
          <c:yVal>
            <c:numRef>
              <c:f>'Inferred Counts'!$C$2:$C$11</c:f>
              <c:numCache>
                <c:formatCode>General</c:formatCode>
                <c:ptCount val="10"/>
                <c:pt idx="0">
                  <c:v>-5664</c:v>
                </c:pt>
                <c:pt idx="1">
                  <c:v>-3886</c:v>
                </c:pt>
                <c:pt idx="2">
                  <c:v>-3057</c:v>
                </c:pt>
                <c:pt idx="3">
                  <c:v>-2930</c:v>
                </c:pt>
                <c:pt idx="4">
                  <c:v>-1187</c:v>
                </c:pt>
                <c:pt idx="5">
                  <c:v>-1464</c:v>
                </c:pt>
                <c:pt idx="6">
                  <c:v>-863</c:v>
                </c:pt>
                <c:pt idx="7">
                  <c:v>-44</c:v>
                </c:pt>
                <c:pt idx="8">
                  <c:v>-191</c:v>
                </c:pt>
                <c:pt idx="9">
                  <c:v>-232</c:v>
                </c:pt>
              </c:numCache>
            </c:numRef>
          </c:yVal>
          <c:smooth val="1"/>
        </c:ser>
        <c:ser>
          <c:idx val="1"/>
          <c:order val="1"/>
          <c:tx>
            <c:v>n_photo = 0.1</c:v>
          </c:tx>
          <c:xVal>
            <c:numRef>
              <c:f>'Inferred Counts'!$I$2:$I$11</c:f>
              <c:numCache>
                <c:formatCode>General</c:formatCode>
                <c:ptCount val="10"/>
                <c:pt idx="0">
                  <c:v>11.636500359999999</c:v>
                </c:pt>
                <c:pt idx="1">
                  <c:v>14.92259979</c:v>
                </c:pt>
                <c:pt idx="2">
                  <c:v>19.136600489999999</c:v>
                </c:pt>
                <c:pt idx="3">
                  <c:v>24.540599820000001</c:v>
                </c:pt>
                <c:pt idx="4">
                  <c:v>31.470800400000002</c:v>
                </c:pt>
                <c:pt idx="5">
                  <c:v>40.357898710000001</c:v>
                </c:pt>
                <c:pt idx="6">
                  <c:v>51.754798890000004</c:v>
                </c:pt>
                <c:pt idx="7">
                  <c:v>66.370002749999998</c:v>
                </c:pt>
                <c:pt idx="8">
                  <c:v>85.112503050000001</c:v>
                </c:pt>
                <c:pt idx="9">
                  <c:v>109.14800262</c:v>
                </c:pt>
              </c:numCache>
            </c:numRef>
          </c:xVal>
          <c:yVal>
            <c:numRef>
              <c:f>'Inferred Counts'!$C$14:$C$23</c:f>
              <c:numCache>
                <c:formatCode>General</c:formatCode>
                <c:ptCount val="10"/>
                <c:pt idx="0">
                  <c:v>-4107</c:v>
                </c:pt>
                <c:pt idx="1">
                  <c:v>-2802</c:v>
                </c:pt>
                <c:pt idx="2">
                  <c:v>-2317</c:v>
                </c:pt>
                <c:pt idx="3">
                  <c:v>-2414</c:v>
                </c:pt>
                <c:pt idx="4">
                  <c:v>-834</c:v>
                </c:pt>
                <c:pt idx="5">
                  <c:v>-1221</c:v>
                </c:pt>
                <c:pt idx="6">
                  <c:v>-698</c:v>
                </c:pt>
                <c:pt idx="7">
                  <c:v>63</c:v>
                </c:pt>
                <c:pt idx="8">
                  <c:v>-110</c:v>
                </c:pt>
                <c:pt idx="9">
                  <c:v>-177</c:v>
                </c:pt>
              </c:numCache>
            </c:numRef>
          </c:yVal>
          <c:smooth val="1"/>
        </c:ser>
        <c:ser>
          <c:idx val="2"/>
          <c:order val="2"/>
          <c:tx>
            <c:v>n_photo = 0.2</c:v>
          </c:tx>
          <c:xVal>
            <c:numRef>
              <c:f>'Inferred Counts'!$I$2:$I$11</c:f>
              <c:numCache>
                <c:formatCode>General</c:formatCode>
                <c:ptCount val="10"/>
                <c:pt idx="0">
                  <c:v>11.636500359999999</c:v>
                </c:pt>
                <c:pt idx="1">
                  <c:v>14.92259979</c:v>
                </c:pt>
                <c:pt idx="2">
                  <c:v>19.136600489999999</c:v>
                </c:pt>
                <c:pt idx="3">
                  <c:v>24.540599820000001</c:v>
                </c:pt>
                <c:pt idx="4">
                  <c:v>31.470800400000002</c:v>
                </c:pt>
                <c:pt idx="5">
                  <c:v>40.357898710000001</c:v>
                </c:pt>
                <c:pt idx="6">
                  <c:v>51.754798890000004</c:v>
                </c:pt>
                <c:pt idx="7">
                  <c:v>66.370002749999998</c:v>
                </c:pt>
                <c:pt idx="8">
                  <c:v>85.112503050000001</c:v>
                </c:pt>
                <c:pt idx="9">
                  <c:v>109.14800262</c:v>
                </c:pt>
              </c:numCache>
            </c:numRef>
          </c:xVal>
          <c:yVal>
            <c:numRef>
              <c:f>'Inferred Counts'!$C$26:$C$35</c:f>
              <c:numCache>
                <c:formatCode>General</c:formatCode>
                <c:ptCount val="10"/>
                <c:pt idx="0">
                  <c:v>-2636</c:v>
                </c:pt>
                <c:pt idx="1">
                  <c:v>-1762</c:v>
                </c:pt>
                <c:pt idx="2">
                  <c:v>-1587</c:v>
                </c:pt>
                <c:pt idx="3">
                  <c:v>-1914</c:v>
                </c:pt>
                <c:pt idx="4">
                  <c:v>-482</c:v>
                </c:pt>
                <c:pt idx="5">
                  <c:v>-988</c:v>
                </c:pt>
                <c:pt idx="6">
                  <c:v>-536</c:v>
                </c:pt>
                <c:pt idx="7">
                  <c:v>178</c:v>
                </c:pt>
                <c:pt idx="8">
                  <c:v>-36</c:v>
                </c:pt>
                <c:pt idx="9">
                  <c:v>-131</c:v>
                </c:pt>
              </c:numCache>
            </c:numRef>
          </c:yVal>
          <c:smooth val="1"/>
        </c:ser>
        <c:ser>
          <c:idx val="3"/>
          <c:order val="3"/>
          <c:tx>
            <c:v>n_photo = 0.3</c:v>
          </c:tx>
          <c:xVal>
            <c:numRef>
              <c:f>'Inferred Counts'!$I$2:$I$11</c:f>
              <c:numCache>
                <c:formatCode>General</c:formatCode>
                <c:ptCount val="10"/>
                <c:pt idx="0">
                  <c:v>11.636500359999999</c:v>
                </c:pt>
                <c:pt idx="1">
                  <c:v>14.92259979</c:v>
                </c:pt>
                <c:pt idx="2">
                  <c:v>19.136600489999999</c:v>
                </c:pt>
                <c:pt idx="3">
                  <c:v>24.540599820000001</c:v>
                </c:pt>
                <c:pt idx="4">
                  <c:v>31.470800400000002</c:v>
                </c:pt>
                <c:pt idx="5">
                  <c:v>40.357898710000001</c:v>
                </c:pt>
                <c:pt idx="6">
                  <c:v>51.754798890000004</c:v>
                </c:pt>
                <c:pt idx="7">
                  <c:v>66.370002749999998</c:v>
                </c:pt>
                <c:pt idx="8">
                  <c:v>85.112503050000001</c:v>
                </c:pt>
                <c:pt idx="9">
                  <c:v>109.14800262</c:v>
                </c:pt>
              </c:numCache>
            </c:numRef>
          </c:xVal>
          <c:yVal>
            <c:numRef>
              <c:f>'Inferred Counts'!$C$38:$C$47</c:f>
              <c:numCache>
                <c:formatCode>General</c:formatCode>
                <c:ptCount val="10"/>
                <c:pt idx="0">
                  <c:v>-1250</c:v>
                </c:pt>
                <c:pt idx="1">
                  <c:v>-761</c:v>
                </c:pt>
                <c:pt idx="2">
                  <c:v>-873</c:v>
                </c:pt>
                <c:pt idx="3">
                  <c:v>-1418</c:v>
                </c:pt>
                <c:pt idx="4">
                  <c:v>-148</c:v>
                </c:pt>
                <c:pt idx="5">
                  <c:v>-744</c:v>
                </c:pt>
                <c:pt idx="6">
                  <c:v>-375</c:v>
                </c:pt>
                <c:pt idx="7">
                  <c:v>290</c:v>
                </c:pt>
                <c:pt idx="8">
                  <c:v>33</c:v>
                </c:pt>
                <c:pt idx="9">
                  <c:v>-69</c:v>
                </c:pt>
              </c:numCache>
            </c:numRef>
          </c:yVal>
          <c:smooth val="1"/>
        </c:ser>
        <c:ser>
          <c:idx val="4"/>
          <c:order val="4"/>
          <c:tx>
            <c:v>n_photo = 0.4</c:v>
          </c:tx>
          <c:xVal>
            <c:numRef>
              <c:f>'Inferred Counts'!$I$2:$I$11</c:f>
              <c:numCache>
                <c:formatCode>General</c:formatCode>
                <c:ptCount val="10"/>
                <c:pt idx="0">
                  <c:v>11.636500359999999</c:v>
                </c:pt>
                <c:pt idx="1">
                  <c:v>14.92259979</c:v>
                </c:pt>
                <c:pt idx="2">
                  <c:v>19.136600489999999</c:v>
                </c:pt>
                <c:pt idx="3">
                  <c:v>24.540599820000001</c:v>
                </c:pt>
                <c:pt idx="4">
                  <c:v>31.470800400000002</c:v>
                </c:pt>
                <c:pt idx="5">
                  <c:v>40.357898710000001</c:v>
                </c:pt>
                <c:pt idx="6">
                  <c:v>51.754798890000004</c:v>
                </c:pt>
                <c:pt idx="7">
                  <c:v>66.370002749999998</c:v>
                </c:pt>
                <c:pt idx="8">
                  <c:v>85.112503050000001</c:v>
                </c:pt>
                <c:pt idx="9">
                  <c:v>109.14800262</c:v>
                </c:pt>
              </c:numCache>
            </c:numRef>
          </c:xVal>
          <c:yVal>
            <c:numRef>
              <c:f>'Inferred Counts'!$G$2:$G$11</c:f>
              <c:numCache>
                <c:formatCode>General</c:formatCode>
                <c:ptCount val="10"/>
                <c:pt idx="0">
                  <c:v>47</c:v>
                </c:pt>
                <c:pt idx="1">
                  <c:v>198</c:v>
                </c:pt>
                <c:pt idx="2">
                  <c:v>-187</c:v>
                </c:pt>
                <c:pt idx="3">
                  <c:v>-931</c:v>
                </c:pt>
                <c:pt idx="4">
                  <c:v>187</c:v>
                </c:pt>
                <c:pt idx="5">
                  <c:v>-526</c:v>
                </c:pt>
                <c:pt idx="6">
                  <c:v>-218</c:v>
                </c:pt>
                <c:pt idx="7">
                  <c:v>392</c:v>
                </c:pt>
                <c:pt idx="8">
                  <c:v>105</c:v>
                </c:pt>
                <c:pt idx="9">
                  <c:v>-24</c:v>
                </c:pt>
              </c:numCache>
            </c:numRef>
          </c:yVal>
          <c:smooth val="1"/>
        </c:ser>
        <c:ser>
          <c:idx val="5"/>
          <c:order val="5"/>
          <c:tx>
            <c:v>n_photo = 0.5</c:v>
          </c:tx>
          <c:xVal>
            <c:numRef>
              <c:f>'Inferred Counts'!$I$2:$I$11</c:f>
              <c:numCache>
                <c:formatCode>General</c:formatCode>
                <c:ptCount val="10"/>
                <c:pt idx="0">
                  <c:v>11.636500359999999</c:v>
                </c:pt>
                <c:pt idx="1">
                  <c:v>14.92259979</c:v>
                </c:pt>
                <c:pt idx="2">
                  <c:v>19.136600489999999</c:v>
                </c:pt>
                <c:pt idx="3">
                  <c:v>24.540599820000001</c:v>
                </c:pt>
                <c:pt idx="4">
                  <c:v>31.470800400000002</c:v>
                </c:pt>
                <c:pt idx="5">
                  <c:v>40.357898710000001</c:v>
                </c:pt>
                <c:pt idx="6">
                  <c:v>51.754798890000004</c:v>
                </c:pt>
                <c:pt idx="7">
                  <c:v>66.370002749999998</c:v>
                </c:pt>
                <c:pt idx="8">
                  <c:v>85.112503050000001</c:v>
                </c:pt>
                <c:pt idx="9">
                  <c:v>109.14800262</c:v>
                </c:pt>
              </c:numCache>
            </c:numRef>
          </c:xVal>
          <c:yVal>
            <c:numRef>
              <c:f>'Inferred Counts'!$G$14:$G$23</c:f>
              <c:numCache>
                <c:formatCode>General</c:formatCode>
                <c:ptCount val="10"/>
                <c:pt idx="0">
                  <c:v>1259</c:v>
                </c:pt>
                <c:pt idx="1">
                  <c:v>1116</c:v>
                </c:pt>
                <c:pt idx="2">
                  <c:v>480</c:v>
                </c:pt>
                <c:pt idx="3">
                  <c:v>-458</c:v>
                </c:pt>
                <c:pt idx="4">
                  <c:v>515</c:v>
                </c:pt>
                <c:pt idx="5">
                  <c:v>-292</c:v>
                </c:pt>
                <c:pt idx="6">
                  <c:v>-62</c:v>
                </c:pt>
                <c:pt idx="7">
                  <c:v>497</c:v>
                </c:pt>
                <c:pt idx="8">
                  <c:v>174</c:v>
                </c:pt>
                <c:pt idx="9">
                  <c:v>26</c:v>
                </c:pt>
              </c:numCache>
            </c:numRef>
          </c:yVal>
          <c:smooth val="1"/>
        </c:ser>
        <c:ser>
          <c:idx val="6"/>
          <c:order val="6"/>
          <c:tx>
            <c:v>n_photo = 0.6</c:v>
          </c:tx>
          <c:xVal>
            <c:numRef>
              <c:f>'Inferred Counts'!$I$2:$I$11</c:f>
              <c:numCache>
                <c:formatCode>General</c:formatCode>
                <c:ptCount val="10"/>
                <c:pt idx="0">
                  <c:v>11.636500359999999</c:v>
                </c:pt>
                <c:pt idx="1">
                  <c:v>14.92259979</c:v>
                </c:pt>
                <c:pt idx="2">
                  <c:v>19.136600489999999</c:v>
                </c:pt>
                <c:pt idx="3">
                  <c:v>24.540599820000001</c:v>
                </c:pt>
                <c:pt idx="4">
                  <c:v>31.470800400000002</c:v>
                </c:pt>
                <c:pt idx="5">
                  <c:v>40.357898710000001</c:v>
                </c:pt>
                <c:pt idx="6">
                  <c:v>51.754798890000004</c:v>
                </c:pt>
                <c:pt idx="7">
                  <c:v>66.370002749999998</c:v>
                </c:pt>
                <c:pt idx="8">
                  <c:v>85.112503050000001</c:v>
                </c:pt>
                <c:pt idx="9">
                  <c:v>109.14800262</c:v>
                </c:pt>
              </c:numCache>
            </c:numRef>
          </c:xVal>
          <c:yVal>
            <c:numRef>
              <c:f>'Inferred Counts'!$G$26:$G$35</c:f>
              <c:numCache>
                <c:formatCode>General</c:formatCode>
                <c:ptCount val="10"/>
                <c:pt idx="0">
                  <c:v>2391</c:v>
                </c:pt>
                <c:pt idx="1">
                  <c:v>2003</c:v>
                </c:pt>
                <c:pt idx="2">
                  <c:v>1138</c:v>
                </c:pt>
                <c:pt idx="3">
                  <c:v>8</c:v>
                </c:pt>
                <c:pt idx="4">
                  <c:v>829</c:v>
                </c:pt>
                <c:pt idx="5">
                  <c:v>-75</c:v>
                </c:pt>
                <c:pt idx="6">
                  <c:v>85</c:v>
                </c:pt>
                <c:pt idx="7">
                  <c:v>595</c:v>
                </c:pt>
                <c:pt idx="8">
                  <c:v>238</c:v>
                </c:pt>
                <c:pt idx="9">
                  <c:v>74</c:v>
                </c:pt>
              </c:numCache>
            </c:numRef>
          </c:yVal>
          <c:smooth val="1"/>
        </c:ser>
        <c:ser>
          <c:idx val="7"/>
          <c:order val="7"/>
          <c:tx>
            <c:v>n_photo = 0.7</c:v>
          </c:tx>
          <c:xVal>
            <c:numRef>
              <c:f>'Inferred Counts'!$I$2:$I$11</c:f>
              <c:numCache>
                <c:formatCode>General</c:formatCode>
                <c:ptCount val="10"/>
                <c:pt idx="0">
                  <c:v>11.636500359999999</c:v>
                </c:pt>
                <c:pt idx="1">
                  <c:v>14.92259979</c:v>
                </c:pt>
                <c:pt idx="2">
                  <c:v>19.136600489999999</c:v>
                </c:pt>
                <c:pt idx="3">
                  <c:v>24.540599820000001</c:v>
                </c:pt>
                <c:pt idx="4">
                  <c:v>31.470800400000002</c:v>
                </c:pt>
                <c:pt idx="5">
                  <c:v>40.357898710000001</c:v>
                </c:pt>
                <c:pt idx="6">
                  <c:v>51.754798890000004</c:v>
                </c:pt>
                <c:pt idx="7">
                  <c:v>66.370002749999998</c:v>
                </c:pt>
                <c:pt idx="8">
                  <c:v>85.112503050000001</c:v>
                </c:pt>
                <c:pt idx="9">
                  <c:v>109.14800262</c:v>
                </c:pt>
              </c:numCache>
            </c:numRef>
          </c:xVal>
          <c:yVal>
            <c:numRef>
              <c:f>'Inferred Counts'!$G$38:$G$47</c:f>
              <c:numCache>
                <c:formatCode>General</c:formatCode>
                <c:ptCount val="10"/>
                <c:pt idx="0">
                  <c:v>3426</c:v>
                </c:pt>
                <c:pt idx="1">
                  <c:v>2842</c:v>
                </c:pt>
                <c:pt idx="2">
                  <c:v>1772</c:v>
                </c:pt>
                <c:pt idx="3">
                  <c:v>464</c:v>
                </c:pt>
                <c:pt idx="4">
                  <c:v>1144</c:v>
                </c:pt>
                <c:pt idx="5">
                  <c:v>145</c:v>
                </c:pt>
                <c:pt idx="6">
                  <c:v>236</c:v>
                </c:pt>
                <c:pt idx="7">
                  <c:v>688</c:v>
                </c:pt>
                <c:pt idx="8">
                  <c:v>295</c:v>
                </c:pt>
                <c:pt idx="9">
                  <c:v>124</c:v>
                </c:pt>
              </c:numCache>
            </c:numRef>
          </c:yVal>
          <c:smooth val="1"/>
        </c:ser>
        <c:axId val="162813824"/>
        <c:axId val="162812288"/>
      </c:scatterChart>
      <c:valAx>
        <c:axId val="162813824"/>
        <c:scaling>
          <c:orientation val="minMax"/>
        </c:scaling>
        <c:axPos val="b"/>
        <c:numFmt formatCode="General" sourceLinked="1"/>
        <c:tickLblPos val="nextTo"/>
        <c:crossAx val="162812288"/>
        <c:crosses val="autoZero"/>
        <c:crossBetween val="midCat"/>
      </c:valAx>
      <c:valAx>
        <c:axId val="162812288"/>
        <c:scaling>
          <c:orientation val="minMax"/>
        </c:scaling>
        <c:axPos val="l"/>
        <c:majorGridlines/>
        <c:numFmt formatCode="General" sourceLinked="1"/>
        <c:tickLblPos val="nextTo"/>
        <c:crossAx val="162813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smoothMarker"/>
        <c:ser>
          <c:idx val="0"/>
          <c:order val="0"/>
          <c:tx>
            <c:v>n_photo = 0.7</c:v>
          </c:tx>
          <c:xVal>
            <c:numRef>
              <c:f>'Phase Space Density'!$I$2:$I$11</c:f>
              <c:numCache>
                <c:formatCode>General</c:formatCode>
                <c:ptCount val="10"/>
                <c:pt idx="0">
                  <c:v>11.636500359999999</c:v>
                </c:pt>
                <c:pt idx="1">
                  <c:v>14.92259979</c:v>
                </c:pt>
                <c:pt idx="2">
                  <c:v>19.136600489999999</c:v>
                </c:pt>
                <c:pt idx="3">
                  <c:v>24.540599820000001</c:v>
                </c:pt>
                <c:pt idx="4">
                  <c:v>31.470800400000002</c:v>
                </c:pt>
                <c:pt idx="5">
                  <c:v>40.357898710000001</c:v>
                </c:pt>
                <c:pt idx="6">
                  <c:v>51.754798890000004</c:v>
                </c:pt>
                <c:pt idx="7">
                  <c:v>66.370002749999998</c:v>
                </c:pt>
                <c:pt idx="8">
                  <c:v>85.112503050000001</c:v>
                </c:pt>
                <c:pt idx="9">
                  <c:v>109.14800262</c:v>
                </c:pt>
              </c:numCache>
            </c:numRef>
          </c:xVal>
          <c:yVal>
            <c:numRef>
              <c:f>'Phase Space Density'!$G$38:$G$47</c:f>
              <c:numCache>
                <c:formatCode>General</c:formatCode>
                <c:ptCount val="10"/>
                <c:pt idx="0">
                  <c:v>1.863315341999995E-26</c:v>
                </c:pt>
                <c:pt idx="1">
                  <c:v>1.5471454380000087E-26</c:v>
                </c:pt>
                <c:pt idx="2">
                  <c:v>-8.0856548000001181E-28</c:v>
                </c:pt>
                <c:pt idx="3">
                  <c:v>-1.3470950121999993E-26</c:v>
                </c:pt>
                <c:pt idx="4">
                  <c:v>3.1497336240000067E-27</c:v>
                </c:pt>
                <c:pt idx="5">
                  <c:v>-2.8005640655999982E-27</c:v>
                </c:pt>
                <c:pt idx="6">
                  <c:v>-6.4153371639999899E-28</c:v>
                </c:pt>
                <c:pt idx="7">
                  <c:v>9.753067645700007E-28</c:v>
                </c:pt>
                <c:pt idx="8">
                  <c:v>1.6823875565999965E-28</c:v>
                </c:pt>
                <c:pt idx="9">
                  <c:v>-9.9431249099999671E-30</c:v>
                </c:pt>
              </c:numCache>
            </c:numRef>
          </c:yVal>
          <c:smooth val="1"/>
        </c:ser>
        <c:ser>
          <c:idx val="1"/>
          <c:order val="1"/>
          <c:tx>
            <c:v>n_photo = 0.6</c:v>
          </c:tx>
          <c:xVal>
            <c:numRef>
              <c:f>'Phase Space Density'!$I$2:$I$11</c:f>
              <c:numCache>
                <c:formatCode>General</c:formatCode>
                <c:ptCount val="10"/>
                <c:pt idx="0">
                  <c:v>11.636500359999999</c:v>
                </c:pt>
                <c:pt idx="1">
                  <c:v>14.92259979</c:v>
                </c:pt>
                <c:pt idx="2">
                  <c:v>19.136600489999999</c:v>
                </c:pt>
                <c:pt idx="3">
                  <c:v>24.540599820000001</c:v>
                </c:pt>
                <c:pt idx="4">
                  <c:v>31.470800400000002</c:v>
                </c:pt>
                <c:pt idx="5">
                  <c:v>40.357898710000001</c:v>
                </c:pt>
                <c:pt idx="6">
                  <c:v>51.754798890000004</c:v>
                </c:pt>
                <c:pt idx="7">
                  <c:v>66.370002749999998</c:v>
                </c:pt>
                <c:pt idx="8">
                  <c:v>85.112503050000001</c:v>
                </c:pt>
                <c:pt idx="9">
                  <c:v>109.14800262</c:v>
                </c:pt>
              </c:numCache>
            </c:numRef>
          </c:xVal>
          <c:yVal>
            <c:numRef>
              <c:f>'Phase Space Density'!$G$26:$G$36</c:f>
              <c:numCache>
                <c:formatCode>General</c:formatCode>
                <c:ptCount val="11"/>
                <c:pt idx="0">
                  <c:v>-4.1454578940000108E-26</c:v>
                </c:pt>
                <c:pt idx="1">
                  <c:v>-9.6337511800000841E-27</c:v>
                </c:pt>
                <c:pt idx="2">
                  <c:v>-1.129966825899996E-26</c:v>
                </c:pt>
                <c:pt idx="3">
                  <c:v>-1.7857100724999963E-26</c:v>
                </c:pt>
                <c:pt idx="4">
                  <c:v>1.3153454399999886E-27</c:v>
                </c:pt>
                <c:pt idx="5">
                  <c:v>-3.5682031488000017E-27</c:v>
                </c:pt>
                <c:pt idx="6">
                  <c:v>-9.6303623159999905E-28</c:v>
                </c:pt>
                <c:pt idx="7">
                  <c:v>8.4049869819999958E-28</c:v>
                </c:pt>
                <c:pt idx="8">
                  <c:v>1.1166683253000033E-28</c:v>
                </c:pt>
                <c:pt idx="9">
                  <c:v>-3.3716623589999783E-29</c:v>
                </c:pt>
              </c:numCache>
            </c:numRef>
          </c:yVal>
          <c:smooth val="1"/>
        </c:ser>
        <c:ser>
          <c:idx val="2"/>
          <c:order val="2"/>
          <c:tx>
            <c:v>n_photo = 0.5</c:v>
          </c:tx>
          <c:xVal>
            <c:numRef>
              <c:f>'Phase Space Density'!$I$2:$I$11</c:f>
              <c:numCache>
                <c:formatCode>General</c:formatCode>
                <c:ptCount val="10"/>
                <c:pt idx="0">
                  <c:v>11.636500359999999</c:v>
                </c:pt>
                <c:pt idx="1">
                  <c:v>14.92259979</c:v>
                </c:pt>
                <c:pt idx="2">
                  <c:v>19.136600489999999</c:v>
                </c:pt>
                <c:pt idx="3">
                  <c:v>24.540599820000001</c:v>
                </c:pt>
                <c:pt idx="4">
                  <c:v>31.470800400000002</c:v>
                </c:pt>
                <c:pt idx="5">
                  <c:v>40.357898710000001</c:v>
                </c:pt>
                <c:pt idx="6">
                  <c:v>51.754798890000004</c:v>
                </c:pt>
                <c:pt idx="7">
                  <c:v>66.370002749999998</c:v>
                </c:pt>
                <c:pt idx="8">
                  <c:v>85.112503050000001</c:v>
                </c:pt>
                <c:pt idx="9">
                  <c:v>109.14800262</c:v>
                </c:pt>
              </c:numCache>
            </c:numRef>
          </c:xVal>
          <c:yVal>
            <c:numRef>
              <c:f>'Phase Space Density'!$G$14:$G$23</c:f>
              <c:numCache>
                <c:formatCode>General</c:formatCode>
                <c:ptCount val="10"/>
                <c:pt idx="0">
                  <c:v>-1.0154233288000005E-25</c:v>
                </c:pt>
                <c:pt idx="1">
                  <c:v>-3.4738970609999912E-26</c:v>
                </c:pt>
                <c:pt idx="2">
                  <c:v>-2.1790778740999971E-26</c:v>
                </c:pt>
                <c:pt idx="3">
                  <c:v>-2.2243245936999996E-26</c:v>
                </c:pt>
                <c:pt idx="4">
                  <c:v>-5.1904620899999783E-28</c:v>
                </c:pt>
                <c:pt idx="5">
                  <c:v>-4.335840883800004E-27</c:v>
                </c:pt>
                <c:pt idx="6">
                  <c:v>-1.2845391319999986E-27</c:v>
                </c:pt>
                <c:pt idx="7">
                  <c:v>7.0569043909999982E-28</c:v>
                </c:pt>
                <c:pt idx="8">
                  <c:v>5.5094873290000512E-29</c:v>
                </c:pt>
                <c:pt idx="9">
                  <c:v>-5.7490158380000087E-29</c:v>
                </c:pt>
              </c:numCache>
            </c:numRef>
          </c:yVal>
          <c:smooth val="1"/>
        </c:ser>
        <c:ser>
          <c:idx val="3"/>
          <c:order val="3"/>
          <c:tx>
            <c:v>n_photo = 0.75</c:v>
          </c:tx>
          <c:xVal>
            <c:numRef>
              <c:f>'Phase Space Density'!$I$2:$I$11</c:f>
              <c:numCache>
                <c:formatCode>General</c:formatCode>
                <c:ptCount val="10"/>
                <c:pt idx="0">
                  <c:v>11.636500359999999</c:v>
                </c:pt>
                <c:pt idx="1">
                  <c:v>14.92259979</c:v>
                </c:pt>
                <c:pt idx="2">
                  <c:v>19.136600489999999</c:v>
                </c:pt>
                <c:pt idx="3">
                  <c:v>24.540599820000001</c:v>
                </c:pt>
                <c:pt idx="4">
                  <c:v>31.470800400000002</c:v>
                </c:pt>
                <c:pt idx="5">
                  <c:v>40.357898710000001</c:v>
                </c:pt>
                <c:pt idx="6">
                  <c:v>51.754798890000004</c:v>
                </c:pt>
                <c:pt idx="7">
                  <c:v>66.370002749999998</c:v>
                </c:pt>
                <c:pt idx="8">
                  <c:v>85.112503050000001</c:v>
                </c:pt>
                <c:pt idx="9">
                  <c:v>109.14800262</c:v>
                </c:pt>
              </c:numCache>
            </c:numRef>
          </c:xVal>
          <c:yVal>
            <c:numRef>
              <c:f>'Phase Space Density'!$G$51:$G$60</c:f>
              <c:numCache>
                <c:formatCode>General</c:formatCode>
                <c:ptCount val="10"/>
                <c:pt idx="0">
                  <c:v>4.8677050419999929E-26</c:v>
                </c:pt>
                <c:pt idx="1">
                  <c:v>2.8024051009999879E-26</c:v>
                </c:pt>
                <c:pt idx="2">
                  <c:v>4.4369959240000143E-27</c:v>
                </c:pt>
                <c:pt idx="3">
                  <c:v>-1.1277877516999974E-26</c:v>
                </c:pt>
                <c:pt idx="4">
                  <c:v>4.0669292559999889E-27</c:v>
                </c:pt>
                <c:pt idx="5">
                  <c:v>-2.4167454869999981E-27</c:v>
                </c:pt>
                <c:pt idx="6">
                  <c:v>-4.8078212170000284E-28</c:v>
                </c:pt>
                <c:pt idx="7">
                  <c:v>1.0427109422899999E-27</c:v>
                </c:pt>
                <c:pt idx="8">
                  <c:v>1.9652475635000004E-28</c:v>
                </c:pt>
                <c:pt idx="9">
                  <c:v>1.9436244299997615E-30</c:v>
                </c:pt>
              </c:numCache>
            </c:numRef>
          </c:yVal>
          <c:smooth val="1"/>
        </c:ser>
        <c:axId val="162525952"/>
        <c:axId val="162527488"/>
      </c:scatterChart>
      <c:valAx>
        <c:axId val="162525952"/>
        <c:scaling>
          <c:orientation val="minMax"/>
        </c:scaling>
        <c:axPos val="b"/>
        <c:numFmt formatCode="General" sourceLinked="1"/>
        <c:tickLblPos val="nextTo"/>
        <c:crossAx val="162527488"/>
        <c:crosses val="autoZero"/>
        <c:crossBetween val="midCat"/>
      </c:valAx>
      <c:valAx>
        <c:axId val="162527488"/>
        <c:scaling>
          <c:orientation val="minMax"/>
        </c:scaling>
        <c:axPos val="l"/>
        <c:majorGridlines/>
        <c:numFmt formatCode="General" sourceLinked="1"/>
        <c:tickLblPos val="nextTo"/>
        <c:crossAx val="1625259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smoothMarker"/>
        <c:ser>
          <c:idx val="0"/>
          <c:order val="0"/>
          <c:tx>
            <c:v>n_photo = 0.8</c:v>
          </c:tx>
          <c:xVal>
            <c:numRef>
              <c:f>jN!$I$2:$I$11</c:f>
              <c:numCache>
                <c:formatCode>General</c:formatCode>
                <c:ptCount val="10"/>
                <c:pt idx="0">
                  <c:v>11.636500359999999</c:v>
                </c:pt>
                <c:pt idx="1">
                  <c:v>14.92259979</c:v>
                </c:pt>
                <c:pt idx="2">
                  <c:v>19.136600489999999</c:v>
                </c:pt>
                <c:pt idx="3">
                  <c:v>24.540599820000001</c:v>
                </c:pt>
                <c:pt idx="4">
                  <c:v>31.470800400000002</c:v>
                </c:pt>
                <c:pt idx="5">
                  <c:v>40.357898710000001</c:v>
                </c:pt>
                <c:pt idx="6">
                  <c:v>51.754798890000004</c:v>
                </c:pt>
                <c:pt idx="7">
                  <c:v>66.370002749999998</c:v>
                </c:pt>
                <c:pt idx="8">
                  <c:v>85.112503050000001</c:v>
                </c:pt>
                <c:pt idx="9">
                  <c:v>109.14800262</c:v>
                </c:pt>
              </c:numCache>
            </c:numRef>
          </c:xVal>
          <c:yVal>
            <c:numRef>
              <c:f>jN!$L$51:$L$60</c:f>
              <c:numCache>
                <c:formatCode>General</c:formatCode>
                <c:ptCount val="10"/>
                <c:pt idx="0">
                  <c:v>5667445.023999989</c:v>
                </c:pt>
                <c:pt idx="1">
                  <c:v>3746237.7827000022</c:v>
                </c:pt>
                <c:pt idx="2">
                  <c:v>1146381.9271000028</c:v>
                </c:pt>
                <c:pt idx="3">
                  <c:v>-1379353.0420999974</c:v>
                </c:pt>
                <c:pt idx="4">
                  <c:v>970446.13920000196</c:v>
                </c:pt>
                <c:pt idx="5">
                  <c:v>-507603.61230000108</c:v>
                </c:pt>
                <c:pt idx="6">
                  <c:v>-102474.86979999952</c:v>
                </c:pt>
                <c:pt idx="7">
                  <c:v>455842.11754000047</c:v>
                </c:pt>
                <c:pt idx="8">
                  <c:v>118381.82196999993</c:v>
                </c:pt>
                <c:pt idx="9">
                  <c:v>9339.5480899999384</c:v>
                </c:pt>
              </c:numCache>
            </c:numRef>
          </c:yVal>
          <c:smooth val="1"/>
        </c:ser>
        <c:ser>
          <c:idx val="1"/>
          <c:order val="1"/>
          <c:tx>
            <c:v>n_photo = 0.75</c:v>
          </c:tx>
          <c:xVal>
            <c:numRef>
              <c:f>jN!$I$2:$I$11</c:f>
              <c:numCache>
                <c:formatCode>General</c:formatCode>
                <c:ptCount val="10"/>
                <c:pt idx="0">
                  <c:v>11.636500359999999</c:v>
                </c:pt>
                <c:pt idx="1">
                  <c:v>14.92259979</c:v>
                </c:pt>
                <c:pt idx="2">
                  <c:v>19.136600489999999</c:v>
                </c:pt>
                <c:pt idx="3">
                  <c:v>24.540599820000001</c:v>
                </c:pt>
                <c:pt idx="4">
                  <c:v>31.470800400000002</c:v>
                </c:pt>
                <c:pt idx="5">
                  <c:v>40.357898710000001</c:v>
                </c:pt>
                <c:pt idx="6">
                  <c:v>51.754798890000004</c:v>
                </c:pt>
                <c:pt idx="7">
                  <c:v>66.370002749999998</c:v>
                </c:pt>
                <c:pt idx="8">
                  <c:v>85.112503050000001</c:v>
                </c:pt>
                <c:pt idx="9">
                  <c:v>109.14800262</c:v>
                </c:pt>
              </c:numCache>
            </c:numRef>
          </c:xVal>
          <c:yVal>
            <c:numRef>
              <c:f>jN!$G$51:$G$60</c:f>
              <c:numCache>
                <c:formatCode>General</c:formatCode>
                <c:ptCount val="10"/>
                <c:pt idx="0">
                  <c:v>3504461.6280000061</c:v>
                </c:pt>
                <c:pt idx="1">
                  <c:v>2587319.0843999982</c:v>
                </c:pt>
                <c:pt idx="2">
                  <c:v>525325.51000000536</c:v>
                </c:pt>
                <c:pt idx="3">
                  <c:v>-1712328.9727999941</c:v>
                </c:pt>
                <c:pt idx="4">
                  <c:v>791861.09160000086</c:v>
                </c:pt>
                <c:pt idx="5">
                  <c:v>-603440.01130000129</c:v>
                </c:pt>
                <c:pt idx="6">
                  <c:v>-153947.8487999998</c:v>
                </c:pt>
                <c:pt idx="7">
                  <c:v>428164.21051999973</c:v>
                </c:pt>
                <c:pt idx="8">
                  <c:v>103486.86554999999</c:v>
                </c:pt>
                <c:pt idx="9">
                  <c:v>1312.5104900000151</c:v>
                </c:pt>
              </c:numCache>
            </c:numRef>
          </c:yVal>
          <c:smooth val="1"/>
        </c:ser>
        <c:ser>
          <c:idx val="2"/>
          <c:order val="2"/>
          <c:tx>
            <c:v>n_photo = 0.7</c:v>
          </c:tx>
          <c:xVal>
            <c:numRef>
              <c:f>jN!$I$2:$I$11</c:f>
              <c:numCache>
                <c:formatCode>General</c:formatCode>
                <c:ptCount val="10"/>
                <c:pt idx="0">
                  <c:v>11.636500359999999</c:v>
                </c:pt>
                <c:pt idx="1">
                  <c:v>14.92259979</c:v>
                </c:pt>
                <c:pt idx="2">
                  <c:v>19.136600489999999</c:v>
                </c:pt>
                <c:pt idx="3">
                  <c:v>24.540599820000001</c:v>
                </c:pt>
                <c:pt idx="4">
                  <c:v>31.470800400000002</c:v>
                </c:pt>
                <c:pt idx="5">
                  <c:v>40.357898710000001</c:v>
                </c:pt>
                <c:pt idx="6">
                  <c:v>51.754798890000004</c:v>
                </c:pt>
                <c:pt idx="7">
                  <c:v>66.370002749999998</c:v>
                </c:pt>
                <c:pt idx="8">
                  <c:v>85.112503050000001</c:v>
                </c:pt>
                <c:pt idx="9">
                  <c:v>109.14800262</c:v>
                </c:pt>
              </c:numCache>
            </c:numRef>
          </c:xVal>
          <c:yVal>
            <c:numRef>
              <c:f>jN!$G$38:$G$47</c:f>
              <c:numCache>
                <c:formatCode>General</c:formatCode>
                <c:ptCount val="10"/>
                <c:pt idx="0">
                  <c:v>1341477.5680000037</c:v>
                </c:pt>
                <c:pt idx="1">
                  <c:v>1428401.2396000028</c:v>
                </c:pt>
                <c:pt idx="2">
                  <c:v>-95731.454400002956</c:v>
                </c:pt>
                <c:pt idx="3">
                  <c:v>-2045304.9033999965</c:v>
                </c:pt>
                <c:pt idx="4">
                  <c:v>613276.34409999847</c:v>
                </c:pt>
                <c:pt idx="5">
                  <c:v>-699276.12170000002</c:v>
                </c:pt>
                <c:pt idx="6">
                  <c:v>-205420.98199999891</c:v>
                </c:pt>
                <c:pt idx="7">
                  <c:v>400486.30347999977</c:v>
                </c:pt>
                <c:pt idx="8">
                  <c:v>88591.89962000004</c:v>
                </c:pt>
                <c:pt idx="9">
                  <c:v>-6714.4946000000928</c:v>
                </c:pt>
              </c:numCache>
            </c:numRef>
          </c:yVal>
          <c:smooth val="1"/>
        </c:ser>
        <c:axId val="115805184"/>
        <c:axId val="115806976"/>
      </c:scatterChart>
      <c:valAx>
        <c:axId val="115805184"/>
        <c:scaling>
          <c:orientation val="minMax"/>
        </c:scaling>
        <c:axPos val="b"/>
        <c:numFmt formatCode="General" sourceLinked="1"/>
        <c:tickLblPos val="nextTo"/>
        <c:crossAx val="115806976"/>
        <c:crosses val="autoZero"/>
        <c:crossBetween val="midCat"/>
      </c:valAx>
      <c:valAx>
        <c:axId val="115806976"/>
        <c:scaling>
          <c:orientation val="minMax"/>
        </c:scaling>
        <c:axPos val="l"/>
        <c:majorGridlines/>
        <c:numFmt formatCode="General" sourceLinked="1"/>
        <c:tickLblPos val="nextTo"/>
        <c:crossAx val="115805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419099</xdr:colOff>
      <xdr:row>53</xdr:row>
      <xdr:rowOff>104775</xdr:rowOff>
    </xdr:from>
    <xdr:to>
      <xdr:col>14</xdr:col>
      <xdr:colOff>485774</xdr:colOff>
      <xdr:row>83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276224</xdr:colOff>
      <xdr:row>61</xdr:row>
      <xdr:rowOff>19050</xdr:rowOff>
    </xdr:from>
    <xdr:to>
      <xdr:col>14</xdr:col>
      <xdr:colOff>342899</xdr:colOff>
      <xdr:row>90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276224</xdr:colOff>
      <xdr:row>61</xdr:row>
      <xdr:rowOff>19050</xdr:rowOff>
    </xdr:from>
    <xdr:to>
      <xdr:col>14</xdr:col>
      <xdr:colOff>342899</xdr:colOff>
      <xdr:row>90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7"/>
  <sheetViews>
    <sheetView tabSelected="1" workbookViewId="0">
      <selection activeCell="L47" sqref="L47"/>
    </sheetView>
  </sheetViews>
  <sheetFormatPr defaultRowHeight="14.25"/>
  <cols>
    <col min="1" max="16384" width="9.140625" style="3"/>
  </cols>
  <sheetData>
    <row r="1" spans="1:9">
      <c r="A1" s="2" t="s">
        <v>0</v>
      </c>
      <c r="B1" s="2">
        <v>0</v>
      </c>
      <c r="C1" s="2"/>
      <c r="D1" s="2"/>
      <c r="E1" s="2" t="s">
        <v>1</v>
      </c>
      <c r="F1" s="2">
        <v>0.4</v>
      </c>
      <c r="G1" s="2"/>
      <c r="I1" s="3" t="s">
        <v>2</v>
      </c>
    </row>
    <row r="2" spans="1:9">
      <c r="A2" s="4">
        <v>22259</v>
      </c>
      <c r="B2" s="2">
        <v>27923</v>
      </c>
      <c r="C2" s="2">
        <f>A2-B2</f>
        <v>-5664</v>
      </c>
      <c r="D2" s="2"/>
      <c r="E2" s="4">
        <v>19366</v>
      </c>
      <c r="F2" s="2">
        <v>19319</v>
      </c>
      <c r="G2" s="2">
        <f>E2-F2</f>
        <v>47</v>
      </c>
      <c r="I2" s="3">
        <v>11.636500359999999</v>
      </c>
    </row>
    <row r="3" spans="1:9">
      <c r="A3" s="4">
        <v>24842</v>
      </c>
      <c r="B3" s="2">
        <v>28728</v>
      </c>
      <c r="C3" s="2">
        <f t="shared" ref="C3:C11" si="0">A3-B3</f>
        <v>-3886</v>
      </c>
      <c r="D3" s="2"/>
      <c r="E3" s="4">
        <v>22834</v>
      </c>
      <c r="F3" s="2">
        <v>22636</v>
      </c>
      <c r="G3" s="2">
        <f t="shared" ref="G3:G11" si="1">E3-F3</f>
        <v>198</v>
      </c>
      <c r="I3" s="3">
        <v>14.92259979</v>
      </c>
    </row>
    <row r="4" spans="1:9">
      <c r="A4" s="4">
        <v>26598</v>
      </c>
      <c r="B4" s="2">
        <v>29655</v>
      </c>
      <c r="C4" s="2">
        <f t="shared" si="0"/>
        <v>-3057</v>
      </c>
      <c r="D4" s="2"/>
      <c r="E4" s="4">
        <v>25203</v>
      </c>
      <c r="F4" s="2">
        <v>25390</v>
      </c>
      <c r="G4" s="2">
        <f t="shared" si="1"/>
        <v>-187</v>
      </c>
      <c r="I4" s="3">
        <v>19.136600489999999</v>
      </c>
    </row>
    <row r="5" spans="1:9">
      <c r="A5" s="4">
        <v>24200</v>
      </c>
      <c r="B5" s="2">
        <v>27130</v>
      </c>
      <c r="C5" s="2">
        <f t="shared" si="0"/>
        <v>-2930</v>
      </c>
      <c r="D5" s="2"/>
      <c r="E5" s="4">
        <v>23239</v>
      </c>
      <c r="F5" s="2">
        <v>24170</v>
      </c>
      <c r="G5" s="2">
        <f t="shared" si="1"/>
        <v>-931</v>
      </c>
      <c r="I5" s="3">
        <v>24.540599820000001</v>
      </c>
    </row>
    <row r="6" spans="1:9">
      <c r="A6" s="4">
        <v>17910</v>
      </c>
      <c r="B6" s="2">
        <v>19097</v>
      </c>
      <c r="C6" s="2">
        <f t="shared" si="0"/>
        <v>-1187</v>
      </c>
      <c r="D6" s="2"/>
      <c r="E6" s="4">
        <v>17250</v>
      </c>
      <c r="F6" s="2">
        <v>17063</v>
      </c>
      <c r="G6" s="2">
        <f t="shared" si="1"/>
        <v>187</v>
      </c>
      <c r="I6" s="3">
        <v>31.470800400000002</v>
      </c>
    </row>
    <row r="7" spans="1:9">
      <c r="A7" s="4">
        <v>12737</v>
      </c>
      <c r="B7" s="2">
        <v>14201</v>
      </c>
      <c r="C7" s="2">
        <f t="shared" si="0"/>
        <v>-1464</v>
      </c>
      <c r="D7" s="2"/>
      <c r="E7" s="4">
        <v>12284</v>
      </c>
      <c r="F7" s="2">
        <v>12810</v>
      </c>
      <c r="G7" s="2">
        <f t="shared" si="1"/>
        <v>-526</v>
      </c>
      <c r="I7" s="3">
        <v>40.357898710000001</v>
      </c>
    </row>
    <row r="8" spans="1:9">
      <c r="A8" s="4">
        <v>8508</v>
      </c>
      <c r="B8" s="2">
        <v>9371</v>
      </c>
      <c r="C8" s="2">
        <f t="shared" si="0"/>
        <v>-863</v>
      </c>
      <c r="D8" s="2"/>
      <c r="E8" s="4">
        <v>8188</v>
      </c>
      <c r="F8" s="2">
        <v>8406</v>
      </c>
      <c r="G8" s="2">
        <f t="shared" si="1"/>
        <v>-218</v>
      </c>
      <c r="I8" s="3">
        <v>51.754798890000004</v>
      </c>
    </row>
    <row r="9" spans="1:9">
      <c r="A9" s="4">
        <v>4758</v>
      </c>
      <c r="B9" s="2">
        <v>4802</v>
      </c>
      <c r="C9" s="2">
        <f t="shared" si="0"/>
        <v>-44</v>
      </c>
      <c r="D9" s="2"/>
      <c r="E9" s="4">
        <v>4531</v>
      </c>
      <c r="F9" s="2">
        <v>4139</v>
      </c>
      <c r="G9" s="2">
        <f t="shared" si="1"/>
        <v>392</v>
      </c>
      <c r="I9" s="3">
        <v>66.370002749999998</v>
      </c>
    </row>
    <row r="10" spans="1:9">
      <c r="A10" s="4">
        <v>2346</v>
      </c>
      <c r="B10" s="2">
        <v>2537</v>
      </c>
      <c r="C10" s="2">
        <f t="shared" si="0"/>
        <v>-191</v>
      </c>
      <c r="D10" s="2"/>
      <c r="E10" s="4">
        <v>2185</v>
      </c>
      <c r="F10" s="2">
        <v>2080</v>
      </c>
      <c r="G10" s="2">
        <f t="shared" si="1"/>
        <v>105</v>
      </c>
      <c r="I10" s="3">
        <v>85.112503050000001</v>
      </c>
    </row>
    <row r="11" spans="1:9">
      <c r="A11" s="4">
        <v>2548</v>
      </c>
      <c r="B11" s="2">
        <v>2780</v>
      </c>
      <c r="C11" s="2">
        <f t="shared" si="0"/>
        <v>-232</v>
      </c>
      <c r="D11" s="2"/>
      <c r="E11" s="4">
        <v>2430</v>
      </c>
      <c r="F11" s="2">
        <v>2454</v>
      </c>
      <c r="G11" s="2">
        <f t="shared" si="1"/>
        <v>-24</v>
      </c>
      <c r="I11" s="3">
        <v>109.14800262</v>
      </c>
    </row>
    <row r="12" spans="1:9">
      <c r="A12" s="2"/>
      <c r="B12" s="2"/>
      <c r="C12" s="2"/>
      <c r="D12" s="2"/>
      <c r="E12" s="2"/>
      <c r="F12" s="2"/>
      <c r="G12" s="2"/>
    </row>
    <row r="13" spans="1:9">
      <c r="A13" s="4" t="s">
        <v>1</v>
      </c>
      <c r="B13" s="2">
        <v>0.1</v>
      </c>
      <c r="C13" s="2"/>
      <c r="D13" s="2"/>
      <c r="E13" s="4" t="s">
        <v>1</v>
      </c>
      <c r="F13" s="2">
        <v>0.5</v>
      </c>
      <c r="G13" s="2"/>
    </row>
    <row r="14" spans="1:9">
      <c r="A14" s="4">
        <v>21511</v>
      </c>
      <c r="B14" s="2">
        <v>25618</v>
      </c>
      <c r="C14" s="2">
        <f>A14-B14</f>
        <v>-4107</v>
      </c>
      <c r="D14" s="2"/>
      <c r="E14" s="4">
        <v>18685</v>
      </c>
      <c r="F14" s="2">
        <v>17426</v>
      </c>
      <c r="G14" s="2">
        <f>E14-F14</f>
        <v>1259</v>
      </c>
    </row>
    <row r="15" spans="1:9">
      <c r="A15" s="4">
        <v>24330</v>
      </c>
      <c r="B15" s="2">
        <v>27132</v>
      </c>
      <c r="C15" s="2">
        <f t="shared" ref="C15:C23" si="2">A15-B15</f>
        <v>-2802</v>
      </c>
      <c r="D15" s="2"/>
      <c r="E15" s="4">
        <v>22348</v>
      </c>
      <c r="F15" s="2">
        <v>21232</v>
      </c>
      <c r="G15" s="2">
        <f t="shared" ref="G15:G23" si="3">E15-F15</f>
        <v>1116</v>
      </c>
    </row>
    <row r="16" spans="1:9">
      <c r="A16" s="4">
        <v>26243</v>
      </c>
      <c r="B16" s="2">
        <v>28560</v>
      </c>
      <c r="C16" s="2">
        <f t="shared" si="2"/>
        <v>-2317</v>
      </c>
      <c r="D16" s="2"/>
      <c r="E16" s="4">
        <v>24862</v>
      </c>
      <c r="F16" s="2">
        <v>24382</v>
      </c>
      <c r="G16" s="2">
        <f t="shared" si="3"/>
        <v>480</v>
      </c>
    </row>
    <row r="17" spans="1:7">
      <c r="A17" s="4">
        <v>23956</v>
      </c>
      <c r="B17" s="2">
        <v>26370</v>
      </c>
      <c r="C17" s="2">
        <f t="shared" si="2"/>
        <v>-2414</v>
      </c>
      <c r="D17" s="2"/>
      <c r="E17" s="4">
        <v>23003</v>
      </c>
      <c r="F17" s="2">
        <v>23461</v>
      </c>
      <c r="G17" s="2">
        <f t="shared" si="3"/>
        <v>-458</v>
      </c>
    </row>
    <row r="18" spans="1:7">
      <c r="A18" s="4">
        <v>17745</v>
      </c>
      <c r="B18" s="2">
        <v>18579</v>
      </c>
      <c r="C18" s="2">
        <f t="shared" si="2"/>
        <v>-834</v>
      </c>
      <c r="D18" s="2"/>
      <c r="E18" s="4">
        <v>17091</v>
      </c>
      <c r="F18" s="2">
        <v>16576</v>
      </c>
      <c r="G18" s="2">
        <f t="shared" si="3"/>
        <v>515</v>
      </c>
    </row>
    <row r="19" spans="1:7">
      <c r="A19" s="4">
        <v>12627</v>
      </c>
      <c r="B19" s="2">
        <v>13848</v>
      </c>
      <c r="C19" s="2">
        <f t="shared" si="2"/>
        <v>-1221</v>
      </c>
      <c r="D19" s="2"/>
      <c r="E19" s="4">
        <v>12174</v>
      </c>
      <c r="F19" s="2">
        <v>12466</v>
      </c>
      <c r="G19" s="2">
        <f t="shared" si="3"/>
        <v>-292</v>
      </c>
    </row>
    <row r="20" spans="1:7">
      <c r="A20" s="4">
        <v>8423</v>
      </c>
      <c r="B20" s="2">
        <v>9121</v>
      </c>
      <c r="C20" s="2">
        <f t="shared" si="2"/>
        <v>-698</v>
      </c>
      <c r="D20" s="2"/>
      <c r="E20" s="4">
        <v>8113</v>
      </c>
      <c r="F20" s="2">
        <v>8175</v>
      </c>
      <c r="G20" s="2">
        <f t="shared" si="3"/>
        <v>-62</v>
      </c>
    </row>
    <row r="21" spans="1:7">
      <c r="A21" s="4">
        <v>4686</v>
      </c>
      <c r="B21" s="2">
        <v>4623</v>
      </c>
      <c r="C21" s="2">
        <f t="shared" si="2"/>
        <v>63</v>
      </c>
      <c r="D21" s="2"/>
      <c r="E21" s="4">
        <v>4479</v>
      </c>
      <c r="F21" s="2">
        <v>3982</v>
      </c>
      <c r="G21" s="2">
        <f t="shared" si="3"/>
        <v>497</v>
      </c>
    </row>
    <row r="22" spans="1:7">
      <c r="A22" s="4">
        <v>2299</v>
      </c>
      <c r="B22" s="2">
        <v>2409</v>
      </c>
      <c r="C22" s="2">
        <f t="shared" si="2"/>
        <v>-110</v>
      </c>
      <c r="D22" s="2"/>
      <c r="E22" s="4">
        <v>2149</v>
      </c>
      <c r="F22" s="2">
        <v>1975</v>
      </c>
      <c r="G22" s="2">
        <f t="shared" si="3"/>
        <v>174</v>
      </c>
    </row>
    <row r="23" spans="1:7">
      <c r="A23" s="4">
        <v>2510</v>
      </c>
      <c r="B23" s="2">
        <v>2687</v>
      </c>
      <c r="C23" s="2">
        <f t="shared" si="2"/>
        <v>-177</v>
      </c>
      <c r="D23" s="2"/>
      <c r="E23" s="4">
        <v>2408</v>
      </c>
      <c r="F23" s="2">
        <v>2382</v>
      </c>
      <c r="G23" s="2">
        <f t="shared" si="3"/>
        <v>26</v>
      </c>
    </row>
    <row r="24" spans="1:7">
      <c r="A24" s="2"/>
      <c r="B24" s="2"/>
      <c r="C24" s="2"/>
      <c r="D24" s="2"/>
      <c r="E24" s="2"/>
      <c r="F24" s="2"/>
      <c r="G24" s="2"/>
    </row>
    <row r="25" spans="1:7">
      <c r="A25" s="4" t="s">
        <v>1</v>
      </c>
      <c r="B25" s="2">
        <v>0.2</v>
      </c>
      <c r="C25" s="2"/>
      <c r="D25" s="2"/>
      <c r="E25" s="4" t="s">
        <v>1</v>
      </c>
      <c r="F25" s="2">
        <v>0.6</v>
      </c>
      <c r="G25" s="2"/>
    </row>
    <row r="26" spans="1:7">
      <c r="A26" s="4">
        <v>20779</v>
      </c>
      <c r="B26" s="2">
        <v>23415</v>
      </c>
      <c r="C26" s="2">
        <f>A26-B26</f>
        <v>-2636</v>
      </c>
      <c r="D26" s="2"/>
      <c r="E26" s="4">
        <v>18018</v>
      </c>
      <c r="F26" s="2">
        <v>15627</v>
      </c>
      <c r="G26" s="2">
        <f>E26-F26</f>
        <v>2391</v>
      </c>
    </row>
    <row r="27" spans="1:7">
      <c r="A27" s="4">
        <v>23826</v>
      </c>
      <c r="B27" s="2">
        <v>25588</v>
      </c>
      <c r="C27" s="2">
        <f t="shared" ref="C27:C35" si="4">A27-B27</f>
        <v>-1762</v>
      </c>
      <c r="D27" s="2"/>
      <c r="E27" s="4">
        <v>21876</v>
      </c>
      <c r="F27" s="2">
        <v>19873</v>
      </c>
      <c r="G27" s="2">
        <f t="shared" ref="G27:G35" si="5">E27-F27</f>
        <v>2003</v>
      </c>
    </row>
    <row r="28" spans="1:7">
      <c r="A28" s="4">
        <v>25893</v>
      </c>
      <c r="B28" s="2">
        <v>27480</v>
      </c>
      <c r="C28" s="2">
        <f t="shared" si="4"/>
        <v>-1587</v>
      </c>
      <c r="D28" s="2"/>
      <c r="E28" s="4">
        <v>24527</v>
      </c>
      <c r="F28" s="2">
        <v>23389</v>
      </c>
      <c r="G28" s="2">
        <f t="shared" si="5"/>
        <v>1138</v>
      </c>
    </row>
    <row r="29" spans="1:7">
      <c r="A29" s="4">
        <v>23716</v>
      </c>
      <c r="B29" s="2">
        <v>25630</v>
      </c>
      <c r="C29" s="2">
        <f t="shared" si="4"/>
        <v>-1914</v>
      </c>
      <c r="D29" s="2"/>
      <c r="E29" s="4">
        <v>22768</v>
      </c>
      <c r="F29" s="2">
        <v>22760</v>
      </c>
      <c r="G29" s="2">
        <f t="shared" si="5"/>
        <v>8</v>
      </c>
    </row>
    <row r="30" spans="1:7">
      <c r="A30" s="4">
        <v>17583</v>
      </c>
      <c r="B30" s="2">
        <v>18065</v>
      </c>
      <c r="C30" s="2">
        <f t="shared" si="4"/>
        <v>-482</v>
      </c>
      <c r="D30" s="2"/>
      <c r="E30" s="4">
        <v>16925</v>
      </c>
      <c r="F30" s="2">
        <v>16096</v>
      </c>
      <c r="G30" s="2">
        <f t="shared" si="5"/>
        <v>829</v>
      </c>
    </row>
    <row r="31" spans="1:7">
      <c r="A31" s="4">
        <v>12510</v>
      </c>
      <c r="B31" s="2">
        <v>13498</v>
      </c>
      <c r="C31" s="2">
        <f t="shared" si="4"/>
        <v>-988</v>
      </c>
      <c r="D31" s="2"/>
      <c r="E31" s="4">
        <v>12060</v>
      </c>
      <c r="F31" s="2">
        <v>12135</v>
      </c>
      <c r="G31" s="2">
        <f t="shared" si="5"/>
        <v>-75</v>
      </c>
    </row>
    <row r="32" spans="1:7">
      <c r="A32" s="4">
        <v>8344</v>
      </c>
      <c r="B32" s="2">
        <v>8880</v>
      </c>
      <c r="C32" s="2">
        <f t="shared" si="4"/>
        <v>-536</v>
      </c>
      <c r="D32" s="2"/>
      <c r="E32" s="4">
        <v>8033</v>
      </c>
      <c r="F32" s="2">
        <v>7948</v>
      </c>
      <c r="G32" s="2">
        <f t="shared" si="5"/>
        <v>85</v>
      </c>
    </row>
    <row r="33" spans="1:7">
      <c r="A33" s="4">
        <v>4635</v>
      </c>
      <c r="B33" s="2">
        <v>4457</v>
      </c>
      <c r="C33" s="2">
        <f t="shared" si="4"/>
        <v>178</v>
      </c>
      <c r="D33" s="2"/>
      <c r="E33" s="4">
        <v>4427</v>
      </c>
      <c r="F33" s="2">
        <v>3832</v>
      </c>
      <c r="G33" s="2">
        <f t="shared" si="5"/>
        <v>595</v>
      </c>
    </row>
    <row r="34" spans="1:7">
      <c r="A34" s="4">
        <v>2260</v>
      </c>
      <c r="B34" s="2">
        <v>2296</v>
      </c>
      <c r="C34" s="2">
        <f t="shared" si="4"/>
        <v>-36</v>
      </c>
      <c r="D34" s="2"/>
      <c r="E34" s="4">
        <v>2114</v>
      </c>
      <c r="F34" s="2">
        <v>1876</v>
      </c>
      <c r="G34" s="2">
        <f t="shared" si="5"/>
        <v>238</v>
      </c>
    </row>
    <row r="35" spans="1:7">
      <c r="A35" s="4">
        <v>2478</v>
      </c>
      <c r="B35" s="2">
        <v>2609</v>
      </c>
      <c r="C35" s="2">
        <f t="shared" si="4"/>
        <v>-131</v>
      </c>
      <c r="D35" s="2"/>
      <c r="E35" s="4">
        <v>2383</v>
      </c>
      <c r="F35" s="2">
        <v>2309</v>
      </c>
      <c r="G35" s="2">
        <f t="shared" si="5"/>
        <v>74</v>
      </c>
    </row>
    <row r="36" spans="1:7">
      <c r="A36" s="2"/>
      <c r="B36" s="2"/>
      <c r="C36" s="2"/>
      <c r="D36" s="2"/>
      <c r="E36" s="2"/>
      <c r="F36" s="2"/>
      <c r="G36" s="2"/>
    </row>
    <row r="37" spans="1:7">
      <c r="A37" s="4" t="s">
        <v>1</v>
      </c>
      <c r="B37" s="2">
        <v>0.3</v>
      </c>
      <c r="C37" s="2"/>
      <c r="D37" s="2"/>
      <c r="E37" s="4" t="s">
        <v>1</v>
      </c>
      <c r="F37" s="2">
        <v>0.7</v>
      </c>
      <c r="G37" s="2"/>
    </row>
    <row r="38" spans="1:7">
      <c r="A38" s="4">
        <v>20068</v>
      </c>
      <c r="B38" s="2">
        <v>21318</v>
      </c>
      <c r="C38" s="2">
        <f>A38-B38</f>
        <v>-1250</v>
      </c>
      <c r="D38" s="2"/>
      <c r="E38" s="4">
        <v>17363</v>
      </c>
      <c r="F38" s="2">
        <v>13937</v>
      </c>
      <c r="G38" s="2">
        <f>E38-F38</f>
        <v>3426</v>
      </c>
    </row>
    <row r="39" spans="1:7">
      <c r="A39" s="4">
        <v>23326</v>
      </c>
      <c r="B39" s="2">
        <v>24087</v>
      </c>
      <c r="C39" s="2">
        <f t="shared" ref="C39:C47" si="6">A39-B39</f>
        <v>-761</v>
      </c>
      <c r="D39" s="2"/>
      <c r="E39" s="4">
        <v>21405</v>
      </c>
      <c r="F39" s="2">
        <v>18563</v>
      </c>
      <c r="G39" s="2">
        <f t="shared" ref="G39:G47" si="7">E39-F39</f>
        <v>2842</v>
      </c>
    </row>
    <row r="40" spans="1:7">
      <c r="A40" s="4">
        <v>25549</v>
      </c>
      <c r="B40" s="2">
        <v>26422</v>
      </c>
      <c r="C40" s="2">
        <f t="shared" si="6"/>
        <v>-873</v>
      </c>
      <c r="D40" s="2"/>
      <c r="E40" s="4">
        <v>24196</v>
      </c>
      <c r="F40" s="2">
        <v>22424</v>
      </c>
      <c r="G40" s="2">
        <f t="shared" si="7"/>
        <v>1772</v>
      </c>
    </row>
    <row r="41" spans="1:7">
      <c r="A41" s="4">
        <v>23477</v>
      </c>
      <c r="B41" s="2">
        <v>24895</v>
      </c>
      <c r="C41" s="2">
        <f t="shared" si="6"/>
        <v>-1418</v>
      </c>
      <c r="D41" s="2"/>
      <c r="E41" s="4">
        <v>22535</v>
      </c>
      <c r="F41" s="2">
        <v>22071</v>
      </c>
      <c r="G41" s="2">
        <f t="shared" si="7"/>
        <v>464</v>
      </c>
    </row>
    <row r="42" spans="1:7">
      <c r="A42" s="4">
        <v>17415</v>
      </c>
      <c r="B42" s="2">
        <v>17563</v>
      </c>
      <c r="C42" s="2">
        <f t="shared" si="6"/>
        <v>-148</v>
      </c>
      <c r="D42" s="2"/>
      <c r="E42" s="4">
        <v>16764</v>
      </c>
      <c r="F42" s="2">
        <v>15620</v>
      </c>
      <c r="G42" s="2">
        <f t="shared" si="7"/>
        <v>1144</v>
      </c>
    </row>
    <row r="43" spans="1:7">
      <c r="A43" s="4">
        <v>12401</v>
      </c>
      <c r="B43" s="2">
        <v>13145</v>
      </c>
      <c r="C43" s="2">
        <f t="shared" si="6"/>
        <v>-744</v>
      </c>
      <c r="D43" s="2"/>
      <c r="E43" s="4">
        <v>11952</v>
      </c>
      <c r="F43" s="2">
        <v>11807</v>
      </c>
      <c r="G43" s="2">
        <f t="shared" si="7"/>
        <v>145</v>
      </c>
    </row>
    <row r="44" spans="1:7">
      <c r="A44" s="4">
        <v>8268</v>
      </c>
      <c r="B44" s="2">
        <v>8643</v>
      </c>
      <c r="C44" s="2">
        <f t="shared" si="6"/>
        <v>-375</v>
      </c>
      <c r="D44" s="2"/>
      <c r="E44" s="4">
        <v>7959</v>
      </c>
      <c r="F44" s="2">
        <v>7723</v>
      </c>
      <c r="G44" s="2">
        <f t="shared" si="7"/>
        <v>236</v>
      </c>
    </row>
    <row r="45" spans="1:7">
      <c r="A45" s="4">
        <v>4584</v>
      </c>
      <c r="B45" s="2">
        <v>4294</v>
      </c>
      <c r="C45" s="2">
        <f t="shared" si="6"/>
        <v>290</v>
      </c>
      <c r="D45" s="2"/>
      <c r="E45" s="4">
        <v>4374</v>
      </c>
      <c r="F45" s="2">
        <v>3686</v>
      </c>
      <c r="G45" s="2">
        <f t="shared" si="7"/>
        <v>688</v>
      </c>
    </row>
    <row r="46" spans="1:7">
      <c r="A46" s="4">
        <v>2221</v>
      </c>
      <c r="B46" s="2">
        <v>2188</v>
      </c>
      <c r="C46" s="2">
        <f t="shared" si="6"/>
        <v>33</v>
      </c>
      <c r="D46" s="2"/>
      <c r="E46" s="4">
        <v>2077</v>
      </c>
      <c r="F46" s="2">
        <v>1782</v>
      </c>
      <c r="G46" s="2">
        <f t="shared" si="7"/>
        <v>295</v>
      </c>
    </row>
    <row r="47" spans="1:7">
      <c r="A47" s="4">
        <v>2462</v>
      </c>
      <c r="B47" s="2">
        <v>2531</v>
      </c>
      <c r="C47" s="2">
        <f t="shared" si="6"/>
        <v>-69</v>
      </c>
      <c r="D47" s="2"/>
      <c r="E47" s="4">
        <v>2358</v>
      </c>
      <c r="F47" s="2">
        <v>2234</v>
      </c>
      <c r="G47" s="2">
        <f t="shared" si="7"/>
        <v>124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0"/>
  <sheetViews>
    <sheetView topLeftCell="A7" workbookViewId="0">
      <selection activeCell="A7" sqref="A1:XFD1048576"/>
    </sheetView>
  </sheetViews>
  <sheetFormatPr defaultRowHeight="14.25"/>
  <cols>
    <col min="1" max="16384" width="9.140625" style="3"/>
  </cols>
  <sheetData>
    <row r="1" spans="1:9">
      <c r="A1" s="2" t="s">
        <v>0</v>
      </c>
      <c r="B1" s="2">
        <v>0</v>
      </c>
      <c r="C1" s="2"/>
      <c r="D1" s="2"/>
      <c r="E1" s="2" t="s">
        <v>1</v>
      </c>
      <c r="F1" s="2">
        <v>0.4</v>
      </c>
      <c r="G1" s="2"/>
      <c r="I1" s="3" t="s">
        <v>2</v>
      </c>
    </row>
    <row r="2" spans="1:9">
      <c r="A2" s="4"/>
      <c r="B2" s="2"/>
      <c r="C2" s="2">
        <f>A2-B2</f>
        <v>0</v>
      </c>
      <c r="D2" s="2"/>
      <c r="E2" s="4"/>
      <c r="F2" s="2"/>
      <c r="G2" s="2">
        <f>E2-F2</f>
        <v>0</v>
      </c>
      <c r="I2" s="3">
        <v>11.636500359999999</v>
      </c>
    </row>
    <row r="3" spans="1:9">
      <c r="A3" s="4"/>
      <c r="B3" s="2"/>
      <c r="C3" s="2">
        <f t="shared" ref="C3:C11" si="0">A3-B3</f>
        <v>0</v>
      </c>
      <c r="D3" s="2"/>
      <c r="E3" s="4"/>
      <c r="F3" s="2"/>
      <c r="G3" s="2">
        <f t="shared" ref="G3:G11" si="1">E3-F3</f>
        <v>0</v>
      </c>
      <c r="I3" s="3">
        <v>14.92259979</v>
      </c>
    </row>
    <row r="4" spans="1:9">
      <c r="A4" s="4"/>
      <c r="B4" s="2"/>
      <c r="C4" s="2">
        <f t="shared" si="0"/>
        <v>0</v>
      </c>
      <c r="D4" s="2"/>
      <c r="E4" s="4"/>
      <c r="F4" s="2"/>
      <c r="G4" s="2">
        <f t="shared" si="1"/>
        <v>0</v>
      </c>
      <c r="I4" s="3">
        <v>19.136600489999999</v>
      </c>
    </row>
    <row r="5" spans="1:9">
      <c r="A5" s="4"/>
      <c r="B5" s="2"/>
      <c r="C5" s="2">
        <f t="shared" si="0"/>
        <v>0</v>
      </c>
      <c r="D5" s="2"/>
      <c r="E5" s="4"/>
      <c r="F5" s="2"/>
      <c r="G5" s="2">
        <f t="shared" si="1"/>
        <v>0</v>
      </c>
      <c r="I5" s="3">
        <v>24.540599820000001</v>
      </c>
    </row>
    <row r="6" spans="1:9">
      <c r="A6" s="4"/>
      <c r="B6" s="2"/>
      <c r="C6" s="2">
        <f t="shared" si="0"/>
        <v>0</v>
      </c>
      <c r="D6" s="2"/>
      <c r="E6" s="4"/>
      <c r="F6" s="2"/>
      <c r="G6" s="2">
        <f t="shared" si="1"/>
        <v>0</v>
      </c>
      <c r="I6" s="3">
        <v>31.470800400000002</v>
      </c>
    </row>
    <row r="7" spans="1:9">
      <c r="A7" s="4"/>
      <c r="B7" s="2"/>
      <c r="C7" s="2">
        <f t="shared" si="0"/>
        <v>0</v>
      </c>
      <c r="D7" s="2"/>
      <c r="E7" s="4"/>
      <c r="F7" s="2"/>
      <c r="G7" s="2">
        <f t="shared" si="1"/>
        <v>0</v>
      </c>
      <c r="I7" s="3">
        <v>40.357898710000001</v>
      </c>
    </row>
    <row r="8" spans="1:9">
      <c r="A8" s="4"/>
      <c r="B8" s="2"/>
      <c r="C8" s="2">
        <f t="shared" si="0"/>
        <v>0</v>
      </c>
      <c r="D8" s="2"/>
      <c r="E8" s="4"/>
      <c r="F8" s="2"/>
      <c r="G8" s="2">
        <f t="shared" si="1"/>
        <v>0</v>
      </c>
      <c r="I8" s="3">
        <v>51.754798890000004</v>
      </c>
    </row>
    <row r="9" spans="1:9">
      <c r="A9" s="4"/>
      <c r="B9" s="2"/>
      <c r="C9" s="2">
        <f t="shared" si="0"/>
        <v>0</v>
      </c>
      <c r="D9" s="2"/>
      <c r="E9" s="4"/>
      <c r="F9" s="2"/>
      <c r="G9" s="2">
        <f t="shared" si="1"/>
        <v>0</v>
      </c>
      <c r="I9" s="3">
        <v>66.370002749999998</v>
      </c>
    </row>
    <row r="10" spans="1:9">
      <c r="A10" s="4"/>
      <c r="B10" s="2"/>
      <c r="C10" s="2">
        <f t="shared" si="0"/>
        <v>0</v>
      </c>
      <c r="D10" s="2"/>
      <c r="E10" s="4"/>
      <c r="F10" s="2"/>
      <c r="G10" s="2">
        <f t="shared" si="1"/>
        <v>0</v>
      </c>
      <c r="I10" s="3">
        <v>85.112503050000001</v>
      </c>
    </row>
    <row r="11" spans="1:9">
      <c r="A11" s="4"/>
      <c r="B11" s="2"/>
      <c r="C11" s="2">
        <f t="shared" si="0"/>
        <v>0</v>
      </c>
      <c r="D11" s="2"/>
      <c r="E11" s="4"/>
      <c r="F11" s="2"/>
      <c r="G11" s="2">
        <f t="shared" si="1"/>
        <v>0</v>
      </c>
      <c r="I11" s="3">
        <v>109.14800262</v>
      </c>
    </row>
    <row r="12" spans="1:9">
      <c r="A12" s="2"/>
      <c r="B12" s="2"/>
      <c r="C12" s="2"/>
      <c r="D12" s="2"/>
      <c r="E12" s="2"/>
      <c r="F12" s="2"/>
      <c r="G12" s="2"/>
    </row>
    <row r="13" spans="1:9">
      <c r="A13" s="4" t="s">
        <v>1</v>
      </c>
      <c r="B13" s="2">
        <v>0.1</v>
      </c>
      <c r="C13" s="2"/>
      <c r="D13" s="2"/>
      <c r="E13" s="4" t="s">
        <v>1</v>
      </c>
      <c r="F13" s="2">
        <v>0.5</v>
      </c>
      <c r="G13" s="2"/>
    </row>
    <row r="14" spans="1:9">
      <c r="A14" s="4"/>
      <c r="B14" s="2"/>
      <c r="C14" s="2">
        <f>A14-B14</f>
        <v>0</v>
      </c>
      <c r="D14" s="2"/>
      <c r="E14" s="5">
        <v>1.57280424261E-24</v>
      </c>
      <c r="F14" s="6">
        <v>1.6743465754900001E-24</v>
      </c>
      <c r="G14" s="2">
        <f>E14-F14</f>
        <v>-1.0154233288000005E-25</v>
      </c>
    </row>
    <row r="15" spans="1:9">
      <c r="A15" s="4"/>
      <c r="B15" s="2"/>
      <c r="C15" s="2">
        <f t="shared" ref="C15:C23" si="2">A15-B15</f>
        <v>0</v>
      </c>
      <c r="D15" s="2"/>
      <c r="E15" s="5">
        <v>1.1048085308500001E-24</v>
      </c>
      <c r="F15" s="6">
        <v>1.13954750146E-24</v>
      </c>
      <c r="G15" s="2">
        <f t="shared" ref="G15:G23" si="3">E15-F15</f>
        <v>-3.4738970609999912E-26</v>
      </c>
    </row>
    <row r="16" spans="1:9">
      <c r="A16" s="4"/>
      <c r="B16" s="2"/>
      <c r="C16" s="2">
        <f t="shared" si="2"/>
        <v>0</v>
      </c>
      <c r="D16" s="2"/>
      <c r="E16" s="5">
        <v>7.3299227214700002E-25</v>
      </c>
      <c r="F16" s="6">
        <v>7.5478305088799999E-25</v>
      </c>
      <c r="G16" s="2">
        <f t="shared" si="3"/>
        <v>-2.1790778740999971E-26</v>
      </c>
    </row>
    <row r="17" spans="1:7">
      <c r="A17" s="4"/>
      <c r="B17" s="2"/>
      <c r="C17" s="2">
        <f t="shared" si="2"/>
        <v>0</v>
      </c>
      <c r="D17" s="2"/>
      <c r="E17" s="5">
        <v>4.0898789608100002E-25</v>
      </c>
      <c r="F17" s="6">
        <v>4.3123114201800002E-25</v>
      </c>
      <c r="G17" s="2">
        <f t="shared" si="3"/>
        <v>-2.2243245936999996E-26</v>
      </c>
    </row>
    <row r="18" spans="1:7">
      <c r="A18" s="4"/>
      <c r="B18" s="2"/>
      <c r="C18" s="2">
        <f t="shared" si="2"/>
        <v>0</v>
      </c>
      <c r="D18" s="2"/>
      <c r="E18" s="5">
        <v>1.8490112683400001E-25</v>
      </c>
      <c r="F18" s="6">
        <v>1.8542017304300001E-25</v>
      </c>
      <c r="G18" s="2">
        <f t="shared" si="3"/>
        <v>-5.1904620899999783E-28</v>
      </c>
    </row>
    <row r="19" spans="1:7">
      <c r="A19" s="4"/>
      <c r="B19" s="2"/>
      <c r="C19" s="2">
        <f t="shared" si="2"/>
        <v>0</v>
      </c>
      <c r="D19" s="2"/>
      <c r="E19" s="5">
        <v>8.0194276510899997E-26</v>
      </c>
      <c r="F19" s="6">
        <v>8.4530117394700001E-26</v>
      </c>
      <c r="G19" s="2">
        <f t="shared" si="3"/>
        <v>-4.335840883800004E-27</v>
      </c>
    </row>
    <row r="20" spans="1:7">
      <c r="A20" s="4"/>
      <c r="B20" s="2"/>
      <c r="C20" s="2">
        <f t="shared" si="2"/>
        <v>0</v>
      </c>
      <c r="D20" s="2"/>
      <c r="E20" s="5">
        <v>3.2647598860099999E-26</v>
      </c>
      <c r="F20" s="6">
        <v>3.3932137992099998E-26</v>
      </c>
      <c r="G20" s="2">
        <f t="shared" si="3"/>
        <v>-1.2845391319999986E-27</v>
      </c>
    </row>
    <row r="21" spans="1:7">
      <c r="A21" s="4"/>
      <c r="B21" s="2"/>
      <c r="C21" s="2">
        <f t="shared" si="2"/>
        <v>0</v>
      </c>
      <c r="D21" s="2"/>
      <c r="E21" s="5">
        <v>1.1073839466699999E-26</v>
      </c>
      <c r="F21" s="6">
        <v>1.03681490276E-26</v>
      </c>
      <c r="G21" s="2">
        <f t="shared" si="3"/>
        <v>7.0569043909999982E-28</v>
      </c>
    </row>
    <row r="22" spans="1:7">
      <c r="A22" s="4"/>
      <c r="B22" s="2"/>
      <c r="C22" s="2">
        <f t="shared" si="2"/>
        <v>0</v>
      </c>
      <c r="D22" s="2"/>
      <c r="E22" s="5">
        <v>3.3034201551000002E-27</v>
      </c>
      <c r="F22" s="6">
        <v>3.2483252818099997E-27</v>
      </c>
      <c r="G22" s="2">
        <f t="shared" si="3"/>
        <v>5.5094873290000512E-29</v>
      </c>
    </row>
    <row r="23" spans="1:7">
      <c r="A23" s="4"/>
      <c r="B23" s="2"/>
      <c r="C23" s="2">
        <f t="shared" si="2"/>
        <v>0</v>
      </c>
      <c r="D23" s="2"/>
      <c r="E23" s="5">
        <v>2.2231138806699999E-27</v>
      </c>
      <c r="F23" s="6">
        <v>2.2806040390499999E-27</v>
      </c>
      <c r="G23" s="2">
        <f t="shared" si="3"/>
        <v>-5.7490158380000087E-29</v>
      </c>
    </row>
    <row r="24" spans="1:7">
      <c r="A24" s="2"/>
      <c r="B24" s="2"/>
      <c r="C24" s="2"/>
      <c r="D24" s="2"/>
      <c r="E24" s="2"/>
      <c r="F24" s="2"/>
      <c r="G24" s="2"/>
    </row>
    <row r="25" spans="1:7">
      <c r="A25" s="4" t="s">
        <v>1</v>
      </c>
      <c r="B25" s="2">
        <v>0.2</v>
      </c>
      <c r="C25" s="2"/>
      <c r="D25" s="2"/>
      <c r="E25" s="4" t="s">
        <v>1</v>
      </c>
      <c r="F25" s="2">
        <v>0.6</v>
      </c>
      <c r="G25" s="2"/>
    </row>
    <row r="26" spans="1:7">
      <c r="A26" s="4"/>
      <c r="B26" s="2"/>
      <c r="C26" s="2">
        <f>A26-B26</f>
        <v>0</v>
      </c>
      <c r="D26" s="2"/>
      <c r="E26" s="5">
        <v>1.54378127645E-24</v>
      </c>
      <c r="F26" s="6">
        <v>1.5852358553900001E-24</v>
      </c>
      <c r="G26" s="2">
        <f>E26-F26</f>
        <v>-4.1454578940000108E-26</v>
      </c>
    </row>
    <row r="27" spans="1:7">
      <c r="A27" s="4"/>
      <c r="B27" s="2"/>
      <c r="C27" s="2">
        <f t="shared" ref="C27:C35" si="4">A27-B27</f>
        <v>0</v>
      </c>
      <c r="D27" s="2"/>
      <c r="E27" s="5">
        <v>1.0926851022899999E-24</v>
      </c>
      <c r="F27" s="6">
        <v>1.10231885347E-24</v>
      </c>
      <c r="G27" s="2">
        <f t="shared" ref="G27:G35" si="5">E27-F27</f>
        <v>-9.6337511800000841E-27</v>
      </c>
    </row>
    <row r="28" spans="1:7">
      <c r="A28" s="4"/>
      <c r="B28" s="2"/>
      <c r="C28" s="2">
        <f t="shared" si="4"/>
        <v>0</v>
      </c>
      <c r="D28" s="2"/>
      <c r="E28" s="5">
        <v>7.2792741381600004E-25</v>
      </c>
      <c r="F28" s="6">
        <v>7.39227082075E-25</v>
      </c>
      <c r="G28" s="2">
        <f t="shared" si="5"/>
        <v>-1.129966825899996E-26</v>
      </c>
    </row>
    <row r="29" spans="1:7">
      <c r="A29" s="4"/>
      <c r="B29" s="2"/>
      <c r="C29" s="2">
        <f t="shared" si="4"/>
        <v>0</v>
      </c>
      <c r="D29" s="2"/>
      <c r="E29" s="5">
        <v>4.06871057946E-25</v>
      </c>
      <c r="F29" s="6">
        <v>4.2472815867099996E-25</v>
      </c>
      <c r="G29" s="2">
        <f t="shared" si="5"/>
        <v>-1.7857100724999963E-26</v>
      </c>
    </row>
    <row r="30" spans="1:7">
      <c r="A30" s="4"/>
      <c r="B30" s="2"/>
      <c r="C30" s="2">
        <f t="shared" si="4"/>
        <v>0</v>
      </c>
      <c r="D30" s="2"/>
      <c r="E30" s="5">
        <v>1.8401615932799999E-25</v>
      </c>
      <c r="F30" s="6">
        <v>1.8270081388800001E-25</v>
      </c>
      <c r="G30" s="2">
        <f t="shared" si="5"/>
        <v>1.3153454399999886E-27</v>
      </c>
    </row>
    <row r="31" spans="1:7">
      <c r="A31" s="4"/>
      <c r="B31" s="2"/>
      <c r="C31" s="2">
        <f t="shared" si="4"/>
        <v>0</v>
      </c>
      <c r="D31" s="2"/>
      <c r="E31" s="5">
        <v>7.98241148941E-26</v>
      </c>
      <c r="F31" s="6">
        <v>8.3392318042900002E-26</v>
      </c>
      <c r="G31" s="2">
        <f t="shared" si="5"/>
        <v>-3.5682031488000017E-27</v>
      </c>
    </row>
    <row r="32" spans="1:7">
      <c r="A32" s="4"/>
      <c r="B32" s="2"/>
      <c r="C32" s="2">
        <f t="shared" si="4"/>
        <v>0</v>
      </c>
      <c r="D32" s="2"/>
      <c r="E32" s="5">
        <v>3.2492651055300001E-26</v>
      </c>
      <c r="F32" s="6">
        <v>3.34556872869E-26</v>
      </c>
      <c r="G32" s="2">
        <f t="shared" si="5"/>
        <v>-9.6303623159999905E-28</v>
      </c>
    </row>
    <row r="33" spans="1:7">
      <c r="A33" s="4"/>
      <c r="B33" s="2"/>
      <c r="C33" s="2">
        <f t="shared" si="4"/>
        <v>0</v>
      </c>
      <c r="D33" s="2"/>
      <c r="E33" s="5">
        <v>1.10089082794E-26</v>
      </c>
      <c r="F33" s="6">
        <v>1.01684095812E-26</v>
      </c>
      <c r="G33" s="2">
        <f t="shared" si="5"/>
        <v>8.4049869819999958E-28</v>
      </c>
    </row>
    <row r="34" spans="1:7">
      <c r="A34" s="4"/>
      <c r="B34" s="2"/>
      <c r="C34" s="2">
        <f t="shared" si="4"/>
        <v>0</v>
      </c>
      <c r="D34" s="2"/>
      <c r="E34" s="5">
        <v>3.2761900455100002E-27</v>
      </c>
      <c r="F34" s="6">
        <v>3.1645232129799998E-27</v>
      </c>
      <c r="G34" s="2">
        <f t="shared" si="5"/>
        <v>1.1166683253000033E-28</v>
      </c>
    </row>
    <row r="35" spans="1:7">
      <c r="A35" s="4"/>
      <c r="B35" s="2"/>
      <c r="C35" s="2">
        <f t="shared" si="4"/>
        <v>0</v>
      </c>
      <c r="D35" s="2"/>
      <c r="E35" s="5">
        <v>2.2116788582000001E-27</v>
      </c>
      <c r="F35" s="6">
        <v>2.2453954817899999E-27</v>
      </c>
      <c r="G35" s="2">
        <f t="shared" si="5"/>
        <v>-3.3716623589999783E-29</v>
      </c>
    </row>
    <row r="36" spans="1:7">
      <c r="A36" s="2"/>
      <c r="B36" s="2"/>
      <c r="C36" s="2"/>
      <c r="D36" s="2"/>
      <c r="E36" s="2"/>
      <c r="F36" s="2"/>
      <c r="G36" s="2"/>
    </row>
    <row r="37" spans="1:7">
      <c r="A37" s="4" t="s">
        <v>1</v>
      </c>
      <c r="B37" s="2">
        <v>0.3</v>
      </c>
      <c r="C37" s="2"/>
      <c r="D37" s="2"/>
      <c r="E37" s="4" t="s">
        <v>1</v>
      </c>
      <c r="F37" s="2">
        <v>0.7</v>
      </c>
      <c r="G37" s="2"/>
    </row>
    <row r="38" spans="1:7">
      <c r="A38" s="4"/>
      <c r="B38" s="2"/>
      <c r="C38" s="2">
        <f>A38-B38</f>
        <v>0</v>
      </c>
      <c r="D38" s="2"/>
      <c r="E38" s="5">
        <v>1.5147583411099999E-24</v>
      </c>
      <c r="F38" s="6">
        <v>1.49612518769E-24</v>
      </c>
      <c r="G38" s="2">
        <f>E38-F38</f>
        <v>1.863315341999995E-26</v>
      </c>
    </row>
    <row r="39" spans="1:7">
      <c r="A39" s="4"/>
      <c r="B39" s="2"/>
      <c r="C39" s="2">
        <f t="shared" ref="C39:C47" si="6">A39-B39</f>
        <v>0</v>
      </c>
      <c r="D39" s="2"/>
      <c r="E39" s="5">
        <v>1.0805616876E-24</v>
      </c>
      <c r="F39" s="6">
        <v>1.0650902332199999E-24</v>
      </c>
      <c r="G39" s="2">
        <f t="shared" ref="G39:G47" si="7">E39-F39</f>
        <v>1.5471454380000087E-26</v>
      </c>
    </row>
    <row r="40" spans="1:7">
      <c r="A40" s="4"/>
      <c r="B40" s="2"/>
      <c r="C40" s="2">
        <f t="shared" si="6"/>
        <v>0</v>
      </c>
      <c r="D40" s="2"/>
      <c r="E40" s="5">
        <v>7.2286255702599997E-25</v>
      </c>
      <c r="F40" s="6">
        <v>7.2367112250599998E-25</v>
      </c>
      <c r="G40" s="2">
        <f t="shared" si="7"/>
        <v>-8.0856548000001181E-28</v>
      </c>
    </row>
    <row r="41" spans="1:7">
      <c r="A41" s="4"/>
      <c r="B41" s="2"/>
      <c r="C41" s="2">
        <f t="shared" si="6"/>
        <v>0</v>
      </c>
      <c r="D41" s="2"/>
      <c r="E41" s="5">
        <v>4.0475422366200001E-25</v>
      </c>
      <c r="F41" s="6">
        <v>4.1822517378400001E-25</v>
      </c>
      <c r="G41" s="2">
        <f t="shared" si="7"/>
        <v>-1.3470950121999993E-26</v>
      </c>
    </row>
    <row r="42" spans="1:7">
      <c r="A42" s="4"/>
      <c r="B42" s="2"/>
      <c r="C42" s="2">
        <f t="shared" si="6"/>
        <v>0</v>
      </c>
      <c r="D42" s="2"/>
      <c r="E42" s="5">
        <v>1.8313119606000001E-25</v>
      </c>
      <c r="F42" s="6">
        <v>1.79981462436E-25</v>
      </c>
      <c r="G42" s="2">
        <f t="shared" si="7"/>
        <v>3.1497336240000067E-27</v>
      </c>
    </row>
    <row r="43" spans="1:7">
      <c r="A43" s="4"/>
      <c r="B43" s="2"/>
      <c r="C43" s="2">
        <f t="shared" si="6"/>
        <v>0</v>
      </c>
      <c r="D43" s="2"/>
      <c r="E43" s="5">
        <v>7.9453955781E-26</v>
      </c>
      <c r="F43" s="6">
        <v>8.2254519846599998E-26</v>
      </c>
      <c r="G43" s="2">
        <f t="shared" si="7"/>
        <v>-2.8005640655999982E-27</v>
      </c>
    </row>
    <row r="44" spans="1:7">
      <c r="A44" s="4"/>
      <c r="B44" s="2"/>
      <c r="C44" s="2">
        <f t="shared" si="6"/>
        <v>0</v>
      </c>
      <c r="D44" s="2"/>
      <c r="E44" s="5">
        <v>3.23377034431E-26</v>
      </c>
      <c r="F44" s="6">
        <v>3.2979237159499999E-26</v>
      </c>
      <c r="G44" s="2">
        <f t="shared" si="7"/>
        <v>-6.4153371639999899E-28</v>
      </c>
    </row>
    <row r="45" spans="1:7">
      <c r="A45" s="4"/>
      <c r="B45" s="2"/>
      <c r="C45" s="2">
        <f t="shared" si="6"/>
        <v>0</v>
      </c>
      <c r="D45" s="2"/>
      <c r="E45" s="5">
        <v>1.09439770198E-26</v>
      </c>
      <c r="F45" s="6">
        <v>9.9686702552299996E-27</v>
      </c>
      <c r="G45" s="2">
        <f t="shared" si="7"/>
        <v>9.753067645700007E-28</v>
      </c>
    </row>
    <row r="46" spans="1:7">
      <c r="A46" s="4"/>
      <c r="B46" s="2"/>
      <c r="C46" s="2">
        <f t="shared" si="6"/>
        <v>0</v>
      </c>
      <c r="D46" s="2"/>
      <c r="E46" s="5">
        <v>3.2489599118399998E-27</v>
      </c>
      <c r="F46" s="6">
        <v>3.0807211561800001E-27</v>
      </c>
      <c r="G46" s="2">
        <f t="shared" si="7"/>
        <v>1.6823875565999965E-28</v>
      </c>
    </row>
    <row r="47" spans="1:7">
      <c r="A47" s="4"/>
      <c r="B47" s="2"/>
      <c r="C47" s="2">
        <f t="shared" si="6"/>
        <v>0</v>
      </c>
      <c r="D47" s="2"/>
      <c r="E47" s="5">
        <v>2.2002438176700002E-27</v>
      </c>
      <c r="F47" s="6">
        <v>2.2101869425800001E-27</v>
      </c>
      <c r="G47" s="2">
        <f t="shared" si="7"/>
        <v>-9.9431249099999671E-30</v>
      </c>
    </row>
    <row r="50" spans="5:7">
      <c r="E50" s="4" t="s">
        <v>1</v>
      </c>
      <c r="F50" s="2">
        <v>0.75</v>
      </c>
      <c r="G50" s="2"/>
    </row>
    <row r="51" spans="5:7">
      <c r="E51" s="5">
        <v>1.5002468718999999E-24</v>
      </c>
      <c r="F51" s="6">
        <v>1.45156982148E-24</v>
      </c>
      <c r="G51" s="2">
        <f>E51-F51</f>
        <v>4.8677050419999929E-26</v>
      </c>
    </row>
    <row r="52" spans="5:7">
      <c r="E52" s="5">
        <v>1.0744999571499999E-24</v>
      </c>
      <c r="F52" s="6">
        <v>1.0464759061400001E-24</v>
      </c>
      <c r="G52" s="2">
        <f t="shared" ref="G52:G60" si="8">E52-F52</f>
        <v>2.8024051009999879E-26</v>
      </c>
    </row>
    <row r="53" spans="5:7">
      <c r="E53" s="5">
        <v>7.20330134794E-25</v>
      </c>
      <c r="F53" s="6">
        <v>7.1589313886999998E-25</v>
      </c>
      <c r="G53" s="2">
        <f t="shared" si="8"/>
        <v>4.4369959240000143E-27</v>
      </c>
    </row>
    <row r="54" spans="5:7">
      <c r="E54" s="5">
        <v>4.0369580575000002E-25</v>
      </c>
      <c r="F54" s="6">
        <v>4.1497368326699999E-25</v>
      </c>
      <c r="G54" s="2">
        <f t="shared" si="8"/>
        <v>-1.1277877516999974E-26</v>
      </c>
    </row>
    <row r="55" spans="5:7">
      <c r="E55" s="5">
        <v>1.8268871326999999E-25</v>
      </c>
      <c r="F55" s="6">
        <v>1.7862178401400001E-25</v>
      </c>
      <c r="G55" s="2">
        <f t="shared" si="8"/>
        <v>4.0669292559999889E-27</v>
      </c>
    </row>
    <row r="56" spans="5:7">
      <c r="E56" s="5">
        <v>7.92688750689E-26</v>
      </c>
      <c r="F56" s="6">
        <v>8.1685620555899998E-26</v>
      </c>
      <c r="G56" s="2">
        <f t="shared" si="8"/>
        <v>-2.4167454869999981E-27</v>
      </c>
    </row>
    <row r="57" spans="5:7">
      <c r="E57" s="5">
        <v>3.2260229636999999E-26</v>
      </c>
      <c r="F57" s="6">
        <v>3.2741011758700002E-26</v>
      </c>
      <c r="G57" s="2">
        <f t="shared" si="8"/>
        <v>-4.8078212170000284E-28</v>
      </c>
    </row>
    <row r="58" spans="5:7">
      <c r="E58" s="5">
        <v>1.09115114984E-26</v>
      </c>
      <c r="F58" s="6">
        <v>9.8688005561100003E-27</v>
      </c>
      <c r="G58" s="2">
        <f t="shared" si="8"/>
        <v>1.0427109422899999E-27</v>
      </c>
    </row>
    <row r="59" spans="5:7">
      <c r="E59" s="5">
        <v>3.2353448389899999E-27</v>
      </c>
      <c r="F59" s="6">
        <v>3.0388200826399998E-27</v>
      </c>
      <c r="G59" s="2">
        <f t="shared" si="8"/>
        <v>1.9652475635000004E-28</v>
      </c>
    </row>
    <row r="60" spans="5:7">
      <c r="E60" s="5">
        <v>2.1945262974099998E-27</v>
      </c>
      <c r="F60" s="6">
        <v>2.1925826729800001E-27</v>
      </c>
      <c r="G60" s="2">
        <f t="shared" si="8"/>
        <v>1.9436244299997615E-30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0"/>
  <sheetViews>
    <sheetView workbookViewId="0">
      <selection activeCell="K44" sqref="K44"/>
    </sheetView>
  </sheetViews>
  <sheetFormatPr defaultRowHeight="14.25"/>
  <cols>
    <col min="1" max="16384" width="9.140625" style="3"/>
  </cols>
  <sheetData>
    <row r="1" spans="1:9">
      <c r="A1" s="2" t="s">
        <v>0</v>
      </c>
      <c r="B1" s="2">
        <v>0</v>
      </c>
      <c r="C1" s="2"/>
      <c r="D1" s="2"/>
      <c r="E1" s="2" t="s">
        <v>1</v>
      </c>
      <c r="F1" s="2">
        <v>0.4</v>
      </c>
      <c r="G1" s="2"/>
      <c r="I1" s="3" t="s">
        <v>2</v>
      </c>
    </row>
    <row r="2" spans="1:9">
      <c r="A2" s="4"/>
      <c r="B2" s="2"/>
      <c r="C2" s="2">
        <f>A2-B2</f>
        <v>0</v>
      </c>
      <c r="D2" s="2"/>
      <c r="E2" s="4"/>
      <c r="F2" s="2"/>
      <c r="G2" s="2">
        <f>E2-F2</f>
        <v>0</v>
      </c>
      <c r="I2" s="3">
        <v>11.636500359999999</v>
      </c>
    </row>
    <row r="3" spans="1:9">
      <c r="A3" s="4"/>
      <c r="B3" s="2"/>
      <c r="C3" s="2">
        <f t="shared" ref="C3:C11" si="0">A3-B3</f>
        <v>0</v>
      </c>
      <c r="D3" s="2"/>
      <c r="E3" s="4"/>
      <c r="F3" s="2"/>
      <c r="G3" s="2">
        <f t="shared" ref="G3:G11" si="1">E3-F3</f>
        <v>0</v>
      </c>
      <c r="I3" s="3">
        <v>14.92259979</v>
      </c>
    </row>
    <row r="4" spans="1:9">
      <c r="A4" s="4"/>
      <c r="B4" s="2"/>
      <c r="C4" s="2">
        <f t="shared" si="0"/>
        <v>0</v>
      </c>
      <c r="D4" s="2"/>
      <c r="E4" s="4"/>
      <c r="F4" s="2"/>
      <c r="G4" s="2">
        <f t="shared" si="1"/>
        <v>0</v>
      </c>
      <c r="I4" s="3">
        <v>19.136600489999999</v>
      </c>
    </row>
    <row r="5" spans="1:9">
      <c r="A5" s="4"/>
      <c r="B5" s="2"/>
      <c r="C5" s="2">
        <f t="shared" si="0"/>
        <v>0</v>
      </c>
      <c r="D5" s="2"/>
      <c r="E5" s="4"/>
      <c r="F5" s="2"/>
      <c r="G5" s="2">
        <f t="shared" si="1"/>
        <v>0</v>
      </c>
      <c r="I5" s="3">
        <v>24.540599820000001</v>
      </c>
    </row>
    <row r="6" spans="1:9">
      <c r="A6" s="4"/>
      <c r="B6" s="2"/>
      <c r="C6" s="2">
        <f t="shared" si="0"/>
        <v>0</v>
      </c>
      <c r="D6" s="2"/>
      <c r="E6" s="4"/>
      <c r="F6" s="2"/>
      <c r="G6" s="2">
        <f t="shared" si="1"/>
        <v>0</v>
      </c>
      <c r="I6" s="3">
        <v>31.470800400000002</v>
      </c>
    </row>
    <row r="7" spans="1:9">
      <c r="A7" s="4"/>
      <c r="B7" s="2"/>
      <c r="C7" s="2">
        <f t="shared" si="0"/>
        <v>0</v>
      </c>
      <c r="D7" s="2"/>
      <c r="E7" s="4"/>
      <c r="F7" s="2"/>
      <c r="G7" s="2">
        <f t="shared" si="1"/>
        <v>0</v>
      </c>
      <c r="I7" s="3">
        <v>40.357898710000001</v>
      </c>
    </row>
    <row r="8" spans="1:9">
      <c r="A8" s="4"/>
      <c r="B8" s="2"/>
      <c r="C8" s="2">
        <f t="shared" si="0"/>
        <v>0</v>
      </c>
      <c r="D8" s="2"/>
      <c r="E8" s="4"/>
      <c r="F8" s="2"/>
      <c r="G8" s="2">
        <f t="shared" si="1"/>
        <v>0</v>
      </c>
      <c r="I8" s="3">
        <v>51.754798890000004</v>
      </c>
    </row>
    <row r="9" spans="1:9">
      <c r="A9" s="4"/>
      <c r="B9" s="2"/>
      <c r="C9" s="2">
        <f t="shared" si="0"/>
        <v>0</v>
      </c>
      <c r="D9" s="2"/>
      <c r="E9" s="4"/>
      <c r="F9" s="2"/>
      <c r="G9" s="2">
        <f t="shared" si="1"/>
        <v>0</v>
      </c>
      <c r="I9" s="3">
        <v>66.370002749999998</v>
      </c>
    </row>
    <row r="10" spans="1:9">
      <c r="A10" s="4"/>
      <c r="B10" s="2"/>
      <c r="C10" s="2">
        <f t="shared" si="0"/>
        <v>0</v>
      </c>
      <c r="D10" s="2"/>
      <c r="E10" s="4"/>
      <c r="F10" s="2"/>
      <c r="G10" s="2">
        <f t="shared" si="1"/>
        <v>0</v>
      </c>
      <c r="I10" s="3">
        <v>85.112503050000001</v>
      </c>
    </row>
    <row r="11" spans="1:9">
      <c r="A11" s="4"/>
      <c r="B11" s="2"/>
      <c r="C11" s="2">
        <f t="shared" si="0"/>
        <v>0</v>
      </c>
      <c r="D11" s="2"/>
      <c r="E11" s="4"/>
      <c r="F11" s="2"/>
      <c r="G11" s="2">
        <f t="shared" si="1"/>
        <v>0</v>
      </c>
      <c r="I11" s="3">
        <v>109.14800262</v>
      </c>
    </row>
    <row r="12" spans="1:9">
      <c r="A12" s="2"/>
      <c r="B12" s="2"/>
      <c r="C12" s="2"/>
      <c r="D12" s="2"/>
      <c r="E12" s="2"/>
      <c r="F12" s="2"/>
      <c r="G12" s="2"/>
    </row>
    <row r="13" spans="1:9">
      <c r="A13" s="4" t="s">
        <v>1</v>
      </c>
      <c r="B13" s="2">
        <v>0.1</v>
      </c>
      <c r="C13" s="2"/>
      <c r="D13" s="2"/>
      <c r="E13" s="4" t="s">
        <v>1</v>
      </c>
      <c r="F13" s="2">
        <v>0.5</v>
      </c>
      <c r="G13" s="2"/>
    </row>
    <row r="14" spans="1:9">
      <c r="A14" s="4"/>
      <c r="B14" s="2"/>
      <c r="C14" s="2">
        <f>A14-B14</f>
        <v>0</v>
      </c>
      <c r="D14" s="2"/>
      <c r="E14" s="5"/>
      <c r="F14" s="6"/>
      <c r="G14" s="2">
        <f>E14-F14</f>
        <v>0</v>
      </c>
    </row>
    <row r="15" spans="1:9">
      <c r="A15" s="4"/>
      <c r="B15" s="2"/>
      <c r="C15" s="2">
        <f t="shared" ref="C15:C23" si="2">A15-B15</f>
        <v>0</v>
      </c>
      <c r="D15" s="2"/>
      <c r="E15" s="5"/>
      <c r="F15" s="6"/>
      <c r="G15" s="2">
        <f t="shared" ref="G15:G23" si="3">E15-F15</f>
        <v>0</v>
      </c>
    </row>
    <row r="16" spans="1:9">
      <c r="A16" s="4"/>
      <c r="B16" s="2"/>
      <c r="C16" s="2">
        <f t="shared" si="2"/>
        <v>0</v>
      </c>
      <c r="D16" s="2"/>
      <c r="E16" s="5"/>
      <c r="F16" s="6"/>
      <c r="G16" s="2">
        <f t="shared" si="3"/>
        <v>0</v>
      </c>
    </row>
    <row r="17" spans="1:7">
      <c r="A17" s="4"/>
      <c r="B17" s="2"/>
      <c r="C17" s="2">
        <f t="shared" si="2"/>
        <v>0</v>
      </c>
      <c r="D17" s="2"/>
      <c r="E17" s="5"/>
      <c r="F17" s="6"/>
      <c r="G17" s="2">
        <f t="shared" si="3"/>
        <v>0</v>
      </c>
    </row>
    <row r="18" spans="1:7">
      <c r="A18" s="4"/>
      <c r="B18" s="2"/>
      <c r="C18" s="2">
        <f t="shared" si="2"/>
        <v>0</v>
      </c>
      <c r="D18" s="2"/>
      <c r="E18" s="5"/>
      <c r="F18" s="6"/>
      <c r="G18" s="2">
        <f t="shared" si="3"/>
        <v>0</v>
      </c>
    </row>
    <row r="19" spans="1:7">
      <c r="A19" s="4"/>
      <c r="B19" s="2"/>
      <c r="C19" s="2">
        <f t="shared" si="2"/>
        <v>0</v>
      </c>
      <c r="D19" s="2"/>
      <c r="E19" s="5"/>
      <c r="F19" s="6"/>
      <c r="G19" s="2">
        <f t="shared" si="3"/>
        <v>0</v>
      </c>
    </row>
    <row r="20" spans="1:7">
      <c r="A20" s="4"/>
      <c r="B20" s="2"/>
      <c r="C20" s="2">
        <f t="shared" si="2"/>
        <v>0</v>
      </c>
      <c r="D20" s="2"/>
      <c r="E20" s="5"/>
      <c r="F20" s="6"/>
      <c r="G20" s="2">
        <f t="shared" si="3"/>
        <v>0</v>
      </c>
    </row>
    <row r="21" spans="1:7">
      <c r="A21" s="4"/>
      <c r="B21" s="2"/>
      <c r="C21" s="2">
        <f t="shared" si="2"/>
        <v>0</v>
      </c>
      <c r="D21" s="2"/>
      <c r="E21" s="5"/>
      <c r="F21" s="6"/>
      <c r="G21" s="2">
        <f t="shared" si="3"/>
        <v>0</v>
      </c>
    </row>
    <row r="22" spans="1:7">
      <c r="A22" s="4"/>
      <c r="B22" s="2"/>
      <c r="C22" s="2">
        <f t="shared" si="2"/>
        <v>0</v>
      </c>
      <c r="D22" s="2"/>
      <c r="E22" s="5"/>
      <c r="F22" s="6"/>
      <c r="G22" s="2">
        <f t="shared" si="3"/>
        <v>0</v>
      </c>
    </row>
    <row r="23" spans="1:7">
      <c r="A23" s="4"/>
      <c r="B23" s="2"/>
      <c r="C23" s="2">
        <f t="shared" si="2"/>
        <v>0</v>
      </c>
      <c r="D23" s="2"/>
      <c r="E23" s="5"/>
      <c r="F23" s="6"/>
      <c r="G23" s="2">
        <f t="shared" si="3"/>
        <v>0</v>
      </c>
    </row>
    <row r="24" spans="1:7">
      <c r="A24" s="2"/>
      <c r="B24" s="2"/>
      <c r="C24" s="2"/>
      <c r="D24" s="2"/>
      <c r="E24" s="2"/>
      <c r="F24" s="2"/>
      <c r="G24" s="2"/>
    </row>
    <row r="25" spans="1:7">
      <c r="A25" s="4" t="s">
        <v>1</v>
      </c>
      <c r="B25" s="2">
        <v>0.2</v>
      </c>
      <c r="C25" s="2"/>
      <c r="D25" s="2"/>
      <c r="E25" s="4" t="s">
        <v>1</v>
      </c>
      <c r="F25" s="2">
        <v>0.6</v>
      </c>
      <c r="G25" s="2"/>
    </row>
    <row r="26" spans="1:7">
      <c r="A26" s="4"/>
      <c r="B26" s="2"/>
      <c r="C26" s="2">
        <f>A26-B26</f>
        <v>0</v>
      </c>
      <c r="D26" s="2"/>
      <c r="E26" s="5"/>
      <c r="F26" s="6"/>
      <c r="G26" s="2">
        <f>E26-F26</f>
        <v>0</v>
      </c>
    </row>
    <row r="27" spans="1:7">
      <c r="A27" s="4"/>
      <c r="B27" s="2"/>
      <c r="C27" s="2">
        <f t="shared" ref="C27:C35" si="4">A27-B27</f>
        <v>0</v>
      </c>
      <c r="D27" s="2"/>
      <c r="E27" s="5"/>
      <c r="F27" s="6"/>
      <c r="G27" s="2">
        <f t="shared" ref="G27:G35" si="5">E27-F27</f>
        <v>0</v>
      </c>
    </row>
    <row r="28" spans="1:7">
      <c r="A28" s="4"/>
      <c r="B28" s="2"/>
      <c r="C28" s="2">
        <f t="shared" si="4"/>
        <v>0</v>
      </c>
      <c r="D28" s="2"/>
      <c r="E28" s="5"/>
      <c r="F28" s="6"/>
      <c r="G28" s="2">
        <f t="shared" si="5"/>
        <v>0</v>
      </c>
    </row>
    <row r="29" spans="1:7">
      <c r="A29" s="4"/>
      <c r="B29" s="2"/>
      <c r="C29" s="2">
        <f t="shared" si="4"/>
        <v>0</v>
      </c>
      <c r="D29" s="2"/>
      <c r="E29" s="5"/>
      <c r="F29" s="6"/>
      <c r="G29" s="2">
        <f t="shared" si="5"/>
        <v>0</v>
      </c>
    </row>
    <row r="30" spans="1:7">
      <c r="A30" s="4"/>
      <c r="B30" s="2"/>
      <c r="C30" s="2">
        <f t="shared" si="4"/>
        <v>0</v>
      </c>
      <c r="D30" s="2"/>
      <c r="E30" s="5"/>
      <c r="F30" s="6"/>
      <c r="G30" s="2">
        <f t="shared" si="5"/>
        <v>0</v>
      </c>
    </row>
    <row r="31" spans="1:7">
      <c r="A31" s="4"/>
      <c r="B31" s="2"/>
      <c r="C31" s="2">
        <f t="shared" si="4"/>
        <v>0</v>
      </c>
      <c r="D31" s="2"/>
      <c r="E31" s="5"/>
      <c r="F31" s="6"/>
      <c r="G31" s="2">
        <f t="shared" si="5"/>
        <v>0</v>
      </c>
    </row>
    <row r="32" spans="1:7">
      <c r="A32" s="4"/>
      <c r="B32" s="2"/>
      <c r="C32" s="2">
        <f t="shared" si="4"/>
        <v>0</v>
      </c>
      <c r="D32" s="2"/>
      <c r="E32" s="5"/>
      <c r="F32" s="6"/>
      <c r="G32" s="2">
        <f t="shared" si="5"/>
        <v>0</v>
      </c>
    </row>
    <row r="33" spans="1:7">
      <c r="A33" s="4"/>
      <c r="B33" s="2"/>
      <c r="C33" s="2">
        <f t="shared" si="4"/>
        <v>0</v>
      </c>
      <c r="D33" s="2"/>
      <c r="E33" s="5"/>
      <c r="F33" s="6"/>
      <c r="G33" s="2">
        <f t="shared" si="5"/>
        <v>0</v>
      </c>
    </row>
    <row r="34" spans="1:7">
      <c r="A34" s="4"/>
      <c r="B34" s="2"/>
      <c r="C34" s="2">
        <f t="shared" si="4"/>
        <v>0</v>
      </c>
      <c r="D34" s="2"/>
      <c r="E34" s="5"/>
      <c r="F34" s="6"/>
      <c r="G34" s="2">
        <f t="shared" si="5"/>
        <v>0</v>
      </c>
    </row>
    <row r="35" spans="1:7">
      <c r="A35" s="4"/>
      <c r="B35" s="2"/>
      <c r="C35" s="2">
        <f t="shared" si="4"/>
        <v>0</v>
      </c>
      <c r="D35" s="2"/>
      <c r="E35" s="5"/>
      <c r="F35" s="6"/>
      <c r="G35" s="2">
        <f t="shared" si="5"/>
        <v>0</v>
      </c>
    </row>
    <row r="36" spans="1:7">
      <c r="A36" s="2"/>
      <c r="B36" s="2"/>
      <c r="C36" s="2"/>
      <c r="D36" s="2"/>
      <c r="E36" s="2"/>
      <c r="F36" s="2"/>
      <c r="G36" s="2"/>
    </row>
    <row r="37" spans="1:7">
      <c r="A37" s="4" t="s">
        <v>1</v>
      </c>
      <c r="B37" s="2">
        <v>0.3</v>
      </c>
      <c r="C37" s="2"/>
      <c r="D37" s="2"/>
      <c r="E37" s="4" t="s">
        <v>1</v>
      </c>
      <c r="F37" s="2">
        <v>0.7</v>
      </c>
      <c r="G37" s="2"/>
    </row>
    <row r="38" spans="1:7">
      <c r="A38" s="4"/>
      <c r="B38" s="2"/>
      <c r="C38" s="2">
        <f>A38-B38</f>
        <v>0</v>
      </c>
      <c r="D38" s="2"/>
      <c r="E38" s="1">
        <v>109053700.59</v>
      </c>
      <c r="F38" s="6">
        <v>107712223.022</v>
      </c>
      <c r="G38" s="2">
        <f>E38-F38</f>
        <v>1341477.5680000037</v>
      </c>
    </row>
    <row r="39" spans="1:7">
      <c r="A39" s="4"/>
      <c r="B39" s="2"/>
      <c r="C39" s="2">
        <f t="shared" ref="C39:C47" si="6">A39-B39</f>
        <v>0</v>
      </c>
      <c r="D39" s="2"/>
      <c r="E39" s="1">
        <v>99762802.872199997</v>
      </c>
      <c r="F39" s="6">
        <v>98334401.632599995</v>
      </c>
      <c r="G39" s="2">
        <f t="shared" ref="G39:G47" si="7">E39-F39</f>
        <v>1428401.2396000028</v>
      </c>
    </row>
    <row r="40" spans="1:7">
      <c r="A40" s="4"/>
      <c r="B40" s="2"/>
      <c r="C40" s="2">
        <f t="shared" si="6"/>
        <v>0</v>
      </c>
      <c r="D40" s="2"/>
      <c r="E40" s="1">
        <v>85584514.363299996</v>
      </c>
      <c r="F40" s="6">
        <v>85680245.817699999</v>
      </c>
      <c r="G40" s="2">
        <f t="shared" si="7"/>
        <v>-95731.454400002956</v>
      </c>
    </row>
    <row r="41" spans="1:7">
      <c r="A41" s="4"/>
      <c r="B41" s="2"/>
      <c r="C41" s="2">
        <f t="shared" si="6"/>
        <v>0</v>
      </c>
      <c r="D41" s="2"/>
      <c r="E41" s="1">
        <v>61454150.6589</v>
      </c>
      <c r="F41" s="6">
        <v>63499455.562299997</v>
      </c>
      <c r="G41" s="2">
        <f t="shared" si="7"/>
        <v>-2045304.9033999965</v>
      </c>
    </row>
    <row r="42" spans="1:7">
      <c r="A42" s="4"/>
      <c r="B42" s="2"/>
      <c r="C42" s="2">
        <f t="shared" si="6"/>
        <v>0</v>
      </c>
      <c r="D42" s="2"/>
      <c r="E42" s="1">
        <v>35656993.198799998</v>
      </c>
      <c r="F42" s="6">
        <v>35043716.854699999</v>
      </c>
      <c r="G42" s="2">
        <f t="shared" si="7"/>
        <v>613276.34409999847</v>
      </c>
    </row>
    <row r="43" spans="1:7">
      <c r="A43" s="4"/>
      <c r="B43" s="2"/>
      <c r="C43" s="2">
        <f t="shared" si="6"/>
        <v>0</v>
      </c>
      <c r="D43" s="2"/>
      <c r="E43" s="1">
        <v>19838951.280999999</v>
      </c>
      <c r="F43" s="6">
        <v>20538227.4027</v>
      </c>
      <c r="G43" s="2">
        <f t="shared" si="7"/>
        <v>-699276.12170000002</v>
      </c>
    </row>
    <row r="44" spans="1:7">
      <c r="A44" s="4"/>
      <c r="B44" s="2"/>
      <c r="C44" s="2">
        <f t="shared" si="6"/>
        <v>0</v>
      </c>
      <c r="D44" s="2"/>
      <c r="E44" s="1">
        <v>10354627.713400001</v>
      </c>
      <c r="F44" s="6">
        <v>10560048.6954</v>
      </c>
      <c r="G44" s="2">
        <f t="shared" si="7"/>
        <v>-205420.98199999891</v>
      </c>
    </row>
    <row r="45" spans="1:7">
      <c r="A45" s="4"/>
      <c r="B45" s="2"/>
      <c r="C45" s="2">
        <f t="shared" si="6"/>
        <v>0</v>
      </c>
      <c r="D45" s="2"/>
      <c r="E45" s="1">
        <v>4493881.3726599999</v>
      </c>
      <c r="F45" s="6">
        <v>4093395.0691800001</v>
      </c>
      <c r="G45" s="2">
        <f t="shared" si="7"/>
        <v>400486.30347999977</v>
      </c>
    </row>
    <row r="46" spans="1:7">
      <c r="A46" s="4"/>
      <c r="B46" s="2"/>
      <c r="C46" s="2">
        <f t="shared" si="6"/>
        <v>0</v>
      </c>
      <c r="D46" s="2"/>
      <c r="E46" s="1">
        <v>1710851.51722</v>
      </c>
      <c r="F46" s="6">
        <v>1622259.6176</v>
      </c>
      <c r="G46" s="2">
        <f t="shared" si="7"/>
        <v>88591.89962000004</v>
      </c>
    </row>
    <row r="47" spans="1:7">
      <c r="A47" s="4"/>
      <c r="B47" s="2"/>
      <c r="C47" s="2">
        <f t="shared" si="6"/>
        <v>0</v>
      </c>
      <c r="D47" s="2"/>
      <c r="E47" s="1">
        <v>1485803.0416999999</v>
      </c>
      <c r="F47" s="6">
        <v>1492517.5363</v>
      </c>
      <c r="G47" s="2">
        <f t="shared" si="7"/>
        <v>-6714.4946000000928</v>
      </c>
    </row>
    <row r="50" spans="5:12">
      <c r="E50" s="4" t="s">
        <v>1</v>
      </c>
      <c r="F50" s="2">
        <v>0.75</v>
      </c>
      <c r="G50" s="2"/>
      <c r="J50" s="4" t="s">
        <v>1</v>
      </c>
      <c r="K50" s="2">
        <v>0.8</v>
      </c>
      <c r="L50" s="2"/>
    </row>
    <row r="51" spans="5:12">
      <c r="E51" s="1">
        <v>108008960.06900001</v>
      </c>
      <c r="F51" s="6">
        <v>104504498.441</v>
      </c>
      <c r="G51" s="2">
        <f>E51-F51</f>
        <v>3504461.6280000061</v>
      </c>
      <c r="J51" s="1">
        <v>106964218.439</v>
      </c>
      <c r="K51" s="6">
        <v>101296773.41500001</v>
      </c>
      <c r="L51" s="2">
        <f>J51-K51</f>
        <v>5667445.023999989</v>
      </c>
    </row>
    <row r="52" spans="5:12">
      <c r="E52" s="1">
        <v>99203153.916099995</v>
      </c>
      <c r="F52" s="6">
        <v>96615834.831699997</v>
      </c>
      <c r="G52" s="2">
        <f t="shared" ref="G52:G60" si="8">E52-F52</f>
        <v>2587319.0843999982</v>
      </c>
      <c r="J52" s="1">
        <v>98643506.809200004</v>
      </c>
      <c r="K52" s="6">
        <v>94897269.026500002</v>
      </c>
      <c r="L52" s="2">
        <f t="shared" ref="L52:L60" si="9">J52-K52</f>
        <v>3746237.7827000022</v>
      </c>
    </row>
    <row r="53" spans="5:12">
      <c r="E53" s="1">
        <v>85284684.022400007</v>
      </c>
      <c r="F53" s="6">
        <v>84759358.512400001</v>
      </c>
      <c r="G53" s="2">
        <f t="shared" si="8"/>
        <v>525325.51000000536</v>
      </c>
      <c r="J53" s="1">
        <v>84984852.586999997</v>
      </c>
      <c r="K53" s="6">
        <v>83838470.659899995</v>
      </c>
      <c r="L53" s="2">
        <f t="shared" si="9"/>
        <v>1146381.9271000028</v>
      </c>
    </row>
    <row r="54" spans="5:12">
      <c r="E54" s="1">
        <v>61293450.238700002</v>
      </c>
      <c r="F54" s="6">
        <v>63005779.211499996</v>
      </c>
      <c r="G54" s="2">
        <f t="shared" si="8"/>
        <v>-1712328.9727999941</v>
      </c>
      <c r="J54" s="1">
        <v>61132749.2337</v>
      </c>
      <c r="K54" s="6">
        <v>62512102.275799997</v>
      </c>
      <c r="L54" s="2">
        <f t="shared" si="9"/>
        <v>-1379353.0420999974</v>
      </c>
    </row>
    <row r="55" spans="5:12">
      <c r="E55" s="1">
        <v>35570838.539300002</v>
      </c>
      <c r="F55" s="6">
        <v>34778977.447700001</v>
      </c>
      <c r="G55" s="2">
        <f t="shared" si="8"/>
        <v>791861.09160000086</v>
      </c>
      <c r="J55" s="1">
        <v>35484683.879900001</v>
      </c>
      <c r="K55" s="6">
        <v>34514237.740699999</v>
      </c>
      <c r="L55" s="2">
        <f t="shared" si="9"/>
        <v>970446.13920000196</v>
      </c>
    </row>
    <row r="56" spans="5:12">
      <c r="E56" s="1">
        <v>19792738.2612</v>
      </c>
      <c r="F56" s="6">
        <v>20396178.272500001</v>
      </c>
      <c r="G56" s="2">
        <f t="shared" si="8"/>
        <v>-603440.01130000129</v>
      </c>
      <c r="J56" s="1">
        <v>19746525.481899999</v>
      </c>
      <c r="K56" s="6">
        <v>20254129.0942</v>
      </c>
      <c r="L56" s="2">
        <f t="shared" si="9"/>
        <v>-507603.61230000108</v>
      </c>
    </row>
    <row r="57" spans="5:12">
      <c r="E57" s="1">
        <v>10329820.3729</v>
      </c>
      <c r="F57" s="6">
        <v>10483768.2217</v>
      </c>
      <c r="G57" s="2">
        <f t="shared" si="8"/>
        <v>-153947.8487999998</v>
      </c>
      <c r="J57" s="1">
        <v>10305012.9399</v>
      </c>
      <c r="K57" s="6">
        <v>10407487.809699999</v>
      </c>
      <c r="L57" s="2">
        <f t="shared" si="9"/>
        <v>-102474.86979999952</v>
      </c>
    </row>
    <row r="58" spans="5:12">
      <c r="E58" s="1">
        <v>4480550.1858599996</v>
      </c>
      <c r="F58" s="6">
        <v>4052385.9753399999</v>
      </c>
      <c r="G58" s="2">
        <f t="shared" si="8"/>
        <v>428164.21051999973</v>
      </c>
      <c r="J58" s="1">
        <v>4467218.9891600003</v>
      </c>
      <c r="K58" s="6">
        <v>4011376.8716199999</v>
      </c>
      <c r="L58" s="2">
        <f t="shared" si="9"/>
        <v>455842.11754000047</v>
      </c>
    </row>
    <row r="59" spans="5:12">
      <c r="E59" s="1">
        <v>1703682.03262</v>
      </c>
      <c r="F59" s="6">
        <v>1600195.16707</v>
      </c>
      <c r="G59" s="2">
        <f t="shared" si="8"/>
        <v>103486.86554999999</v>
      </c>
      <c r="J59" s="1">
        <v>1696512.56387</v>
      </c>
      <c r="K59" s="6">
        <v>1578130.7419</v>
      </c>
      <c r="L59" s="2">
        <f t="shared" si="9"/>
        <v>118381.82196999993</v>
      </c>
    </row>
    <row r="60" spans="5:12">
      <c r="E60" s="1">
        <v>1481942.05642</v>
      </c>
      <c r="F60" s="6">
        <v>1480629.54593</v>
      </c>
      <c r="G60" s="2">
        <f t="shared" si="8"/>
        <v>1312.5104900000151</v>
      </c>
      <c r="J60" s="1">
        <v>1478081.09146</v>
      </c>
      <c r="K60" s="6">
        <v>1468741.5433700001</v>
      </c>
      <c r="L60" s="2">
        <f t="shared" si="9"/>
        <v>9339.5480899999384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Inferred Counts</vt:lpstr>
      <vt:lpstr>Phase Space Density</vt:lpstr>
      <vt:lpstr>jN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cschiff</dc:creator>
  <cp:lastModifiedBy>cschiff</cp:lastModifiedBy>
  <dcterms:created xsi:type="dcterms:W3CDTF">2016-11-29T16:45:24Z</dcterms:created>
  <dcterms:modified xsi:type="dcterms:W3CDTF">2016-11-29T18:19:06Z</dcterms:modified>
</cp:coreProperties>
</file>